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3.xml" ContentType="application/vnd.openxmlformats-officedocument.drawing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28c407e78b48e/DATA ANALYTICS 2024/Immersion 0403/Achievement 5/"/>
    </mc:Choice>
  </mc:AlternateContent>
  <xr:revisionPtr revIDLastSave="3253" documentId="8_{E4F10677-8847-4FF9-9B0F-340DFC034B1D}" xr6:coauthVersionLast="47" xr6:coauthVersionMax="47" xr10:uidLastSave="{6290012E-1367-48CF-960A-AAC80563E6B4}"/>
  <bookViews>
    <workbookView xWindow="-110" yWindow="-110" windowWidth="22780" windowHeight="14540" tabRatio="889" firstSheet="5" activeTab="1" xr2:uid="{83BC221A-BC7B-4D01-973E-B517B5708B17}"/>
  </bookViews>
  <sheets>
    <sheet name="RAW" sheetId="1" r:id="rId1"/>
    <sheet name="PEB Data Transformed" sheetId="7" r:id="rId2"/>
    <sheet name="Pivot Table Stat Counts" sheetId="23" r:id="rId3"/>
    <sheet name="Quartiles and Outlier Values " sheetId="18" r:id="rId4"/>
    <sheet name="Statistical Review (All Data)" sheetId="2" r:id="rId5"/>
    <sheet name="Consistency Checks" sheetId="3" r:id="rId6"/>
    <sheet name="Wrangling" sheetId="4" r:id="rId7"/>
    <sheet name="PEB Left " sheetId="20" r:id="rId8"/>
    <sheet name="Pivot Table Stats (PEB Left)" sheetId="25" r:id="rId9"/>
    <sheet name="PEB Left Correlations" sheetId="27" r:id="rId10"/>
    <sheet name="PEB Stayed" sheetId="21" r:id="rId11"/>
    <sheet name="Pivot Table Stats (Stayed)" sheetId="26" r:id="rId12"/>
    <sheet name="Decision Tree" sheetId="28" r:id="rId13"/>
  </sheets>
  <definedNames>
    <definedName name="_xlnm._FilterDatabase" localSheetId="1" hidden="1">'PEB Data Transformed'!$A$1:$N$992</definedName>
    <definedName name="_xlnm._FilterDatabase" localSheetId="7" hidden="1">'PEB Left '!$A$1:$N$205</definedName>
    <definedName name="_xlnm._FilterDatabase" localSheetId="10" hidden="1">'PEB Stayed'!$A$1:$N$788</definedName>
    <definedName name="_xlnm._FilterDatabase" localSheetId="0" hidden="1">RAW!$A$1:$N$992</definedName>
  </definedNames>
  <calcPr calcId="191029"/>
  <pivotCaches>
    <pivotCache cacheId="186" r:id="rId14"/>
    <pivotCache cacheId="187" r:id="rId15"/>
    <pivotCache cacheId="188" r:id="rId16"/>
    <pivotCache cacheId="189" r:id="rId17"/>
    <pivotCache cacheId="190" r:id="rId18"/>
    <pivotCache cacheId="191" r:id="rId19"/>
    <pivotCache cacheId="192" r:id="rId20"/>
    <pivotCache cacheId="193" r:id="rId21"/>
    <pivotCache cacheId="194" r:id="rId22"/>
    <pivotCache cacheId="195" r:id="rId23"/>
    <pivotCache cacheId="196" r:id="rId24"/>
    <pivotCache cacheId="197" r:id="rId25"/>
    <pivotCache cacheId="198" r:id="rId26"/>
    <pivotCache cacheId="203" r:id="rId27"/>
    <pivotCache cacheId="201" r:id="rId2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2" l="1"/>
  <c r="U6" i="2"/>
  <c r="U7" i="2"/>
  <c r="U8" i="2"/>
  <c r="U9" i="2"/>
  <c r="U4" i="2"/>
  <c r="T8" i="2"/>
  <c r="T7" i="2"/>
  <c r="T6" i="2"/>
  <c r="T5" i="2"/>
  <c r="T4" i="2"/>
  <c r="S9" i="2"/>
  <c r="S8" i="2"/>
  <c r="S7" i="2"/>
  <c r="S6" i="2"/>
  <c r="S5" i="2"/>
  <c r="S4" i="2"/>
  <c r="R9" i="2"/>
  <c r="R8" i="2"/>
  <c r="R7" i="2"/>
  <c r="R6" i="2"/>
  <c r="R5" i="2"/>
  <c r="R4" i="2"/>
  <c r="Q9" i="2"/>
  <c r="Q8" i="2"/>
  <c r="Q7" i="2"/>
  <c r="Q6" i="2"/>
  <c r="Q5" i="2"/>
  <c r="Q4" i="2"/>
  <c r="M8" i="2"/>
  <c r="M7" i="2"/>
  <c r="M6" i="2"/>
  <c r="M5" i="2"/>
  <c r="M4" i="2"/>
  <c r="L9" i="2"/>
  <c r="L8" i="2"/>
  <c r="L7" i="2"/>
  <c r="L6" i="2"/>
  <c r="L5" i="2"/>
  <c r="L4" i="2"/>
  <c r="E9" i="2"/>
  <c r="D9" i="2"/>
  <c r="C9" i="2"/>
  <c r="K9" i="2"/>
  <c r="K8" i="2"/>
  <c r="N8" i="2" s="1"/>
  <c r="K7" i="2"/>
  <c r="K6" i="2"/>
  <c r="K5" i="2"/>
  <c r="K4" i="2"/>
  <c r="J9" i="2"/>
  <c r="J8" i="2"/>
  <c r="J7" i="2"/>
  <c r="J6" i="2"/>
  <c r="J5" i="2"/>
  <c r="J4" i="2"/>
  <c r="H20" i="18"/>
  <c r="H19" i="18"/>
  <c r="H18" i="18"/>
  <c r="H17" i="18"/>
  <c r="H16" i="18"/>
  <c r="B20" i="18"/>
  <c r="B19" i="18"/>
  <c r="B18" i="18"/>
  <c r="B17" i="18"/>
  <c r="B16" i="18"/>
  <c r="N7" i="18"/>
  <c r="N6" i="18"/>
  <c r="N5" i="18"/>
  <c r="N4" i="18"/>
  <c r="N3" i="18"/>
  <c r="H7" i="18"/>
  <c r="H6" i="18"/>
  <c r="H5" i="18"/>
  <c r="H4" i="18"/>
  <c r="H3" i="18"/>
  <c r="B7" i="18"/>
  <c r="B6" i="18"/>
  <c r="B5" i="18"/>
  <c r="B4" i="18"/>
  <c r="B9" i="18" s="1"/>
  <c r="B3" i="18"/>
  <c r="F8" i="2"/>
  <c r="F7" i="2"/>
  <c r="F6" i="2"/>
  <c r="F5" i="2"/>
  <c r="F4" i="2"/>
  <c r="E8" i="2"/>
  <c r="D8" i="2"/>
  <c r="C8" i="2"/>
  <c r="E7" i="2"/>
  <c r="D7" i="2"/>
  <c r="C7" i="2"/>
  <c r="E6" i="2"/>
  <c r="C6" i="2"/>
  <c r="D6" i="2"/>
  <c r="G6" i="2" s="1"/>
  <c r="E5" i="2"/>
  <c r="D5" i="2"/>
  <c r="C5" i="2"/>
  <c r="E4" i="2"/>
  <c r="D4" i="2"/>
  <c r="C4" i="2"/>
  <c r="G9" i="2" l="1"/>
  <c r="N4" i="2"/>
  <c r="N9" i="2"/>
  <c r="N5" i="2"/>
  <c r="N6" i="2"/>
  <c r="N7" i="2"/>
  <c r="G4" i="2"/>
  <c r="G7" i="2"/>
  <c r="G8" i="2"/>
  <c r="G5" i="2"/>
  <c r="H21" i="18"/>
  <c r="H22" i="18" s="1"/>
  <c r="B8" i="18"/>
  <c r="B10" i="18" s="1"/>
  <c r="B21" i="18"/>
  <c r="B23" i="18" s="1"/>
  <c r="H8" i="18"/>
  <c r="H10" i="18" s="1"/>
  <c r="N8" i="18"/>
  <c r="N10" i="18" s="1"/>
  <c r="B22" i="18" l="1"/>
  <c r="H9" i="18"/>
  <c r="N9" i="18"/>
  <c r="H23" i="18"/>
</calcChain>
</file>

<file path=xl/sharedStrings.xml><?xml version="1.0" encoding="utf-8"?>
<sst xmlns="http://schemas.openxmlformats.org/spreadsheetml/2006/main" count="10298" uniqueCount="967">
  <si>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</si>
  <si>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</si>
  <si>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</si>
  <si>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</si>
  <si>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</si>
  <si>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</si>
  <si>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</si>
  <si>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</si>
  <si>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</si>
  <si>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</si>
  <si>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</si>
  <si>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</si>
  <si>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</si>
  <si>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</si>
  <si>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</si>
  <si>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</si>
  <si>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</si>
  <si>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</si>
  <si>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</si>
  <si>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</si>
  <si>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</si>
  <si>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</si>
  <si>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</si>
  <si>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</si>
  <si>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</si>
  <si>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</si>
  <si>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</si>
  <si>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</si>
  <si>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</si>
  <si>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</si>
  <si>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</si>
  <si>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</si>
  <si>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</si>
  <si>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</si>
  <si>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</si>
  <si>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</si>
  <si>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</si>
  <si>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</si>
  <si>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</si>
  <si>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</si>
  <si>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</si>
  <si>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</si>
  <si>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</si>
  <si>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</si>
  <si>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</si>
  <si>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</si>
  <si>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</si>
  <si>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</si>
  <si>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</si>
  <si>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</si>
  <si>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</si>
  <si>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</si>
  <si>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</si>
  <si>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</si>
  <si>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</si>
  <si>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</si>
  <si>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</si>
  <si>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</si>
  <si>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</si>
  <si>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</si>
  <si>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</si>
  <si>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</si>
  <si>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</si>
  <si>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</si>
  <si>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</si>
  <si>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</si>
  <si>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</si>
  <si>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</si>
  <si>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</si>
  <si>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</si>
  <si>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</si>
  <si>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</si>
  <si>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</si>
  <si>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</si>
  <si>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</si>
  <si>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</si>
  <si>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</si>
  <si>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</si>
  <si>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</si>
  <si>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</si>
  <si>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</si>
  <si>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</si>
  <si>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</si>
  <si>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</si>
  <si>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</si>
  <si>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</si>
  <si>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</si>
  <si>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</si>
  <si>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</si>
  <si>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</si>
  <si>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</si>
  <si>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</si>
  <si>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</si>
  <si>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</si>
  <si>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</si>
  <si>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</si>
  <si>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</si>
  <si>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</si>
  <si>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</si>
  <si>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</si>
  <si>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</si>
  <si>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</si>
  <si>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</si>
  <si>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</si>
  <si>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</si>
  <si>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</si>
  <si>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</si>
  <si>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</si>
  <si>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</si>
  <si>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</si>
  <si>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</si>
  <si>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</si>
  <si>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</si>
  <si>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</si>
  <si>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</si>
  <si>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</si>
  <si>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</si>
  <si>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</si>
  <si>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</si>
  <si>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</si>
  <si>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</si>
  <si>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</si>
  <si>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</si>
  <si>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</si>
  <si>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</si>
  <si>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</si>
  <si>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</si>
  <si>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</si>
  <si>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</si>
  <si>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</si>
  <si>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</si>
  <si>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</si>
  <si>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</si>
  <si>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</si>
  <si>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</si>
  <si>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</si>
  <si>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</si>
  <si>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</si>
  <si>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</si>
  <si>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</si>
  <si>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</si>
  <si>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</si>
  <si>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</si>
  <si>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</si>
  <si>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</si>
  <si>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</si>
  <si>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</si>
  <si>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</si>
  <si>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</si>
  <si>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</si>
  <si>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</si>
  <si>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</si>
  <si>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</si>
  <si>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</si>
  <si>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</si>
  <si>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</si>
  <si>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</si>
  <si>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</si>
  <si>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</si>
  <si>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</si>
  <si>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</si>
  <si>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</si>
  <si>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</si>
  <si>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</si>
  <si>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</si>
  <si>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</si>
  <si>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</si>
  <si>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</si>
  <si>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</si>
  <si>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</si>
  <si>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</si>
  <si>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</si>
  <si>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</si>
  <si>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</si>
  <si>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</si>
  <si>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</si>
  <si>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</si>
  <si>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</si>
  <si>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</si>
  <si>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</si>
  <si>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</si>
  <si>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</si>
  <si>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</si>
  <si>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</si>
  <si>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</si>
  <si>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</si>
  <si>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</si>
  <si>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</si>
  <si>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</si>
  <si>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</si>
  <si>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</si>
  <si>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</si>
  <si>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</si>
  <si>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</si>
  <si>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</si>
  <si>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</si>
  <si>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</si>
  <si>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</si>
  <si>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</si>
  <si>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</si>
  <si>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</si>
  <si>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</si>
  <si>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</si>
  <si>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</si>
  <si>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</si>
  <si>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</si>
  <si>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</si>
  <si>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</si>
  <si>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</si>
  <si>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</si>
  <si>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</si>
  <si>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</si>
  <si>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</si>
  <si>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</si>
  <si>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</si>
  <si>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</si>
  <si>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</si>
  <si>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</si>
  <si>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</si>
  <si>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</si>
  <si>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</si>
  <si>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</si>
  <si>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</si>
  <si>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</si>
  <si>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</si>
  <si>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</si>
  <si>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</si>
  <si>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</si>
  <si>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</si>
  <si>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</si>
  <si>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</si>
  <si>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</si>
  <si>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</si>
  <si>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</si>
  <si>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</si>
  <si>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</si>
  <si>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</si>
  <si>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</si>
  <si>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</si>
  <si>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</si>
  <si>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</si>
  <si>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</si>
  <si>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</si>
  <si>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</si>
  <si>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</si>
  <si>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</si>
  <si>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</si>
  <si>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</si>
  <si>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</si>
  <si>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</si>
  <si>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</si>
  <si>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</si>
  <si>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</si>
  <si>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</si>
  <si>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</si>
  <si>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</si>
  <si>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</si>
  <si>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</si>
  <si>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</si>
  <si>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</si>
  <si>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</si>
  <si>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</si>
  <si>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</si>
  <si>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</si>
  <si>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</si>
  <si>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</si>
  <si>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</si>
  <si>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</si>
  <si>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</si>
  <si>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</si>
  <si>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</si>
  <si>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</si>
  <si>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</si>
  <si>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</si>
  <si>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</si>
  <si>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</si>
  <si>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</si>
  <si>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</si>
  <si>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</si>
  <si>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</si>
  <si>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</si>
  <si>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</si>
  <si>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</si>
  <si>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</si>
  <si>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</si>
  <si>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</si>
  <si>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</si>
  <si>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</si>
  <si>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</si>
  <si>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</si>
  <si>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</si>
  <si>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</si>
  <si>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</si>
  <si>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</si>
  <si>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</si>
  <si>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</si>
  <si>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</si>
  <si>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</si>
  <si>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</si>
  <si>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</si>
  <si>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</si>
  <si>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</si>
  <si>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</si>
  <si>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</si>
  <si>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</si>
  <si>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</si>
  <si>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</si>
  <si>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</si>
  <si>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</si>
  <si>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</si>
  <si>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</si>
  <si>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</si>
  <si>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</si>
  <si>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</si>
  <si>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</si>
  <si>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</si>
  <si>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</si>
  <si>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</si>
  <si>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</si>
  <si>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</si>
  <si>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</si>
  <si>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</si>
  <si>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</si>
  <si>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</si>
  <si>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</si>
  <si>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</si>
  <si>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</si>
  <si>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</si>
  <si>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</si>
  <si>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</si>
  <si>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</si>
  <si>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</si>
  <si>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</si>
  <si>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</si>
  <si>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</si>
  <si>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</si>
  <si>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</si>
  <si>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</si>
  <si>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</si>
  <si>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</si>
  <si>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</si>
  <si>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</si>
  <si>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</si>
  <si>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</si>
  <si>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</si>
  <si>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</si>
  <si>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</si>
  <si>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</si>
  <si>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</si>
  <si>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</si>
  <si>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</si>
  <si>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</si>
  <si>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</si>
  <si>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</si>
  <si>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</si>
  <si>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</si>
  <si>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</si>
  <si>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</si>
  <si>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</si>
  <si>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</si>
  <si>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</si>
  <si>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</si>
  <si>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</si>
  <si>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</si>
  <si>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</si>
  <si>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</si>
  <si>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</si>
  <si>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</si>
  <si>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</si>
  <si>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</si>
  <si>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</si>
  <si>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</si>
  <si>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</si>
  <si>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</si>
  <si>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</si>
  <si>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</si>
  <si>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</si>
  <si>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</si>
  <si>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</si>
  <si>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</si>
  <si>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</si>
  <si>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</si>
  <si>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</si>
  <si>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</si>
  <si>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</si>
  <si>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</si>
  <si>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</si>
  <si>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</si>
  <si>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</si>
  <si>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</si>
  <si>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</si>
  <si>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</si>
  <si>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</si>
  <si>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</si>
  <si>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</si>
  <si>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</si>
  <si>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</si>
  <si>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</si>
  <si>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</si>
  <si>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</si>
  <si>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</si>
  <si>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</si>
  <si>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</si>
  <si>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</si>
  <si>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</si>
  <si>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</si>
  <si>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</si>
  <si>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</si>
  <si>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</si>
  <si>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</si>
  <si>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</si>
  <si>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</si>
  <si>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</si>
  <si>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</si>
  <si>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</si>
  <si>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</si>
  <si>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</si>
  <si>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</si>
  <si>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</si>
  <si>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</si>
  <si>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</si>
  <si>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</si>
  <si>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</si>
  <si>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</si>
  <si>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</si>
  <si>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</si>
  <si>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</si>
  <si>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</si>
  <si>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</si>
  <si>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</si>
  <si>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</si>
  <si>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</si>
  <si>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</si>
  <si>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</si>
  <si>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</si>
  <si>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</si>
  <si>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</si>
  <si>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</si>
  <si>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</si>
  <si>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</si>
  <si>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</si>
  <si>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</si>
  <si>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</si>
  <si>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</si>
  <si>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</si>
  <si>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</si>
  <si>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</si>
  <si>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</si>
  <si>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</si>
  <si>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</si>
  <si>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</si>
  <si>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</si>
  <si>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</si>
  <si>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</si>
  <si>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</si>
  <si>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</si>
  <si>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</si>
  <si>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</si>
  <si>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</si>
  <si>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</si>
  <si>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</si>
  <si>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</si>
  <si>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</si>
  <si>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</si>
  <si>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</si>
  <si>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</si>
  <si>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</si>
  <si>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</si>
  <si>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</si>
  <si>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</si>
  <si>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</si>
  <si>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</si>
  <si>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</si>
  <si>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</si>
  <si>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</si>
  <si>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</si>
  <si>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</si>
  <si>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</si>
  <si>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</si>
  <si>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</si>
  <si>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</si>
  <si>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</si>
  <si>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</si>
  <si>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</si>
  <si>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</si>
  <si>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</si>
  <si>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</si>
  <si>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</si>
  <si>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</si>
  <si>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</si>
  <si>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</si>
  <si>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</si>
  <si>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</si>
  <si>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</si>
  <si>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</si>
  <si>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</si>
  <si>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</si>
  <si>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</si>
  <si>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</si>
  <si>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</si>
  <si>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</si>
  <si>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</si>
  <si>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</si>
  <si>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</si>
  <si>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</si>
  <si>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</si>
  <si>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</si>
  <si>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</si>
  <si>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</si>
  <si>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</si>
  <si>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</si>
  <si>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</si>
  <si>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</si>
  <si>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</si>
  <si>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</si>
  <si>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</si>
  <si>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</si>
  <si>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</si>
  <si>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</si>
  <si>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</si>
  <si>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</si>
  <si>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</si>
  <si>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</si>
  <si>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</si>
  <si>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</si>
  <si>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</si>
  <si>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</si>
  <si>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</si>
  <si>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</si>
  <si>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</si>
  <si>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</si>
  <si>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</si>
  <si>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</si>
  <si>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</si>
  <si>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</si>
  <si>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</si>
  <si>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</si>
  <si>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</si>
  <si>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</si>
  <si>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</si>
  <si>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</si>
  <si>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</si>
  <si>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</si>
  <si>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</si>
  <si>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</si>
  <si>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</si>
  <si>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</si>
  <si>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</si>
  <si>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</si>
  <si>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</si>
  <si>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</si>
  <si>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</si>
  <si>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</si>
  <si>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</si>
  <si>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</si>
  <si>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</si>
  <si>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</si>
  <si>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</si>
  <si>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</si>
  <si>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</si>
  <si>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</si>
  <si>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</si>
  <si>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</si>
  <si>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</si>
  <si>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</si>
  <si>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</si>
  <si>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</si>
  <si>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</si>
  <si>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</si>
  <si>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</si>
  <si>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</si>
  <si>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</si>
  <si>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</si>
  <si>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</si>
  <si>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</si>
  <si>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</si>
  <si>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</si>
  <si>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</si>
  <si>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</si>
  <si>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</si>
  <si>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</si>
  <si>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</si>
  <si>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</si>
  <si>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</si>
  <si>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</si>
  <si>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</si>
  <si>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</si>
  <si>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</si>
  <si>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</si>
  <si>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</si>
  <si>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</si>
  <si>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</si>
  <si>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</si>
  <si>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</si>
  <si>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</si>
  <si>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</si>
  <si>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</si>
  <si>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</si>
  <si>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</si>
  <si>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</si>
  <si>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</si>
  <si>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</si>
  <si>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</si>
  <si>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</si>
  <si>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</si>
  <si>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</si>
  <si>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</si>
  <si>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</si>
  <si>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</si>
  <si>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</si>
  <si>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</si>
  <si>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</si>
  <si>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</si>
  <si>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</si>
  <si>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</si>
  <si>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</si>
  <si>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</si>
  <si>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</si>
  <si>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</si>
  <si>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</si>
  <si>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</si>
  <si>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</si>
  <si>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</si>
  <si>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</si>
  <si>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</si>
  <si>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</si>
  <si>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</si>
  <si>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</si>
  <si>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</si>
  <si>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</si>
  <si>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</si>
  <si>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</si>
  <si>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</si>
  <si>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</si>
  <si>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</si>
  <si>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</si>
  <si>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</si>
  <si>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</si>
  <si>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</si>
  <si>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</si>
  <si>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</si>
  <si>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</si>
  <si>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</si>
  <si>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</si>
  <si>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</si>
  <si>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</si>
  <si>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</si>
  <si>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</si>
  <si>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</si>
  <si>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</si>
  <si>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</si>
  <si>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</si>
  <si>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</si>
  <si>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</si>
  <si>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</si>
  <si>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</si>
  <si>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</si>
  <si>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</si>
  <si>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</si>
  <si>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</si>
  <si>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</si>
  <si>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</si>
  <si>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</si>
  <si>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</si>
  <si>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</si>
  <si>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</si>
  <si>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</si>
  <si>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</si>
  <si>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</si>
  <si>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</si>
  <si>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</si>
  <si>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</si>
  <si>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</si>
  <si>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</si>
  <si>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</si>
  <si>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</si>
  <si>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</si>
  <si>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</si>
  <si>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</si>
  <si>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</si>
  <si>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</si>
  <si>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</si>
  <si>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</si>
  <si>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</si>
  <si>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</si>
  <si>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</si>
  <si>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</si>
  <si>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</si>
  <si>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</si>
  <si>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</si>
  <si>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</si>
  <si>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</si>
  <si>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</si>
  <si>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</si>
  <si>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</si>
  <si>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</si>
  <si>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</si>
  <si>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</si>
  <si>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</si>
  <si>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</si>
  <si>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</si>
  <si>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</si>
  <si>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</si>
  <si>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</si>
  <si>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</si>
  <si>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</si>
  <si>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</si>
  <si>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</si>
  <si>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</si>
  <si>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</si>
  <si>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</si>
  <si>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</si>
  <si>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</si>
  <si>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</si>
  <si>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</si>
  <si>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</si>
  <si>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</si>
  <si>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</si>
  <si>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</si>
  <si>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</si>
  <si>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</si>
  <si>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</si>
  <si>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</si>
  <si>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</si>
  <si>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</si>
  <si>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</si>
  <si>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</si>
  <si>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</si>
  <si>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</si>
  <si>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</si>
  <si>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</si>
  <si>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</si>
  <si>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</si>
  <si>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</si>
  <si>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</si>
  <si>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</si>
  <si>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</si>
  <si>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</si>
  <si>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</si>
  <si>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</si>
  <si>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</si>
  <si>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</si>
  <si>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</si>
  <si>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</si>
  <si>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</si>
  <si>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</si>
  <si>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</si>
  <si>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</si>
  <si>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</si>
  <si>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</si>
  <si>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</si>
  <si>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</si>
  <si>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</si>
  <si>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</si>
  <si>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</si>
  <si>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</si>
  <si>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</si>
  <si>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</si>
  <si>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</si>
  <si>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None</t>
  </si>
  <si>
    <t>PIG E. BANK</t>
  </si>
  <si>
    <t>Dataset</t>
  </si>
  <si>
    <t>Missing values</t>
  </si>
  <si>
    <t>Missing values treatment</t>
  </si>
  <si>
    <t>Duplicates</t>
  </si>
  <si>
    <t>Columns dropped</t>
  </si>
  <si>
    <t>Columns renamed</t>
  </si>
  <si>
    <t>Columns' type changed</t>
  </si>
  <si>
    <t>Comment/Reason</t>
  </si>
  <si>
    <t>Duplicates Treatment</t>
  </si>
  <si>
    <t>Inconsistancies</t>
  </si>
  <si>
    <t>Inconsistancies Treatment</t>
  </si>
  <si>
    <t>PEB Dataset</t>
  </si>
  <si>
    <t>Left it blank</t>
  </si>
  <si>
    <t>1 missing value in Row 211, Column: Last Name</t>
  </si>
  <si>
    <t>3 missing values in Rows 205, 215, and 977, Column : Credit Score</t>
  </si>
  <si>
    <t>1 missing value in Row 22, Column: Estimated Salary</t>
  </si>
  <si>
    <t>Left it as NULL</t>
  </si>
  <si>
    <t>1 NULL value in Row 23, Column: Age</t>
  </si>
  <si>
    <t>1 NULL value in Row 12, Column: Gender</t>
  </si>
  <si>
    <t>1 NULL value in Row 215, Column Estimated Salary</t>
  </si>
  <si>
    <t xml:space="preserve">There were no full rows with complete duplicates.  </t>
  </si>
  <si>
    <t>No treatment needed</t>
  </si>
  <si>
    <t>Naming conventions in Column: Country</t>
  </si>
  <si>
    <t>Naming conventions in Column: Gender</t>
  </si>
  <si>
    <t xml:space="preserve">Spain </t>
  </si>
  <si>
    <t>Changed SP to Spain (118 records)
Changed DE to Germany (23 records)
Changed FR to France (244 records)</t>
  </si>
  <si>
    <t>Changed F to Female (19 records)
Changed M to Male (49 records)</t>
  </si>
  <si>
    <t>Row_Number &gt;&gt; Row Number</t>
  </si>
  <si>
    <t>Customer_ID &gt;&gt;Customer ID</t>
  </si>
  <si>
    <t>Last_Name &gt;&gt; Last Name</t>
  </si>
  <si>
    <t>NumOfProducts &gt;&gt;Number of Products</t>
  </si>
  <si>
    <t>HasCrCard? &gt;&gt;Has Credit Card</t>
  </si>
  <si>
    <t>IsActiveMember &gt;&gt; Is Active Member</t>
  </si>
  <si>
    <t>ExitedFromBank? &gt;&gt; Exited From Bank</t>
  </si>
  <si>
    <t>Removed underscore and question marks and added spaces and capital letters.  This was done to make the column headers more consistent</t>
  </si>
  <si>
    <t>Row Number</t>
  </si>
  <si>
    <t>Customer ID</t>
  </si>
  <si>
    <t>Last Name</t>
  </si>
  <si>
    <t>Number of Products</t>
  </si>
  <si>
    <t>Has Credit Card</t>
  </si>
  <si>
    <t>Is Active Member</t>
  </si>
  <si>
    <t>Exited From Bank</t>
  </si>
  <si>
    <t>Min</t>
  </si>
  <si>
    <t>Max</t>
  </si>
  <si>
    <t>Mean</t>
  </si>
  <si>
    <t>Mode</t>
  </si>
  <si>
    <t>Row Labels</t>
  </si>
  <si>
    <t>(blank)</t>
  </si>
  <si>
    <t>Grand Total</t>
  </si>
  <si>
    <t>Count of Credit Score</t>
  </si>
  <si>
    <t>Count of Age</t>
  </si>
  <si>
    <t>Count of Number of Products</t>
  </si>
  <si>
    <t>Range</t>
  </si>
  <si>
    <t>Return</t>
  </si>
  <si>
    <t>Value</t>
  </si>
  <si>
    <t>Minimum Value</t>
  </si>
  <si>
    <t>Median Value (50th percentile</t>
  </si>
  <si>
    <t>3rd (75th percentile)</t>
  </si>
  <si>
    <t>1st (25th percentile)</t>
  </si>
  <si>
    <t>Maximum Value</t>
  </si>
  <si>
    <t>Quartiles - Credit Score</t>
  </si>
  <si>
    <t>Quartiles - Age</t>
  </si>
  <si>
    <t>Quartiles - Tenure</t>
  </si>
  <si>
    <t>Quartiles - Balance</t>
  </si>
  <si>
    <t>Quartiles - Number of Products</t>
  </si>
  <si>
    <t>Notes</t>
  </si>
  <si>
    <t>25% of the credit scores fall below this value</t>
  </si>
  <si>
    <t>75% of the credit scores fall below this value</t>
  </si>
  <si>
    <t>This is the highest observed credit score in the dataset</t>
  </si>
  <si>
    <t>Interquartile Range (IQR)</t>
  </si>
  <si>
    <t>This represents the middle 50% of the data and is used to detect outliers.</t>
  </si>
  <si>
    <t>1st Outlier Value 
(Q1−1.5×IQR)</t>
  </si>
  <si>
    <t>2nd Outlier Value
(Q3+1.5×IQR)</t>
  </si>
  <si>
    <t>This is the smallest credit score in the dataset</t>
  </si>
  <si>
    <t>25% of the ages fall below this value</t>
  </si>
  <si>
    <t>This is the middle value, 50%, where half the ages are below this value and the other half are above it.</t>
  </si>
  <si>
    <t>75% of the ages fall below this value</t>
  </si>
  <si>
    <t>Low age (&lt; 14) or high age (&gt; 62) are outliers.</t>
  </si>
  <si>
    <t>This is the lowet tenure in the dataset</t>
  </si>
  <si>
    <t>25% of the tenured customers fall below this value</t>
  </si>
  <si>
    <t>This is the middle value, 50%, where half the tenured customers are below this value and the other half are above it.</t>
  </si>
  <si>
    <t>75% of the tenured customers fall below this value</t>
  </si>
  <si>
    <t>This is the lowest bank balance in the dataset</t>
  </si>
  <si>
    <t>25% of the bank balances fall below this value</t>
  </si>
  <si>
    <t>This is the middle value, 50%, where half the bank balances are below this value and the other half are above it.</t>
  </si>
  <si>
    <t>75% of the bank balances fall below this value</t>
  </si>
  <si>
    <t>This is the highest bank balance in the dataset</t>
  </si>
  <si>
    <t>This is the middle value, 50%, where half the credit scores are below this value and the other half are above it.</t>
  </si>
  <si>
    <t>This is the lowest age in the dataset</t>
  </si>
  <si>
    <t>This is the highest age in the dataset</t>
  </si>
  <si>
    <t>This is the highest tenured customers in the dataset</t>
  </si>
  <si>
    <t>Low tenure (&lt; -7) or highest tenure (&gt; 17) are outliers.
No customer can be a member of the bank for a negative amount of time (-7 years)</t>
  </si>
  <si>
    <t>Low credit scores (&lt; 367.875) or high credit scores (&gt; 932.875) are outliers.  According to the three credit bearaues, the highest credit score is 850; therefore, no scores would be above that number.</t>
  </si>
  <si>
    <t>Low balances (&lt; -$194,192.78) or high balances (&gt; $323,654.63) are outliers.   Note a negative balance may indicate overdraft balance, combined with overdraft fees.</t>
  </si>
  <si>
    <t>This is the lowest number of products in the dataset</t>
  </si>
  <si>
    <t>25% of the number of products fall below this value</t>
  </si>
  <si>
    <t>This is the middle value, 50%, where half the number of products are below this value and the other half are above it.</t>
  </si>
  <si>
    <t>75% of the number of products fall below this value</t>
  </si>
  <si>
    <t>This is the highest number of products in the dataset</t>
  </si>
  <si>
    <t>Number of products lower than -0.5 or number of products higher than 3.5 are outliers.  Note that no customer would own negative products (-0.5).  Furthermore, there would most likely be whole products available, not portions (3.5).</t>
  </si>
  <si>
    <t>Count of Tenure</t>
  </si>
  <si>
    <t>Count of Balance</t>
  </si>
  <si>
    <t>Count of Exited From Bank</t>
  </si>
  <si>
    <t>Count of Last Name</t>
  </si>
  <si>
    <t>Count of Row Number</t>
  </si>
  <si>
    <t>Count of Customer ID</t>
  </si>
  <si>
    <t>Count of Country</t>
  </si>
  <si>
    <t>Count of Gender</t>
  </si>
  <si>
    <t>NOTE:  "Spain" only appears once</t>
  </si>
  <si>
    <t>on the PEF Data Transformed sheet</t>
  </si>
  <si>
    <t>I'm not sure why it's listed twice here</t>
  </si>
  <si>
    <t>Count of Has Credit Card</t>
  </si>
  <si>
    <t>Count of Is Active Member</t>
  </si>
  <si>
    <t xml:space="preserve">CALCULATE MIN/MAX/MEAN/MODE AND RANGE </t>
  </si>
  <si>
    <t>ALL DATA</t>
  </si>
  <si>
    <t>DATA FROM CUSTOMERS THAT LEFT BANK</t>
  </si>
  <si>
    <t>DATA FROM CUSTOMERS THAT STAYED WITH BANK</t>
  </si>
  <si>
    <t>Column Labels</t>
  </si>
  <si>
    <t>NO</t>
  </si>
  <si>
    <t>YES</t>
  </si>
  <si>
    <t>Exited from Bank</t>
  </si>
  <si>
    <t>COUNTRY</t>
  </si>
  <si>
    <t>GENDER</t>
  </si>
  <si>
    <t>HAS CREDIT CARD</t>
  </si>
  <si>
    <t>no</t>
  </si>
  <si>
    <t>yes</t>
  </si>
  <si>
    <t>0 - DOES NOT HAVE CC</t>
  </si>
  <si>
    <t>1 -DOES HAVE CC</t>
  </si>
  <si>
    <t>0 -NOT ACTIVE MEMBER</t>
  </si>
  <si>
    <t>1 - IS ACTIVE MEMBER</t>
  </si>
  <si>
    <t>IS ACTIVE MEMBER</t>
  </si>
  <si>
    <t>COMPARING "EXITED FROM BANK" TO:</t>
  </si>
  <si>
    <t>AGE</t>
  </si>
  <si>
    <t>POOR</t>
  </si>
  <si>
    <t>FAIR</t>
  </si>
  <si>
    <t>GOOD</t>
  </si>
  <si>
    <t>VERY GOOD</t>
  </si>
  <si>
    <t>EXCEPTIONAL</t>
  </si>
  <si>
    <t>TENURE</t>
  </si>
  <si>
    <t>BALANCE</t>
  </si>
  <si>
    <t>&lt;$99K</t>
  </si>
  <si>
    <t>$100k-$129K</t>
  </si>
  <si>
    <t>$130K-$159K</t>
  </si>
  <si>
    <t>$160K-$199K</t>
  </si>
  <si>
    <t>$200K-$215k</t>
  </si>
  <si>
    <t>Sum of Customer ID</t>
  </si>
  <si>
    <t>I</t>
  </si>
  <si>
    <t>AGE &lt;19</t>
  </si>
  <si>
    <t>AGE 30-39</t>
  </si>
  <si>
    <t>AGE 20-29</t>
  </si>
  <si>
    <t>AGE 40-49</t>
  </si>
  <si>
    <t>AGE 50-59</t>
  </si>
  <si>
    <t>AGE 60-69</t>
  </si>
  <si>
    <t>AGE 70-79</t>
  </si>
  <si>
    <t>AGE 80-82</t>
  </si>
  <si>
    <t>CREDIT SCORE</t>
  </si>
  <si>
    <t xml:space="preserve"> YES</t>
  </si>
  <si>
    <t>ESTIMATED SALARY</t>
  </si>
  <si>
    <t>COMPARING "EXITED FROM BANK" TO :</t>
  </si>
  <si>
    <t>1=Yes, Left Bank</t>
  </si>
  <si>
    <t>0=No, Stayed at Bank</t>
  </si>
  <si>
    <t>COLUMN</t>
  </si>
  <si>
    <t>D</t>
  </si>
  <si>
    <t>G</t>
  </si>
  <si>
    <t>H</t>
  </si>
  <si>
    <t>J</t>
  </si>
  <si>
    <t>COUNTS OF EACH VARIABLE</t>
  </si>
  <si>
    <t>ROW NUMBER</t>
  </si>
  <si>
    <t>CUSTOMER ID</t>
  </si>
  <si>
    <t>LAST NAME</t>
  </si>
  <si>
    <t>NUMBER OF PRODUCTS</t>
  </si>
  <si>
    <t>EXITED FROM BANK</t>
  </si>
  <si>
    <t>YES (1) =LEFT BANK</t>
  </si>
  <si>
    <t>NO (0) =STAYED AT BANK</t>
  </si>
  <si>
    <t>NO SALARY MODE</t>
  </si>
  <si>
    <t>AGE &lt;29</t>
  </si>
  <si>
    <t>&lt; LOW $99K</t>
  </si>
  <si>
    <t>MEDIUM $100K-$129K</t>
  </si>
  <si>
    <t>MED-HIGH $130K-$159K</t>
  </si>
  <si>
    <t>HIGH $160K-$199K</t>
  </si>
  <si>
    <t>VERY HIGH $200K+</t>
  </si>
  <si>
    <t xml:space="preserve">POOR &lt;579 </t>
  </si>
  <si>
    <t xml:space="preserve">FAIR 580-669 </t>
  </si>
  <si>
    <t>GOOD 670-739</t>
  </si>
  <si>
    <t>VERY GOOD 740-799</t>
  </si>
  <si>
    <t>EXCEPTIONAL 800-850</t>
  </si>
  <si>
    <t>Observations of the top  variables that contribute to customers leaving the bank are:</t>
  </si>
  <si>
    <t>Variable</t>
  </si>
  <si>
    <t>Attribute</t>
  </si>
  <si>
    <t>Attrition Rate (Highest %)</t>
  </si>
  <si>
    <t>Yes</t>
  </si>
  <si>
    <t>No</t>
  </si>
  <si>
    <t>40-49</t>
  </si>
  <si>
    <t>Fair 580-669</t>
  </si>
  <si>
    <t>Low &lt;$99K</t>
  </si>
  <si>
    <t>1 (year or month)</t>
  </si>
  <si>
    <t>This means that customers that leave the bank will tend to be females in France, with a credit card and not an active member.  They tend to be in their 40's, with a Fair credit rating and a low balance of less than $99,000.  They also tend to leave the bank after either 1 month or 1 year (tenure was not specified).</t>
  </si>
  <si>
    <t>The highlighted yellow attrition rates (%) are the highest</t>
  </si>
  <si>
    <t>VISUAL CORRELATIONS FOR CUSTOMERS THAT LEFT THE BANK  VS THOSE THAT STAYED 
(BASED ON THE HIGHEST ATTRITION RATES)</t>
  </si>
  <si>
    <t xml:space="preserve">AGE </t>
  </si>
  <si>
    <t>INTERPRETATION</t>
  </si>
  <si>
    <t>N/A</t>
  </si>
  <si>
    <t>IS ACTIVE MEMBER - LEFT BANK ONLY</t>
  </si>
  <si>
    <t>IS ACTIVE MEMBER - LEFT AND STAYED AT BANK</t>
  </si>
  <si>
    <t>Last Names H? and L? listed, left as is even though this is probably a typo</t>
  </si>
  <si>
    <t>Last Name Column, Rows 10, 330, and 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</si>
</sst>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24994659260841701"/>
      </left>
      <right style="double">
        <color auto="1"/>
      </right>
      <top style="double">
        <color auto="1"/>
      </top>
      <bottom/>
      <diagonal/>
    </border>
    <border>
      <left style="dotted">
        <color theme="2" tint="-0.24994659260841701"/>
      </left>
      <right style="double">
        <color auto="1"/>
      </right>
      <top/>
      <bottom/>
      <diagonal/>
    </border>
    <border>
      <left style="dotted">
        <color theme="2" tint="-0.24994659260841701"/>
      </left>
      <right style="double">
        <color auto="1"/>
      </right>
      <top/>
      <bottom style="dotted">
        <color theme="2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3" fillId="5" borderId="1" xfId="0" applyNumberFormat="1" applyFont="1" applyFill="1" applyBorder="1" applyAlignment="1">
      <alignment horizontal="right" vertical="center"/>
    </xf>
    <xf numFmtId="8" fontId="3" fillId="5" borderId="1" xfId="0" applyNumberFormat="1" applyFont="1" applyFill="1" applyBorder="1" applyAlignment="1">
      <alignment horizontal="right" vertical="center"/>
    </xf>
    <xf numFmtId="0" fontId="0" fillId="0" borderId="0" xfId="0" pivotButton="1"/>
    <xf numFmtId="1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/>
    <xf numFmtId="1" fontId="0" fillId="0" borderId="0" xfId="0" applyNumberFormat="1" applyAlignment="1">
      <alignment horizontal="right"/>
    </xf>
    <xf numFmtId="0" fontId="0" fillId="0" borderId="0" xfId="0" pivotButton="1" applyAlignment="1">
      <alignment wrapText="1"/>
    </xf>
    <xf numFmtId="10" fontId="0" fillId="0" borderId="0" xfId="0" applyNumberFormat="1"/>
    <xf numFmtId="10" fontId="0" fillId="9" borderId="0" xfId="0" applyNumberFormat="1" applyFill="1"/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right"/>
    </xf>
    <xf numFmtId="164" fontId="3" fillId="5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  <xf numFmtId="0" fontId="0" fillId="10" borderId="0" xfId="0" applyFill="1"/>
    <xf numFmtId="10" fontId="0" fillId="0" borderId="0" xfId="0" applyNumberFormat="1" applyAlignment="1">
      <alignment horizontal="left"/>
    </xf>
    <xf numFmtId="10" fontId="0" fillId="9" borderId="0" xfId="0" applyNumberFormat="1" applyFill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/>
    </xf>
    <xf numFmtId="0" fontId="2" fillId="7" borderId="0" xfId="0" applyFont="1" applyFill="1" applyAlignment="1">
      <alignment horizontal="center" wrapText="1"/>
    </xf>
  </cellXfs>
  <cellStyles count="1">
    <cellStyle name="Normal" xfId="0" builtinId="0"/>
  </cellStyles>
  <dxfs count="764">
    <dxf>
      <alignment horizontal="right"/>
    </dxf>
    <dxf>
      <alignment horizontal="left"/>
    </dxf>
    <dxf>
      <alignment horizontal="lef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alignment horizontal="left"/>
    </dxf>
    <dxf>
      <alignment horizontal="left"/>
    </dxf>
    <dxf>
      <fill>
        <patternFill patternType="solid">
          <bgColor theme="4" tint="0.79998168889431442"/>
        </patternFill>
      </fill>
    </dxf>
    <dxf>
      <numFmt numFmtId="14" formatCode="0.00%"/>
    </dxf>
    <dxf>
      <alignment wrapText="1"/>
    </dxf>
    <dxf>
      <alignment horizontal="right"/>
    </dxf>
    <dxf>
      <alignment horizontal="lef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numFmt numFmtId="14" formatCode="0.00%"/>
    </dxf>
    <dxf>
      <alignment horizontal="right"/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alignment horizontal="left"/>
    </dxf>
    <dxf>
      <alignment horizontal="lef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right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alignment horizontal="lef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fill>
        <patternFill patternType="solid">
          <bgColor rgb="FFFFFF00"/>
        </patternFill>
      </fill>
    </dxf>
    <dxf>
      <alignment horizontal="right"/>
    </dxf>
    <dxf>
      <fill>
        <patternFill patternType="solid">
          <bgColor rgb="FFFFFF00"/>
        </patternFill>
      </fill>
    </dxf>
    <dxf>
      <alignment horizontal="right"/>
    </dxf>
    <dxf>
      <fill>
        <patternFill patternType="solid">
          <bgColor rgb="FFFFFF00"/>
        </patternFill>
      </fill>
    </dxf>
    <dxf>
      <alignment horizontal="righ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alignment horizontal="right"/>
    </dxf>
    <dxf>
      <fill>
        <patternFill patternType="solid">
          <bgColor rgb="FFFFFF00"/>
        </patternFill>
      </fill>
    </dxf>
    <dxf>
      <alignment horizontal="righ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alignment wrapText="1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numFmt numFmtId="164" formatCode="&quot;$&quot;#,##0.00"/>
    </dxf>
    <dxf>
      <fill>
        <patternFill patternType="solid">
          <bgColor rgb="FFFFFF00"/>
        </patternFill>
      </fill>
    </dxf>
    <dxf>
      <numFmt numFmtId="14" formatCode="0.00%"/>
    </dxf>
    <dxf>
      <alignment wrapText="1"/>
    </dxf>
    <dxf>
      <alignment horizontal="righ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numFmt numFmtId="14" formatCode="0.00%"/>
    </dxf>
    <dxf>
      <alignment horizontal="righ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right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pivotCacheDefinition" Target="pivotCache/pivotCacheDefinition13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1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28" Type="http://schemas.openxmlformats.org/officeDocument/2006/relationships/pivotCacheDefinition" Target="pivotCache/pivotCacheDefinition1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pivotCacheDefinition" Target="pivotCache/pivotCacheDefinition14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[Ex_5.4_DATASET_PigEBank-Client .xlsx]PEB Left Correlations!PivotTable22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'PEB Left Correlations'!$G$4:$G$5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'PEB Left Correlations'!$F$6:$F$15</c:f>
              <c:strCache>
                <c:ptCount val="9"/>
                <c:pt idx="0">
                  <c:v>NULL</c:v>
                </c:pt>
                <c:pt idx="1">
                  <c:v>AGE &lt;19</c:v>
                </c:pt>
                <c:pt idx="2">
                  <c:v>AGE 20-29</c:v>
                </c:pt>
                <c:pt idx="3">
                  <c:v>AGE 30-39</c:v>
                </c:pt>
                <c:pt idx="4">
                  <c:v>AGE 40-49</c:v>
                </c:pt>
                <c:pt idx="5">
                  <c:v>AGE 50-59</c:v>
                </c:pt>
                <c:pt idx="6">
                  <c:v>AGE 60-69</c:v>
                </c:pt>
                <c:pt idx="7">
                  <c:v>AGE 70-79</c:v>
                </c:pt>
                <c:pt idx="8">
                  <c:v>AGE 80-82</c:v>
                </c:pt>
              </c:strCache>
            </c:strRef>
          </c:cat>
          <c:val>
            <c:numRef>
              <c:f>'PEB Left Correlations'!$G$6:$G$15</c:f>
              <c:numCache>
                <c:formatCode>0.00%</c:formatCode>
                <c:ptCount val="9"/>
                <c:pt idx="0">
                  <c:v>0</c:v>
                </c:pt>
                <c:pt idx="1">
                  <c:v>1.3118062563067608E-2</c:v>
                </c:pt>
                <c:pt idx="2">
                  <c:v>0.13723511604439959</c:v>
                </c:pt>
                <c:pt idx="3">
                  <c:v>0.38950554994954589</c:v>
                </c:pt>
                <c:pt idx="4">
                  <c:v>0.17860746720484358</c:v>
                </c:pt>
                <c:pt idx="5">
                  <c:v>4.4399596367305755E-2</c:v>
                </c:pt>
                <c:pt idx="6">
                  <c:v>2.0181634712411706E-2</c:v>
                </c:pt>
                <c:pt idx="7">
                  <c:v>9.0817356205852677E-3</c:v>
                </c:pt>
                <c:pt idx="8">
                  <c:v>2.0181634712411706E-3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1-44DF-8DB2-F34E9B521F04}"/>
            </c:ext>
          </c:extLst>
        </c:ser>
        <c:ser>
          <c:idx val="1"/>
          <c:order val="1"/>
          <c:tx>
            <c:strRef>
              <c:f>'PEB Left Correlations'!$H$4:$H$5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'PEB Left Correlations'!$F$6:$F$15</c:f>
              <c:strCache>
                <c:ptCount val="9"/>
                <c:pt idx="0">
                  <c:v>NULL</c:v>
                </c:pt>
                <c:pt idx="1">
                  <c:v>AGE &lt;19</c:v>
                </c:pt>
                <c:pt idx="2">
                  <c:v>AGE 20-29</c:v>
                </c:pt>
                <c:pt idx="3">
                  <c:v>AGE 30-39</c:v>
                </c:pt>
                <c:pt idx="4">
                  <c:v>AGE 40-49</c:v>
                </c:pt>
                <c:pt idx="5">
                  <c:v>AGE 50-59</c:v>
                </c:pt>
                <c:pt idx="6">
                  <c:v>AGE 60-69</c:v>
                </c:pt>
                <c:pt idx="7">
                  <c:v>AGE 70-79</c:v>
                </c:pt>
                <c:pt idx="8">
                  <c:v>AGE 80-82</c:v>
                </c:pt>
              </c:strCache>
            </c:strRef>
          </c:cat>
          <c:val>
            <c:numRef>
              <c:f>'PEB Left Correlations'!$H$6:$H$15</c:f>
              <c:numCache>
                <c:formatCode>0.00%</c:formatCode>
                <c:ptCount val="9"/>
                <c:pt idx="0">
                  <c:v>1.0090817356205853E-3</c:v>
                </c:pt>
                <c:pt idx="1">
                  <c:v>1.0090817356205853E-3</c:v>
                </c:pt>
                <c:pt idx="2">
                  <c:v>1.0090817356205853E-2</c:v>
                </c:pt>
                <c:pt idx="3">
                  <c:v>4.843592330978809E-2</c:v>
                </c:pt>
                <c:pt idx="4">
                  <c:v>8.5771947527749748E-2</c:v>
                </c:pt>
                <c:pt idx="5">
                  <c:v>3.8345105953582238E-2</c:v>
                </c:pt>
                <c:pt idx="6">
                  <c:v>2.119071644803229E-2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1-44DF-8DB2-F34E9B521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476639"/>
        <c:axId val="727478079"/>
      </c:lineChart>
      <c:catAx>
        <c:axId val="72747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78079"/>
        <c:crosses val="autoZero"/>
        <c:auto val="1"/>
        <c:lblAlgn val="ctr"/>
        <c:lblOffset val="100"/>
        <c:noMultiLvlLbl val="0"/>
      </c:catAx>
      <c:valAx>
        <c:axId val="7274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7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[Ex_5.4_DATASET_PigEBank-Client .xlsx]PEB Left Correlations!PivotTable23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'PEB Left Correlations'!$B$13:$B$14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'PEB Left Correlations'!$A$15:$A$17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'PEB Left Correlations'!$B$15:$B$17</c:f>
              <c:numCache>
                <c:formatCode>0.00%</c:formatCode>
                <c:ptCount val="2"/>
                <c:pt idx="0">
                  <c:v>0.34444444444444444</c:v>
                </c:pt>
                <c:pt idx="1">
                  <c:v>0.4494949494949495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8-464E-BB7D-FB922203EDA7}"/>
            </c:ext>
          </c:extLst>
        </c:ser>
        <c:ser>
          <c:idx val="1"/>
          <c:order val="1"/>
          <c:tx>
            <c:strRef>
              <c:f>'PEB Left Correlations'!$C$13:$C$14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'PEB Left Correlations'!$A$15:$A$17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'PEB Left Correlations'!$C$15:$C$17</c:f>
              <c:numCache>
                <c:formatCode>0.00%</c:formatCode>
                <c:ptCount val="2"/>
                <c:pt idx="0">
                  <c:v>0.12222222222222222</c:v>
                </c:pt>
                <c:pt idx="1">
                  <c:v>8.3838383838383837E-2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8-464E-BB7D-FB922203E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2377424"/>
        <c:axId val="1562461808"/>
      </c:barChart>
      <c:catAx>
        <c:axId val="12323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461808"/>
        <c:crosses val="autoZero"/>
        <c:auto val="1"/>
        <c:lblAlgn val="ctr"/>
        <c:lblOffset val="100"/>
        <c:noMultiLvlLbl val="0"/>
      </c:catAx>
      <c:valAx>
        <c:axId val="15624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3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[Ex_5.4_DATASET_PigEBank-Client .xlsx]PEB Left Correlations!PivotTable25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97973296816159"/>
          <c:y val="0.17291877064441769"/>
          <c:w val="0.57202026703183839"/>
          <c:h val="0.52391910285725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'PEB Left Correlations'!$B$21:$B$22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'PEB Left Correlations'!$A$23:$A$25</c:f>
              <c:strCache>
                <c:ptCount val="2"/>
                <c:pt idx="0">
                  <c:v>0 - DOES NOT HAVE CC</c:v>
                </c:pt>
                <c:pt idx="1">
                  <c:v>1 -DOES HAVE CC</c:v>
                </c:pt>
              </c:strCache>
            </c:strRef>
          </c:cat>
          <c:val>
            <c:numRef>
              <c:f>'PEB Left Correlations'!$B$23:$B$25</c:f>
              <c:numCache>
                <c:formatCode>0.00%</c:formatCode>
                <c:ptCount val="2"/>
                <c:pt idx="0">
                  <c:v>0.23309788092835521</c:v>
                </c:pt>
                <c:pt idx="1">
                  <c:v>0.56104944500504539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1-4809-B9E5-33CE1D5E6AB0}"/>
            </c:ext>
          </c:extLst>
        </c:ser>
        <c:ser>
          <c:idx val="1"/>
          <c:order val="1"/>
          <c:tx>
            <c:strRef>
              <c:f>'PEB Left Correlations'!$C$21:$C$22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'PEB Left Correlations'!$A$23:$A$25</c:f>
              <c:strCache>
                <c:ptCount val="2"/>
                <c:pt idx="0">
                  <c:v>0 - DOES NOT HAVE CC</c:v>
                </c:pt>
                <c:pt idx="1">
                  <c:v>1 -DOES HAVE CC</c:v>
                </c:pt>
              </c:strCache>
            </c:strRef>
          </c:cat>
          <c:val>
            <c:numRef>
              <c:f>'PEB Left Correlations'!$C$23:$C$25</c:f>
              <c:numCache>
                <c:formatCode>0.00%</c:formatCode>
                <c:ptCount val="2"/>
                <c:pt idx="0">
                  <c:v>6.0544904137235116E-2</c:v>
                </c:pt>
                <c:pt idx="1">
                  <c:v>0.14530776992936428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1-4809-B9E5-33CE1D5E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509168"/>
        <c:axId val="1466507728"/>
      </c:barChart>
      <c:catAx>
        <c:axId val="146650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07728"/>
        <c:crosses val="autoZero"/>
        <c:auto val="1"/>
        <c:lblAlgn val="ctr"/>
        <c:lblOffset val="100"/>
        <c:noMultiLvlLbl val="0"/>
      </c:catAx>
      <c:valAx>
        <c:axId val="14665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0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[Ex_5.4_DATASET_PigEBank-Client .xlsx]PEB Left Correlations!PivotTable26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'PEB Left Correlations'!$B$35:$B$36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1F5-42FE-B782-65D8A31C18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F5-42FE-B782-65D8A31C18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'PEB Left Correlations'!$A$37:$A$39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'PEB Left Correlations'!$B$37:$B$39</c:f>
              <c:numCache>
                <c:formatCode>0.00%</c:formatCode>
                <c:ptCount val="2"/>
                <c:pt idx="0">
                  <c:v>0.7009803921568627</c:v>
                </c:pt>
                <c:pt idx="1">
                  <c:v>0.29901960784313725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5-42FE-B782-65D8A31C1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[Ex_5.4_DATASET_PigEBank-Client .xlsx]PEB Left Correlations!PivotTable18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'PEB Left Correlations'!$B$4:$B$5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'PEB Left Correlations'!$A$6:$A$9</c:f>
              <c:strCache>
                <c:ptCount val="3"/>
                <c:pt idx="0">
                  <c:v>France</c:v>
                </c:pt>
                <c:pt idx="1">
                  <c:v>Germany</c:v>
                </c:pt>
                <c:pt idx="2">
                  <c:v>Spain</c:v>
                </c:pt>
              </c:strCache>
            </c:strRef>
          </c:cat>
          <c:val>
            <c:numRef>
              <c:f>'PEB Left Correlations'!$B$6:$B$9</c:f>
              <c:numCache>
                <c:formatCode>0.00%</c:formatCode>
                <c:ptCount val="3"/>
                <c:pt idx="0">
                  <c:v>0.46162657502863691</c:v>
                </c:pt>
                <c:pt idx="1">
                  <c:v>0.20847651775486828</c:v>
                </c:pt>
                <c:pt idx="2">
                  <c:v>0.12714776632302405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1-48E9-9FBA-AF6100AE10E1}"/>
            </c:ext>
          </c:extLst>
        </c:ser>
        <c:ser>
          <c:idx val="1"/>
          <c:order val="1"/>
          <c:tx>
            <c:strRef>
              <c:f>'PEB Left Correlations'!$C$4:$C$5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'PEB Left Correlations'!$A$6:$A$9</c:f>
              <c:strCache>
                <c:ptCount val="3"/>
                <c:pt idx="0">
                  <c:v>France</c:v>
                </c:pt>
                <c:pt idx="1">
                  <c:v>Germany</c:v>
                </c:pt>
                <c:pt idx="2">
                  <c:v>Spain</c:v>
                </c:pt>
              </c:strCache>
            </c:strRef>
          </c:cat>
          <c:val>
            <c:numRef>
              <c:f>'PEB Left Correlations'!$C$6:$C$9</c:f>
              <c:numCache>
                <c:formatCode>0.00%</c:formatCode>
                <c:ptCount val="3"/>
                <c:pt idx="0">
                  <c:v>8.8201603665521197E-2</c:v>
                </c:pt>
                <c:pt idx="1">
                  <c:v>8.5910652920962199E-2</c:v>
                </c:pt>
                <c:pt idx="2">
                  <c:v>2.8636884306987399E-2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1-48E9-9FBA-AF6100AE1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8138144"/>
        <c:axId val="1468138624"/>
      </c:barChart>
      <c:catAx>
        <c:axId val="146813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38624"/>
        <c:crosses val="autoZero"/>
        <c:auto val="1"/>
        <c:lblAlgn val="ctr"/>
        <c:lblOffset val="100"/>
        <c:noMultiLvlLbl val="0"/>
      </c:catAx>
      <c:valAx>
        <c:axId val="14681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3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321906</xdr:colOff>
      <xdr:row>3</xdr:row>
      <xdr:rowOff>156982</xdr:rowOff>
    </xdr:from>
    <xdr:to>
      <xdr:col>4</xdr:col>
      <xdr:colOff>7938</xdr:colOff>
      <xdr:row>3</xdr:row>
      <xdr:rowOff>156982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9BA7AC0-9D83-4C9B-A754-F5E35981DC76}"/>
            </a:ext>
          </a:extLst>
        </xdr:cNvPr>
        <xdr:cNvCxnSpPr/>
      </xdr:nvCxnSpPr>
      <xdr:spPr>
        <a:xfrm>
          <a:off x="321906" y="918982"/>
          <a:ext cx="712823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4</xdr:col>
      <xdr:colOff>355600</xdr:colOff>
      <xdr:row>3</xdr:row>
      <xdr:rowOff>93482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F0372D-EB4B-4243-A101-78B65365A457}"/>
            </a:ext>
          </a:extLst>
        </xdr:cNvPr>
        <xdr:cNvSpPr txBox="1"/>
      </xdr:nvSpPr>
      <xdr:spPr>
        <a:xfrm>
          <a:off x="237943" y="543627"/>
          <a:ext cx="2556057" cy="311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9CE4C50-43B9-4ABE-9580-3A97D39C3F43}"/>
            </a:ext>
          </a:extLst>
        </xdr:cNvPr>
        <xdr:cNvCxnSpPr/>
      </xdr:nvCxnSpPr>
      <xdr:spPr>
        <a:xfrm>
          <a:off x="313792" y="926916"/>
          <a:ext cx="866669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3</xdr:col>
      <xdr:colOff>1322033</xdr:colOff>
      <xdr:row>3</xdr:row>
      <xdr:rowOff>126994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6B5F7E-EDEF-4881-B981-CB586D2875EF}"/>
            </a:ext>
          </a:extLst>
        </xdr:cNvPr>
        <xdr:cNvSpPr txBox="1"/>
      </xdr:nvSpPr>
      <xdr:spPr>
        <a:xfrm>
          <a:off x="247649" y="568319"/>
          <a:ext cx="3258784" cy="32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19051</xdr:rowOff>
    </xdr:from>
    <xdr:to>
      <xdr:col>4</xdr:col>
      <xdr:colOff>1333500</xdr:colOff>
      <xdr:row>11</xdr:row>
      <xdr:rowOff>150871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B82852-BD96-F258-3873-A11047C8B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1"/>
          <a:ext cx="5238750" cy="21574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155575</xdr:rowOff>
    </xdr:from>
    <xdr:to>
      <xdr:col>23</xdr:col>
      <xdr:colOff>571500</xdr:colOff>
      <xdr:row>15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2F40BE-F727-01AD-0862-37C2DF0F8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254000</xdr:colOff>
      <xdr:row>3</xdr:row>
      <xdr:rowOff>123825</xdr:rowOff>
    </xdr:from>
    <xdr:to>
      <xdr:col>16</xdr:col>
      <xdr:colOff>469900</xdr:colOff>
      <xdr:row>15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2A0139-A36F-2328-EF68-ACD1CA247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285750</xdr:colOff>
      <xdr:row>18</xdr:row>
      <xdr:rowOff>38100</xdr:rowOff>
    </xdr:from>
    <xdr:to>
      <xdr:col>16</xdr:col>
      <xdr:colOff>552450</xdr:colOff>
      <xdr:row>30</xdr:row>
      <xdr:rowOff>88899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572C1D-BD9E-C548-36D3-B83C630C6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171450</xdr:colOff>
      <xdr:row>18</xdr:row>
      <xdr:rowOff>38101</xdr:rowOff>
    </xdr:from>
    <xdr:to>
      <xdr:col>23</xdr:col>
      <xdr:colOff>603250</xdr:colOff>
      <xdr:row>30</xdr:row>
      <xdr:rowOff>76201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93282DA-1D0F-F018-B9F6-5E5F5220F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336550</xdr:colOff>
      <xdr:row>33</xdr:row>
      <xdr:rowOff>63499</xdr:rowOff>
    </xdr:from>
    <xdr:to>
      <xdr:col>21</xdr:col>
      <xdr:colOff>19050</xdr:colOff>
      <xdr:row>48</xdr:row>
      <xdr:rowOff>9524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CE5830-B316-7E4C-8B02-92207227D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133350</xdr:rowOff>
    </xdr:from>
    <xdr:to>
      <xdr:col>8</xdr:col>
      <xdr:colOff>590823</xdr:colOff>
      <xdr:row>13</xdr:row>
      <xdr:rowOff>139823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BC879-D195-7265-E7A7-1E43C56A7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33350"/>
          <a:ext cx="5302523" cy="24004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184150</xdr:colOff>
      <xdr:row>3</xdr:row>
      <xdr:rowOff>82550</xdr:rowOff>
    </xdr:from>
    <xdr:to>
      <xdr:col>22</xdr:col>
      <xdr:colOff>267394</xdr:colOff>
      <xdr:row>32</xdr:row>
      <xdr:rowOff>101875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28875-9FB0-CE75-9C00-50A1EBDA1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" y="635000"/>
          <a:ext cx="13494444" cy="53596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67425231481" createdVersion="8" refreshedVersion="8" minRefreshableVersion="3" recordCount="991" xr:uid="{8FBEB58B-87C1-4910-AAF9-06609A017C7A}">
  <cacheSource type="worksheet">
    <worksheetSource ref="A1:A992" sheet="PEB Data Transformed"/>
  </cacheSource>
  <cacheFields count="1">
    <cacheField name="Row Number" numFmtId="0">
      <sharedItems containsSemiMixedTypes="0" containsString="0" containsNumber="1" containsInteger="1" minValue="1" maxValue="991" count="991">
        <n v="673"/>
        <n v="616"/>
        <n v="807"/>
        <n v="188"/>
        <n v="795"/>
        <n v="934"/>
        <n v="589"/>
        <n v="572"/>
        <n v="564"/>
        <n v="280"/>
        <n v="127"/>
        <n v="730"/>
        <n v="536"/>
        <n v="631"/>
        <n v="922"/>
        <n v="105"/>
        <n v="237"/>
        <n v="82"/>
        <n v="447"/>
        <n v="1"/>
        <n v="307"/>
        <n v="144"/>
        <n v="567"/>
        <n v="319"/>
        <n v="125"/>
        <n v="366"/>
        <n v="457"/>
        <n v="441"/>
        <n v="927"/>
        <n v="206"/>
        <n v="839"/>
        <n v="277"/>
        <n v="913"/>
        <n v="424"/>
        <n v="870"/>
        <n v="939"/>
        <n v="947"/>
        <n v="41"/>
        <n v="505"/>
        <n v="185"/>
        <n v="905"/>
        <n v="59"/>
        <n v="23"/>
        <n v="604"/>
        <n v="25"/>
        <n v="832"/>
        <n v="844"/>
        <n v="720"/>
        <n v="588"/>
        <n v="209"/>
        <n v="203"/>
        <n v="560"/>
        <n v="72"/>
        <n v="917"/>
        <n v="898"/>
        <n v="101"/>
        <n v="579"/>
        <n v="19"/>
        <n v="943"/>
        <n v="736"/>
        <n v="494"/>
        <n v="916"/>
        <n v="881"/>
        <n v="222"/>
        <n v="39"/>
        <n v="479"/>
        <n v="269"/>
        <n v="652"/>
        <n v="156"/>
        <n v="255"/>
        <n v="435"/>
        <n v="823"/>
        <n v="460"/>
        <n v="376"/>
        <n v="871"/>
        <n v="220"/>
        <n v="500"/>
        <n v="606"/>
        <n v="78"/>
        <n v="406"/>
        <n v="425"/>
        <n v="893"/>
        <n v="906"/>
        <n v="806"/>
        <n v="152"/>
        <n v="386"/>
        <n v="603"/>
        <n v="224"/>
        <n v="379"/>
        <n v="60"/>
        <n v="145"/>
        <n v="646"/>
        <n v="884"/>
        <n v="918"/>
        <n v="217"/>
        <n v="270"/>
        <n v="397"/>
        <n v="260"/>
        <n v="717"/>
        <n v="843"/>
        <n v="534"/>
        <n v="896"/>
        <n v="749"/>
        <n v="214"/>
        <n v="291"/>
        <n v="401"/>
        <n v="137"/>
        <n v="312"/>
        <n v="530"/>
        <n v="697"/>
        <n v="543"/>
        <n v="690"/>
        <n v="945"/>
        <n v="449"/>
        <n v="940"/>
        <n v="925"/>
        <n v="429"/>
        <n v="584"/>
        <n v="950"/>
        <n v="819"/>
        <n v="633"/>
        <n v="58"/>
        <n v="38"/>
        <n v="79"/>
        <n v="763"/>
        <n v="446"/>
        <n v="251"/>
        <n v="310"/>
        <n v="628"/>
        <n v="64"/>
        <n v="265"/>
        <n v="254"/>
        <n v="846"/>
        <n v="480"/>
        <n v="498"/>
        <n v="428"/>
        <n v="352"/>
        <n v="661"/>
        <n v="594"/>
        <n v="648"/>
        <n v="103"/>
        <n v="840"/>
        <n v="2"/>
        <n v="279"/>
        <n v="969"/>
        <n v="32"/>
        <n v="440"/>
        <n v="503"/>
        <n v="614"/>
        <n v="707"/>
        <n v="107"/>
        <n v="418"/>
        <n v="520"/>
        <n v="207"/>
        <n v="466"/>
        <n v="84"/>
        <n v="111"/>
        <n v="903"/>
        <n v="558"/>
        <n v="885"/>
        <n v="786"/>
        <n v="110"/>
        <n v="194"/>
        <n v="533"/>
        <n v="473"/>
        <n v="702"/>
        <n v="328"/>
        <n v="752"/>
        <n v="459"/>
        <n v="320"/>
        <n v="810"/>
        <n v="200"/>
        <n v="229"/>
        <n v="159"/>
        <n v="681"/>
        <n v="395"/>
        <n v="725"/>
        <n v="491"/>
        <n v="850"/>
        <n v="70"/>
        <n v="797"/>
        <n v="55"/>
        <n v="760"/>
        <n v="187"/>
        <n v="266"/>
        <n v="430"/>
        <n v="436"/>
        <n v="225"/>
        <n v="108"/>
        <n v="262"/>
        <n v="236"/>
        <n v="113"/>
        <n v="963"/>
        <n v="586"/>
        <n v="161"/>
        <n v="433"/>
        <n v="524"/>
        <n v="67"/>
        <n v="130"/>
        <n v="359"/>
        <n v="179"/>
        <n v="363"/>
        <n v="678"/>
        <n v="97"/>
        <n v="899"/>
        <n v="249"/>
        <n v="49"/>
        <n v="287"/>
        <n v="908"/>
        <n v="561"/>
        <n v="743"/>
        <n v="202"/>
        <n v="385"/>
        <n v="114"/>
        <n v="883"/>
        <n v="930"/>
        <n v="210"/>
        <n v="941"/>
        <n v="889"/>
        <n v="216"/>
        <n v="552"/>
        <n v="148"/>
        <n v="954"/>
        <n v="198"/>
        <n v="753"/>
        <n v="119"/>
        <n v="163"/>
        <n v="335"/>
        <n v="961"/>
        <n v="168"/>
        <n v="65"/>
        <n v="695"/>
        <n v="937"/>
        <n v="453"/>
        <n v="626"/>
        <n v="417"/>
        <n v="264"/>
        <n v="575"/>
        <n v="610"/>
        <n v="540"/>
        <n v="912"/>
        <n v="598"/>
        <n v="953"/>
        <n v="838"/>
        <n v="423"/>
        <n v="793"/>
        <n v="334"/>
        <n v="47"/>
        <n v="642"/>
        <n v="294"/>
        <n v="976"/>
        <n v="167"/>
        <n v="146"/>
        <n v="659"/>
        <n v="863"/>
        <n v="621"/>
        <n v="596"/>
        <n v="764"/>
        <n v="535"/>
        <n v="349"/>
        <n v="798"/>
        <n v="738"/>
        <n v="770"/>
        <n v="434"/>
        <n v="340"/>
        <n v="965"/>
        <n v="593"/>
        <n v="421"/>
        <n v="632"/>
        <n v="641"/>
        <n v="712"/>
        <n v="785"/>
        <n v="662"/>
        <n v="445"/>
        <n v="242"/>
        <n v="777"/>
        <n v="507"/>
        <n v="876"/>
        <n v="244"/>
        <n v="43"/>
        <n v="477"/>
        <n v="305"/>
        <n v="284"/>
        <n v="342"/>
        <n v="948"/>
        <n v="778"/>
        <n v="288"/>
        <n v="780"/>
        <n v="306"/>
        <n v="122"/>
        <n v="525"/>
        <n v="713"/>
        <n v="149"/>
        <n v="565"/>
        <n v="944"/>
        <n v="87"/>
        <n v="656"/>
        <n v="444"/>
        <n v="181"/>
        <n v="42"/>
        <n v="669"/>
        <n v="133"/>
        <n v="849"/>
        <n v="160"/>
        <n v="818"/>
        <n v="246"/>
        <n v="762"/>
        <n v="413"/>
        <n v="915"/>
        <n v="966"/>
        <n v="374"/>
        <n v="733"/>
        <n v="297"/>
        <n v="56"/>
        <n v="643"/>
        <n v="5"/>
        <n v="54"/>
        <n v="448"/>
        <n v="143"/>
        <n v="124"/>
        <n v="250"/>
        <n v="358"/>
        <n v="688"/>
        <n v="667"/>
        <n v="455"/>
        <n v="154"/>
        <n v="57"/>
        <n v="259"/>
        <n v="984"/>
        <n v="887"/>
        <n v="682"/>
        <n v="553"/>
        <n v="938"/>
        <n v="741"/>
        <n v="735"/>
        <n v="960"/>
        <n v="625"/>
        <n v="402"/>
        <n v="613"/>
        <n v="956"/>
        <n v="173"/>
        <n v="772"/>
        <n v="611"/>
        <n v="555"/>
        <n v="171"/>
        <n v="928"/>
        <n v="230"/>
        <n v="132"/>
        <n v="522"/>
        <n v="44"/>
        <n v="794"/>
        <n v="914"/>
        <n v="302"/>
        <n v="977"/>
        <n v="959"/>
        <n v="17"/>
        <n v="931"/>
        <n v="645"/>
        <n v="979"/>
        <n v="683"/>
        <n v="138"/>
        <n v="514"/>
        <n v="800"/>
        <n v="165"/>
        <n v="176"/>
        <n v="464"/>
        <n v="654"/>
        <n v="761"/>
        <n v="471"/>
        <n v="36"/>
        <n v="879"/>
        <n v="10"/>
        <n v="592"/>
        <n v="776"/>
        <n v="208"/>
        <n v="857"/>
        <n v="488"/>
        <n v="685"/>
        <n v="644"/>
        <n v="909"/>
        <n v="532"/>
        <n v="766"/>
        <n v="314"/>
        <n v="640"/>
        <n v="400"/>
        <n v="296"/>
        <n v="515"/>
        <n v="689"/>
        <n v="27"/>
        <n v="61"/>
        <n v="309"/>
        <n v="845"/>
        <n v="508"/>
        <n v="141"/>
        <n v="824"/>
        <n v="729"/>
        <n v="568"/>
        <n v="48"/>
        <n v="431"/>
        <n v="962"/>
        <n v="410"/>
        <n v="971"/>
        <n v="924"/>
        <n v="283"/>
        <n v="638"/>
        <n v="577"/>
        <n v="619"/>
        <n v="774"/>
        <n v="323"/>
        <n v="454"/>
        <n v="967"/>
        <n v="618"/>
        <n v="201"/>
        <n v="476"/>
        <n v="627"/>
        <n v="29"/>
        <n v="407"/>
        <n v="322"/>
        <n v="891"/>
        <n v="371"/>
        <n v="987"/>
        <n v="630"/>
        <n v="714"/>
        <n v="326"/>
        <n v="591"/>
        <n v="329"/>
        <n v="693"/>
        <n v="37"/>
        <n v="841"/>
        <n v="275"/>
        <n v="890"/>
        <n v="321"/>
        <n v="949"/>
        <n v="615"/>
        <n v="332"/>
        <n v="317"/>
        <n v="391"/>
        <n v="731"/>
        <n v="859"/>
        <n v="639"/>
        <n v="711"/>
        <n v="600"/>
        <n v="128"/>
        <n v="299"/>
        <n v="472"/>
        <n v="109"/>
        <n v="653"/>
        <n v="605"/>
        <n v="362"/>
        <n v="952"/>
        <n v="988"/>
        <n v="737"/>
        <n v="370"/>
        <n v="378"/>
        <n v="126"/>
        <n v="529"/>
        <n v="562"/>
        <n v="315"/>
        <n v="853"/>
        <n v="833"/>
        <n v="486"/>
        <n v="398"/>
        <n v="45"/>
        <n v="822"/>
        <n v="492"/>
        <n v="759"/>
        <n v="742"/>
        <n v="481"/>
        <n v="563"/>
        <n v="747"/>
        <n v="180"/>
        <n v="599"/>
        <n v="426"/>
        <n v="73"/>
        <n v="339"/>
        <n v="289"/>
        <n v="809"/>
        <n v="117"/>
        <n v="622"/>
        <n v="790"/>
        <n v="990"/>
        <n v="544"/>
        <n v="353"/>
        <n v="174"/>
        <n v="724"/>
        <n v="348"/>
        <n v="587"/>
        <n v="868"/>
        <n v="900"/>
        <n v="862"/>
        <n v="877"/>
        <n v="196"/>
        <n v="907"/>
        <n v="451"/>
        <n v="670"/>
        <n v="96"/>
        <n v="205"/>
        <n v="748"/>
        <n v="788"/>
        <n v="686"/>
        <n v="490"/>
        <n v="700"/>
        <n v="336"/>
        <n v="392"/>
        <n v="842"/>
        <n v="861"/>
        <n v="657"/>
        <n v="981"/>
        <n v="521"/>
        <n v="139"/>
        <n v="177"/>
        <n v="356"/>
        <n v="150"/>
        <n v="789"/>
        <n v="547"/>
        <n v="232"/>
        <n v="751"/>
        <n v="256"/>
        <n v="957"/>
        <n v="253"/>
        <n v="637"/>
        <n v="679"/>
        <n v="723"/>
        <n v="134"/>
        <n v="248"/>
        <n v="787"/>
        <n v="475"/>
        <n v="252"/>
        <n v="704"/>
        <n v="233"/>
        <n v="412"/>
        <n v="4"/>
        <n v="193"/>
        <n v="118"/>
        <n v="665"/>
        <n v="629"/>
        <n v="828"/>
        <n v="860"/>
        <n v="231"/>
        <n v="815"/>
        <n v="158"/>
        <n v="758"/>
        <n v="162"/>
        <n v="489"/>
        <n v="663"/>
        <n v="526"/>
        <n v="773"/>
        <n v="338"/>
        <n v="267"/>
        <n v="327"/>
        <n v="164"/>
        <n v="699"/>
        <n v="510"/>
        <n v="422"/>
        <n v="169"/>
        <n v="580"/>
        <n v="783"/>
        <n v="223"/>
        <n v="888"/>
        <n v="184"/>
        <n v="527"/>
        <n v="389"/>
        <n v="388"/>
        <n v="182"/>
        <n v="767"/>
        <n v="680"/>
        <n v="12"/>
        <n v="26"/>
        <n v="972"/>
        <n v="361"/>
        <n v="668"/>
        <n v="325"/>
        <n v="647"/>
        <n v="813"/>
        <n v="131"/>
        <n v="470"/>
        <n v="919"/>
        <n v="83"/>
        <n v="316"/>
        <n v="837"/>
        <n v="936"/>
        <n v="313"/>
        <n v="295"/>
        <n v="458"/>
        <n v="462"/>
        <n v="24"/>
        <n v="792"/>
        <n v="559"/>
        <n v="583"/>
        <n v="360"/>
        <n v="465"/>
        <n v="324"/>
        <n v="856"/>
        <n v="501"/>
        <n v="649"/>
        <n v="566"/>
        <n v="825"/>
        <n v="408"/>
        <n v="978"/>
        <n v="865"/>
        <n v="241"/>
        <n v="708"/>
        <n v="878"/>
        <n v="95"/>
        <n v="85"/>
        <n v="664"/>
        <n v="651"/>
        <n v="607"/>
        <n v="311"/>
        <n v="636"/>
        <n v="509"/>
        <n v="482"/>
        <n v="14"/>
        <n v="189"/>
        <n v="506"/>
        <n v="701"/>
        <n v="300"/>
        <n v="53"/>
        <n v="513"/>
        <n v="675"/>
        <n v="609"/>
        <n v="456"/>
        <n v="676"/>
        <n v="350"/>
        <n v="175"/>
        <n v="746"/>
        <n v="848"/>
        <n v="718"/>
        <n v="921"/>
        <n v="343"/>
        <n v="827"/>
        <n v="502"/>
        <n v="808"/>
        <n v="20"/>
        <n v="354"/>
        <n v="612"/>
        <n v="420"/>
        <n v="835"/>
        <n v="660"/>
        <n v="197"/>
        <n v="304"/>
        <n v="694"/>
        <n v="831"/>
        <n v="650"/>
        <n v="123"/>
        <n v="34"/>
        <n v="155"/>
        <n v="854"/>
        <n v="102"/>
        <n v="387"/>
        <n v="419"/>
        <n v="739"/>
        <n v="864"/>
        <n v="696"/>
        <n v="886"/>
        <n v="345"/>
        <n v="910"/>
        <n v="293"/>
        <n v="874"/>
        <n v="983"/>
        <n v="151"/>
        <n v="157"/>
        <n v="554"/>
        <n v="245"/>
        <n v="142"/>
        <n v="15"/>
        <n v="104"/>
        <n v="268"/>
        <n v="487"/>
        <n v="276"/>
        <n v="129"/>
        <n v="346"/>
        <n v="980"/>
        <n v="331"/>
        <n v="7"/>
        <n v="801"/>
        <n v="344"/>
        <n v="99"/>
        <n v="405"/>
        <n v="528"/>
        <n v="416"/>
        <n v="576"/>
        <n v="781"/>
        <n v="779"/>
        <n v="474"/>
        <n v="817"/>
        <n v="94"/>
        <n v="274"/>
        <n v="212"/>
        <n v="942"/>
        <n v="186"/>
        <n v="22"/>
        <n v="469"/>
        <n v="784"/>
        <n v="709"/>
        <n v="303"/>
        <n v="897"/>
        <n v="415"/>
        <n v="581"/>
        <n v="620"/>
        <n v="394"/>
        <n v="281"/>
        <n v="21"/>
        <n v="153"/>
        <n v="403"/>
        <n v="77"/>
        <n v="855"/>
        <n v="745"/>
        <n v="958"/>
        <n v="18"/>
        <n v="542"/>
        <n v="804"/>
        <n v="35"/>
        <n v="227"/>
        <n v="88"/>
        <n v="442"/>
        <n v="467"/>
        <n v="666"/>
        <n v="218"/>
        <n v="100"/>
        <n v="968"/>
        <n v="538"/>
        <n v="716"/>
        <n v="75"/>
        <n v="727"/>
        <n v="516"/>
        <n v="399"/>
        <n v="452"/>
        <n v="213"/>
        <n v="271"/>
        <n v="672"/>
        <n v="318"/>
        <n v="597"/>
        <n v="28"/>
        <n v="920"/>
        <n v="381"/>
        <n v="485"/>
        <n v="365"/>
        <n v="411"/>
        <n v="732"/>
        <n v="608"/>
        <n v="282"/>
        <n v="301"/>
        <n v="13"/>
        <n v="290"/>
        <n v="257"/>
        <n v="811"/>
        <n v="93"/>
        <n v="830"/>
        <n v="719"/>
        <n v="574"/>
        <n v="278"/>
        <n v="199"/>
        <n v="86"/>
        <n v="258"/>
        <n v="369"/>
        <n v="63"/>
        <n v="191"/>
        <n v="892"/>
        <n v="170"/>
        <n v="375"/>
        <n v="30"/>
        <n v="195"/>
        <n v="551"/>
        <n v="511"/>
        <n v="635"/>
        <n v="40"/>
        <n v="404"/>
        <n v="782"/>
        <n v="982"/>
        <n v="705"/>
        <n v="692"/>
        <n v="866"/>
        <n v="383"/>
        <n v="504"/>
        <n v="973"/>
        <n v="437"/>
        <n v="240"/>
        <n v="493"/>
        <n v="90"/>
        <n v="791"/>
        <n v="986"/>
        <n v="946"/>
        <n v="192"/>
        <n v="802"/>
        <n v="847"/>
        <n v="512"/>
        <n v="367"/>
        <n v="867"/>
        <n v="677"/>
        <n v="496"/>
        <n v="573"/>
        <n v="901"/>
        <n v="991"/>
        <n v="523"/>
        <n v="292"/>
        <n v="740"/>
        <n v="172"/>
        <n v="81"/>
        <n v="98"/>
        <n v="852"/>
        <n v="974"/>
        <n v="364"/>
        <n v="571"/>
        <n v="478"/>
        <n v="519"/>
        <n v="875"/>
        <n v="382"/>
        <n v="926"/>
        <n v="11"/>
        <n v="368"/>
        <n v="932"/>
        <n v="50"/>
        <n v="438"/>
        <n v="880"/>
        <n v="219"/>
        <n v="243"/>
        <n v="698"/>
        <n v="372"/>
        <n v="347"/>
        <n v="106"/>
        <n v="351"/>
        <n v="373"/>
        <n v="112"/>
        <n v="869"/>
        <n v="796"/>
        <n v="582"/>
        <n v="463"/>
        <n v="261"/>
        <n v="46"/>
        <n v="33"/>
        <n v="754"/>
        <n v="190"/>
        <n v="834"/>
        <n v="461"/>
        <n v="687"/>
        <n v="829"/>
        <n v="546"/>
        <n v="286"/>
        <n v="775"/>
        <n v="6"/>
        <n v="235"/>
        <n v="221"/>
        <n v="484"/>
        <n v="768"/>
        <n v="911"/>
        <n v="330"/>
        <n v="51"/>
        <n v="970"/>
        <n v="333"/>
        <n v="215"/>
        <n v="92"/>
        <n v="674"/>
        <n v="531"/>
        <n v="234"/>
        <n v="585"/>
        <n v="769"/>
        <n v="518"/>
        <n v="803"/>
        <n v="734"/>
        <n v="569"/>
        <n v="443"/>
        <n v="499"/>
        <n v="80"/>
        <n v="671"/>
        <n v="549"/>
        <n v="975"/>
        <n v="691"/>
        <n v="68"/>
        <n v="578"/>
        <n v="602"/>
        <n v="710"/>
        <n v="985"/>
        <n v="427"/>
        <n v="384"/>
        <n v="135"/>
        <n v="166"/>
        <n v="895"/>
        <n v="703"/>
        <n v="357"/>
        <n v="757"/>
        <n v="393"/>
        <n v="450"/>
        <n v="750"/>
        <n v="805"/>
        <n v="432"/>
        <n v="537"/>
        <n v="204"/>
        <n v="121"/>
        <n v="140"/>
        <n v="341"/>
        <n v="722"/>
        <n v="771"/>
        <n v="951"/>
        <n v="658"/>
        <n v="116"/>
        <n v="821"/>
        <n v="929"/>
        <n v="812"/>
        <n v="396"/>
        <n v="836"/>
        <n v="820"/>
        <n v="557"/>
        <n v="147"/>
        <n v="623"/>
        <n v="684"/>
        <n v="9"/>
        <n v="16"/>
        <n v="858"/>
        <n v="548"/>
        <n v="136"/>
        <n v="904"/>
        <n v="624"/>
        <n v="726"/>
        <n v="52"/>
        <n v="273"/>
        <n v="989"/>
        <n v="69"/>
        <n v="337"/>
        <n v="541"/>
        <n v="62"/>
        <n v="247"/>
        <n v="409"/>
        <n v="115"/>
        <n v="955"/>
        <n v="308"/>
        <n v="756"/>
        <n v="590"/>
        <n v="74"/>
        <n v="816"/>
        <n v="902"/>
        <n v="390"/>
        <n v="211"/>
        <n v="183"/>
        <n v="873"/>
        <n v="634"/>
        <n v="826"/>
        <n v="655"/>
        <n v="755"/>
        <n v="439"/>
        <n v="497"/>
        <n v="66"/>
        <n v="495"/>
        <n v="617"/>
        <n v="226"/>
        <n v="851"/>
        <n v="285"/>
        <n v="595"/>
        <n v="76"/>
        <n v="263"/>
        <n v="120"/>
        <n v="799"/>
        <n v="355"/>
        <n v="178"/>
        <n v="933"/>
        <n v="721"/>
        <n v="550"/>
        <n v="380"/>
        <n v="239"/>
        <n v="31"/>
        <n v="894"/>
        <n v="882"/>
        <n v="89"/>
        <n v="91"/>
        <n v="923"/>
        <n v="728"/>
        <n v="570"/>
        <n v="298"/>
        <n v="545"/>
        <n v="483"/>
        <n v="601"/>
        <n v="935"/>
        <n v="517"/>
        <n v="228"/>
        <n v="715"/>
        <n v="744"/>
        <n v="964"/>
        <n v="272"/>
        <n v="539"/>
        <n v="238"/>
        <n v="377"/>
        <n v="814"/>
        <n v="872"/>
        <n v="468"/>
        <n v="765"/>
        <n v="556"/>
        <n v="3"/>
        <n v="706"/>
        <n v="414"/>
        <n v="8"/>
        <n v="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68483796294" createdVersion="8" refreshedVersion="8" minRefreshableVersion="3" recordCount="991" xr:uid="{F92025E2-E58A-4297-8DE1-5748F96AA88A}">
  <cacheSource type="worksheet">
    <worksheetSource ref="B1:B992" sheet="PEB Data Transformed"/>
  </cacheSource>
  <cacheFields count="1">
    <cacheField name="Customer ID" numFmtId="1">
      <sharedItems containsSemiMixedTypes="0" containsString="0" containsNumber="1" containsInteger="1" minValue="15566091" maxValue="15815364" count="991">
        <n v="15721024"/>
        <n v="15745295"/>
        <n v="15613319"/>
        <n v="15708710"/>
        <n v="15776807"/>
        <n v="15737795"/>
        <n v="15614782"/>
        <n v="15730076"/>
        <n v="15665956"/>
        <n v="15782210"/>
        <n v="15671137"/>
        <n v="15612525"/>
        <n v="15776780"/>
        <n v="15712403"/>
        <n v="15743411"/>
        <n v="15804919"/>
        <n v="15711540"/>
        <n v="15663706"/>
        <n v="15730460"/>
        <n v="15634602"/>
        <n v="15594898"/>
        <n v="15713483"/>
        <n v="15651674"/>
        <n v="15677512"/>
        <n v="15779659"/>
        <n v="15613085"/>
        <n v="15747960"/>
        <n v="15782735"/>
        <n v="15628303"/>
        <n v="15773039"/>
        <n v="15585888"/>
        <n v="15694456"/>
        <n v="15566091"/>
        <n v="15622834"/>
        <n v="15710424"/>
        <n v="15668032"/>
        <n v="15745324"/>
        <n v="15619360"/>
        <n v="15715527"/>
        <n v="15719377"/>
        <n v="15794580"/>
        <n v="15623944"/>
        <n v="15699309"/>
        <n v="15592387"/>
        <n v="15625047"/>
        <n v="15726234"/>
        <n v="15672012"/>
        <n v="15653780"/>
        <n v="15680998"/>
        <n v="15684181"/>
        <n v="15600974"/>
        <n v="15571816"/>
        <n v="15620344"/>
        <n v="15792328"/>
        <n v="15782390"/>
        <n v="15808582"/>
        <n v="15734674"/>
        <n v="15661507"/>
        <n v="15804586"/>
        <n v="15784209"/>
        <n v="15725679"/>
        <n v="15775625"/>
        <n v="15585362"/>
        <n v="15787155"/>
        <n v="15717426"/>
        <n v="15677538"/>
        <n v="15717398"/>
        <n v="15813850"/>
        <n v="15679145"/>
        <n v="15665834"/>
        <n v="15799384"/>
        <n v="15765311"/>
        <n v="15662976"/>
        <n v="15758449"/>
        <n v="15799422"/>
        <n v="15774854"/>
        <n v="15677020"/>
        <n v="15814035"/>
        <n v="15662085"/>
        <n v="15692761"/>
        <n v="15566111"/>
        <n v="15585255"/>
        <n v="15675964"/>
        <n v="15756026"/>
        <n v="15759618"/>
        <n v="15720910"/>
        <n v="15782569"/>
        <n v="15733247"/>
        <n v="15677371"/>
        <n v="15804771"/>
        <n v="15612350"/>
        <n v="15569807"/>
        <n v="15743007"/>
        <n v="15719856"/>
        <n v="15680920"/>
        <n v="15799217"/>
        <n v="15584766"/>
        <n v="15607178"/>
        <n v="15677369"/>
        <n v="15599433"/>
        <n v="15592300"/>
        <n v="15697000"/>
        <n v="15813034"/>
        <n v="15594917"/>
        <n v="15652266"/>
        <n v="15690452"/>
        <n v="15802381"/>
        <n v="15702919"/>
        <n v="15694272"/>
        <n v="15727299"/>
        <n v="15776223"/>
        <n v="15720649"/>
        <n v="15729362"/>
        <n v="15694860"/>
        <n v="15599289"/>
        <n v="15658485"/>
        <n v="15576313"/>
        <n v="15753719"/>
        <n v="15620981"/>
        <n v="15591969"/>
        <n v="15718673"/>
        <n v="15647091"/>
        <n v="15729599"/>
        <n v="15575185"/>
        <n v="15637876"/>
        <n v="15803406"/>
        <n v="15628112"/>
        <n v="15746726"/>
        <n v="15605447"/>
        <n v="15751208"/>
        <n v="15700696"/>
        <n v="15694717"/>
        <n v="15592222"/>
        <n v="15797736"/>
        <n v="15733616"/>
        <n v="15806964"/>
        <n v="15593365"/>
        <n v="15592937"/>
        <n v="15775153"/>
        <n v="15805112"/>
        <n v="15580146"/>
        <n v="15727915"/>
        <n v="15647311"/>
        <n v="15683562"/>
        <n v="15641009"/>
        <n v="15706552"/>
        <n v="15690134"/>
        <n v="15714485"/>
        <n v="15805062"/>
        <n v="15776231"/>
        <n v="15599195"/>
        <n v="15695632"/>
        <n v="15745417"/>
        <n v="15755262"/>
        <n v="15726032"/>
        <n v="15701164"/>
        <n v="15803526"/>
        <n v="15792388"/>
        <n v="15634844"/>
        <n v="15777211"/>
        <n v="15660155"/>
        <n v="15744689"/>
        <n v="15702741"/>
        <n v="15663478"/>
        <n v="15635367"/>
        <n v="15659098"/>
        <n v="15736008"/>
        <n v="15634245"/>
        <n v="15707362"/>
        <n v="15626114"/>
        <n v="15778463"/>
        <n v="15811127"/>
        <n v="15637753"/>
        <n v="15589975"/>
        <n v="15780804"/>
        <n v="15620505"/>
        <n v="15626742"/>
        <n v="15714689"/>
        <n v="15725811"/>
        <n v="15755648"/>
        <n v="15668747"/>
        <n v="15569590"/>
        <n v="15625944"/>
        <n v="15771977"/>
        <n v="15813163"/>
        <n v="15806467"/>
        <n v="15581197"/>
        <n v="15568748"/>
        <n v="15812878"/>
        <n v="15673481"/>
        <n v="15772896"/>
        <n v="15715951"/>
        <n v="15753831"/>
        <n v="15718057"/>
        <n v="15692132"/>
        <n v="15705521"/>
        <n v="15742358"/>
        <n v="15696061"/>
        <n v="15591607"/>
        <n v="15633950"/>
        <n v="15762615"/>
        <n v="15706365"/>
        <n v="15715142"/>
        <n v="15738721"/>
        <n v="15654700"/>
        <n v="15657566"/>
        <n v="15766205"/>
        <n v="15573112"/>
        <n v="15724848"/>
        <n v="15670080"/>
        <n v="15696231"/>
        <n v="15622911"/>
        <n v="15689294"/>
        <n v="15591100"/>
        <n v="15785519"/>
        <n v="15590876"/>
        <n v="15612087"/>
        <n v="15754084"/>
        <n v="15702968"/>
        <n v="15723488"/>
        <n v="15657284"/>
        <n v="15754105"/>
        <n v="15671139"/>
        <n v="15777892"/>
        <n v="15677305"/>
        <n v="15661670"/>
        <n v="15630910"/>
        <n v="15742668"/>
        <n v="15686164"/>
        <n v="15588537"/>
        <n v="15592461"/>
        <n v="15681068"/>
        <n v="15613630"/>
        <n v="15710825"/>
        <n v="15604119"/>
        <n v="15720559"/>
        <n v="15673693"/>
        <n v="15644753"/>
        <n v="15586585"/>
        <n v="15762729"/>
        <n v="15746490"/>
        <n v="15567446"/>
        <n v="15606149"/>
        <n v="15589488"/>
        <n v="15674551"/>
        <n v="15707473"/>
        <n v="15728669"/>
        <n v="15602280"/>
        <n v="15580684"/>
        <n v="15590241"/>
        <n v="15685357"/>
        <n v="15724623"/>
        <n v="15800703"/>
        <n v="15568595"/>
        <n v="15794916"/>
        <n v="15682585"/>
        <n v="15680970"/>
        <n v="15622750"/>
        <n v="15567832"/>
        <n v="15735203"/>
        <n v="15766908"/>
        <n v="15766741"/>
        <n v="15685329"/>
        <n v="15595039"/>
        <n v="15807923"/>
        <n v="15580956"/>
        <n v="15679587"/>
        <n v="15810418"/>
        <n v="15811762"/>
        <n v="15784844"/>
        <n v="15650288"/>
        <n v="15571221"/>
        <n v="15699637"/>
        <n v="15787470"/>
        <n v="15651001"/>
        <n v="15712551"/>
        <n v="15805565"/>
        <n v="15653762"/>
        <n v="15596175"/>
        <n v="15687946"/>
        <n v="15798888"/>
        <n v="15812191"/>
        <n v="15699389"/>
        <n v="15786170"/>
        <n v="15741336"/>
        <n v="15628936"/>
        <n v="15790678"/>
        <n v="15769974"/>
        <n v="15636673"/>
        <n v="15580203"/>
        <n v="15763274"/>
        <n v="15629448"/>
        <n v="15703264"/>
        <n v="15788126"/>
        <n v="15781465"/>
        <n v="15762418"/>
        <n v="15692926"/>
        <n v="15732628"/>
        <n v="15716334"/>
        <n v="15738148"/>
        <n v="15640825"/>
        <n v="15677871"/>
        <n v="15646558"/>
        <n v="15804017"/>
        <n v="15806438"/>
        <n v="15797219"/>
        <n v="15582741"/>
        <n v="15686302"/>
        <n v="15710404"/>
        <n v="15602084"/>
        <n v="15688074"/>
        <n v="15723873"/>
        <n v="15774510"/>
        <n v="15760861"/>
        <n v="15809663"/>
        <n v="15737888"/>
        <n v="15702298"/>
        <n v="15644572"/>
        <n v="15628145"/>
        <n v="15760085"/>
        <n v="15772423"/>
        <n v="15661629"/>
        <n v="15579334"/>
        <n v="15725511"/>
        <n v="15726631"/>
        <n v="15689044"/>
        <n v="15630053"/>
        <n v="15750803"/>
        <n v="15807008"/>
        <n v="15591711"/>
        <n v="15613880"/>
        <n v="15763063"/>
        <n v="15662100"/>
        <n v="15637414"/>
        <n v="15612966"/>
        <n v="15628034"/>
        <n v="15745307"/>
        <n v="15747795"/>
        <n v="15619857"/>
        <n v="15571002"/>
        <n v="15651022"/>
        <n v="15640442"/>
        <n v="15686611"/>
        <n v="15711309"/>
        <n v="15587562"/>
        <n v="15633461"/>
        <n v="15605461"/>
        <n v="15718369"/>
        <n v="15653547"/>
        <n v="15755196"/>
        <n v="15769504"/>
        <n v="15655961"/>
        <n v="15682541"/>
        <n v="15570060"/>
        <n v="15619529"/>
        <n v="15737452"/>
        <n v="15790782"/>
        <n v="15698786"/>
        <n v="15799515"/>
        <n v="15775238"/>
        <n v="15610156"/>
        <n v="15593601"/>
        <n v="15567367"/>
        <n v="15658929"/>
        <n v="15755209"/>
        <n v="15773792"/>
        <n v="15664610"/>
        <n v="15583212"/>
        <n v="15759298"/>
        <n v="15794171"/>
        <n v="15656333"/>
        <n v="15592389"/>
        <n v="15604044"/>
        <n v="15752137"/>
        <n v="15679531"/>
        <n v="15693864"/>
        <n v="15613772"/>
        <n v="15747867"/>
        <n v="15640078"/>
        <n v="15754713"/>
        <n v="15749851"/>
        <n v="15812351"/>
        <n v="15797960"/>
        <n v="15798398"/>
        <n v="15646372"/>
        <n v="15723654"/>
        <n v="15682048"/>
        <n v="15802741"/>
        <n v="15736816"/>
        <n v="15651280"/>
        <n v="15773972"/>
        <n v="15806983"/>
        <n v="15677307"/>
        <n v="15698932"/>
        <n v="15757811"/>
        <n v="15654238"/>
        <n v="15689614"/>
        <n v="15771573"/>
        <n v="15597602"/>
        <n v="15582797"/>
        <n v="15691625"/>
        <n v="15805955"/>
        <n v="15601026"/>
        <n v="15643024"/>
        <n v="15583725"/>
        <n v="15761986"/>
        <n v="15594594"/>
        <n v="15685320"/>
        <n v="15694408"/>
        <n v="15668444"/>
        <n v="15589805"/>
        <n v="15766575"/>
        <n v="15604482"/>
        <n v="15591986"/>
        <n v="15626900"/>
        <n v="15728693"/>
        <n v="15578045"/>
        <n v="15678910"/>
        <n v="15768104"/>
        <n v="15611579"/>
        <n v="15655339"/>
        <n v="15692463"/>
        <n v="15716164"/>
        <n v="15736601"/>
        <n v="15788291"/>
        <n v="15669064"/>
        <n v="15665238"/>
        <n v="15788448"/>
        <n v="15707567"/>
        <n v="15800116"/>
        <n v="15600462"/>
        <n v="15810834"/>
        <n v="15783659"/>
        <n v="15660271"/>
        <n v="15601274"/>
        <n v="15662736"/>
        <n v="15685226"/>
        <n v="15812750"/>
        <n v="15686137"/>
        <n v="15588350"/>
        <n v="15722548"/>
        <n v="15714939"/>
        <n v="15782688"/>
        <n v="15650068"/>
        <n v="15683625"/>
        <n v="15602312"/>
        <n v="15711889"/>
        <n v="15609286"/>
        <n v="15696674"/>
        <n v="15785899"/>
        <n v="15613749"/>
        <n v="15794278"/>
        <n v="15583303"/>
        <n v="15667871"/>
        <n v="15627360"/>
        <n v="15653849"/>
        <n v="15800440"/>
        <n v="15631868"/>
        <n v="15677610"/>
        <n v="15797964"/>
        <n v="15637954"/>
        <n v="15612187"/>
        <n v="15684171"/>
        <n v="15716155"/>
        <n v="15699005"/>
        <n v="15647099"/>
        <n v="15716835"/>
        <n v="15695585"/>
        <n v="15665678"/>
        <n v="15787619"/>
        <n v="15625426"/>
        <n v="15637476"/>
        <n v="15784597"/>
        <n v="15812518"/>
        <n v="15636624"/>
        <n v="15727556"/>
        <n v="15708917"/>
        <n v="15705512"/>
        <n v="15603134"/>
        <n v="15653253"/>
        <n v="15681206"/>
        <n v="15705953"/>
        <n v="15777352"/>
        <n v="15586310"/>
        <n v="15571973"/>
        <n v="15747358"/>
        <n v="15722010"/>
        <n v="15756804"/>
        <n v="15632210"/>
        <n v="15809100"/>
        <n v="15581229"/>
        <n v="15594815"/>
        <n v="15814275"/>
        <n v="15794396"/>
        <n v="15662397"/>
        <n v="15699461"/>
        <n v="15627801"/>
        <n v="15587535"/>
        <n v="15694366"/>
        <n v="15600337"/>
        <n v="15807709"/>
        <n v="15736534"/>
        <n v="15697441"/>
        <n v="15785611"/>
        <n v="15737792"/>
        <n v="15807663"/>
        <n v="15813741"/>
        <n v="15624729"/>
        <n v="15671256"/>
        <n v="15594408"/>
        <n v="15645248"/>
        <n v="15739438"/>
        <n v="15794413"/>
        <n v="15600739"/>
        <n v="15708916"/>
        <n v="15627000"/>
        <n v="15790314"/>
        <n v="15765297"/>
        <n v="15631681"/>
        <n v="15793726"/>
        <n v="15603323"/>
        <n v="15810978"/>
        <n v="15736879"/>
        <n v="15642004"/>
        <n v="15599792"/>
        <n v="15605284"/>
        <n v="15603156"/>
        <n v="15753754"/>
        <n v="15566292"/>
        <n v="15787174"/>
        <n v="15760431"/>
        <n v="15701354"/>
        <n v="15756850"/>
        <n v="15698028"/>
        <n v="15763218"/>
        <n v="15589030"/>
        <n v="15666633"/>
        <n v="15809087"/>
        <n v="15808473"/>
        <n v="15641655"/>
        <n v="15623595"/>
        <n v="15815364"/>
        <n v="15641122"/>
        <n v="15731744"/>
        <n v="15667215"/>
        <n v="15786063"/>
        <n v="15639314"/>
        <n v="15648064"/>
        <n v="15653857"/>
        <n v="15601848"/>
        <n v="15680772"/>
        <n v="15669516"/>
        <n v="15598883"/>
        <n v="15716186"/>
        <n v="15574692"/>
        <n v="15658032"/>
        <n v="15654060"/>
        <n v="15727829"/>
        <n v="15625021"/>
        <n v="15810845"/>
        <n v="15600258"/>
        <n v="15748936"/>
        <n v="15776433"/>
        <n v="15789669"/>
        <n v="15810864"/>
        <n v="15668886"/>
        <n v="15737173"/>
        <n v="15738191"/>
        <n v="15801488"/>
        <n v="15803716"/>
        <n v="15575024"/>
        <n v="15682757"/>
        <n v="15730830"/>
        <n v="15578980"/>
        <n v="15740404"/>
        <n v="15749167"/>
        <n v="15593773"/>
        <n v="15641732"/>
        <n v="15581539"/>
        <n v="15585036"/>
        <n v="15675316"/>
        <n v="15674398"/>
        <n v="15785819"/>
        <n v="15634632"/>
        <n v="15718443"/>
        <n v="15725737"/>
        <n v="15643696"/>
        <n v="15717046"/>
        <n v="15576352"/>
        <n v="15592386"/>
        <n v="15613786"/>
        <n v="15585215"/>
        <n v="15686436"/>
        <n v="15727688"/>
        <n v="15633064"/>
        <n v="15811773"/>
        <n v="15603830"/>
        <n v="15745354"/>
        <n v="15582616"/>
        <n v="15805449"/>
        <n v="15812009"/>
        <n v="15773809"/>
        <n v="15800228"/>
        <n v="15676966"/>
        <n v="15738751"/>
        <n v="15788659"/>
        <n v="15730447"/>
        <n v="15661249"/>
        <n v="15712287"/>
        <n v="15633648"/>
        <n v="15773890"/>
        <n v="15744398"/>
        <n v="15691483"/>
        <n v="15726676"/>
        <n v="15576623"/>
        <n v="15803457"/>
        <n v="15811490"/>
        <n v="15683553"/>
        <n v="15782236"/>
        <n v="15642394"/>
        <n v="15607170"/>
        <n v="15733797"/>
        <n v="15754605"/>
        <n v="15576256"/>
        <n v="15625524"/>
        <n v="15640059"/>
        <n v="15586959"/>
        <n v="15804072"/>
        <n v="15797748"/>
        <n v="15681081"/>
        <n v="15660535"/>
        <n v="15715941"/>
        <n v="15798906"/>
        <n v="15568982"/>
        <n v="15812007"/>
        <n v="15603203"/>
        <n v="15615624"/>
        <n v="15780628"/>
        <n v="15603065"/>
        <n v="15635905"/>
        <n v="15624188"/>
        <n v="15740900"/>
        <n v="15695846"/>
        <n v="15703119"/>
        <n v="15690673"/>
        <n v="15659428"/>
        <n v="15709368"/>
        <n v="15745012"/>
        <n v="15743192"/>
        <n v="15721181"/>
        <n v="15659843"/>
        <n v="15661036"/>
        <n v="15614215"/>
        <n v="15748625"/>
        <n v="15721935"/>
        <n v="15785869"/>
        <n v="15693814"/>
        <n v="15655774"/>
        <n v="15803764"/>
        <n v="15792360"/>
        <n v="15650237"/>
        <n v="15655007"/>
        <n v="15709324"/>
        <n v="15576269"/>
        <n v="15724944"/>
        <n v="15600882"/>
        <n v="15776605"/>
        <n v="15777076"/>
        <n v="15758639"/>
        <n v="15758685"/>
        <n v="15575492"/>
        <n v="15763859"/>
        <n v="15642937"/>
        <n v="15598493"/>
        <n v="15592531"/>
        <n v="15747542"/>
        <n v="15684484"/>
        <n v="15604348"/>
        <n v="15642291"/>
        <n v="15573318"/>
        <n v="15809616"/>
        <n v="15653620"/>
        <n v="15737051"/>
        <n v="15797227"/>
        <n v="15681705"/>
        <n v="15734565"/>
        <n v="15640635"/>
        <n v="15725166"/>
        <n v="15624592"/>
        <n v="15676521"/>
        <n v="15654506"/>
        <n v="15597945"/>
        <n v="15633283"/>
        <n v="15745196"/>
        <n v="15649423"/>
        <n v="15695699"/>
        <n v="15733119"/>
        <n v="15810432"/>
        <n v="15692671"/>
        <n v="15646161"/>
        <n v="15684548"/>
        <n v="15668893"/>
        <n v="15577657"/>
        <n v="15811589"/>
        <n v="15781589"/>
        <n v="15614049"/>
        <n v="15601589"/>
        <n v="15670755"/>
        <n v="15731522"/>
        <n v="15788218"/>
        <n v="15626578"/>
        <n v="15712825"/>
        <n v="15732963"/>
        <n v="15774393"/>
        <n v="15625759"/>
        <n v="15611088"/>
        <n v="15663252"/>
        <n v="15645772"/>
        <n v="15786308"/>
        <n v="15633059"/>
        <n v="15720893"/>
        <n v="15739803"/>
        <n v="15578977"/>
        <n v="15770811"/>
        <n v="15673570"/>
        <n v="15746902"/>
        <n v="15762218"/>
        <n v="15785798"/>
        <n v="15573152"/>
        <n v="15787071"/>
        <n v="15674991"/>
        <n v="15666252"/>
        <n v="15697183"/>
        <n v="15700772"/>
        <n v="15733114"/>
        <n v="15713578"/>
        <n v="15676519"/>
        <n v="15676715"/>
        <n v="15566594"/>
        <n v="15790757"/>
        <n v="15629117"/>
        <n v="15669169"/>
        <n v="15803976"/>
        <n v="15632264"/>
        <n v="15697307"/>
        <n v="15636684"/>
        <n v="15699430"/>
        <n v="15809248"/>
        <n v="15639788"/>
        <n v="15696859"/>
        <n v="15607312"/>
        <n v="15767339"/>
        <n v="15656176"/>
        <n v="15805254"/>
        <n v="15592979"/>
        <n v="15684042"/>
        <n v="15702014"/>
        <n v="15726931"/>
        <n v="15780140"/>
        <n v="15611325"/>
        <n v="15759537"/>
        <n v="15656300"/>
        <n v="15679200"/>
        <n v="15750141"/>
        <n v="15568506"/>
        <n v="15738181"/>
        <n v="15585768"/>
        <n v="15732674"/>
        <n v="15585595"/>
        <n v="15566156"/>
        <n v="15808621"/>
        <n v="15688251"/>
        <n v="15686983"/>
        <n v="15568240"/>
        <n v="15730059"/>
        <n v="15605918"/>
        <n v="15693737"/>
        <n v="15795149"/>
        <n v="15624170"/>
        <n v="15767954"/>
        <n v="15763431"/>
        <n v="15756475"/>
        <n v="15709295"/>
        <n v="15771086"/>
        <n v="15762238"/>
        <n v="15608968"/>
        <n v="15761043"/>
        <n v="15633537"/>
        <n v="15808017"/>
        <n v="15607040"/>
        <n v="15804256"/>
        <n v="15622003"/>
        <n v="15642041"/>
        <n v="15745527"/>
        <n v="15595766"/>
        <n v="15607098"/>
        <n v="15705639"/>
        <n v="15613172"/>
        <n v="15706021"/>
        <n v="15693683"/>
        <n v="15794048"/>
        <n v="15779711"/>
        <n v="15745088"/>
        <n v="15728505"/>
        <n v="15809722"/>
        <n v="15775912"/>
        <n v="15674840"/>
        <n v="15591509"/>
        <n v="15636731"/>
        <n v="15767821"/>
        <n v="15594720"/>
        <n v="15700476"/>
        <n v="15771873"/>
        <n v="15624623"/>
        <n v="15697497"/>
        <n v="15659366"/>
        <n v="15813844"/>
        <n v="15620204"/>
        <n v="15774696"/>
        <n v="15658935"/>
        <n v="15613854"/>
        <n v="15659420"/>
        <n v="15694506"/>
        <n v="15665790"/>
        <n v="15646810"/>
        <n v="15686870"/>
        <n v="15737741"/>
        <n v="15670039"/>
        <n v="15713853"/>
        <n v="15754849"/>
        <n v="15750181"/>
        <n v="15661526"/>
        <n v="15587421"/>
        <n v="15625881"/>
        <n v="15732778"/>
        <n v="15801277"/>
        <n v="15596914"/>
        <n v="15615457"/>
        <n v="15626144"/>
        <n v="15789158"/>
        <n v="15574012"/>
        <n v="15704769"/>
        <n v="15725311"/>
        <n v="15578186"/>
        <n v="15677921"/>
        <n v="15599660"/>
        <n v="15624528"/>
        <n v="15616550"/>
        <n v="15605926"/>
        <n v="15702669"/>
        <n v="15785542"/>
        <n v="15731511"/>
        <n v="15745621"/>
        <n v="15736112"/>
        <n v="15723886"/>
        <n v="15803689"/>
        <n v="15724296"/>
        <n v="15781307"/>
        <n v="15681554"/>
        <n v="15744607"/>
        <n v="15795564"/>
        <n v="15672145"/>
        <n v="15591995"/>
        <n v="15803136"/>
        <n v="15576368"/>
        <n v="15595440"/>
        <n v="15705620"/>
        <n v="15589493"/>
        <n v="15641582"/>
        <n v="15633922"/>
        <n v="15645569"/>
        <n v="15734886"/>
        <n v="15704770"/>
        <n v="15652883"/>
        <n v="15622993"/>
        <n v="15712543"/>
        <n v="15585388"/>
        <n v="15669987"/>
        <n v="15603436"/>
        <n v="15611759"/>
        <n v="15637979"/>
        <n v="15573456"/>
        <n v="15658169"/>
        <n v="15698839"/>
        <n v="15640280"/>
        <n v="15743040"/>
        <n v="15592846"/>
        <n v="15727868"/>
        <n v="15682472"/>
        <n v="15640905"/>
        <n v="15745844"/>
        <n v="15578761"/>
        <n v="15584091"/>
        <n v="15630328"/>
        <n v="15698474"/>
        <n v="15675522"/>
        <n v="15596939"/>
        <n v="15677135"/>
        <n v="15649992"/>
        <n v="15807432"/>
        <n v="15575883"/>
        <n v="15747807"/>
        <n v="15705515"/>
        <n v="15705707"/>
        <n v="15636444"/>
        <n v="15786905"/>
        <n v="15792365"/>
        <n v="15643966"/>
        <n v="15760550"/>
        <n v="15720187"/>
        <n v="15584518"/>
        <n v="15786014"/>
        <n v="15773456"/>
        <n v="15672692"/>
        <n v="15768193"/>
        <n v="15796505"/>
        <n v="15664521"/>
        <n v="15638424"/>
        <n v="15740476"/>
        <n v="15667896"/>
        <n v="15773469"/>
        <n v="15685500"/>
        <n v="15701376"/>
        <n v="15609618"/>
        <n v="15660429"/>
        <n v="15660211"/>
        <n v="15660101"/>
        <n v="15591047"/>
        <n v="15779052"/>
        <n v="15619708"/>
        <n v="15709737"/>
        <n v="15717225"/>
        <n v="15752047"/>
        <n v="15621075"/>
        <n v="15794549"/>
        <n v="15724282"/>
        <n v="15660602"/>
        <n v="15751710"/>
        <n v="15685997"/>
        <n v="15783501"/>
        <n v="15662403"/>
        <n v="15789484"/>
        <n v="15585865"/>
        <n v="15719352"/>
        <n v="15699029"/>
        <n v="15572265"/>
        <n v="15708608"/>
        <n v="15603925"/>
        <n v="15780961"/>
        <n v="15686776"/>
        <n v="15600781"/>
        <n v="15570134"/>
        <n v="15625461"/>
        <n v="15790355"/>
        <n v="15634141"/>
        <n v="15721658"/>
        <n v="15600651"/>
        <n v="15629677"/>
        <n v="15794056"/>
        <n v="15589475"/>
        <n v="15772781"/>
        <n v="15571928"/>
        <n v="15622897"/>
        <n v="15757535"/>
        <n v="15753337"/>
        <n v="15767432"/>
        <n v="15706647"/>
        <n v="15684173"/>
        <n v="15802593"/>
        <n v="15750658"/>
        <n v="15683503"/>
        <n v="15790299"/>
        <n v="15752081"/>
        <n v="15676895"/>
        <n v="15807609"/>
        <n v="15641675"/>
        <n v="15731815"/>
        <n v="15619955"/>
        <n v="15794142"/>
        <n v="15764866"/>
        <n v="15583456"/>
        <n v="15775306"/>
        <n v="15692750"/>
        <n v="15593782"/>
        <n v="15672056"/>
        <n v="15775318"/>
        <n v="15619304"/>
        <n v="15580148"/>
        <n v="15801559"/>
        <n v="15656148"/>
        <n v="1570379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6896388889" createdVersion="8" refreshedVersion="8" minRefreshableVersion="3" recordCount="991" xr:uid="{B58A0796-604B-4D9D-8152-63D4A127D73A}">
  <cacheSource type="worksheet">
    <worksheetSource ref="C1:C992" sheet="PEB Data Transformed"/>
  </cacheSource>
  <cacheFields count="1">
    <cacheField name="Last Name" numFmtId="0">
      <sharedItems containsBlank="1" count="735">
        <s v="Wickens"/>
        <s v="Gether"/>
        <s v="Rice"/>
        <s v="Ford"/>
        <s v="Brennan"/>
        <s v="Scott"/>
        <s v="Hao"/>
        <s v="Osborne"/>
        <s v="Pendergrass"/>
        <s v="K'ung"/>
        <s v="MacDonald"/>
        <s v="Preston"/>
        <s v="He"/>
        <s v="McMillan"/>
        <s v="Chiawuotu"/>
        <s v="Dunbabin"/>
        <s v="Pacheco"/>
        <s v="Leonard"/>
        <s v="Oleary"/>
        <s v="Hargrave"/>
        <s v="Hewitt"/>
        <s v="Greeves"/>
        <s v="Billson"/>
        <s v="McEncroe"/>
        <s v="Zetticci"/>
        <s v="Ibrahimova"/>
        <s v="Eluemuno"/>
        <s v="Chukwuemeka"/>
        <s v="Thurgood"/>
        <s v="Ku"/>
        <s v="Nwokezuike"/>
        <s v="Toscani"/>
        <s v="Thomsen"/>
        <s v="Stevenson"/>
        <s v="Page"/>
        <s v="Buchanan"/>
        <s v="Milani"/>
        <s v="Hsiao"/>
        <s v="Freeman"/>
        <s v="Cocci"/>
        <s v="Ch'en"/>
        <s v="T'ien"/>
        <s v="Gerasimov"/>
        <s v="Burke"/>
        <s v="Yen"/>
        <s v="Trentini"/>
        <s v="Jen"/>
        <s v="Kambinachi"/>
        <s v="Nwankwo"/>
        <s v="Hackett"/>
        <s v="Ritchie"/>
        <s v="McKee"/>
        <s v="James"/>
        <s v="Fu"/>
        <s v="Lin"/>
        <s v="Muldrow"/>
        <s v="Tang"/>
        <s v="Hsia"/>
        <s v="McKenzie"/>
        <s v="Simmons"/>
        <s v="Yang"/>
        <s v="Armstrong"/>
        <s v="Nwokike"/>
        <s v="Fielding"/>
        <s v="Christian"/>
        <s v="Chou"/>
        <s v="Cheatham"/>
        <s v="Collier"/>
        <s v="Zhirov"/>
        <s v="Lettiere"/>
        <s v="Angelo"/>
        <s v="Evans"/>
        <s v="Fuller"/>
        <s v="Selezneva"/>
        <s v="Lawrence"/>
        <s v="Read"/>
        <s v="Pratt"/>
        <s v="Estes"/>
        <s v="Moore"/>
        <s v="Chukwukadibia"/>
        <s v="Hooper"/>
        <s v="Alexeeva"/>
        <s v="Black"/>
        <s v="Stout"/>
        <s v="Ko"/>
        <s v="Velazquez"/>
        <s v="Taylor"/>
        <s v="Ejimofor"/>
        <s v="Seabrook"/>
        <s v="Lamb"/>
        <s v="Marchesi"/>
        <s v="Knight"/>
        <s v="Welch"/>
        <s v="Golubov"/>
        <s v="Fanucci"/>
        <s v="Mai"/>
        <s v="Mello"/>
        <s v="Martin"/>
        <s v="Miller"/>
        <s v="Chidiebele"/>
        <s v="Tung"/>
        <s v="Li"/>
        <s v="Collins"/>
        <s v="Nkemakolam"/>
        <s v="Edgar"/>
        <s v="Davide"/>
        <s v="Ferdinand"/>
        <s v="Lombardi"/>
        <s v="Uspensky"/>
        <s v="Yeh"/>
        <s v="Heath"/>
        <s v="Wei"/>
        <s v="Rickards"/>
        <s v="Wickham"/>
        <s v="Kuo"/>
        <s v="Mirams"/>
        <s v="Endrizzi"/>
        <s v="Lorenzo"/>
        <s v="Bushell"/>
        <s v="Burns"/>
        <s v="Ross"/>
        <s v="Hughes"/>
        <s v="Doyle"/>
        <s v="Palermo"/>
        <s v="Pirozzi"/>
        <s v="Kang"/>
        <s v="Lo"/>
        <s v="Smith"/>
        <s v="Sopuluchukwu"/>
        <s v="Utz"/>
        <s v="Shih"/>
        <s v="Napolitani"/>
        <s v="Buchi"/>
        <s v="Pokrovsky"/>
        <s v="Hung"/>
        <s v="Artemiev"/>
        <s v="Hill"/>
        <s v="Allen"/>
        <s v="Wilhelm"/>
        <s v="Odinakachukwu"/>
        <s v="Udinese"/>
        <s v="Lynton"/>
        <s v="Kent"/>
        <s v="Stiger"/>
        <s v="Dellucci"/>
        <s v="Knipe"/>
        <s v="McDonald"/>
        <s v="Enyinnaya"/>
        <s v="Onyeorulu"/>
        <s v="Eremenko"/>
        <s v="Herrera"/>
        <s v="T'ang"/>
        <s v="Potts"/>
        <s v="Baldwin"/>
        <s v="Muir"/>
        <s v="Toscano"/>
        <s v="Hunter"/>
        <s v="Muecke"/>
        <s v="Yin"/>
        <s v="Pearson"/>
        <s v="Ikenna"/>
        <s v="Volkov"/>
        <s v="O'Sullivan"/>
        <s v="Maclean"/>
        <s v="Nucci"/>
        <s v="Celis"/>
        <s v="Carpenter"/>
        <s v="Houghton"/>
        <s v="Lim"/>
        <s v="Pisano"/>
        <s v="Virgo"/>
        <s v="Yoo"/>
        <s v="Buccho"/>
        <s v="T'ao"/>
        <s v="Ch'iu"/>
        <s v="Boyle"/>
        <s v="Ricci"/>
        <s v="Poole"/>
        <s v="Parsons"/>
        <s v="Morton"/>
        <s v="Dumetochukwu"/>
        <s v="Thorpe"/>
        <s v="Cox"/>
        <s v="Onyinyechukwuka"/>
        <s v="Wilkinson"/>
        <s v="Pisani"/>
        <s v="Humphreys"/>
        <s v="Brownless"/>
        <s v="Fernie"/>
        <s v="Campbell"/>
        <s v="Bianchi"/>
        <s v="Repina"/>
        <s v="Graham"/>
        <s v="Fallaci"/>
        <s v="Wieck"/>
        <s v="Oluchukwu"/>
        <s v="Mackenzie"/>
        <s v="Chiwetelu"/>
        <s v="Jude"/>
        <s v="Onyemaechi"/>
        <s v="Chiemela"/>
        <s v="May"/>
        <s v="Knupp"/>
        <s v="Dike"/>
        <s v="Palazzi"/>
        <s v="Artemieva"/>
        <s v="Watson"/>
        <s v="Day"/>
        <s v="Olisanugo"/>
        <s v="Brizendine"/>
        <s v="Samsonova"/>
        <s v="Hsieh"/>
        <s v="Chidozie"/>
        <s v="Treacy"/>
        <s v="Robinson"/>
        <s v="Jackson"/>
        <s v="Chinagorom"/>
        <s v="Alderete"/>
        <s v="Reppert"/>
        <s v="Duncan"/>
        <s v="Ukaegbunam"/>
        <s v="Wollstonecraft"/>
        <s v="Coffman"/>
        <s v="Wood"/>
        <s v="Ch'eng"/>
        <s v="Fitch"/>
        <s v="Summers"/>
        <s v="Knowles"/>
        <s v="Feng"/>
        <s v="Chuang"/>
        <s v="Wright"/>
        <s v="Taubman"/>
        <s v="Madukwe"/>
        <s v="Fleming"/>
        <s v="Pirogov"/>
        <s v="Guerra"/>
        <s v="Chu"/>
        <s v="Seleznyov"/>
        <s v="Trevisani"/>
        <s v="McIntyre"/>
        <s v="Manna"/>
        <s v="Young"/>
        <s v="McNess"/>
        <s v="Chan"/>
        <s v="Pickering"/>
        <s v="Bergamaschi"/>
        <s v="Anenechi"/>
        <s v="Parkinson"/>
        <s v="Tsao"/>
        <s v="Shen"/>
        <s v="Obiuto"/>
        <s v="McIntosh"/>
        <s v="Ch'ien"/>
        <s v="Tien"/>
        <s v="Archer"/>
        <s v="Davidson"/>
        <s v="Onwuatuegwu"/>
        <s v="Kennedy"/>
        <s v="Wu"/>
        <s v="Brady"/>
        <s v="Chukwufumnanya"/>
        <s v="Schofield"/>
        <s v="Gant"/>
        <s v="Ugoji"/>
        <s v="Rozier"/>
        <s v="Clarke"/>
        <s v="Loyau"/>
        <s v="Clamp"/>
        <s v="Chigolum"/>
        <s v="Chiabuotu"/>
        <s v="Ifesinachi"/>
        <s v="Fisk"/>
        <s v="Chinwendu"/>
        <s v="Coles"/>
        <s v="Gregory"/>
        <s v="Ponomarev"/>
        <s v="Phillipps"/>
        <s v="Donaldson"/>
        <s v="Mitchell"/>
        <s v="Parkhill"/>
        <s v="Turnbull"/>
        <s v="Forwood"/>
        <s v="Calabresi"/>
        <s v="Liao"/>
        <s v="Watkins"/>
        <s v="Wallace"/>
        <s v="Hilton"/>
        <s v="Humphries"/>
        <s v="Jess"/>
        <s v="McGregor"/>
        <s v="Sleeman"/>
        <s v="Higinbotham"/>
        <s v="Price"/>
        <s v="Hsu"/>
        <s v="Gell"/>
        <s v="Wilder"/>
        <s v="Pai"/>
        <s v="Crawford"/>
        <s v="Yusupov"/>
        <s v="Yost"/>
        <s v="Standish"/>
        <s v="Moss"/>
        <s v="Sumrall"/>
        <s v="Hawkins"/>
        <s v="Lucas"/>
        <s v="Kaodilinakachukwu"/>
        <s v="Lavine"/>
        <s v="Munro"/>
        <s v="Hartley"/>
        <s v="Palerma"/>
        <s v="Ndukaku"/>
        <s v="Romeo"/>
        <s v="Baryshnikov"/>
        <s v="Marcelo"/>
        <s v="Achebe"/>
        <s v="Ma"/>
        <s v="Isayev"/>
        <s v="Tao"/>
        <s v="Taverner"/>
        <s v="Lombardo"/>
        <s v="H?"/>
        <s v="McElroy"/>
        <s v="Iheanacho"/>
        <s v="Dalrymple"/>
        <s v="Chambers"/>
        <s v="Rivera"/>
        <s v="Brookes"/>
        <s v="Beluchi"/>
        <s v="Skinner"/>
        <s v="Pagnotto"/>
        <s v="Outhwaite"/>
        <s v="Mitchel"/>
        <s v="Balashov"/>
        <s v="Groves"/>
        <s v="Lloyd"/>
        <s v="Teng"/>
        <s v="Okagbue"/>
        <s v="Nwachinemelu"/>
        <s v="L?"/>
        <s v="Gallagher"/>
        <s v="Huang"/>
        <s v="Mairinger"/>
        <s v="Obialo"/>
        <s v="Loggia"/>
        <s v="Johnstone"/>
        <s v="Lung"/>
        <s v="Benson"/>
        <s v="Larionova"/>
        <s v="Chiemezie"/>
        <s v="Johnston"/>
        <s v="Kung"/>
        <s v="McWilliams"/>
        <s v="Ts'ai"/>
        <s v="Sutherland"/>
        <s v="Spencer"/>
        <s v="Rahman"/>
        <s v="Nicholls"/>
        <s v="Tai"/>
        <s v="Okwuadigbo"/>
        <s v="Mazzanti"/>
        <s v="Beneventi"/>
        <s v="Esposito"/>
        <s v="Bowman"/>
        <s v="Barwell"/>
        <s v="Gordon"/>
        <s v="Blackburn"/>
        <s v="Morrison"/>
        <s v="Ozioma"/>
        <s v="Barry"/>
        <s v="Fisher"/>
        <s v="Piccio"/>
        <s v="Johnson"/>
        <s v="Hare"/>
        <s v="Walkom"/>
        <s v="Mao"/>
        <s v="Chadwick"/>
        <s v="Lees"/>
        <s v="Romani"/>
        <s v="Monaldo"/>
        <s v="Kerr"/>
        <s v="Lu"/>
        <s v="Power"/>
        <s v="Robertson"/>
        <s v="Cameron"/>
        <s v="Lewis"/>
        <s v="Morin"/>
        <s v="Shaw"/>
        <s v="Ts'ui"/>
        <s v="Rossi"/>
        <s v="Atkins"/>
        <s v="Tan"/>
        <s v="Ashbolt"/>
        <s v="Alexandrova"/>
        <s v="Lattimore"/>
        <s v="Nwabugwu"/>
        <s v="O'Donnell"/>
        <s v="Hsing"/>
        <s v="Kodilinyechukwu"/>
        <s v="Ikedinachukwu"/>
        <s v="Ting"/>
        <s v="Chinwemma"/>
        <s v="Russell"/>
        <s v="Zuyev"/>
        <s v="O'Loghlen"/>
        <s v="Aleshire"/>
        <s v="Zikoranachidimma"/>
        <s v="Newbold"/>
        <s v="Small"/>
        <s v="Fiorentini"/>
        <s v="Ginikanwa"/>
        <s v="Onyemauchechukwu"/>
        <s v="Hou"/>
        <s v="Dobie"/>
        <s v="Kirby"/>
        <s v="Elkins"/>
        <s v="Hsueh"/>
        <s v="Onyeoruru"/>
        <s v="Abbie"/>
        <s v="Nnachetam"/>
        <s v="Macartney"/>
        <s v="Chia"/>
        <s v="Ho"/>
        <s v="Reed"/>
        <s v="Harris"/>
        <s v="Galkin"/>
        <s v="Paterson"/>
        <s v="Onuoha"/>
        <s v="Yao"/>
        <s v="Jibunoh"/>
        <s v="Matveyeva"/>
        <s v="Bell"/>
        <s v="Pugliesi"/>
        <s v="Obinna"/>
        <s v="Alekseeva"/>
        <s v="Dimauro"/>
        <s v="Outtrim"/>
        <s v="Elewechi"/>
        <s v="Sergeyev"/>
        <s v="Pino"/>
        <s v="Boni"/>
        <s v="Golovanov"/>
        <s v="Akeroyd"/>
        <s v="Landry"/>
        <s v="Ringrose"/>
        <s v="Clayton"/>
        <s v="Ashley"/>
        <s v="Carslaw"/>
        <s v="Chandler"/>
        <s v="Chin"/>
        <s v="Cartwright"/>
        <s v="Wallis"/>
        <s v="Hu"/>
        <s v="Steele"/>
        <s v="King"/>
        <s v="Richardson"/>
        <s v="Pinto"/>
        <s v="Hopkins"/>
        <s v="P'eng"/>
        <s v="Chesnokova"/>
        <s v="Whitehead"/>
        <s v="Greco"/>
        <s v="Williamson"/>
        <s v="Blakey"/>
        <s v="Andrews"/>
        <s v="Buckner"/>
        <s v="West"/>
        <s v="Uwaezuoke"/>
        <s v="Pardey"/>
        <s v="Dale"/>
        <s v="Piazza"/>
        <s v="Olejuru"/>
        <s v="Mills"/>
        <s v="Atkinson"/>
        <s v="Okoli"/>
        <s v="Avdeeva"/>
        <s v="Russo"/>
        <s v="Shao"/>
        <s v="Titus"/>
        <s v="Chibuzo"/>
        <s v="Mosman"/>
        <s v="Wentworth-Shields"/>
        <s v="Revell"/>
        <s v="Ogbonnaya"/>
        <s v="Yuan"/>
        <s v="Newbery"/>
        <s v="Chizuoke"/>
        <s v="Stonebraker"/>
        <s v="Palmer"/>
        <s v="Franklin"/>
        <s v="Y?an"/>
        <s v="Ugochukwu"/>
        <s v="Grant"/>
        <s v="Bednall"/>
        <s v="Capon"/>
        <s v="Beit"/>
        <s v="Howells"/>
        <s v="Anderson"/>
        <s v="Bellucci"/>
        <s v="Pokrovskii"/>
        <s v="Jideofor"/>
        <s v="Okechukwu"/>
        <s v="Marshall"/>
        <s v="Outlaw"/>
        <s v="French"/>
        <s v="O'Brien"/>
        <s v="Gibbs"/>
        <s v="Sal"/>
        <s v="Jarvis"/>
        <s v="Yusupova"/>
        <s v="Rowe"/>
        <s v="Unaipon"/>
        <s v="Chen"/>
        <s v="Marrero"/>
        <s v="Avent"/>
        <s v="Lueck"/>
        <s v="Avdeyeva"/>
        <s v="De Salis"/>
        <s v="Grubb"/>
        <s v="Moran"/>
        <s v="Chiu"/>
        <s v="Perrodin"/>
        <s v="Liang"/>
        <s v="Maggard"/>
        <s v="Milne"/>
        <s v="Pettit"/>
        <s v="Oliver"/>
        <s v="Davis"/>
        <s v="Oguejiofor"/>
        <s v="Napolitano"/>
        <s v="Kincaid"/>
        <s v="Niu"/>
        <s v="Booth"/>
        <s v="Stanley"/>
        <s v="Clark"/>
        <s v="Morgan"/>
        <s v="Bruce"/>
        <s v="Madison"/>
        <s v="Bradley"/>
        <s v="Dubinina"/>
        <s v="Brown"/>
        <s v="Padovesi"/>
        <s v="Beach"/>
        <s v="Bartlett"/>
        <s v="Perez"/>
        <s v="White"/>
        <s v="Allard"/>
        <s v="Fontaine"/>
        <s v="Hsiung"/>
        <s v="Denisov"/>
        <s v="Otutodilinna"/>
        <s v="Newton"/>
        <s v="Chang"/>
        <s v="Padovano"/>
        <s v="Verco"/>
        <s v="Cooper"/>
        <s v="Calabrese"/>
        <s v="Mistry"/>
        <s v="Moseley"/>
        <s v="Dobson"/>
        <s v="Steinhoff"/>
        <s v="Demidov"/>
        <s v="Wilsmore"/>
        <s v="Metcalfe"/>
        <s v="Baresi"/>
        <s v="Henderson"/>
        <s v="Clements"/>
        <s v="Rowley"/>
        <s v="Genovese"/>
        <s v="Onwumelu"/>
        <s v="Millar"/>
        <s v="Gilbert"/>
        <s v="Lucciano"/>
        <s v="Olsen"/>
        <s v="Belstead"/>
        <s v="Uchechukwu"/>
        <s v="Glassman"/>
        <s v="Dulhunty"/>
        <s v="Kao"/>
        <s v="Uchenna"/>
        <s v="Nebechi"/>
        <s v="Hay"/>
        <s v="Farrell"/>
        <s v="George"/>
        <s v="Madukaego"/>
        <s v="Cody"/>
        <s v="Harper"/>
        <s v="Hargreaves"/>
        <s v="Efremov"/>
        <s v="Kay"/>
        <s v="Kirkland"/>
        <s v="Cole"/>
        <s v="Oldham"/>
        <s v="Ch'ang"/>
        <s v="Chiazagomekpere"/>
        <s v="Jenkins"/>
        <s v="Rose"/>
        <s v="Blair"/>
        <s v="Jeffrey"/>
        <s v="Reichard"/>
        <s v="Forbes"/>
        <s v="Douglas"/>
        <s v="Fennell"/>
        <s v="Owens"/>
        <s v="Mordvinova"/>
        <s v="Mamelu"/>
        <s v="Rohu"/>
        <s v="Udobata"/>
        <s v="Carr"/>
        <s v="Stevens"/>
        <s v="Echezonachukwu"/>
        <s v="Kenniff"/>
        <s v="Wall"/>
        <s v="Fraser"/>
        <s v="Averyanov"/>
        <s v="Macleod"/>
        <s v="Nolan"/>
        <s v="Cary"/>
        <s v="P'an"/>
        <s v="Hale"/>
        <s v="Watts"/>
        <s v="Ahmed"/>
        <s v="Sun"/>
        <s v="Buley"/>
        <s v="Yuille"/>
        <s v="Wan"/>
        <s v="Gray"/>
        <s v="Ts'ao"/>
        <s v="Ankudinov"/>
        <s v="Milano"/>
        <s v="Bearce"/>
        <s v="Azubuike"/>
        <s v="Hs?"/>
        <s v="She"/>
        <s v="Barnes"/>
        <s v="Walker"/>
        <s v="Mauldon"/>
        <s v="Foley"/>
        <s v="Briggs"/>
        <s v="Rowntree"/>
        <s v="Quinn"/>
        <s v="Ball"/>
        <s v="McKay"/>
        <s v="Ifeajuna"/>
        <s v="Tyler"/>
        <s v="Sanderson"/>
        <s v="Tsai"/>
        <s v="Koehler"/>
        <s v="Templeman"/>
        <s v="Maccallum"/>
        <s v="Nikitina"/>
        <s v="Bobrov"/>
        <s v="Bennett"/>
        <s v="Sinclair"/>
        <s v="Faulkner"/>
        <s v="Kornilova"/>
        <s v="Wertheim"/>
        <s v="Walton"/>
        <s v="Fiore"/>
        <s v="Begum"/>
        <s v="Schneider"/>
        <s v="Alley"/>
        <s v="Moretti"/>
        <s v="Swift"/>
        <s v="Postle"/>
        <s v="Bledsoe"/>
        <s v="Kryukova"/>
        <s v="Otitodilinna"/>
        <s v="Chibugo"/>
        <s v="Mazzi"/>
        <s v="Pan"/>
        <s v="Chung"/>
        <s v="Boyd"/>
        <s v="Chinweike"/>
        <s v="Sherman"/>
        <s v="Sung"/>
        <s v="Savage"/>
        <s v="Cunningham"/>
        <s v="Cook"/>
        <s v="Okwudilichukwu"/>
        <s v="Kuznetsova"/>
        <s v="Onuora"/>
        <s v="Culbreth"/>
        <s v="Vasin"/>
        <s v="Pitts"/>
        <s v="Bird"/>
        <s v="Sagese"/>
        <s v="Alexander"/>
        <s v="Cheng"/>
        <s v="Lazarev"/>
        <s v="Bennelong"/>
        <s v="Craig"/>
        <s v="Goforth"/>
        <s v="Han"/>
        <s v="Arthur"/>
        <s v="Lazareva"/>
        <s v="David"/>
        <s v="Glauert"/>
        <s v="De Luca"/>
        <s v="Glazkov"/>
        <s v="Ch'in"/>
        <s v="Nnonso"/>
        <s v="Ballard"/>
        <s v="Harker"/>
        <s v="Ikemefuna"/>
        <m/>
        <s v="Findlay"/>
        <s v="Hammond"/>
        <s v="Westerberg"/>
        <s v="Bagley"/>
        <s v="Wallwork"/>
        <s v="Cavenagh"/>
        <s v="Amos"/>
        <s v="Shephard"/>
        <s v="Ijendu"/>
        <s v="Distefano"/>
        <s v="Azikiwe"/>
        <s v="Sharpe"/>
        <s v="Heap"/>
        <s v="Yeates"/>
        <s v="Jordan"/>
        <s v="Little"/>
        <s v="Hudson"/>
        <s v="Vassiliev"/>
        <s v="Cattaneo"/>
        <s v="Kirillova"/>
        <s v="Nepean"/>
        <s v="Bevington"/>
        <s v="Ferreira"/>
        <s v="Synnot"/>
        <s v="Gardiner"/>
        <s v="Ni"/>
        <s v="Kenenna"/>
        <s v="Onio"/>
        <s v="Chiang"/>
        <s v="Konovalo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70541782409" createdVersion="8" refreshedVersion="8" minRefreshableVersion="3" recordCount="991" xr:uid="{DDB5503E-BAAD-4CD1-947C-D4E1FE346082}">
  <cacheSource type="worksheet">
    <worksheetSource ref="D1:D992" sheet="PEB Data Transformed"/>
  </cacheSource>
  <cacheFields count="1">
    <cacheField name="Credit Score" numFmtId="1">
      <sharedItems containsString="0" containsBlank="1" containsNumber="1" containsInteger="1" minValue="376" maxValue="850" count="355">
        <n v="642"/>
        <n v="727"/>
        <n v="793"/>
        <n v="525"/>
        <n v="654"/>
        <n v="512"/>
        <n v="526"/>
        <n v="651"/>
        <n v="509"/>
        <n v="714"/>
        <n v="549"/>
        <n v="499"/>
        <n v="608"/>
        <n v="589"/>
        <n v="609"/>
        <n v="670"/>
        <n v="712"/>
        <n v="777"/>
        <n v="722"/>
        <n v="619"/>
        <n v="731"/>
        <n v="438"/>
        <n v="628"/>
        <n v="625"/>
        <n v="733"/>
        <n v="626"/>
        <n v="738"/>
        <n v="550"/>
        <n v="553"/>
        <n v="756"/>
        <n v="545"/>
        <n v="678"/>
        <n v="435"/>
        <n v="577"/>
        <n v="599"/>
        <n v="472"/>
        <n v="543"/>
        <n v="804"/>
        <n v="511"/>
        <n v="510"/>
        <n v="566"/>
        <n v="846"/>
        <n v="708"/>
        <n v="773"/>
        <n v="621"/>
        <n v="725"/>
        <n v="643"/>
        <n v="516"/>
        <n v="850"/>
        <n v="813"/>
        <n v="475"/>
        <n v="665"/>
        <n v="593"/>
        <n v="587"/>
        <n v="376"/>
        <n v="497"/>
        <n v="531"/>
        <n v="596"/>
        <n v="749"/>
        <n v="514"/>
        <n v="569"/>
        <n v="720"/>
        <n v="706"/>
        <n v="696"/>
        <n v="683"/>
        <n v="637"/>
        <n v="769"/>
        <n v="535"/>
        <n v="592"/>
        <n v="570"/>
        <n v="601"/>
        <n v="718"/>
        <n v="672"/>
        <n v="790"/>
        <n v="560"/>
        <n v="687"/>
        <n v="629"/>
        <n v="614"/>
        <n v="691"/>
        <n v="673"/>
        <n v="646"/>
        <n v="695"/>
        <n v="791"/>
        <n v="557"/>
        <n v="554"/>
        <n v="660"/>
        <n v="728"/>
        <n v="676"/>
        <n v="703"/>
        <n v="605"/>
        <n v="461"/>
        <n v="729"/>
        <n v="445"/>
        <n v="597"/>
        <n v="641"/>
        <n v="745"/>
        <n v="675"/>
        <n v="724"/>
        <n v="785"/>
        <n v="486"/>
        <n v="547"/>
        <n v="684"/>
        <n v="839"/>
        <n v="757"/>
        <n v="663"/>
        <n v="748"/>
        <n v="771"/>
        <n v="752"/>
        <n v="544"/>
        <n v="505"/>
        <n v="658"/>
        <n v="806"/>
        <n v="702"/>
        <n v="762"/>
        <n v="632"/>
        <n v="630"/>
        <n v="578"/>
        <n v="507"/>
        <n v="533"/>
        <n v="464"/>
        <n v="774"/>
        <n v="667"/>
        <n v="582"/>
        <n v="556"/>
        <n v="707"/>
        <n v="506"/>
        <n v="685"/>
        <n v="645"/>
        <n v="598"/>
        <n v="515"/>
        <n v="792"/>
        <n v="479"/>
        <n v="669"/>
        <n v="644"/>
        <n v="758"/>
        <n v="429"/>
        <n v="657"/>
        <n v="521"/>
        <n v="751"/>
        <n v="482"/>
        <n v="594"/>
        <n v="694"/>
        <n v="591"/>
        <n v="705"/>
        <n v="664"/>
        <n v="730"/>
        <n v="568"/>
        <n v="671"/>
        <n v="726"/>
        <n v="763"/>
        <n v="562"/>
        <n v="760"/>
        <n v="717"/>
        <n v="548"/>
        <n v="581"/>
        <n v="770"/>
        <n v="737"/>
        <n v="648"/>
        <n v="739"/>
        <n v="523"/>
        <n v="634"/>
        <n v="602"/>
        <n v="584"/>
        <n v="635"/>
        <n v="759"/>
        <n v="565"/>
        <n v="764"/>
        <n v="710"/>
        <n v="668"/>
        <n v="674"/>
        <n v="650"/>
        <n v="721"/>
        <n v="490"/>
        <n v="524"/>
        <n v="800"/>
        <n v="615"/>
        <n v="603"/>
        <n v="796"/>
        <n v="775"/>
        <n v="487"/>
        <n v="682"/>
        <n v="848"/>
        <n v="698"/>
        <n v="571"/>
        <n v="686"/>
        <n v="829"/>
        <n v="750"/>
        <n v="704"/>
        <n v="485"/>
        <n v="611"/>
        <n v="742"/>
        <n v="488"/>
        <n v="716"/>
        <n v="666"/>
        <n v="583"/>
        <n v="747"/>
        <n v="622"/>
        <n v="501"/>
        <n v="659"/>
        <n v="807"/>
        <n v="715"/>
        <n v="692"/>
        <n v="679"/>
        <n v="661"/>
        <n v="735"/>
        <n v="689"/>
        <n v="498"/>
        <n v="465"/>
        <n v="631"/>
        <n v="580"/>
        <n v="693"/>
        <n v="802"/>
        <n v="655"/>
        <n v="522"/>
        <n v="559"/>
        <n v="539"/>
        <n v="656"/>
        <n v="618"/>
        <n v="477"/>
        <n v="480"/>
        <n v="495"/>
        <n v="574"/>
        <n v="484"/>
        <n v="639"/>
        <n v="795"/>
        <n v="834"/>
        <n v="743"/>
        <n v="616"/>
        <m/>
        <n v="653"/>
        <n v="819"/>
        <n v="652"/>
        <n v="734"/>
        <n v="662"/>
        <n v="459"/>
        <n v="600"/>
        <n v="700"/>
        <n v="567"/>
        <n v="542"/>
        <n v="640"/>
        <n v="732"/>
        <n v="537"/>
        <n v="638"/>
        <n v="572"/>
        <n v="439"/>
        <n v="546"/>
        <n v="767"/>
        <n v="590"/>
        <n v="563"/>
        <n v="612"/>
        <n v="427"/>
        <n v="538"/>
        <n v="680"/>
        <n v="788"/>
        <n v="801"/>
        <n v="799"/>
        <n v="713"/>
        <n v="688"/>
        <n v="456"/>
        <n v="744"/>
        <n v="540"/>
        <n v="789"/>
        <n v="816"/>
        <n v="432"/>
        <n v="841"/>
        <n v="633"/>
        <n v="607"/>
        <n v="844"/>
        <n v="754"/>
        <n v="805"/>
        <n v="776"/>
        <n v="636"/>
        <n v="502"/>
        <n v="494"/>
        <n v="450"/>
        <n v="818"/>
        <n v="416"/>
        <n v="610"/>
        <n v="649"/>
        <n v="766"/>
        <n v="681"/>
        <n v="699"/>
        <n v="586"/>
        <n v="736"/>
        <n v="746"/>
        <n v="701"/>
        <n v="517"/>
        <n v="585"/>
        <n v="709"/>
        <n v="723"/>
        <n v="503"/>
        <n v="753"/>
        <n v="784"/>
        <n v="474"/>
        <n v="711"/>
        <n v="741"/>
        <n v="520"/>
        <n v="555"/>
        <n v="620"/>
        <n v="493"/>
        <n v="627"/>
        <n v="529"/>
        <n v="606"/>
        <n v="468"/>
        <n v="623"/>
        <n v="561"/>
        <n v="417"/>
        <n v="528"/>
        <n v="828"/>
        <n v="840"/>
        <n v="822"/>
        <n v="536"/>
        <n v="782"/>
        <n v="413"/>
        <n v="786"/>
        <n v="519"/>
        <n v="552"/>
        <n v="483"/>
        <n v="476"/>
        <n v="588"/>
        <n v="411"/>
        <n v="443"/>
        <n v="492"/>
        <n v="551"/>
        <n v="697"/>
        <n v="765"/>
        <n v="527"/>
        <n v="814"/>
        <n v="690"/>
        <n v="460"/>
        <n v="564"/>
        <n v="518"/>
        <n v="761"/>
        <n v="815"/>
        <n v="842"/>
        <n v="604"/>
        <n v="808"/>
        <n v="647"/>
        <n v="779"/>
        <n v="534"/>
        <n v="624"/>
        <n v="508"/>
        <n v="755"/>
        <n v="778"/>
        <n v="579"/>
        <n v="787"/>
        <n v="811"/>
        <n v="833"/>
        <n v="772"/>
        <n v="803"/>
        <n v="838"/>
        <n v="613"/>
        <n v="504"/>
        <n v="798"/>
        <n v="4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71681944445" createdVersion="8" refreshedVersion="8" minRefreshableVersion="3" recordCount="991" xr:uid="{CDD7AE44-E4C1-438D-B5F5-E79387586A28}">
  <cacheSource type="worksheet">
    <worksheetSource ref="E1:E992" sheet="PEB Data Transformed"/>
  </cacheSource>
  <cacheFields count="1">
    <cacheField name="Country" numFmtId="0">
      <sharedItems count="4">
        <s v="France"/>
        <s v="Spain"/>
        <s v="Spain "/>
        <s v="German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74964236114" createdVersion="8" refreshedVersion="8" minRefreshableVersion="3" recordCount="991" xr:uid="{BD51C9C4-8454-411F-BF87-2BF0093C9614}">
  <cacheSource type="worksheet">
    <worksheetSource ref="F1:F992" sheet="PEB Data Transformed"/>
  </cacheSource>
  <cacheFields count="1">
    <cacheField name="Gender" numFmtId="0">
      <sharedItems count="3">
        <s v="Male"/>
        <s v="Female"/>
        <s v="NU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5553009262" createdVersion="8" refreshedVersion="8" minRefreshableVersion="3" recordCount="991" xr:uid="{07A14812-DC93-42EE-BD14-2501481B22B1}">
  <cacheSource type="worksheet">
    <worksheetSource ref="G1:G992" sheet="PEB Data Transformed"/>
  </cacheSource>
  <cacheFields count="1">
    <cacheField name="Age" numFmtId="1">
      <sharedItems containsMixedTypes="1" containsNumber="1" containsInteger="1" minValue="2" maxValue="82" count="62">
        <n v="26"/>
        <n v="31"/>
        <n v="33"/>
        <n v="37"/>
        <n v="29"/>
        <n v="36"/>
        <n v="45"/>
        <n v="46"/>
        <n v="52"/>
        <n v="57"/>
        <n v="59"/>
        <n v="61"/>
        <n v="65"/>
        <n v="32"/>
        <n v="42"/>
        <n v="43"/>
        <n v="54"/>
        <n v="22"/>
        <n v="28"/>
        <n v="35"/>
        <n v="48"/>
        <n v="62"/>
        <n v="39"/>
        <n v="40"/>
        <n v="41"/>
        <n v="50"/>
        <n v="58"/>
        <n v="66"/>
        <s v="NULL"/>
        <n v="30"/>
        <n v="38"/>
        <n v="44"/>
        <n v="70"/>
        <n v="47"/>
        <n v="60"/>
        <n v="34"/>
        <n v="72"/>
        <n v="51"/>
        <n v="27"/>
        <n v="2"/>
        <n v="19"/>
        <n v="49"/>
        <n v="56"/>
        <n v="24"/>
        <n v="73"/>
        <n v="55"/>
        <n v="25"/>
        <n v="21"/>
        <n v="74"/>
        <n v="53"/>
        <n v="64"/>
        <n v="63"/>
        <n v="67"/>
        <n v="69"/>
        <n v="18"/>
        <n v="79"/>
        <n v="23"/>
        <n v="82"/>
        <n v="80"/>
        <n v="68"/>
        <n v="75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5948842595" createdVersion="8" refreshedVersion="8" minRefreshableVersion="3" recordCount="991" xr:uid="{07898E10-3790-4838-ACAA-7B0921BDDB14}">
  <cacheSource type="worksheet">
    <worksheetSource ref="H1:H992" sheet="PEB Data Transformed"/>
  </cacheSource>
  <cacheFields count="1">
    <cacheField name="Tenure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6299305559" createdVersion="8" refreshedVersion="8" minRefreshableVersion="3" recordCount="991" xr:uid="{6CC69F95-453D-4EA8-9AD9-7E333D82AD98}">
  <cacheSource type="worksheet">
    <worksheetSource ref="I1:I992" sheet="PEB Data Transformed"/>
  </cacheSource>
  <cacheFields count="1">
    <cacheField name="Balance" numFmtId="8">
      <sharedItems containsSemiMixedTypes="0" containsString="0" containsNumber="1" minValue="0" maxValue="213146.2" count="643">
        <n v="0"/>
        <n v="34013.629999999997"/>
        <n v="40685.919999999998"/>
        <n v="40915.550000000003"/>
        <n v="42157.08"/>
        <n v="45144.43"/>
        <n v="47134.75"/>
        <n v="49512.55"/>
        <n v="52436.2"/>
        <n v="54503.55"/>
        <n v="54901.01"/>
        <n v="58629.97"/>
        <n v="58641.43"/>
        <n v="59408.63"/>
        <n v="61825.5"/>
        <n v="62276.99"/>
        <n v="63095.01"/>
        <n v="63227"/>
        <n v="63349.75"/>
        <n v="63663.93"/>
        <n v="63669.42"/>
        <n v="64097.75"/>
        <n v="64119.38"/>
        <n v="64740.12"/>
        <n v="66392.639999999999"/>
        <n v="67226.37"/>
        <n v="68065.8"/>
        <n v="68598.559999999998"/>
        <n v="70302.48"/>
        <n v="71340.09"/>
        <n v="72392.41"/>
        <n v="73309.38"/>
        <n v="75263.16"/>
        <n v="75592.429999999993"/>
        <n v="75888.2"/>
        <n v="76548.600000000006"/>
        <n v="77253.22"/>
        <n v="77253.5"/>
        <n v="77780.289999999994"/>
        <n v="77846.899999999994"/>
        <n v="78398.69"/>
        <n v="78653.84"/>
        <n v="78707.16"/>
        <n v="79019.8"/>
        <n v="79731.91"/>
        <n v="80001.23"/>
        <n v="80262.600000000006"/>
        <n v="80613.929999999993"/>
        <n v="80793.58"/>
        <n v="81273.13"/>
        <n v="81877.38"/>
        <n v="82034"/>
        <n v="82259.289999999994"/>
        <n v="82674.149999999994"/>
        <n v="83543.37"/>
        <n v="83807.86"/>
        <n v="84026.86"/>
        <n v="84496.71"/>
        <n v="85311.7"/>
        <n v="85679.25"/>
        <n v="85891.55"/>
        <n v="87202.38"/>
        <n v="88109.81"/>
        <n v="88938.62"/>
        <n v="89588.35"/>
        <n v="89685.92"/>
        <n v="89763.839999999997"/>
        <n v="89968.69"/>
        <n v="90307.62"/>
        <n v="90536.81"/>
        <n v="90612.34"/>
        <n v="91536.93"/>
        <n v="92113.61"/>
        <n v="92140.15"/>
        <n v="92833.89"/>
        <n v="93012.89"/>
        <n v="93694.42"/>
        <n v="93844.69"/>
        <n v="95128.86"/>
        <n v="95441.27"/>
        <n v="95523.16"/>
        <n v="95556.31"/>
        <n v="95741.75"/>
        <n v="95845.6"/>
        <n v="96423.84"/>
        <n v="96888.39"/>
        <n v="97259.25"/>
        <n v="97318.25"/>
        <n v="97378.54"/>
        <n v="97530.25"/>
        <n v="97541.24"/>
        <n v="97544.29"/>
        <n v="98373.26"/>
        <n v="98444.19"/>
        <n v="98495.72"/>
        <n v="98668.18"/>
        <n v="99010.67"/>
        <n v="99240.51"/>
        <n v="99282.63"/>
        <n v="99286.98"/>
        <n v="99564.22"/>
        <n v="99806.85"/>
        <n v="99906.19"/>
        <n v="100160.75"/>
        <n v="100238.35"/>
        <n v="100433.8"/>
        <n v="100946.71"/>
        <n v="101060.25"/>
        <n v="101084.36"/>
        <n v="101160.99"/>
        <n v="101633.04"/>
        <n v="101827.07"/>
        <n v="101960.74"/>
        <n v="101993.12"/>
        <n v="102535.57"/>
        <n v="102703.62"/>
        <n v="102827.44"/>
        <n v="102967.41"/>
        <n v="103097.85"/>
        <n v="103391.38"/>
        <n v="103907.28"/>
        <n v="104947.72"/>
        <n v="105204.01"/>
        <n v="105405.97"/>
        <n v="105420.18"/>
        <n v="105934.96"/>
        <n v="106190.55"/>
        <n v="106192.1"/>
        <n v="106234.02"/>
        <n v="106376.85"/>
        <n v="106518.52"/>
        <n v="106545.53"/>
        <n v="106854.21"/>
        <n v="106901.94"/>
        <n v="106967.18"/>
        <n v="107042.74"/>
        <n v="107720.64"/>
        <n v="107749.03"/>
        <n v="107818.63"/>
        <n v="108007.36"/>
        <n v="108269.37"/>
        <n v="108822.39999999999"/>
        <n v="109013.23"/>
        <n v="109166.37"/>
        <n v="109730.22"/>
        <n v="109922.61"/>
        <n v="110071.1"/>
        <n v="110349.82"/>
        <n v="110368.03"/>
        <n v="110654.02"/>
        <n v="110929.96"/>
        <n v="111018.98"/>
        <n v="111071.36"/>
        <n v="111201.41"/>
        <n v="111574.41"/>
        <n v="111577.01"/>
        <n v="111642.08"/>
        <n v="111756.5"/>
        <n v="111962.99"/>
        <n v="112013.81"/>
        <n v="112045.67"/>
        <n v="112564.62"/>
        <n v="112822.26"/>
        <n v="112940.07"/>
        <n v="113034.22"/>
        <n v="113157.22"/>
        <n v="113829.45"/>
        <n v="113980.21"/>
        <n v="114193.24"/>
        <n v="114206.84"/>
        <n v="114292.48"/>
        <n v="114354.95"/>
        <n v="114510.85"/>
        <n v="114540.38"/>
        <n v="114628.4"/>
        <n v="114715.71"/>
        <n v="114754.08"/>
        <n v="115301.31"/>
        <n v="115888.04"/>
        <n v="115897.12"/>
        <n v="115924.89"/>
        <n v="115988.86"/>
        <n v="116060.08"/>
        <n v="116269.01"/>
        <n v="116313.57"/>
        <n v="116326.07"/>
        <n v="116528.15"/>
        <n v="116803.8"/>
        <n v="116922.25"/>
        <n v="116927.89"/>
        <n v="117301.66"/>
        <n v="117411.6"/>
        <n v="117419.35"/>
        <n v="117992.59"/>
        <n v="118082.89"/>
        <n v="118274.71"/>
        <n v="118342.26"/>
        <n v="118590.41"/>
        <n v="118945.09"/>
        <n v="119023.28"/>
        <n v="119182.73"/>
        <n v="119266.69"/>
        <n v="120193.42"/>
        <n v="120320.54"/>
        <n v="120599.21"/>
        <n v="120681.63"/>
        <n v="121021.05"/>
        <n v="121326.42"/>
        <n v="121681.82"/>
        <n v="121702.73"/>
        <n v="122220.19"/>
        <n v="122311.21"/>
        <n v="122522.32"/>
        <n v="122549.64"/>
        <n v="122570.87"/>
        <n v="122874.74"/>
        <n v="123246.7"/>
        <n v="123331.36"/>
        <n v="123497.58"/>
        <n v="124151.09"/>
        <n v="124328.84"/>
        <n v="124525.52"/>
        <n v="124626.07"/>
        <n v="125013.72"/>
        <n v="125167.02"/>
        <n v="125169.26"/>
        <n v="125211.92"/>
        <n v="125406.58"/>
        <n v="125510.82"/>
        <n v="125561.97"/>
        <n v="125832.2"/>
        <n v="125851.93"/>
        <n v="126384.42"/>
        <n v="126418.14"/>
        <n v="126436.29"/>
        <n v="126674.81"/>
        <n v="127070.73"/>
        <n v="127357.75999999999"/>
        <n v="127609.59"/>
        <n v="127864.4"/>
        <n v="127992.25"/>
        <n v="128100.28"/>
        <n v="128366.44"/>
        <n v="128468.69"/>
        <n v="128509.63"/>
        <n v="128605.32"/>
        <n v="128736.39"/>
        <n v="128981.07"/>
        <n v="129101.3"/>
        <n v="129120.64"/>
        <n v="129499.42"/>
        <n v="129555.7"/>
        <n v="129605.99"/>
        <n v="129608.57"/>
        <n v="129722.57"/>
        <n v="129755.99"/>
        <n v="129834.67"/>
        <n v="130114.39"/>
        <n v="130170.82"/>
        <n v="130830.22"/>
        <n v="130862.43"/>
        <n v="131317.48000000001"/>
        <n v="131394.56"/>
        <n v="131736.88"/>
        <n v="131899"/>
        <n v="132311.71"/>
        <n v="132558.26"/>
        <n v="132576.25"/>
        <n v="132602.88"/>
        <n v="132628.98000000001"/>
        <n v="133102.92000000001"/>
        <n v="133297.24"/>
        <n v="133432.59"/>
        <n v="133463.1"/>
        <n v="133598.39999999999"/>
        <n v="133636.16"/>
        <n v="133702.89000000001"/>
        <n v="133868.21"/>
        <n v="133950.37"/>
        <n v="133994.51999999999"/>
        <n v="134022.06"/>
        <n v="134169.62"/>
        <n v="134264.04"/>
        <n v="134348.57"/>
        <n v="134603.88"/>
        <n v="134811.29999999999"/>
        <n v="134944"/>
        <n v="134954.53"/>
        <n v="134956.01999999999"/>
        <n v="135096.76999999999"/>
        <n v="135125.28"/>
        <n v="135134.99"/>
        <n v="135213.71"/>
        <n v="135219.57"/>
        <n v="135277.96"/>
        <n v="135296.32999999999"/>
        <n v="135438.39999999999"/>
        <n v="135842.41"/>
        <n v="135903.32999999999"/>
        <n v="136188.78"/>
        <n v="136294.97"/>
        <n v="136815.64000000001"/>
        <n v="136857"/>
        <n v="137104.47"/>
        <n v="137148.68"/>
        <n v="137326.65"/>
        <n v="137452.09"/>
        <n v="137453.43"/>
        <n v="137494.28"/>
        <n v="137715.66"/>
        <n v="137843.79999999999"/>
        <n v="137946.39000000001"/>
        <n v="137948.51"/>
        <n v="138306.34"/>
        <n v="138333.03"/>
        <n v="138657.07999999999"/>
        <n v="138718.92000000001"/>
        <n v="138778.15"/>
        <n v="138901.60999999999"/>
        <n v="139070.51"/>
        <n v="139180.20000000001"/>
        <n v="139290.41"/>
        <n v="139432.37"/>
        <n v="139810.34"/>
        <n v="140745.32999999999"/>
        <n v="141040.01"/>
        <n v="141078.37"/>
        <n v="141325.56"/>
        <n v="141349.43"/>
        <n v="141434.04"/>
        <n v="141441.75"/>
        <n v="141541.25"/>
        <n v="141947.67000000001"/>
        <n v="142120.91"/>
        <n v="142253.65"/>
        <n v="144260.5"/>
        <n v="144428.87"/>
        <n v="144606.22"/>
        <n v="144848.74"/>
        <n v="145071.24"/>
        <n v="145260.23000000001"/>
        <n v="145338.76"/>
        <n v="145605.44"/>
        <n v="145618.37"/>
        <n v="145965.32999999999"/>
        <n v="145981.87"/>
        <n v="146133.39000000001"/>
        <n v="146502.07"/>
        <n v="147069.78"/>
        <n v="147199.07"/>
        <n v="147360"/>
        <n v="147506.25"/>
        <n v="147832.15"/>
        <n v="148116.48000000001"/>
        <n v="148249.54"/>
        <n v="148507.24"/>
        <n v="149117.31"/>
        <n v="149762.07999999999"/>
        <n v="150092.79999999999"/>
        <n v="150461.07"/>
        <n v="150525.79999999999"/>
        <n v="150842.93"/>
        <n v="151607.56"/>
        <n v="151839.26"/>
        <n v="151858.98000000001"/>
        <n v="152265.43"/>
        <n v="152390.26"/>
        <n v="152603.45000000001"/>
        <n v="152827.99"/>
        <n v="152968.73000000001"/>
        <n v="153804.44"/>
        <n v="153895.65"/>
        <n v="154333.82"/>
        <n v="155470.54999999999"/>
        <n v="155726.85"/>
        <n v="155931.10999999999"/>
        <n v="156021.31"/>
        <n v="156067.04999999999"/>
        <n v="156091.97"/>
        <n v="156325.38"/>
        <n v="156478.62"/>
        <n v="158261.68"/>
        <n v="160980.03"/>
        <n v="161608.81"/>
        <n v="162448.69"/>
        <n v="162923.85"/>
        <n v="163607.18"/>
        <n v="165272.13"/>
        <n v="166297.89000000001"/>
        <n v="167772.96"/>
        <n v="167864.4"/>
        <n v="167878.5"/>
        <n v="167997.6"/>
        <n v="168197.66"/>
        <n v="169312.13"/>
        <n v="169399.6"/>
        <n v="169462.09"/>
        <n v="169824.46"/>
        <n v="170331.37"/>
        <n v="170491.84"/>
        <n v="170833.46"/>
        <n v="171770.55"/>
        <n v="172448.77"/>
        <n v="173340.83"/>
        <n v="174790.15"/>
        <n v="174912.72"/>
        <n v="174937.64"/>
        <n v="176099.13"/>
        <n v="176273.95"/>
        <n v="176666.62"/>
        <n v="177619.71"/>
        <n v="177640.09"/>
        <n v="178820.91"/>
        <n v="180075.22"/>
        <n v="181656.51"/>
        <n v="182123.79"/>
        <n v="183102.29"/>
        <n v="186796.37"/>
        <n v="190227.46"/>
        <n v="193858.2"/>
        <n v="197041.8"/>
        <n v="211774.31"/>
        <n v="213146.2"/>
        <n v="37266.67"/>
        <n v="40105.51"/>
        <n v="56084.69"/>
        <n v="56214.85"/>
        <n v="57017.06"/>
        <n v="57929.81"/>
        <n v="58469.37"/>
        <n v="59697.17"/>
        <n v="61710.44"/>
        <n v="65253.07"/>
        <n v="67238.98"/>
        <n v="67996.23"/>
        <n v="70349.48"/>
        <n v="70438.009999999995"/>
        <n v="71264.02"/>
        <n v="71497.789999999994"/>
        <n v="76190.48"/>
        <n v="76408.850000000006"/>
        <n v="76968.12"/>
        <n v="77168.87"/>
        <n v="77637.350000000006"/>
        <n v="78992.75"/>
        <n v="79871.02"/>
        <n v="81173.83"/>
        <n v="81550.94"/>
        <n v="81623.67"/>
        <n v="82275.350000000006"/>
        <n v="82293.820000000007"/>
        <n v="82931.850000000006"/>
        <n v="84327.77"/>
        <n v="84745.03"/>
        <n v="86402.52"/>
        <n v="86569.76"/>
        <n v="87271.41"/>
        <n v="88293.13"/>
        <n v="88736.44"/>
        <n v="92310.54"/>
        <n v="92566.53"/>
        <n v="93051.64"/>
        <n v="93147"/>
        <n v="93722.73"/>
        <n v="94521.17"/>
        <n v="95059.02"/>
        <n v="95826.49"/>
        <n v="96645.54"/>
        <n v="97086.399999999994"/>
        <n v="97133.92"/>
        <n v="97257.41"/>
        <n v="99027.61"/>
        <n v="100486.18"/>
        <n v="100812.33"/>
        <n v="101238.24"/>
        <n v="101430.3"/>
        <n v="101583.11"/>
        <n v="101609.01"/>
        <n v="102016.72"/>
        <n v="102742.91"/>
        <n v="103522.75"/>
        <n v="103769.22"/>
        <n v="104088.59"/>
        <n v="105525.65"/>
        <n v="105799.32"/>
        <n v="105961.68"/>
        <n v="106138.33"/>
        <n v="106307.91"/>
        <n v="106937.05"/>
        <n v="107073.27"/>
        <n v="107594.11"/>
        <n v="107884.81"/>
        <n v="108055.1"/>
        <n v="108122.39"/>
        <n v="108239.11"/>
        <n v="108431.87"/>
        <n v="108738.71"/>
        <n v="108748.08"/>
        <n v="109421.13"/>
        <n v="110112.54"/>
        <n v="110777.26"/>
        <n v="111388.18"/>
        <n v="111432.77"/>
        <n v="111681.98"/>
        <n v="112212.14"/>
        <n v="112373.49"/>
        <n v="112652.08"/>
        <n v="113208.86"/>
        <n v="113599.74"/>
        <n v="113755.78"/>
        <n v="113978.97"/>
        <n v="114722.05"/>
        <n v="115217.99"/>
        <n v="115920.62"/>
        <n v="116229.85"/>
        <n v="116244.14"/>
        <n v="116363.37"/>
        <n v="116854.71"/>
        <n v="117028.6"/>
        <n v="118287.01"/>
        <n v="118626.55"/>
        <n v="118879.35"/>
        <n v="119035.35"/>
        <n v="119714.25"/>
        <n v="119741.77"/>
        <n v="119782.72"/>
        <n v="120092.52"/>
        <n v="120599.38"/>
        <n v="121152.05"/>
        <n v="121192.22"/>
        <n v="121551.58"/>
        <n v="121581.56"/>
        <n v="122189.66"/>
        <n v="122388.38"/>
        <n v="122451.46"/>
        <n v="122453.37"/>
        <n v="122552.34"/>
        <n v="123180.01"/>
        <n v="123217.66"/>
        <n v="123709.46"/>
        <n v="123971.51"/>
        <n v="124532.78"/>
        <n v="124576.65"/>
        <n v="124695.72"/>
        <n v="124828.46"/>
        <n v="125189.75"/>
        <n v="125884.95"/>
        <n v="126615.94"/>
        <n v="126776.3"/>
        <n v="127160.78"/>
        <n v="127209"/>
        <n v="127299.34"/>
        <n v="127559.97"/>
        <n v="127771.35"/>
        <n v="127892.57"/>
        <n v="128173.9"/>
        <n v="129022.06"/>
        <n v="129433.34"/>
        <n v="129490.36"/>
        <n v="129502.49"/>
        <n v="129634.25"/>
        <n v="129748.54"/>
        <n v="130796.33"/>
        <n v="131039.97"/>
        <n v="132351.29"/>
        <n v="132578.92000000001"/>
        <n v="133802.29"/>
        <n v="134714.70000000001"/>
        <n v="136925.09"/>
        <n v="137390.10999999999"/>
        <n v="137824.03"/>
        <n v="138241.9"/>
        <n v="138296.94"/>
        <n v="141616.54999999999"/>
        <n v="141782.57"/>
        <n v="142051.07"/>
        <n v="143129.41"/>
        <n v="143637.57999999999"/>
        <n v="143964.35999999999"/>
        <n v="144895.04999999999"/>
        <n v="145105.64000000001"/>
        <n v="145747.67000000001"/>
        <n v="145988.65"/>
        <n v="146050.97"/>
        <n v="149297.19"/>
        <n v="149620.88"/>
        <n v="150725.53"/>
        <n v="150923.74"/>
        <n v="151226.18"/>
        <n v="152328.88"/>
        <n v="152400.51"/>
        <n v="152958.29"/>
        <n v="154475.54"/>
        <n v="156371.60999999999"/>
        <n v="156847.29"/>
        <n v="157120.85999999999"/>
        <n v="157296.01999999999"/>
        <n v="157780.84"/>
        <n v="157993.15"/>
        <n v="161064.64000000001"/>
        <n v="161525.96"/>
        <n v="161814.64000000001"/>
        <n v="162150.42000000001"/>
        <n v="163943.89000000001"/>
        <n v="164113.04"/>
        <n v="164284.72"/>
        <n v="164870.81"/>
        <n v="166733.92000000001"/>
        <n v="168190.33"/>
        <n v="169089.38"/>
        <n v="169831.46"/>
        <n v="170061.92"/>
        <n v="170184.99"/>
        <n v="170557.91"/>
        <n v="170826.55"/>
        <n v="174185.98"/>
        <n v="174318.13"/>
        <n v="178718.19"/>
        <n v="184686.41"/>
        <n v="185173.81"/>
        <n v="187530.66"/>
        <n v="187841.99"/>
        <n v="190479.48"/>
        <n v="192390.52"/>
        <n v="209767.31"/>
        <n v="74596.149999999994"/>
        <n v="86605.5"/>
        <n v="88915.37"/>
        <n v="96134.11"/>
        <n v="100337.96"/>
        <n v="114931.35"/>
        <n v="116220.5"/>
        <n v="117231.63"/>
        <n v="122384.22"/>
        <n v="129818.39"/>
        <n v="130878.75"/>
        <n v="140080.32000000001"/>
        <n v="154962.99"/>
        <n v="159660.79999999999"/>
        <n v="168286.81"/>
        <n v="181461.48"/>
        <n v="115046.74"/>
        <n v="133745.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6596759257" createdVersion="8" refreshedVersion="8" minRefreshableVersion="3" recordCount="991" xr:uid="{400C879E-B904-4012-819D-D781388A7BF8}">
  <cacheSource type="worksheet">
    <worksheetSource ref="J1:J992" sheet="PEB Data Transformed"/>
  </cacheSource>
  <cacheFields count="1">
    <cacheField name="Number of Products" numFmtId="1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7176620374" createdVersion="8" refreshedVersion="8" minRefreshableVersion="3" recordCount="991" xr:uid="{9ED14DB3-01A9-4B82-8B0E-D8CE5D6868CA}">
  <cacheSource type="worksheet">
    <worksheetSource ref="K1:K992" sheet="PEB Data Transformed"/>
  </cacheSource>
  <cacheFields count="1">
    <cacheField name="Has Credit Card" numFmtId="1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7612962964" createdVersion="8" refreshedVersion="8" minRefreshableVersion="3" recordCount="991" xr:uid="{8417BEFE-361F-4909-9B53-1B9466B9268E}">
  <cacheSource type="worksheet">
    <worksheetSource ref="L1:L992" sheet="PEB Data Transformed"/>
  </cacheSource>
  <cacheFields count="1">
    <cacheField name="Is Active Member" numFmtId="1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19.88805277778" createdVersion="8" refreshedVersion="8" minRefreshableVersion="3" recordCount="991" xr:uid="{2BFE1E09-7A37-47F1-8F36-04F7B3A1F1E2}">
  <cacheSource type="worksheet">
    <worksheetSource ref="N1:N992" sheet="PEB Data Transformed"/>
  </cacheSource>
  <cacheFields count="1">
    <cacheField name="Exited From Bank" numFmtId="1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20.646754398149" createdVersion="8" refreshedVersion="8" minRefreshableVersion="3" recordCount="991" xr:uid="{4AFE5F85-7D5B-4191-A2E9-B9A8867E9E4C}">
  <cacheSource type="worksheet">
    <worksheetSource ref="A1:N992" sheet="PEB Data Transformed"/>
  </cacheSource>
  <cacheFields count="17">
    <cacheField name="Row Number" numFmtId="0">
      <sharedItems containsSemiMixedTypes="0" containsString="0" containsNumber="1" containsInteger="1" minValue="1" maxValue="991"/>
    </cacheField>
    <cacheField name="Customer ID" numFmtId="1">
      <sharedItems containsSemiMixedTypes="0" containsString="0" containsNumber="1" containsInteger="1" minValue="15566091" maxValue="15815364" count="991">
        <n v="15721024"/>
        <n v="15745295"/>
        <n v="15613319"/>
        <n v="15708710"/>
        <n v="15776807"/>
        <n v="15737795"/>
        <n v="15614782"/>
        <n v="15730076"/>
        <n v="15665956"/>
        <n v="15782210"/>
        <n v="15671137"/>
        <n v="15612525"/>
        <n v="15776780"/>
        <n v="15712403"/>
        <n v="15743411"/>
        <n v="15804919"/>
        <n v="15711540"/>
        <n v="15663706"/>
        <n v="15730460"/>
        <n v="15634602"/>
        <n v="15594898"/>
        <n v="15713483"/>
        <n v="15651674"/>
        <n v="15677512"/>
        <n v="15779659"/>
        <n v="15613085"/>
        <n v="15747960"/>
        <n v="15782735"/>
        <n v="15628303"/>
        <n v="15773039"/>
        <n v="15585888"/>
        <n v="15694456"/>
        <n v="15566091"/>
        <n v="15622834"/>
        <n v="15710424"/>
        <n v="15668032"/>
        <n v="15745324"/>
        <n v="15619360"/>
        <n v="15715527"/>
        <n v="15719377"/>
        <n v="15794580"/>
        <n v="15623944"/>
        <n v="15699309"/>
        <n v="15592387"/>
        <n v="15625047"/>
        <n v="15726234"/>
        <n v="15672012"/>
        <n v="15653780"/>
        <n v="15680998"/>
        <n v="15684181"/>
        <n v="15600974"/>
        <n v="15571816"/>
        <n v="15620344"/>
        <n v="15792328"/>
        <n v="15782390"/>
        <n v="15808582"/>
        <n v="15734674"/>
        <n v="15661507"/>
        <n v="15804586"/>
        <n v="15784209"/>
        <n v="15725679"/>
        <n v="15775625"/>
        <n v="15585362"/>
        <n v="15787155"/>
        <n v="15717426"/>
        <n v="15677538"/>
        <n v="15717398"/>
        <n v="15813850"/>
        <n v="15679145"/>
        <n v="15665834"/>
        <n v="15799384"/>
        <n v="15765311"/>
        <n v="15662976"/>
        <n v="15758449"/>
        <n v="15799422"/>
        <n v="15774854"/>
        <n v="15677020"/>
        <n v="15814035"/>
        <n v="15662085"/>
        <n v="15692761"/>
        <n v="15566111"/>
        <n v="15585255"/>
        <n v="15675964"/>
        <n v="15756026"/>
        <n v="15759618"/>
        <n v="15720910"/>
        <n v="15782569"/>
        <n v="15733247"/>
        <n v="15677371"/>
        <n v="15804771"/>
        <n v="15612350"/>
        <n v="15569807"/>
        <n v="15743007"/>
        <n v="15719856"/>
        <n v="15680920"/>
        <n v="15799217"/>
        <n v="15584766"/>
        <n v="15607178"/>
        <n v="15677369"/>
        <n v="15599433"/>
        <n v="15592300"/>
        <n v="15697000"/>
        <n v="15813034"/>
        <n v="15594917"/>
        <n v="15652266"/>
        <n v="15690452"/>
        <n v="15802381"/>
        <n v="15702919"/>
        <n v="15694272"/>
        <n v="15727299"/>
        <n v="15776223"/>
        <n v="15720649"/>
        <n v="15729362"/>
        <n v="15694860"/>
        <n v="15599289"/>
        <n v="15658485"/>
        <n v="15576313"/>
        <n v="15753719"/>
        <n v="15620981"/>
        <n v="15591969"/>
        <n v="15718673"/>
        <n v="15647091"/>
        <n v="15729599"/>
        <n v="15575185"/>
        <n v="15637876"/>
        <n v="15803406"/>
        <n v="15628112"/>
        <n v="15746726"/>
        <n v="15605447"/>
        <n v="15751208"/>
        <n v="15700696"/>
        <n v="15694717"/>
        <n v="15592222"/>
        <n v="15797736"/>
        <n v="15733616"/>
        <n v="15806964"/>
        <n v="15593365"/>
        <n v="15592937"/>
        <n v="15775153"/>
        <n v="15805112"/>
        <n v="15580146"/>
        <n v="15727915"/>
        <n v="15647311"/>
        <n v="15683562"/>
        <n v="15641009"/>
        <n v="15706552"/>
        <n v="15690134"/>
        <n v="15714485"/>
        <n v="15805062"/>
        <n v="15776231"/>
        <n v="15599195"/>
        <n v="15695632"/>
        <n v="15745417"/>
        <n v="15755262"/>
        <n v="15726032"/>
        <n v="15701164"/>
        <n v="15803526"/>
        <n v="15792388"/>
        <n v="15634844"/>
        <n v="15777211"/>
        <n v="15660155"/>
        <n v="15744689"/>
        <n v="15702741"/>
        <n v="15663478"/>
        <n v="15635367"/>
        <n v="15659098"/>
        <n v="15736008"/>
        <n v="15634245"/>
        <n v="15707362"/>
        <n v="15626114"/>
        <n v="15778463"/>
        <n v="15811127"/>
        <n v="15637753"/>
        <n v="15589975"/>
        <n v="15780804"/>
        <n v="15620505"/>
        <n v="15626742"/>
        <n v="15714689"/>
        <n v="15725811"/>
        <n v="15755648"/>
        <n v="15668747"/>
        <n v="15569590"/>
        <n v="15625944"/>
        <n v="15771977"/>
        <n v="15813163"/>
        <n v="15806467"/>
        <n v="15581197"/>
        <n v="15568748"/>
        <n v="15812878"/>
        <n v="15673481"/>
        <n v="15772896"/>
        <n v="15715951"/>
        <n v="15753831"/>
        <n v="15718057"/>
        <n v="15692132"/>
        <n v="15705521"/>
        <n v="15742358"/>
        <n v="15696061"/>
        <n v="15591607"/>
        <n v="15633950"/>
        <n v="15762615"/>
        <n v="15706365"/>
        <n v="15715142"/>
        <n v="15738721"/>
        <n v="15654700"/>
        <n v="15657566"/>
        <n v="15766205"/>
        <n v="15573112"/>
        <n v="15724848"/>
        <n v="15670080"/>
        <n v="15696231"/>
        <n v="15622911"/>
        <n v="15689294"/>
        <n v="15591100"/>
        <n v="15785519"/>
        <n v="15590876"/>
        <n v="15612087"/>
        <n v="15754084"/>
        <n v="15702968"/>
        <n v="15723488"/>
        <n v="15657284"/>
        <n v="15754105"/>
        <n v="15671139"/>
        <n v="15777892"/>
        <n v="15677305"/>
        <n v="15661670"/>
        <n v="15630910"/>
        <n v="15742668"/>
        <n v="15686164"/>
        <n v="15588537"/>
        <n v="15592461"/>
        <n v="15681068"/>
        <n v="15613630"/>
        <n v="15710825"/>
        <n v="15604119"/>
        <n v="15720559"/>
        <n v="15673693"/>
        <n v="15644753"/>
        <n v="15586585"/>
        <n v="15762729"/>
        <n v="15746490"/>
        <n v="15567446"/>
        <n v="15606149"/>
        <n v="15589488"/>
        <n v="15674551"/>
        <n v="15707473"/>
        <n v="15728669"/>
        <n v="15602280"/>
        <n v="15580684"/>
        <n v="15590241"/>
        <n v="15685357"/>
        <n v="15724623"/>
        <n v="15800703"/>
        <n v="15568595"/>
        <n v="15794916"/>
        <n v="15682585"/>
        <n v="15680970"/>
        <n v="15622750"/>
        <n v="15567832"/>
        <n v="15735203"/>
        <n v="15766908"/>
        <n v="15766741"/>
        <n v="15685329"/>
        <n v="15595039"/>
        <n v="15807923"/>
        <n v="15580956"/>
        <n v="15679587"/>
        <n v="15810418"/>
        <n v="15811762"/>
        <n v="15784844"/>
        <n v="15650288"/>
        <n v="15571221"/>
        <n v="15699637"/>
        <n v="15787470"/>
        <n v="15651001"/>
        <n v="15712551"/>
        <n v="15805565"/>
        <n v="15653762"/>
        <n v="15596175"/>
        <n v="15687946"/>
        <n v="15798888"/>
        <n v="15812191"/>
        <n v="15699389"/>
        <n v="15786170"/>
        <n v="15741336"/>
        <n v="15628936"/>
        <n v="15790678"/>
        <n v="15769974"/>
        <n v="15636673"/>
        <n v="15580203"/>
        <n v="15763274"/>
        <n v="15629448"/>
        <n v="15703264"/>
        <n v="15788126"/>
        <n v="15781465"/>
        <n v="15762418"/>
        <n v="15692926"/>
        <n v="15732628"/>
        <n v="15716334"/>
        <n v="15738148"/>
        <n v="15640825"/>
        <n v="15677871"/>
        <n v="15646558"/>
        <n v="15804017"/>
        <n v="15806438"/>
        <n v="15797219"/>
        <n v="15582741"/>
        <n v="15686302"/>
        <n v="15710404"/>
        <n v="15602084"/>
        <n v="15688074"/>
        <n v="15723873"/>
        <n v="15774510"/>
        <n v="15760861"/>
        <n v="15809663"/>
        <n v="15737888"/>
        <n v="15702298"/>
        <n v="15644572"/>
        <n v="15628145"/>
        <n v="15760085"/>
        <n v="15772423"/>
        <n v="15661629"/>
        <n v="15579334"/>
        <n v="15725511"/>
        <n v="15726631"/>
        <n v="15689044"/>
        <n v="15630053"/>
        <n v="15750803"/>
        <n v="15807008"/>
        <n v="15591711"/>
        <n v="15613880"/>
        <n v="15763063"/>
        <n v="15662100"/>
        <n v="15637414"/>
        <n v="15612966"/>
        <n v="15628034"/>
        <n v="15745307"/>
        <n v="15747795"/>
        <n v="15619857"/>
        <n v="15571002"/>
        <n v="15651022"/>
        <n v="15640442"/>
        <n v="15686611"/>
        <n v="15711309"/>
        <n v="15587562"/>
        <n v="15633461"/>
        <n v="15605461"/>
        <n v="15718369"/>
        <n v="15653547"/>
        <n v="15755196"/>
        <n v="15769504"/>
        <n v="15655961"/>
        <n v="15682541"/>
        <n v="15570060"/>
        <n v="15619529"/>
        <n v="15737452"/>
        <n v="15790782"/>
        <n v="15698786"/>
        <n v="15799515"/>
        <n v="15775238"/>
        <n v="15610156"/>
        <n v="15593601"/>
        <n v="15567367"/>
        <n v="15658929"/>
        <n v="15755209"/>
        <n v="15773792"/>
        <n v="15664610"/>
        <n v="15583212"/>
        <n v="15759298"/>
        <n v="15794171"/>
        <n v="15656333"/>
        <n v="15592389"/>
        <n v="15604044"/>
        <n v="15752137"/>
        <n v="15679531"/>
        <n v="15693864"/>
        <n v="15613772"/>
        <n v="15747867"/>
        <n v="15640078"/>
        <n v="15754713"/>
        <n v="15749851"/>
        <n v="15812351"/>
        <n v="15797960"/>
        <n v="15798398"/>
        <n v="15646372"/>
        <n v="15723654"/>
        <n v="15682048"/>
        <n v="15802741"/>
        <n v="15736816"/>
        <n v="15651280"/>
        <n v="15773972"/>
        <n v="15806983"/>
        <n v="15677307"/>
        <n v="15698932"/>
        <n v="15757811"/>
        <n v="15654238"/>
        <n v="15689614"/>
        <n v="15771573"/>
        <n v="15597602"/>
        <n v="15582797"/>
        <n v="15691625"/>
        <n v="15805955"/>
        <n v="15601026"/>
        <n v="15643024"/>
        <n v="15583725"/>
        <n v="15761986"/>
        <n v="15594594"/>
        <n v="15685320"/>
        <n v="15694408"/>
        <n v="15668444"/>
        <n v="15589805"/>
        <n v="15766575"/>
        <n v="15604482"/>
        <n v="15591986"/>
        <n v="15626900"/>
        <n v="15728693"/>
        <n v="15578045"/>
        <n v="15678910"/>
        <n v="15768104"/>
        <n v="15611579"/>
        <n v="15655339"/>
        <n v="15692463"/>
        <n v="15716164"/>
        <n v="15736601"/>
        <n v="15788291"/>
        <n v="15669064"/>
        <n v="15665238"/>
        <n v="15788448"/>
        <n v="15707567"/>
        <n v="15800116"/>
        <n v="15600462"/>
        <n v="15810834"/>
        <n v="15783659"/>
        <n v="15660271"/>
        <n v="15601274"/>
        <n v="15662736"/>
        <n v="15685226"/>
        <n v="15812750"/>
        <n v="15686137"/>
        <n v="15588350"/>
        <n v="15722548"/>
        <n v="15714939"/>
        <n v="15782688"/>
        <n v="15650068"/>
        <n v="15683625"/>
        <n v="15602312"/>
        <n v="15711889"/>
        <n v="15609286"/>
        <n v="15696674"/>
        <n v="15785899"/>
        <n v="15613749"/>
        <n v="15794278"/>
        <n v="15583303"/>
        <n v="15667871"/>
        <n v="15627360"/>
        <n v="15653849"/>
        <n v="15800440"/>
        <n v="15631868"/>
        <n v="15677610"/>
        <n v="15797964"/>
        <n v="15637954"/>
        <n v="15612187"/>
        <n v="15684171"/>
        <n v="15716155"/>
        <n v="15699005"/>
        <n v="15647099"/>
        <n v="15716835"/>
        <n v="15695585"/>
        <n v="15665678"/>
        <n v="15787619"/>
        <n v="15625426"/>
        <n v="15637476"/>
        <n v="15784597"/>
        <n v="15812518"/>
        <n v="15636624"/>
        <n v="15727556"/>
        <n v="15708917"/>
        <n v="15705512"/>
        <n v="15603134"/>
        <n v="15653253"/>
        <n v="15681206"/>
        <n v="15705953"/>
        <n v="15777352"/>
        <n v="15586310"/>
        <n v="15571973"/>
        <n v="15747358"/>
        <n v="15722010"/>
        <n v="15756804"/>
        <n v="15632210"/>
        <n v="15809100"/>
        <n v="15581229"/>
        <n v="15594815"/>
        <n v="15814275"/>
        <n v="15794396"/>
        <n v="15662397"/>
        <n v="15699461"/>
        <n v="15627801"/>
        <n v="15587535"/>
        <n v="15694366"/>
        <n v="15600337"/>
        <n v="15807709"/>
        <n v="15736534"/>
        <n v="15697441"/>
        <n v="15785611"/>
        <n v="15737792"/>
        <n v="15807663"/>
        <n v="15813741"/>
        <n v="15624729"/>
        <n v="15671256"/>
        <n v="15594408"/>
        <n v="15645248"/>
        <n v="15739438"/>
        <n v="15794413"/>
        <n v="15600739"/>
        <n v="15708916"/>
        <n v="15627000"/>
        <n v="15790314"/>
        <n v="15765297"/>
        <n v="15631681"/>
        <n v="15793726"/>
        <n v="15603323"/>
        <n v="15810978"/>
        <n v="15736879"/>
        <n v="15642004"/>
        <n v="15599792"/>
        <n v="15605284"/>
        <n v="15603156"/>
        <n v="15753754"/>
        <n v="15566292"/>
        <n v="15787174"/>
        <n v="15760431"/>
        <n v="15701354"/>
        <n v="15756850"/>
        <n v="15698028"/>
        <n v="15763218"/>
        <n v="15589030"/>
        <n v="15666633"/>
        <n v="15809087"/>
        <n v="15808473"/>
        <n v="15641655"/>
        <n v="15623595"/>
        <n v="15815364"/>
        <n v="15641122"/>
        <n v="15731744"/>
        <n v="15667215"/>
        <n v="15786063"/>
        <n v="15639314"/>
        <n v="15648064"/>
        <n v="15653857"/>
        <n v="15601848"/>
        <n v="15680772"/>
        <n v="15669516"/>
        <n v="15598883"/>
        <n v="15716186"/>
        <n v="15574692"/>
        <n v="15658032"/>
        <n v="15654060"/>
        <n v="15727829"/>
        <n v="15625021"/>
        <n v="15810845"/>
        <n v="15600258"/>
        <n v="15748936"/>
        <n v="15776433"/>
        <n v="15789669"/>
        <n v="15810864"/>
        <n v="15668886"/>
        <n v="15737173"/>
        <n v="15738191"/>
        <n v="15801488"/>
        <n v="15803716"/>
        <n v="15575024"/>
        <n v="15682757"/>
        <n v="15730830"/>
        <n v="15578980"/>
        <n v="15740404"/>
        <n v="15749167"/>
        <n v="15593773"/>
        <n v="15641732"/>
        <n v="15581539"/>
        <n v="15585036"/>
        <n v="15675316"/>
        <n v="15674398"/>
        <n v="15785819"/>
        <n v="15634632"/>
        <n v="15718443"/>
        <n v="15725737"/>
        <n v="15643696"/>
        <n v="15717046"/>
        <n v="15576352"/>
        <n v="15592386"/>
        <n v="15613786"/>
        <n v="15585215"/>
        <n v="15686436"/>
        <n v="15727688"/>
        <n v="15633064"/>
        <n v="15811773"/>
        <n v="15603830"/>
        <n v="15745354"/>
        <n v="15582616"/>
        <n v="15805449"/>
        <n v="15812009"/>
        <n v="15773809"/>
        <n v="15800228"/>
        <n v="15676966"/>
        <n v="15738751"/>
        <n v="15788659"/>
        <n v="15730447"/>
        <n v="15661249"/>
        <n v="15712287"/>
        <n v="15633648"/>
        <n v="15773890"/>
        <n v="15744398"/>
        <n v="15691483"/>
        <n v="15726676"/>
        <n v="15576623"/>
        <n v="15803457"/>
        <n v="15811490"/>
        <n v="15683553"/>
        <n v="15782236"/>
        <n v="15642394"/>
        <n v="15607170"/>
        <n v="15733797"/>
        <n v="15754605"/>
        <n v="15576256"/>
        <n v="15625524"/>
        <n v="15640059"/>
        <n v="15586959"/>
        <n v="15804072"/>
        <n v="15797748"/>
        <n v="15681081"/>
        <n v="15660535"/>
        <n v="15715941"/>
        <n v="15798906"/>
        <n v="15568982"/>
        <n v="15812007"/>
        <n v="15603203"/>
        <n v="15615624"/>
        <n v="15780628"/>
        <n v="15603065"/>
        <n v="15635905"/>
        <n v="15624188"/>
        <n v="15740900"/>
        <n v="15695846"/>
        <n v="15703119"/>
        <n v="15690673"/>
        <n v="15659428"/>
        <n v="15709368"/>
        <n v="15745012"/>
        <n v="15743192"/>
        <n v="15721181"/>
        <n v="15659843"/>
        <n v="15661036"/>
        <n v="15614215"/>
        <n v="15748625"/>
        <n v="15721935"/>
        <n v="15785869"/>
        <n v="15693814"/>
        <n v="15655774"/>
        <n v="15803764"/>
        <n v="15792360"/>
        <n v="15650237"/>
        <n v="15655007"/>
        <n v="15709324"/>
        <n v="15576269"/>
        <n v="15724944"/>
        <n v="15600882"/>
        <n v="15776605"/>
        <n v="15777076"/>
        <n v="15758639"/>
        <n v="15758685"/>
        <n v="15575492"/>
        <n v="15763859"/>
        <n v="15642937"/>
        <n v="15598493"/>
        <n v="15592531"/>
        <n v="15747542"/>
        <n v="15684484"/>
        <n v="15604348"/>
        <n v="15642291"/>
        <n v="15573318"/>
        <n v="15809616"/>
        <n v="15653620"/>
        <n v="15737051"/>
        <n v="15797227"/>
        <n v="15681705"/>
        <n v="15734565"/>
        <n v="15640635"/>
        <n v="15725166"/>
        <n v="15624592"/>
        <n v="15676521"/>
        <n v="15654506"/>
        <n v="15597945"/>
        <n v="15633283"/>
        <n v="15745196"/>
        <n v="15649423"/>
        <n v="15695699"/>
        <n v="15733119"/>
        <n v="15810432"/>
        <n v="15692671"/>
        <n v="15646161"/>
        <n v="15684548"/>
        <n v="15668893"/>
        <n v="15577657"/>
        <n v="15811589"/>
        <n v="15781589"/>
        <n v="15614049"/>
        <n v="15601589"/>
        <n v="15670755"/>
        <n v="15731522"/>
        <n v="15788218"/>
        <n v="15626578"/>
        <n v="15712825"/>
        <n v="15732963"/>
        <n v="15774393"/>
        <n v="15625759"/>
        <n v="15611088"/>
        <n v="15663252"/>
        <n v="15645772"/>
        <n v="15786308"/>
        <n v="15633059"/>
        <n v="15720893"/>
        <n v="15739803"/>
        <n v="15578977"/>
        <n v="15770811"/>
        <n v="15673570"/>
        <n v="15746902"/>
        <n v="15762218"/>
        <n v="15785798"/>
        <n v="15573152"/>
        <n v="15787071"/>
        <n v="15674991"/>
        <n v="15666252"/>
        <n v="15697183"/>
        <n v="15700772"/>
        <n v="15733114"/>
        <n v="15713578"/>
        <n v="15676519"/>
        <n v="15676715"/>
        <n v="15566594"/>
        <n v="15790757"/>
        <n v="15629117"/>
        <n v="15669169"/>
        <n v="15803976"/>
        <n v="15632264"/>
        <n v="15697307"/>
        <n v="15636684"/>
        <n v="15699430"/>
        <n v="15809248"/>
        <n v="15639788"/>
        <n v="15696859"/>
        <n v="15607312"/>
        <n v="15767339"/>
        <n v="15656176"/>
        <n v="15805254"/>
        <n v="15592979"/>
        <n v="15684042"/>
        <n v="15702014"/>
        <n v="15726931"/>
        <n v="15780140"/>
        <n v="15611325"/>
        <n v="15759537"/>
        <n v="15656300"/>
        <n v="15679200"/>
        <n v="15750141"/>
        <n v="15568506"/>
        <n v="15738181"/>
        <n v="15585768"/>
        <n v="15732674"/>
        <n v="15585595"/>
        <n v="15566156"/>
        <n v="15808621"/>
        <n v="15688251"/>
        <n v="15686983"/>
        <n v="15568240"/>
        <n v="15730059"/>
        <n v="15605918"/>
        <n v="15693737"/>
        <n v="15795149"/>
        <n v="15624170"/>
        <n v="15767954"/>
        <n v="15763431"/>
        <n v="15756475"/>
        <n v="15709295"/>
        <n v="15771086"/>
        <n v="15762238"/>
        <n v="15608968"/>
        <n v="15761043"/>
        <n v="15633537"/>
        <n v="15808017"/>
        <n v="15607040"/>
        <n v="15804256"/>
        <n v="15622003"/>
        <n v="15642041"/>
        <n v="15745527"/>
        <n v="15595766"/>
        <n v="15607098"/>
        <n v="15705639"/>
        <n v="15613172"/>
        <n v="15706021"/>
        <n v="15693683"/>
        <n v="15794048"/>
        <n v="15779711"/>
        <n v="15745088"/>
        <n v="15728505"/>
        <n v="15809722"/>
        <n v="15775912"/>
        <n v="15674840"/>
        <n v="15591509"/>
        <n v="15636731"/>
        <n v="15767821"/>
        <n v="15594720"/>
        <n v="15700476"/>
        <n v="15771873"/>
        <n v="15624623"/>
        <n v="15697497"/>
        <n v="15659366"/>
        <n v="15813844"/>
        <n v="15620204"/>
        <n v="15774696"/>
        <n v="15658935"/>
        <n v="15613854"/>
        <n v="15659420"/>
        <n v="15694506"/>
        <n v="15665790"/>
        <n v="15646810"/>
        <n v="15686870"/>
        <n v="15737741"/>
        <n v="15670039"/>
        <n v="15713853"/>
        <n v="15754849"/>
        <n v="15750181"/>
        <n v="15661526"/>
        <n v="15587421"/>
        <n v="15625881"/>
        <n v="15732778"/>
        <n v="15801277"/>
        <n v="15596914"/>
        <n v="15615457"/>
        <n v="15626144"/>
        <n v="15789158"/>
        <n v="15574012"/>
        <n v="15704769"/>
        <n v="15725311"/>
        <n v="15578186"/>
        <n v="15677921"/>
        <n v="15599660"/>
        <n v="15624528"/>
        <n v="15616550"/>
        <n v="15605926"/>
        <n v="15702669"/>
        <n v="15785542"/>
        <n v="15731511"/>
        <n v="15745621"/>
        <n v="15736112"/>
        <n v="15723886"/>
        <n v="15803689"/>
        <n v="15724296"/>
        <n v="15781307"/>
        <n v="15681554"/>
        <n v="15744607"/>
        <n v="15795564"/>
        <n v="15672145"/>
        <n v="15591995"/>
        <n v="15803136"/>
        <n v="15576368"/>
        <n v="15595440"/>
        <n v="15705620"/>
        <n v="15589493"/>
        <n v="15641582"/>
        <n v="15633922"/>
        <n v="15645569"/>
        <n v="15734886"/>
        <n v="15704770"/>
        <n v="15652883"/>
        <n v="15622993"/>
        <n v="15712543"/>
        <n v="15585388"/>
        <n v="15669987"/>
        <n v="15603436"/>
        <n v="15611759"/>
        <n v="15637979"/>
        <n v="15573456"/>
        <n v="15658169"/>
        <n v="15698839"/>
        <n v="15640280"/>
        <n v="15743040"/>
        <n v="15592846"/>
        <n v="15727868"/>
        <n v="15682472"/>
        <n v="15640905"/>
        <n v="15745844"/>
        <n v="15578761"/>
        <n v="15584091"/>
        <n v="15630328"/>
        <n v="15698474"/>
        <n v="15675522"/>
        <n v="15596939"/>
        <n v="15677135"/>
        <n v="15649992"/>
        <n v="15807432"/>
        <n v="15575883"/>
        <n v="15747807"/>
        <n v="15705515"/>
        <n v="15705707"/>
        <n v="15636444"/>
        <n v="15786905"/>
        <n v="15792365"/>
        <n v="15643966"/>
        <n v="15760550"/>
        <n v="15720187"/>
        <n v="15584518"/>
        <n v="15786014"/>
        <n v="15773456"/>
        <n v="15672692"/>
        <n v="15768193"/>
        <n v="15796505"/>
        <n v="15664521"/>
        <n v="15638424"/>
        <n v="15740476"/>
        <n v="15667896"/>
        <n v="15773469"/>
        <n v="15685500"/>
        <n v="15701376"/>
        <n v="15609618"/>
        <n v="15660429"/>
        <n v="15660211"/>
        <n v="15660101"/>
        <n v="15591047"/>
        <n v="15779052"/>
        <n v="15619708"/>
        <n v="15709737"/>
        <n v="15717225"/>
        <n v="15752047"/>
        <n v="15621075"/>
        <n v="15794549"/>
        <n v="15724282"/>
        <n v="15660602"/>
        <n v="15751710"/>
        <n v="15685997"/>
        <n v="15783501"/>
        <n v="15662403"/>
        <n v="15789484"/>
        <n v="15585865"/>
        <n v="15719352"/>
        <n v="15699029"/>
        <n v="15572265"/>
        <n v="15708608"/>
        <n v="15603925"/>
        <n v="15780961"/>
        <n v="15686776"/>
        <n v="15600781"/>
        <n v="15570134"/>
        <n v="15625461"/>
        <n v="15790355"/>
        <n v="15634141"/>
        <n v="15721658"/>
        <n v="15600651"/>
        <n v="15629677"/>
        <n v="15794056"/>
        <n v="15589475"/>
        <n v="15772781"/>
        <n v="15571928"/>
        <n v="15622897"/>
        <n v="15757535"/>
        <n v="15753337"/>
        <n v="15767432"/>
        <n v="15706647"/>
        <n v="15684173"/>
        <n v="15802593"/>
        <n v="15750658"/>
        <n v="15683503"/>
        <n v="15790299"/>
        <n v="15752081"/>
        <n v="15676895"/>
        <n v="15807609"/>
        <n v="15641675"/>
        <n v="15731815"/>
        <n v="15619955"/>
        <n v="15794142"/>
        <n v="15764866"/>
        <n v="15583456"/>
        <n v="15775306"/>
        <n v="15692750"/>
        <n v="15593782"/>
        <n v="15672056"/>
        <n v="15775318"/>
        <n v="15619304"/>
        <n v="15580148"/>
        <n v="15801559"/>
        <n v="15656148"/>
        <n v="15703793"/>
      </sharedItems>
    </cacheField>
    <cacheField name="Last Name" numFmtId="0">
      <sharedItems containsBlank="1"/>
    </cacheField>
    <cacheField name="Credit Score" numFmtId="1">
      <sharedItems containsString="0" containsBlank="1" containsNumber="1" containsInteger="1" minValue="376" maxValue="850" count="355">
        <n v="642"/>
        <n v="727"/>
        <n v="793"/>
        <n v="525"/>
        <n v="654"/>
        <n v="512"/>
        <n v="526"/>
        <n v="651"/>
        <n v="509"/>
        <n v="714"/>
        <n v="549"/>
        <n v="499"/>
        <n v="608"/>
        <n v="589"/>
        <n v="609"/>
        <n v="670"/>
        <n v="712"/>
        <n v="777"/>
        <n v="722"/>
        <n v="619"/>
        <n v="731"/>
        <n v="438"/>
        <n v="628"/>
        <n v="625"/>
        <n v="733"/>
        <n v="626"/>
        <n v="738"/>
        <n v="550"/>
        <n v="553"/>
        <n v="756"/>
        <n v="545"/>
        <n v="678"/>
        <n v="435"/>
        <n v="577"/>
        <n v="599"/>
        <n v="472"/>
        <n v="543"/>
        <n v="804"/>
        <n v="511"/>
        <n v="510"/>
        <n v="566"/>
        <n v="846"/>
        <n v="708"/>
        <n v="773"/>
        <n v="621"/>
        <n v="725"/>
        <n v="643"/>
        <n v="516"/>
        <n v="850"/>
        <n v="813"/>
        <n v="475"/>
        <n v="665"/>
        <n v="593"/>
        <n v="587"/>
        <n v="376"/>
        <n v="497"/>
        <n v="531"/>
        <n v="596"/>
        <n v="749"/>
        <n v="514"/>
        <n v="569"/>
        <n v="720"/>
        <n v="706"/>
        <n v="696"/>
        <n v="683"/>
        <n v="637"/>
        <n v="769"/>
        <n v="535"/>
        <n v="592"/>
        <n v="570"/>
        <n v="601"/>
        <n v="718"/>
        <n v="672"/>
        <n v="790"/>
        <n v="560"/>
        <n v="687"/>
        <n v="629"/>
        <n v="614"/>
        <n v="691"/>
        <n v="673"/>
        <n v="646"/>
        <n v="695"/>
        <n v="791"/>
        <n v="557"/>
        <n v="554"/>
        <n v="660"/>
        <n v="728"/>
        <n v="676"/>
        <n v="703"/>
        <n v="605"/>
        <n v="461"/>
        <n v="729"/>
        <n v="445"/>
        <n v="597"/>
        <n v="641"/>
        <n v="745"/>
        <n v="675"/>
        <n v="724"/>
        <n v="785"/>
        <n v="486"/>
        <n v="547"/>
        <n v="684"/>
        <n v="839"/>
        <n v="757"/>
        <n v="663"/>
        <n v="748"/>
        <n v="771"/>
        <n v="752"/>
        <n v="544"/>
        <n v="505"/>
        <n v="658"/>
        <n v="806"/>
        <n v="702"/>
        <n v="762"/>
        <n v="632"/>
        <n v="630"/>
        <n v="578"/>
        <n v="507"/>
        <n v="533"/>
        <n v="464"/>
        <n v="774"/>
        <n v="667"/>
        <n v="582"/>
        <n v="556"/>
        <n v="707"/>
        <n v="506"/>
        <n v="685"/>
        <n v="645"/>
        <n v="598"/>
        <n v="515"/>
        <n v="792"/>
        <n v="479"/>
        <n v="669"/>
        <n v="644"/>
        <n v="758"/>
        <n v="429"/>
        <n v="657"/>
        <n v="521"/>
        <n v="751"/>
        <n v="482"/>
        <n v="594"/>
        <n v="694"/>
        <n v="591"/>
        <n v="705"/>
        <n v="664"/>
        <n v="730"/>
        <n v="568"/>
        <n v="671"/>
        <n v="726"/>
        <n v="763"/>
        <n v="562"/>
        <n v="760"/>
        <n v="717"/>
        <n v="548"/>
        <n v="581"/>
        <n v="770"/>
        <n v="737"/>
        <n v="648"/>
        <n v="739"/>
        <n v="523"/>
        <n v="634"/>
        <n v="602"/>
        <n v="584"/>
        <n v="635"/>
        <n v="759"/>
        <n v="565"/>
        <n v="764"/>
        <n v="710"/>
        <n v="668"/>
        <n v="674"/>
        <n v="650"/>
        <n v="721"/>
        <n v="490"/>
        <n v="524"/>
        <n v="800"/>
        <n v="615"/>
        <n v="603"/>
        <n v="796"/>
        <n v="775"/>
        <n v="487"/>
        <n v="682"/>
        <n v="848"/>
        <n v="698"/>
        <n v="571"/>
        <n v="686"/>
        <n v="829"/>
        <n v="750"/>
        <n v="704"/>
        <n v="485"/>
        <n v="611"/>
        <n v="742"/>
        <n v="488"/>
        <n v="716"/>
        <n v="666"/>
        <n v="583"/>
        <n v="747"/>
        <n v="622"/>
        <n v="501"/>
        <n v="659"/>
        <n v="807"/>
        <n v="715"/>
        <n v="692"/>
        <n v="679"/>
        <n v="661"/>
        <n v="735"/>
        <n v="689"/>
        <n v="498"/>
        <n v="465"/>
        <n v="631"/>
        <n v="580"/>
        <n v="693"/>
        <n v="802"/>
        <n v="655"/>
        <n v="522"/>
        <n v="559"/>
        <n v="539"/>
        <n v="656"/>
        <n v="618"/>
        <n v="477"/>
        <n v="480"/>
        <n v="495"/>
        <n v="574"/>
        <n v="484"/>
        <n v="639"/>
        <n v="795"/>
        <n v="834"/>
        <n v="743"/>
        <n v="616"/>
        <m/>
        <n v="653"/>
        <n v="819"/>
        <n v="652"/>
        <n v="734"/>
        <n v="662"/>
        <n v="459"/>
        <n v="600"/>
        <n v="700"/>
        <n v="567"/>
        <n v="542"/>
        <n v="640"/>
        <n v="732"/>
        <n v="537"/>
        <n v="638"/>
        <n v="572"/>
        <n v="439"/>
        <n v="546"/>
        <n v="767"/>
        <n v="590"/>
        <n v="563"/>
        <n v="612"/>
        <n v="427"/>
        <n v="538"/>
        <n v="680"/>
        <n v="788"/>
        <n v="801"/>
        <n v="799"/>
        <n v="713"/>
        <n v="688"/>
        <n v="456"/>
        <n v="744"/>
        <n v="540"/>
        <n v="789"/>
        <n v="816"/>
        <n v="432"/>
        <n v="841"/>
        <n v="633"/>
        <n v="607"/>
        <n v="844"/>
        <n v="754"/>
        <n v="805"/>
        <n v="776"/>
        <n v="636"/>
        <n v="502"/>
        <n v="494"/>
        <n v="450"/>
        <n v="818"/>
        <n v="416"/>
        <n v="610"/>
        <n v="649"/>
        <n v="766"/>
        <n v="681"/>
        <n v="699"/>
        <n v="586"/>
        <n v="736"/>
        <n v="746"/>
        <n v="701"/>
        <n v="517"/>
        <n v="585"/>
        <n v="709"/>
        <n v="723"/>
        <n v="503"/>
        <n v="753"/>
        <n v="784"/>
        <n v="474"/>
        <n v="711"/>
        <n v="741"/>
        <n v="520"/>
        <n v="555"/>
        <n v="620"/>
        <n v="493"/>
        <n v="627"/>
        <n v="529"/>
        <n v="606"/>
        <n v="468"/>
        <n v="623"/>
        <n v="561"/>
        <n v="417"/>
        <n v="528"/>
        <n v="828"/>
        <n v="840"/>
        <n v="822"/>
        <n v="536"/>
        <n v="782"/>
        <n v="413"/>
        <n v="786"/>
        <n v="519"/>
        <n v="552"/>
        <n v="483"/>
        <n v="476"/>
        <n v="588"/>
        <n v="411"/>
        <n v="443"/>
        <n v="492"/>
        <n v="551"/>
        <n v="697"/>
        <n v="765"/>
        <n v="527"/>
        <n v="814"/>
        <n v="690"/>
        <n v="460"/>
        <n v="564"/>
        <n v="518"/>
        <n v="761"/>
        <n v="815"/>
        <n v="842"/>
        <n v="604"/>
        <n v="808"/>
        <n v="647"/>
        <n v="779"/>
        <n v="534"/>
        <n v="624"/>
        <n v="508"/>
        <n v="755"/>
        <n v="778"/>
        <n v="579"/>
        <n v="787"/>
        <n v="811"/>
        <n v="833"/>
        <n v="772"/>
        <n v="803"/>
        <n v="838"/>
        <n v="613"/>
        <n v="504"/>
        <n v="798"/>
        <n v="421"/>
      </sharedItems>
      <fieldGroup par="15"/>
    </cacheField>
    <cacheField name="Country" numFmtId="0">
      <sharedItems count="4">
        <s v="France"/>
        <s v="Spain"/>
        <s v="Spain "/>
        <s v="Germany"/>
      </sharedItems>
    </cacheField>
    <cacheField name="Gender" numFmtId="0">
      <sharedItems count="3">
        <s v="Male"/>
        <s v="Female"/>
        <s v="NULL"/>
      </sharedItems>
    </cacheField>
    <cacheField name="Age" numFmtId="1">
      <sharedItems containsMixedTypes="1" containsNumber="1" containsInteger="1" minValue="2" maxValue="82" count="62">
        <n v="26"/>
        <n v="31"/>
        <n v="33"/>
        <n v="37"/>
        <n v="29"/>
        <n v="36"/>
        <n v="45"/>
        <n v="46"/>
        <n v="52"/>
        <n v="57"/>
        <n v="59"/>
        <n v="61"/>
        <n v="65"/>
        <n v="32"/>
        <n v="42"/>
        <n v="43"/>
        <n v="54"/>
        <n v="22"/>
        <n v="28"/>
        <n v="35"/>
        <n v="48"/>
        <n v="62"/>
        <n v="39"/>
        <n v="40"/>
        <n v="41"/>
        <n v="50"/>
        <n v="58"/>
        <n v="66"/>
        <s v="NULL"/>
        <n v="30"/>
        <n v="38"/>
        <n v="44"/>
        <n v="70"/>
        <n v="47"/>
        <n v="60"/>
        <n v="34"/>
        <n v="72"/>
        <n v="51"/>
        <n v="27"/>
        <n v="2"/>
        <n v="19"/>
        <n v="49"/>
        <n v="56"/>
        <n v="24"/>
        <n v="73"/>
        <n v="55"/>
        <n v="25"/>
        <n v="21"/>
        <n v="74"/>
        <n v="53"/>
        <n v="64"/>
        <n v="63"/>
        <n v="67"/>
        <n v="69"/>
        <n v="18"/>
        <n v="79"/>
        <n v="23"/>
        <n v="82"/>
        <n v="80"/>
        <n v="68"/>
        <n v="75"/>
        <n v="20"/>
      </sharedItems>
      <fieldGroup par="14"/>
    </cacheField>
    <cacheField name="Tenure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Balance" numFmtId="8">
      <sharedItems containsSemiMixedTypes="0" containsString="0" containsNumber="1" minValue="0" maxValue="213146.2" count="643">
        <n v="0"/>
        <n v="34013.629999999997"/>
        <n v="40685.919999999998"/>
        <n v="40915.550000000003"/>
        <n v="42157.08"/>
        <n v="45144.43"/>
        <n v="47134.75"/>
        <n v="49512.55"/>
        <n v="52436.2"/>
        <n v="54503.55"/>
        <n v="54901.01"/>
        <n v="58629.97"/>
        <n v="58641.43"/>
        <n v="59408.63"/>
        <n v="61825.5"/>
        <n v="62276.99"/>
        <n v="63095.01"/>
        <n v="63227"/>
        <n v="63349.75"/>
        <n v="63663.93"/>
        <n v="63669.42"/>
        <n v="64097.75"/>
        <n v="64119.38"/>
        <n v="64740.12"/>
        <n v="66392.639999999999"/>
        <n v="67226.37"/>
        <n v="68065.8"/>
        <n v="68598.559999999998"/>
        <n v="70302.48"/>
        <n v="71340.09"/>
        <n v="72392.41"/>
        <n v="73309.38"/>
        <n v="75263.16"/>
        <n v="75592.429999999993"/>
        <n v="75888.2"/>
        <n v="76548.600000000006"/>
        <n v="77253.22"/>
        <n v="77253.5"/>
        <n v="77780.289999999994"/>
        <n v="77846.899999999994"/>
        <n v="78398.69"/>
        <n v="78653.84"/>
        <n v="78707.16"/>
        <n v="79019.8"/>
        <n v="79731.91"/>
        <n v="80001.23"/>
        <n v="80262.600000000006"/>
        <n v="80613.929999999993"/>
        <n v="80793.58"/>
        <n v="81273.13"/>
        <n v="81877.38"/>
        <n v="82034"/>
        <n v="82259.289999999994"/>
        <n v="82674.149999999994"/>
        <n v="83543.37"/>
        <n v="83807.86"/>
        <n v="84026.86"/>
        <n v="84496.71"/>
        <n v="85311.7"/>
        <n v="85679.25"/>
        <n v="85891.55"/>
        <n v="87202.38"/>
        <n v="88109.81"/>
        <n v="88938.62"/>
        <n v="89588.35"/>
        <n v="89685.92"/>
        <n v="89763.839999999997"/>
        <n v="89968.69"/>
        <n v="90307.62"/>
        <n v="90536.81"/>
        <n v="90612.34"/>
        <n v="91536.93"/>
        <n v="92113.61"/>
        <n v="92140.15"/>
        <n v="92833.89"/>
        <n v="93012.89"/>
        <n v="93694.42"/>
        <n v="93844.69"/>
        <n v="95128.86"/>
        <n v="95441.27"/>
        <n v="95523.16"/>
        <n v="95556.31"/>
        <n v="95741.75"/>
        <n v="95845.6"/>
        <n v="96423.84"/>
        <n v="96888.39"/>
        <n v="97259.25"/>
        <n v="97318.25"/>
        <n v="97378.54"/>
        <n v="97530.25"/>
        <n v="97541.24"/>
        <n v="97544.29"/>
        <n v="98373.26"/>
        <n v="98444.19"/>
        <n v="98495.72"/>
        <n v="98668.18"/>
        <n v="99010.67"/>
        <n v="99240.51"/>
        <n v="99282.63"/>
        <n v="99286.98"/>
        <n v="99564.22"/>
        <n v="99806.85"/>
        <n v="99906.19"/>
        <n v="100160.75"/>
        <n v="100238.35"/>
        <n v="100433.8"/>
        <n v="100946.71"/>
        <n v="101060.25"/>
        <n v="101084.36"/>
        <n v="101160.99"/>
        <n v="101633.04"/>
        <n v="101827.07"/>
        <n v="101960.74"/>
        <n v="101993.12"/>
        <n v="102535.57"/>
        <n v="102703.62"/>
        <n v="102827.44"/>
        <n v="102967.41"/>
        <n v="103097.85"/>
        <n v="103391.38"/>
        <n v="103907.28"/>
        <n v="104947.72"/>
        <n v="105204.01"/>
        <n v="105405.97"/>
        <n v="105420.18"/>
        <n v="105934.96"/>
        <n v="106190.55"/>
        <n v="106192.1"/>
        <n v="106234.02"/>
        <n v="106376.85"/>
        <n v="106518.52"/>
        <n v="106545.53"/>
        <n v="106854.21"/>
        <n v="106901.94"/>
        <n v="106967.18"/>
        <n v="107042.74"/>
        <n v="107720.64"/>
        <n v="107749.03"/>
        <n v="107818.63"/>
        <n v="108007.36"/>
        <n v="108269.37"/>
        <n v="108822.39999999999"/>
        <n v="109013.23"/>
        <n v="109166.37"/>
        <n v="109730.22"/>
        <n v="109922.61"/>
        <n v="110071.1"/>
        <n v="110349.82"/>
        <n v="110368.03"/>
        <n v="110654.02"/>
        <n v="110929.96"/>
        <n v="111018.98"/>
        <n v="111071.36"/>
        <n v="111201.41"/>
        <n v="111574.41"/>
        <n v="111577.01"/>
        <n v="111642.08"/>
        <n v="111756.5"/>
        <n v="111962.99"/>
        <n v="112013.81"/>
        <n v="112045.67"/>
        <n v="112564.62"/>
        <n v="112822.26"/>
        <n v="112940.07"/>
        <n v="113034.22"/>
        <n v="113157.22"/>
        <n v="113829.45"/>
        <n v="113980.21"/>
        <n v="114193.24"/>
        <n v="114206.84"/>
        <n v="114292.48"/>
        <n v="114354.95"/>
        <n v="114510.85"/>
        <n v="114540.38"/>
        <n v="114628.4"/>
        <n v="114715.71"/>
        <n v="114754.08"/>
        <n v="115301.31"/>
        <n v="115888.04"/>
        <n v="115897.12"/>
        <n v="115924.89"/>
        <n v="115988.86"/>
        <n v="116060.08"/>
        <n v="116269.01"/>
        <n v="116313.57"/>
        <n v="116326.07"/>
        <n v="116528.15"/>
        <n v="116803.8"/>
        <n v="116922.25"/>
        <n v="116927.89"/>
        <n v="117301.66"/>
        <n v="117411.6"/>
        <n v="117419.35"/>
        <n v="117992.59"/>
        <n v="118082.89"/>
        <n v="118274.71"/>
        <n v="118342.26"/>
        <n v="118590.41"/>
        <n v="118945.09"/>
        <n v="119023.28"/>
        <n v="119182.73"/>
        <n v="119266.69"/>
        <n v="120193.42"/>
        <n v="120320.54"/>
        <n v="120599.21"/>
        <n v="120681.63"/>
        <n v="121021.05"/>
        <n v="121326.42"/>
        <n v="121681.82"/>
        <n v="121702.73"/>
        <n v="122220.19"/>
        <n v="122311.21"/>
        <n v="122522.32"/>
        <n v="122549.64"/>
        <n v="122570.87"/>
        <n v="122874.74"/>
        <n v="123246.7"/>
        <n v="123331.36"/>
        <n v="123497.58"/>
        <n v="124151.09"/>
        <n v="124328.84"/>
        <n v="124525.52"/>
        <n v="124626.07"/>
        <n v="125013.72"/>
        <n v="125167.02"/>
        <n v="125169.26"/>
        <n v="125211.92"/>
        <n v="125406.58"/>
        <n v="125510.82"/>
        <n v="125561.97"/>
        <n v="125832.2"/>
        <n v="125851.93"/>
        <n v="126384.42"/>
        <n v="126418.14"/>
        <n v="126436.29"/>
        <n v="126674.81"/>
        <n v="127070.73"/>
        <n v="127357.75999999999"/>
        <n v="127609.59"/>
        <n v="127864.4"/>
        <n v="127992.25"/>
        <n v="128100.28"/>
        <n v="128366.44"/>
        <n v="128468.69"/>
        <n v="128509.63"/>
        <n v="128605.32"/>
        <n v="128736.39"/>
        <n v="128981.07"/>
        <n v="129101.3"/>
        <n v="129120.64"/>
        <n v="129499.42"/>
        <n v="129555.7"/>
        <n v="129605.99"/>
        <n v="129608.57"/>
        <n v="129722.57"/>
        <n v="129755.99"/>
        <n v="129834.67"/>
        <n v="130114.39"/>
        <n v="130170.82"/>
        <n v="130830.22"/>
        <n v="130862.43"/>
        <n v="131317.48000000001"/>
        <n v="131394.56"/>
        <n v="131736.88"/>
        <n v="131899"/>
        <n v="132311.71"/>
        <n v="132558.26"/>
        <n v="132576.25"/>
        <n v="132602.88"/>
        <n v="132628.98000000001"/>
        <n v="133102.92000000001"/>
        <n v="133297.24"/>
        <n v="133432.59"/>
        <n v="133463.1"/>
        <n v="133598.39999999999"/>
        <n v="133636.16"/>
        <n v="133702.89000000001"/>
        <n v="133868.21"/>
        <n v="133950.37"/>
        <n v="133994.51999999999"/>
        <n v="134022.06"/>
        <n v="134169.62"/>
        <n v="134264.04"/>
        <n v="134348.57"/>
        <n v="134603.88"/>
        <n v="134811.29999999999"/>
        <n v="134944"/>
        <n v="134954.53"/>
        <n v="134956.01999999999"/>
        <n v="135096.76999999999"/>
        <n v="135125.28"/>
        <n v="135134.99"/>
        <n v="135213.71"/>
        <n v="135219.57"/>
        <n v="135277.96"/>
        <n v="135296.32999999999"/>
        <n v="135438.39999999999"/>
        <n v="135842.41"/>
        <n v="135903.32999999999"/>
        <n v="136188.78"/>
        <n v="136294.97"/>
        <n v="136815.64000000001"/>
        <n v="136857"/>
        <n v="137104.47"/>
        <n v="137148.68"/>
        <n v="137326.65"/>
        <n v="137452.09"/>
        <n v="137453.43"/>
        <n v="137494.28"/>
        <n v="137715.66"/>
        <n v="137843.79999999999"/>
        <n v="137946.39000000001"/>
        <n v="137948.51"/>
        <n v="138306.34"/>
        <n v="138333.03"/>
        <n v="138657.07999999999"/>
        <n v="138718.92000000001"/>
        <n v="138778.15"/>
        <n v="138901.60999999999"/>
        <n v="139070.51"/>
        <n v="139180.20000000001"/>
        <n v="139290.41"/>
        <n v="139432.37"/>
        <n v="139810.34"/>
        <n v="140745.32999999999"/>
        <n v="141040.01"/>
        <n v="141078.37"/>
        <n v="141325.56"/>
        <n v="141349.43"/>
        <n v="141434.04"/>
        <n v="141441.75"/>
        <n v="141541.25"/>
        <n v="141947.67000000001"/>
        <n v="142120.91"/>
        <n v="142253.65"/>
        <n v="144260.5"/>
        <n v="144428.87"/>
        <n v="144606.22"/>
        <n v="144848.74"/>
        <n v="145071.24"/>
        <n v="145260.23000000001"/>
        <n v="145338.76"/>
        <n v="145605.44"/>
        <n v="145618.37"/>
        <n v="145965.32999999999"/>
        <n v="145981.87"/>
        <n v="146133.39000000001"/>
        <n v="146502.07"/>
        <n v="147069.78"/>
        <n v="147199.07"/>
        <n v="147360"/>
        <n v="147506.25"/>
        <n v="147832.15"/>
        <n v="148116.48000000001"/>
        <n v="148249.54"/>
        <n v="148507.24"/>
        <n v="149117.31"/>
        <n v="149762.07999999999"/>
        <n v="150092.79999999999"/>
        <n v="150461.07"/>
        <n v="150525.79999999999"/>
        <n v="150842.93"/>
        <n v="151607.56"/>
        <n v="151839.26"/>
        <n v="151858.98000000001"/>
        <n v="152265.43"/>
        <n v="152390.26"/>
        <n v="152603.45000000001"/>
        <n v="152827.99"/>
        <n v="152968.73000000001"/>
        <n v="153804.44"/>
        <n v="153895.65"/>
        <n v="154333.82"/>
        <n v="155470.54999999999"/>
        <n v="155726.85"/>
        <n v="155931.10999999999"/>
        <n v="156021.31"/>
        <n v="156067.04999999999"/>
        <n v="156091.97"/>
        <n v="156325.38"/>
        <n v="156478.62"/>
        <n v="158261.68"/>
        <n v="160980.03"/>
        <n v="161608.81"/>
        <n v="162448.69"/>
        <n v="162923.85"/>
        <n v="163607.18"/>
        <n v="165272.13"/>
        <n v="166297.89000000001"/>
        <n v="167772.96"/>
        <n v="167864.4"/>
        <n v="167878.5"/>
        <n v="167997.6"/>
        <n v="168197.66"/>
        <n v="169312.13"/>
        <n v="169399.6"/>
        <n v="169462.09"/>
        <n v="169824.46"/>
        <n v="170331.37"/>
        <n v="170491.84"/>
        <n v="170833.46"/>
        <n v="171770.55"/>
        <n v="172448.77"/>
        <n v="173340.83"/>
        <n v="174790.15"/>
        <n v="174912.72"/>
        <n v="174937.64"/>
        <n v="176099.13"/>
        <n v="176273.95"/>
        <n v="176666.62"/>
        <n v="177619.71"/>
        <n v="177640.09"/>
        <n v="178820.91"/>
        <n v="180075.22"/>
        <n v="181656.51"/>
        <n v="182123.79"/>
        <n v="183102.29"/>
        <n v="186796.37"/>
        <n v="190227.46"/>
        <n v="193858.2"/>
        <n v="197041.8"/>
        <n v="211774.31"/>
        <n v="213146.2"/>
        <n v="37266.67"/>
        <n v="40105.51"/>
        <n v="56084.69"/>
        <n v="56214.85"/>
        <n v="57017.06"/>
        <n v="57929.81"/>
        <n v="58469.37"/>
        <n v="59697.17"/>
        <n v="61710.44"/>
        <n v="65253.07"/>
        <n v="67238.98"/>
        <n v="67996.23"/>
        <n v="70349.48"/>
        <n v="70438.009999999995"/>
        <n v="71264.02"/>
        <n v="71497.789999999994"/>
        <n v="76190.48"/>
        <n v="76408.850000000006"/>
        <n v="76968.12"/>
        <n v="77168.87"/>
        <n v="77637.350000000006"/>
        <n v="78992.75"/>
        <n v="79871.02"/>
        <n v="81173.83"/>
        <n v="81550.94"/>
        <n v="81623.67"/>
        <n v="82275.350000000006"/>
        <n v="82293.820000000007"/>
        <n v="82931.850000000006"/>
        <n v="84327.77"/>
        <n v="84745.03"/>
        <n v="86402.52"/>
        <n v="86569.76"/>
        <n v="87271.41"/>
        <n v="88293.13"/>
        <n v="88736.44"/>
        <n v="92310.54"/>
        <n v="92566.53"/>
        <n v="93051.64"/>
        <n v="93147"/>
        <n v="93722.73"/>
        <n v="94521.17"/>
        <n v="95059.02"/>
        <n v="95826.49"/>
        <n v="96645.54"/>
        <n v="97086.399999999994"/>
        <n v="97133.92"/>
        <n v="97257.41"/>
        <n v="99027.61"/>
        <n v="100486.18"/>
        <n v="100812.33"/>
        <n v="101238.24"/>
        <n v="101430.3"/>
        <n v="101583.11"/>
        <n v="101609.01"/>
        <n v="102016.72"/>
        <n v="102742.91"/>
        <n v="103522.75"/>
        <n v="103769.22"/>
        <n v="104088.59"/>
        <n v="105525.65"/>
        <n v="105799.32"/>
        <n v="105961.68"/>
        <n v="106138.33"/>
        <n v="106307.91"/>
        <n v="106937.05"/>
        <n v="107073.27"/>
        <n v="107594.11"/>
        <n v="107884.81"/>
        <n v="108055.1"/>
        <n v="108122.39"/>
        <n v="108239.11"/>
        <n v="108431.87"/>
        <n v="108738.71"/>
        <n v="108748.08"/>
        <n v="109421.13"/>
        <n v="110112.54"/>
        <n v="110777.26"/>
        <n v="111388.18"/>
        <n v="111432.77"/>
        <n v="111681.98"/>
        <n v="112212.14"/>
        <n v="112373.49"/>
        <n v="112652.08"/>
        <n v="113208.86"/>
        <n v="113599.74"/>
        <n v="113755.78"/>
        <n v="113978.97"/>
        <n v="114722.05"/>
        <n v="115217.99"/>
        <n v="115920.62"/>
        <n v="116229.85"/>
        <n v="116244.14"/>
        <n v="116363.37"/>
        <n v="116854.71"/>
        <n v="117028.6"/>
        <n v="118287.01"/>
        <n v="118626.55"/>
        <n v="118879.35"/>
        <n v="119035.35"/>
        <n v="119714.25"/>
        <n v="119741.77"/>
        <n v="119782.72"/>
        <n v="120092.52"/>
        <n v="120599.38"/>
        <n v="121152.05"/>
        <n v="121192.22"/>
        <n v="121551.58"/>
        <n v="121581.56"/>
        <n v="122189.66"/>
        <n v="122388.38"/>
        <n v="122451.46"/>
        <n v="122453.37"/>
        <n v="122552.34"/>
        <n v="123180.01"/>
        <n v="123217.66"/>
        <n v="123709.46"/>
        <n v="123971.51"/>
        <n v="124532.78"/>
        <n v="124576.65"/>
        <n v="124695.72"/>
        <n v="124828.46"/>
        <n v="125189.75"/>
        <n v="125884.95"/>
        <n v="126615.94"/>
        <n v="126776.3"/>
        <n v="127160.78"/>
        <n v="127209"/>
        <n v="127299.34"/>
        <n v="127559.97"/>
        <n v="127771.35"/>
        <n v="127892.57"/>
        <n v="128173.9"/>
        <n v="129022.06"/>
        <n v="129433.34"/>
        <n v="129490.36"/>
        <n v="129502.49"/>
        <n v="129634.25"/>
        <n v="129748.54"/>
        <n v="130796.33"/>
        <n v="131039.97"/>
        <n v="132351.29"/>
        <n v="132578.92000000001"/>
        <n v="133802.29"/>
        <n v="134714.70000000001"/>
        <n v="136925.09"/>
        <n v="137390.10999999999"/>
        <n v="137824.03"/>
        <n v="138241.9"/>
        <n v="138296.94"/>
        <n v="141616.54999999999"/>
        <n v="141782.57"/>
        <n v="142051.07"/>
        <n v="143129.41"/>
        <n v="143637.57999999999"/>
        <n v="143964.35999999999"/>
        <n v="144895.04999999999"/>
        <n v="145105.64000000001"/>
        <n v="145747.67000000001"/>
        <n v="145988.65"/>
        <n v="146050.97"/>
        <n v="149297.19"/>
        <n v="149620.88"/>
        <n v="150725.53"/>
        <n v="150923.74"/>
        <n v="151226.18"/>
        <n v="152328.88"/>
        <n v="152400.51"/>
        <n v="152958.29"/>
        <n v="154475.54"/>
        <n v="156371.60999999999"/>
        <n v="156847.29"/>
        <n v="157120.85999999999"/>
        <n v="157296.01999999999"/>
        <n v="157780.84"/>
        <n v="157993.15"/>
        <n v="161064.64000000001"/>
        <n v="161525.96"/>
        <n v="161814.64000000001"/>
        <n v="162150.42000000001"/>
        <n v="163943.89000000001"/>
        <n v="164113.04"/>
        <n v="164284.72"/>
        <n v="164870.81"/>
        <n v="166733.92000000001"/>
        <n v="168190.33"/>
        <n v="169089.38"/>
        <n v="169831.46"/>
        <n v="170061.92"/>
        <n v="170184.99"/>
        <n v="170557.91"/>
        <n v="170826.55"/>
        <n v="174185.98"/>
        <n v="174318.13"/>
        <n v="178718.19"/>
        <n v="184686.41"/>
        <n v="185173.81"/>
        <n v="187530.66"/>
        <n v="187841.99"/>
        <n v="190479.48"/>
        <n v="192390.52"/>
        <n v="209767.31"/>
        <n v="74596.149999999994"/>
        <n v="86605.5"/>
        <n v="88915.37"/>
        <n v="96134.11"/>
        <n v="100337.96"/>
        <n v="114931.35"/>
        <n v="116220.5"/>
        <n v="117231.63"/>
        <n v="122384.22"/>
        <n v="129818.39"/>
        <n v="130878.75"/>
        <n v="140080.32000000001"/>
        <n v="154962.99"/>
        <n v="159660.79999999999"/>
        <n v="168286.81"/>
        <n v="181461.48"/>
        <n v="115046.74"/>
        <n v="133745.44"/>
      </sharedItems>
      <fieldGroup par="16"/>
    </cacheField>
    <cacheField name="Number of Products" numFmtId="1">
      <sharedItems containsSemiMixedTypes="0" containsString="0" containsNumber="1" containsInteger="1" minValue="1" maxValue="4"/>
    </cacheField>
    <cacheField name="Has Credit Card" numFmtId="1">
      <sharedItems containsSemiMixedTypes="0" containsString="0" containsNumber="1" containsInteger="1" minValue="0" maxValue="1" count="2">
        <n v="0"/>
        <n v="1"/>
      </sharedItems>
    </cacheField>
    <cacheField name="Is Active Member" numFmtId="1">
      <sharedItems containsSemiMixedTypes="0" containsString="0" containsNumber="1" containsInteger="1" minValue="0" maxValue="1" count="2">
        <n v="0"/>
        <n v="1"/>
      </sharedItems>
    </cacheField>
    <cacheField name="Estimated Salary" numFmtId="164">
      <sharedItems containsBlank="1" containsMixedTypes="1" containsNumber="1" minValue="371.05" maxValue="199725.39" count="991">
        <n v="47472.68"/>
        <n v="121751.03999999999"/>
        <n v="175544.02"/>
        <n v="131521.72"/>
        <n v="180345.44"/>
        <n v="135482.26"/>
        <n v="160696.72"/>
        <n v="67740.08"/>
        <n v="71244.59"/>
        <n v="152167.79"/>
        <n v="8636.0499999999993"/>
        <n v="131372.38"/>
        <n v="70649.64"/>
        <n v="61108.56"/>
        <n v="22447.85"/>
        <n v="177655.67999999999"/>
        <n v="144375"/>
        <n v="136458.19"/>
        <n v="120906.83"/>
        <n v="101348.88"/>
        <n v="170034.95"/>
        <n v="159123.82"/>
        <n v="191763.07"/>
        <n v="85426.28"/>
        <n v="183646.41"/>
        <n v="188193.25"/>
        <n v="7666.73"/>
        <n v="80190.36"/>
        <n v="15650.73"/>
        <n v="179670.31"/>
        <n v="30730.95"/>
        <n v="11199.04"/>
        <n v="94739.199999999997"/>
        <n v="125518.32"/>
        <n v="197015.2"/>
        <n v="79881.39"/>
        <n v="194273.2"/>
        <n v="70154.22"/>
        <n v="194902.16"/>
        <n v="8546.8700000000008"/>
        <n v="176407.15"/>
        <n v="1643.11"/>
        <n v="118913.53"/>
        <n v="54926.51"/>
        <n v="187616.16"/>
        <n v="157003.99"/>
        <n v="28266.9"/>
        <n v="47578.45"/>
        <n v="117356.14"/>
        <n v="142513.5"/>
        <n v="146145.93"/>
        <n v="705.18"/>
        <n v="33953.870000000003"/>
        <n v="56999.9"/>
        <n v="155155.25"/>
        <n v="161848.03"/>
        <n v="65170.66"/>
        <n v="158684.81"/>
        <n v="157333.69"/>
        <n v="90055.08"/>
        <n v="194998.34"/>
        <n v="74835.649999999994"/>
        <n v="17978.68"/>
        <n v="125010.24000000001"/>
        <n v="40812.9"/>
        <n v="108469.2"/>
        <n v="81259.25"/>
        <n v="14781.12"/>
        <n v="17941.16"/>
        <n v="176713.47"/>
        <n v="73564.44"/>
        <n v="72085.100000000006"/>
        <n v="186062.36"/>
        <n v="21016"/>
        <n v="27689.77"/>
        <n v="28737.71"/>
        <n v="116503.92"/>
        <n v="80393.27"/>
        <n v="148210.64000000001"/>
        <n v="45909.87"/>
        <n v="48963.59"/>
        <n v="74077.91"/>
        <n v="92027.69"/>
        <n v="14679.81"/>
        <n v="149892.79"/>
        <n v="15928.49"/>
        <n v="69829.399999999994"/>
        <n v="4861.72"/>
        <n v="19570.63"/>
        <n v="46775.28"/>
        <n v="126213.84"/>
        <n v="20598.59"/>
        <n v="60917.24"/>
        <n v="57236.44"/>
        <n v="133007.34"/>
        <n v="161051.75"/>
        <n v="371.05"/>
        <n v="140075.54999999999"/>
        <n v="182038.6"/>
        <n v="198674.08"/>
        <n v="76773.53"/>
        <n v="156124.93"/>
        <n v="59280.79"/>
        <n v="40645.81"/>
        <n v="137316.32"/>
        <n v="108887.44"/>
        <n v="167784.28"/>
        <n v="145111.37"/>
        <n v="77783.350000000006"/>
        <n v="76569.64"/>
        <n v="106841.12"/>
        <n v="31106.67"/>
        <n v="130789.6"/>
        <n v="138777"/>
        <n v="157862.82"/>
        <n v="68600.36"/>
        <n v="76192.210000000006"/>
        <n v="77077.14"/>
        <n v="21228.34"/>
        <n v="164825.04"/>
        <n v="62674.42"/>
        <n v="45613.75"/>
        <n v="98453.45"/>
        <n v="194239.63"/>
        <n v="35817.97"/>
        <n v="183049.41"/>
        <n v="99805.99"/>
        <n v="44937.01"/>
        <n v="7698.6"/>
        <n v="99398.36"/>
        <n v="18606.23"/>
        <n v="57558.95"/>
        <n v="135180.10999999999"/>
        <n v="20612.82"/>
        <n v="142838.64000000001"/>
        <n v="27474.81"/>
        <n v="18719.669999999998"/>
        <n v="33642.21"/>
        <n v="146326.45000000001"/>
        <n v="8996.9699999999993"/>
        <n v="41970.720000000001"/>
        <n v="140134.43"/>
        <n v="112542.58"/>
        <n v="164255.69"/>
        <n v="79972.09"/>
        <n v="156731.91"/>
        <n v="164104.74"/>
        <n v="74135.48"/>
        <n v="77866.91"/>
        <n v="32825.5"/>
        <n v="10054.530000000001"/>
        <n v="94898.1"/>
        <n v="126471.13"/>
        <n v="199304.74"/>
        <n v="68777.259999999995"/>
        <n v="159235.29"/>
        <n v="63082.879999999997"/>
        <n v="149139.13"/>
        <n v="191468.78"/>
        <n v="142548.32999999999"/>
        <n v="67468.67"/>
        <n v="99449.86"/>
        <n v="86957.42"/>
        <n v="79919.13"/>
        <n v="28415.360000000001"/>
        <n v="19799.259999999998"/>
        <n v="108761.05"/>
        <n v="73294.48"/>
        <n v="199273.98"/>
        <n v="46170.75"/>
        <n v="122218.23"/>
        <n v="10488.44"/>
        <n v="77206.25"/>
        <n v="104719.66"/>
        <n v="78416.14"/>
        <n v="71405.17"/>
        <n v="117140.41"/>
        <n v="196356.17"/>
        <n v="59887.15"/>
        <n v="18203"/>
        <n v="109563.28"/>
        <n v="40014.76"/>
        <n v="60887.58"/>
        <n v="194945.8"/>
        <n v="123137.01"/>
        <n v="134600.94"/>
        <n v="85578.63"/>
        <n v="108872.45"/>
        <n v="36976.519999999997"/>
        <n v="64323.24"/>
        <n v="33462.94"/>
        <n v="86797.41"/>
        <n v="39768.589999999997"/>
        <n v="179614.8"/>
        <n v="84699.56"/>
        <n v="42749.85"/>
        <n v="115916.55"/>
        <n v="110431.51"/>
        <n v="167256.35"/>
        <n v="123547.28"/>
        <n v="94774.12"/>
        <n v="189543.19"/>
        <n v="147802.94"/>
        <n v="64595.25"/>
        <n v="128702.1"/>
        <n v="157577.29"/>
        <n v="90878.13"/>
        <n v="161229.84"/>
        <n v="115789.25"/>
        <n v="138490.03"/>
        <n v="149853.89000000001"/>
        <n v="121409.06"/>
        <n v="82463.69"/>
        <n v="22994.32"/>
        <n v="149575.59"/>
        <n v="115676.38"/>
        <n v="158264.62"/>
        <n v="127951.81"/>
        <n v="134589.57999999999"/>
        <n v="157959.01999999999"/>
        <n v="2079.1999999999998"/>
        <n v="24495.03"/>
        <n v="102284.2"/>
        <n v="158591.12"/>
        <n v="3937.37"/>
        <n v="199725.39"/>
        <n v="47125.11"/>
        <n v="5597.94"/>
        <n v="132173.31"/>
        <n v="196499.96"/>
        <n v="92840.67"/>
        <n v="123882.73"/>
        <n v="96823.32"/>
        <n v="43921.36"/>
        <n v="126355.8"/>
        <n v="11384.45"/>
        <n v="111879.21"/>
        <n v="30876.84"/>
        <n v="86410.28"/>
        <n v="73275.960000000006"/>
        <n v="121542.29"/>
        <n v="30838.51"/>
        <n v="189271.9"/>
        <n v="80553.87"/>
        <n v="8128.32"/>
        <n v="111755.8"/>
        <n v="177772.03"/>
        <n v="119708.21"/>
        <n v="42334.38"/>
        <n v="150401.53"/>
        <n v="9855.81"/>
        <n v="162503.48000000001"/>
        <n v="54141.5"/>
        <n v="124341.49"/>
        <n v="116704.25"/>
        <n v="71154.100000000006"/>
        <n v="164061.6"/>
        <n v="31520.400000000001"/>
        <n v="54018.93"/>
        <n v="126143.23"/>
        <n v="92568.07"/>
        <n v="168290.06"/>
        <n v="24506.95"/>
        <n v="136050.44"/>
        <n v="43527.4"/>
        <n v="117349.19"/>
        <n v="25095.03"/>
        <n v="93524.19"/>
        <n v="57553.98"/>
        <n v="156618.38"/>
        <n v="129964.94"/>
        <n v="190696.35"/>
        <n v="117704.65"/>
        <n v="145704.19"/>
        <n v="124052.97"/>
        <n v="120415.61"/>
        <n v="21198.39"/>
        <n v="182025.95"/>
        <n v="45071.09"/>
        <n v="94153.83"/>
        <n v="183598.77"/>
        <n v="94440.45"/>
        <n v="25885.72"/>
        <n v="161574.19"/>
        <n v="5684.17"/>
        <n v="16064.25"/>
        <n v="100816.29"/>
        <n v="121210.09"/>
        <n v="28257.63"/>
        <n v="100130.95"/>
        <n v="96463.25"/>
        <n v="92816.86"/>
        <n v="74836.34"/>
        <n v="12182.15"/>
        <n v="133457.51999999999"/>
        <n v="128643.35"/>
        <n v="132210.49"/>
        <n v="118024.1"/>
        <n v="19482.5"/>
        <n v="181297.65"/>
        <n v="56297.85"/>
        <n v="35608.879999999997"/>
        <n v="149648.45000000001"/>
        <n v="112687.57"/>
        <n v="103516.08"/>
        <n v="131953.23000000001"/>
        <n v="88705.14"/>
        <n v="140451.51999999999"/>
        <n v="193793.78"/>
        <n v="78004.5"/>
        <n v="187658.09"/>
        <n v="98820.39"/>
        <n v="106636.89"/>
        <n v="113410.49"/>
        <n v="110784.42"/>
        <n v="79084.100000000006"/>
        <n v="164040.94"/>
        <n v="100433.83"/>
        <n v="193318.33"/>
        <n v="198129.36"/>
        <n v="134420.75"/>
        <n v="174248.52"/>
        <n v="124118.71"/>
        <n v="160941.78"/>
        <n v="56577"/>
        <n v="98646.22"/>
        <n v="87107.57"/>
        <n v="50457.2"/>
        <n v="69454.240000000005"/>
        <n v="12796.43"/>
        <n v="137254.54999999999"/>
        <n v="121562.33"/>
        <n v="171096.2"/>
        <n v="37147.61"/>
        <n v="176924.21"/>
        <n v="23971.33"/>
        <n v="26475.79"/>
        <n v="154071.26999999999"/>
        <n v="13601.79"/>
        <n v="69865.490000000005"/>
        <n v="5472.7"/>
        <n v="41176.6"/>
        <n v="172749.65"/>
        <n v="193131.42"/>
        <n v="164017.89000000001"/>
        <n v="149599.62"/>
        <n v="61048.53"/>
        <n v="114935.21"/>
        <n v="119175.45"/>
        <n v="194365.76"/>
        <n v="108543.21"/>
        <n v="93302.29"/>
        <n v="15462.84"/>
        <n v="67046.83"/>
        <n v="7222.92"/>
        <n v="5097.67"/>
        <n v="38812.67"/>
        <n v="27046.46"/>
        <n v="77764.37"/>
        <n v="151303.48000000001"/>
        <n v="93165.34"/>
        <n v="13107.24"/>
        <n v="103315.74"/>
        <n v="55582.54"/>
        <n v="27286.1"/>
        <n v="48725.68"/>
        <n v="19287.060000000001"/>
        <n v="194764.83"/>
        <n v="176730.02"/>
        <n v="27822.99"/>
        <n v="63163.99"/>
        <n v="71725.73"/>
        <n v="1299.75"/>
        <n v="117036.38"/>
        <n v="151954.39000000001"/>
        <n v="93953.84"/>
        <n v="14353.43"/>
        <n v="89801.9"/>
        <n v="173683"/>
        <n v="125777.28"/>
        <n v="59747.63"/>
        <n v="142200.15"/>
        <n v="182822.5"/>
        <n v="190627.01"/>
        <n v="183840.51"/>
        <n v="73656.38"/>
        <n v="67110.59"/>
        <n v="38867.46"/>
        <n v="170041.95"/>
        <n v="84509.57"/>
        <n v="127166.49"/>
        <n v="92381.01"/>
        <n v="186976.6"/>
        <n v="189543.9"/>
        <n v="110932.24"/>
        <n v="81753.919999999998"/>
        <n v="37938.74"/>
        <n v="117622.8"/>
        <n v="72467.990000000005"/>
        <n v="113639.64"/>
        <n v="106761.47"/>
        <n v="47679.14"/>
        <n v="16161.82"/>
        <n v="47251.79"/>
        <n v="168840.23"/>
        <n v="75685.97"/>
        <n v="86945"/>
        <n v="123880.19"/>
        <n v="182855.42"/>
        <n v="62222.81"/>
        <n v="152417.79"/>
        <n v="193437.89"/>
        <n v="5978.2"/>
        <n v="34580.800000000003"/>
        <n v="93839.3"/>
        <n v="100187.43"/>
        <n v="173779.25"/>
        <n v="16278.97"/>
        <n v="66013.27"/>
        <n v="10598.29"/>
        <n v="79616.37"/>
        <n v="45042.559999999998"/>
        <n v="172114.67"/>
        <n v="134132.65"/>
        <n v="56594.36"/>
        <n v="179012.3"/>
        <n v="6078.46"/>
        <n v="114066.77"/>
        <n v="91936.1"/>
        <n v="93883.53"/>
        <n v="10350.74"/>
        <n v="64448.36"/>
        <n v="131043.2"/>
        <n v="175296.76"/>
        <n v="19162.89"/>
        <n v="120540.83"/>
        <n v="84932.4"/>
        <n v="25310.82"/>
        <n v="135399.21"/>
        <n v="24234.11"/>
        <n v="116973.48"/>
        <n v="33738.269999999997"/>
        <n v="46824.08"/>
        <n v="162599.51"/>
        <n v="20629.400000000001"/>
        <n v="71862.789999999994"/>
        <n v="108139.23"/>
        <n v="94728.49"/>
        <n v="2319.96"/>
        <n v="4389.3999999999996"/>
        <n v="102299.81"/>
        <n v="72814.31"/>
        <n v="34004.44"/>
        <n v="128123.66"/>
        <n v="110265.24"/>
        <n v="38411.79"/>
        <n v="82970.69"/>
        <n v="87213.33"/>
        <n v="39087.42"/>
        <n v="138527.56"/>
        <n v="53718.28"/>
        <n v="67789.990000000005"/>
        <n v="158338.39000000001"/>
        <n v="122662.98"/>
        <n v="9983.8799999999992"/>
        <n v="72008.61"/>
        <n v="125381.02"/>
        <n v="181196.76"/>
        <n v="76744.72"/>
        <n v="145936.28"/>
        <n v="8080.85"/>
        <n v="9221.7800000000007"/>
        <n v="98368.24"/>
        <n v="44203.55"/>
        <n v="14109.85"/>
        <n v="181694.44"/>
        <n v="136886.85999999999"/>
        <n v="115638.29"/>
        <n v="151887.16"/>
        <n v="173498.45"/>
        <n v="140765.57"/>
        <n v="109078.35"/>
        <n v="61936.22"/>
        <n v="112187.11"/>
        <n v="169291.7"/>
        <n v="32171.79"/>
        <n v="35588.07"/>
        <n v="110510.28"/>
        <n v="22745.5"/>
        <n v="188083.77"/>
        <n v="122763.95"/>
        <n v="600.36"/>
        <n v="43932.54"/>
        <n v="40084.32"/>
        <n v="8404.73"/>
        <n v="121277.78"/>
        <n v="94670.77"/>
        <n v="54227.06"/>
        <n v="47166.55"/>
        <n v="29358.57"/>
        <n v="100127.71"/>
        <n v="107667.91"/>
        <n v="116828.51"/>
        <n v="71557.119999999995"/>
        <n v="178252.63"/>
        <n v="97508.04"/>
        <n v="21600.11"/>
        <n v="151912.49"/>
        <n v="188574.12"/>
        <n v="75161.25"/>
        <n v="130553.47"/>
        <n v="160979.66"/>
        <n v="878.87"/>
        <n v="119899.52"/>
        <n v="47414.15"/>
        <n v="62232.6"/>
        <n v="130567.02"/>
        <n v="34283.230000000003"/>
        <n v="85523.24"/>
        <n v="170968.99"/>
        <n v="117834.91"/>
        <n v="41610.620000000003"/>
        <n v="66088.83"/>
        <n v="16459.37"/>
        <n v="199638.56"/>
        <n v="104435.94"/>
        <n v="102750.7"/>
        <n v="97932.68"/>
        <n v="71709.119999999995"/>
        <n v="156105.03"/>
        <n v="80006.649999999994"/>
        <n v="93826.63"/>
        <n v="114996.43"/>
        <n v="31766.3"/>
        <n v="131300.68"/>
        <n v="145593.85"/>
        <n v="10643.38"/>
        <n v="195635.3"/>
        <n v="111981.19"/>
        <n v="50051.42"/>
        <n v="92067.35"/>
        <n v="117431.1"/>
        <n v="83473.820000000007"/>
        <n v="130486.57"/>
        <n v="58803.28"/>
        <n v="112349.51"/>
        <n v="9468.64"/>
        <n v="2010.98"/>
        <n v="148528.24"/>
        <n v="103480.69"/>
        <n v="106977.8"/>
        <n v="16436.560000000001"/>
        <n v="143739.29"/>
        <n v="87168.46"/>
        <n v="40721.24"/>
        <n v="82526.92"/>
        <n v="75937.47"/>
        <n v="167984.61"/>
        <n v="18657.77"/>
        <n v="55470.78"/>
        <n v="165303.79"/>
        <n v="162922.65"/>
        <n v="186489.95"/>
        <n v="48071.61"/>
        <n v="182055.36"/>
        <n v="44255.65"/>
        <n v="76390.009999999995"/>
        <n v="124508.29"/>
        <n v="134509.47"/>
        <n v="181543.67"/>
        <n v="143954.99"/>
        <n v="107640.25"/>
        <n v="104991.28"/>
        <n v="58685.59"/>
        <n v="124226.16"/>
        <n v="184843.77"/>
        <n v="81483.64"/>
        <n v="26019.59"/>
        <n v="57175.32"/>
        <n v="147012.22"/>
        <n v="116467.35"/>
        <n v="171463.83"/>
        <n v="112491.96"/>
        <n v="68487.509999999995"/>
        <n v="36692.17"/>
        <n v="8487.75"/>
        <n v="142917.54"/>
        <n v="38913.68"/>
        <n v="6057.81"/>
        <n v="32790.019999999997"/>
        <n v="167036.94"/>
        <n v="50404.72"/>
        <n v="167848.02"/>
        <n v="54405.79"/>
        <n v="64420.5"/>
        <n v="141210.5"/>
        <n v="143635.35999999999"/>
        <n v="125696.26"/>
        <n v="56388.63"/>
        <n v="186884.04"/>
        <n v="136259.65"/>
        <n v="6232.31"/>
        <n v="38152.01"/>
        <n v="85982.47"/>
        <n v="1907.66"/>
        <n v="137537.22"/>
        <n v="196335.48"/>
        <n v="111307.98"/>
        <n v="188603.07"/>
        <n v="55022.43"/>
        <n v="117202.19"/>
        <n v="160249.1"/>
        <n v="190857.79"/>
        <n v="196108.51"/>
        <n v="31474.27"/>
        <n v="95611.47"/>
        <n v="103737.82"/>
        <n v="116978.19"/>
        <n v="71095.41"/>
        <n v="187288.5"/>
        <n v="78397.240000000005"/>
        <n v="164253.35"/>
        <n v="17603.810000000001"/>
        <n v="129892.93"/>
        <n v="146457.82999999999"/>
        <n v="70899.27"/>
        <n v="125305.34"/>
        <n v="24210.560000000001"/>
        <n v="9200.5400000000009"/>
        <n v="38970.14"/>
        <n v="179843.33"/>
        <n v="88721.84"/>
        <n v="181964.6"/>
        <n v="54724.03"/>
        <n v="78358.94"/>
        <n v="1002.39"/>
        <n v="159508.51999999999"/>
        <n v="41642.29"/>
        <n v="15766.1"/>
        <n v="43001.46"/>
        <n v="190686.16"/>
        <n v="177896.92"/>
        <n v="130928.22"/>
        <n v="145700.22"/>
        <n v="141069.88"/>
        <n v="34410.550000000003"/>
        <n v="109041.53"/>
        <n v="7330.59"/>
        <n v="167162.43"/>
        <n v="45886.33"/>
        <n v="106781.59"/>
        <n v="161767.38"/>
        <n v="97614.87"/>
        <n v="15304.08"/>
        <n v="157878.67000000001"/>
        <n v="30380.12"/>
        <n v="18461.900000000001"/>
        <n v="51285.49"/>
        <n v="7797.01"/>
        <n v="777.37"/>
        <n v="89520.75"/>
        <n v="82996.47"/>
        <n v="55003.79"/>
        <n v="62030.06"/>
        <n v="180427.24"/>
        <n v="65951.649999999994"/>
        <n v="60536.56"/>
        <n v="13898.31"/>
        <n v="75248.3"/>
        <n v="110899.3"/>
        <n v="171378.77"/>
        <n v="90908.95"/>
        <n v="130590.35"/>
        <n v="72143.44"/>
        <n v="10062.799999999999"/>
        <n v="173952.5"/>
        <n v="127587.22"/>
        <n v="99645.04"/>
        <n v="112239.03"/>
        <n v="166031.07999999999"/>
        <n v="191420.71"/>
        <n v="14858.1"/>
        <n v="192247.35"/>
        <n v="52615.62"/>
        <n v="77231.27"/>
        <n v="191166.09"/>
        <n v="172290.61"/>
        <n v="33159.370000000003"/>
        <n v="169915.02"/>
        <n v="191074.11"/>
        <n v="95857.18"/>
        <m/>
        <n v="64833.279999999999"/>
        <n v="84569.13"/>
        <n v="10357.030000000001"/>
        <n v="10334.049999999999"/>
        <n v="94820.85"/>
        <n v="167155.35999999999"/>
        <n v="169161.46"/>
        <n v="183318.79"/>
        <n v="417.41"/>
        <n v="33949.67"/>
        <n v="170886.17"/>
        <n v="180800.42"/>
        <n v="179291.85"/>
        <n v="139161.64000000001"/>
        <n v="95463.29"/>
        <n v="102925.75999999999"/>
        <n v="51219.8"/>
        <n v="14406.41"/>
        <n v="153237.59"/>
        <n v="140676.98000000001"/>
        <n v="142033.07"/>
        <n v="26960.31"/>
        <n v="151869.35"/>
        <n v="84126.75"/>
        <n v="18924.919999999998"/>
        <n v="84174.81"/>
        <n v="176576.62"/>
        <n v="6534.18"/>
        <n v="26057.08"/>
        <n v="127569.8"/>
        <n v="144517.19"/>
        <n v="145562.4"/>
        <n v="77108.66"/>
        <n v="88225.02"/>
        <n v="145894.9"/>
        <n v="119232.33"/>
        <n v="88852.47"/>
        <n v="191599.67"/>
        <n v="58137.42"/>
        <n v="28714.34"/>
        <n v="107811.28"/>
        <n v="38433.35"/>
        <n v="26752.560000000001"/>
        <n v="111020.24"/>
        <n v="150227.85"/>
        <n v="199493.38"/>
        <n v="129590.18"/>
        <n v="187925.75"/>
        <n v="19834.32"/>
        <n v="68143.929999999993"/>
        <n v="160990.26999999999"/>
        <n v="26260.98"/>
        <n v="79078.91"/>
        <n v="198637.34"/>
        <n v="180439.75"/>
        <n v="109614.57"/>
        <n v="10553.31"/>
        <n v="172175.9"/>
        <n v="159835.78"/>
        <n v="189992.97"/>
        <n v="47847.19"/>
        <n v="114675.75"/>
        <n v="156917.12"/>
        <n v="53512.160000000003"/>
        <n v="178798.13"/>
        <n v="92982.61"/>
        <n v="5907.11"/>
        <n v="53134.3"/>
        <n v="172459.39"/>
        <n v="53483.21"/>
        <n v="128077.8"/>
        <n v="28737.78"/>
        <n v="161811.23000000001"/>
        <n v="50129.87"/>
        <n v="178074.04"/>
        <n v="56937.43"/>
        <n v="68759.570000000007"/>
        <n v="151083.79999999999"/>
        <n v="149066.14000000001"/>
        <n v="77837.63"/>
        <n v="131501.72"/>
        <n v="146700.22"/>
        <n v="111346.22"/>
        <n v="153265.31"/>
        <n v="129826.89"/>
        <n v="162812.16"/>
        <n v="118974.77"/>
        <n v="156791.35999999999"/>
        <n v="93249.26"/>
        <n v="91565.25"/>
        <n v="128373.88"/>
        <n v="17675.36"/>
        <n v="34673.980000000003"/>
        <n v="27330.59"/>
        <n v="98090.91"/>
        <n v="172572.64"/>
        <n v="24302.95"/>
        <n v="67020.03"/>
        <n v="72924.56"/>
        <n v="161519.76999999999"/>
        <n v="71865.31"/>
        <n v="66214.13"/>
        <n v="139093.73000000001"/>
        <n v="194926.86"/>
        <n v="44420.18"/>
        <n v="155996.96"/>
        <n v="171413.66"/>
        <n v="197276.13"/>
        <n v="113316.77"/>
        <n v="179883.04"/>
        <n v="10940.4"/>
        <n v="62678.53"/>
        <n v="147358.26999999999"/>
        <n v="177815.87"/>
        <n v="4400.32"/>
        <n v="123775.15"/>
        <n v="447.73"/>
        <n v="80181.119999999995"/>
        <n v="189339.6"/>
        <n v="34338.21"/>
        <n v="194099.12"/>
        <n v="119666"/>
        <n v="73418.289999999994"/>
        <n v="34888.04"/>
        <n v="74158.8"/>
        <n v="120657.32"/>
        <n v="113428.77"/>
        <n v="138275.01"/>
        <n v="30984.59"/>
        <n v="102416.84"/>
        <n v="183487.98"/>
        <n v="27231.26"/>
        <n v="108488.33"/>
        <n v="99444.02"/>
        <n v="109291.39"/>
        <n v="106920.57"/>
        <n v="65323.11"/>
        <n v="126517.46"/>
        <n v="81898.81"/>
        <n v="2383.59"/>
        <n v="148564.76"/>
        <n v="167032.49"/>
        <n v="195711.16"/>
        <n v="181600.72"/>
        <n v="131167.98000000001"/>
        <n v="126644.98"/>
        <n v="34577.360000000001"/>
        <n v="158887.09"/>
        <n v="149756.71"/>
        <n v="93146.11"/>
        <n v="98178.57"/>
        <n v="144995.32999999999"/>
        <n v="157552.07999999999"/>
        <n v="79633.38"/>
        <n v="95145.14"/>
        <n v="198059.16"/>
        <n v="107125.79"/>
        <n v="144680.18"/>
        <s v="NULL"/>
        <n v="147132.46"/>
        <n v="19131.71"/>
        <n v="29871.79"/>
        <n v="150135.38"/>
        <n v="54954.51"/>
        <n v="120284.67"/>
        <n v="135925.72"/>
        <n v="46163.44"/>
        <n v="64166.7"/>
        <n v="74890.58"/>
        <n v="70179"/>
        <n v="127059.04"/>
        <n v="98301.61"/>
        <n v="30020.09"/>
        <n v="75808.100000000006"/>
        <n v="138882.98000000001"/>
        <n v="67611.360000000001"/>
        <n v="196673.28"/>
        <n v="144183.1"/>
        <n v="169654.57"/>
        <n v="147794.63"/>
        <n v="11723.57"/>
        <n v="148584.60999999999"/>
        <n v="145251.35"/>
        <n v="124411.08"/>
        <n v="139874.43"/>
        <n v="54359.02"/>
        <n v="123214.74"/>
        <n v="132298.49"/>
        <n v="78140.75"/>
        <n v="77405.95"/>
        <n v="124694.99"/>
        <n v="126952.5"/>
        <n v="151738.54"/>
        <n v="199645.45"/>
        <n v="59093.39"/>
        <n v="14374.86"/>
        <n v="38131.769999999997"/>
        <n v="8590.83"/>
        <n v="86099.23"/>
        <n v="177683.02"/>
        <n v="47271.61"/>
        <n v="43250.3"/>
        <n v="199661.5"/>
        <n v="74169.13"/>
        <n v="84320.94"/>
        <n v="90304.01"/>
        <n v="190419.81"/>
        <n v="153400.24"/>
        <n v="9677"/>
        <n v="172557.77"/>
        <n v="159418.1"/>
        <n v="141075.51"/>
        <n v="75888.649999999994"/>
        <n v="86333.63"/>
        <n v="74940.5"/>
        <n v="64327.26"/>
        <n v="174227.66"/>
        <n v="41879.99"/>
        <n v="34941.230000000003"/>
        <n v="185489.11"/>
        <n v="89566.74"/>
        <n v="79510.37"/>
        <n v="86424.57"/>
        <n v="186339.74"/>
        <n v="104533.51"/>
        <n v="113656.85"/>
        <n v="174652.51"/>
        <n v="136129.49"/>
        <n v="126494.82"/>
        <n v="79414"/>
        <n v="159585.60999999999"/>
        <n v="101300.94"/>
        <n v="156774.94"/>
        <n v="31824.29"/>
        <n v="141300.53"/>
        <n v="147278.43"/>
        <n v="58426.81"/>
        <n v="146041.45000000001"/>
        <n v="84294.82"/>
        <n v="9262.77"/>
        <n v="169381.9"/>
        <n v="174531.27"/>
        <n v="15068.18"/>
        <n v="12120.79"/>
        <n v="3710.34"/>
        <n v="9567.39"/>
        <n v="14279.44"/>
        <n v="68052.08"/>
        <n v="101057.95"/>
        <n v="27758.36"/>
        <n v="134901.34"/>
        <n v="89593.26"/>
        <n v="198252.88"/>
        <n v="45041.32"/>
        <n v="192633.85"/>
        <n v="38296.21"/>
        <n v="22388"/>
        <n v="14956.44"/>
        <n v="120834.48"/>
        <n v="37976.36"/>
        <n v="147224.26999999999"/>
        <n v="179351.89"/>
        <n v="823.36"/>
        <n v="150694.42000000001"/>
        <n v="47911.03"/>
        <n v="188150.6"/>
        <n v="89048.46"/>
        <n v="140469.38"/>
        <n v="77294.559999999998"/>
        <n v="115136.51"/>
        <n v="93251.42"/>
        <n v="174205.22"/>
        <n v="189122.89"/>
        <n v="9679.2800000000007"/>
        <n v="166698.18"/>
        <n v="155853.51999999999"/>
        <n v="87822.14"/>
        <n v="110783.28"/>
        <n v="110916.15"/>
        <n v="10656.89"/>
        <n v="62256.87"/>
        <n v="85746.52"/>
        <n v="16649.310000000001"/>
        <n v="161435.01999999999"/>
        <n v="108732.96"/>
        <n v="48559.19"/>
        <n v="18260.98"/>
        <n v="55803.96"/>
        <n v="122381.02"/>
        <n v="89017.38"/>
        <n v="9217.5499999999993"/>
        <n v="71905.77"/>
        <n v="157908.19"/>
        <n v="191932.27"/>
        <n v="113931.57"/>
        <n v="20451.990000000002"/>
        <n v="187929.43"/>
        <n v="119346.88"/>
        <n v="28373.86"/>
      </sharedItems>
    </cacheField>
    <cacheField name="Exited From Bank" numFmtId="1">
      <sharedItems containsSemiMixedTypes="0" containsString="0" containsNumber="1" containsInteger="1" minValue="0" maxValue="1" count="2">
        <n v="0"/>
        <n v="1"/>
      </sharedItems>
    </cacheField>
    <cacheField name="Age2" numFmtId="0" databaseField="0">
      <fieldGroup base="6">
        <discretePr count="62">
          <x v="8"/>
          <x v="1"/>
          <x v="1"/>
          <x v="1"/>
          <x v="8"/>
          <x v="1"/>
          <x v="2"/>
          <x v="2"/>
          <x v="3"/>
          <x v="3"/>
          <x v="3"/>
          <x v="4"/>
          <x v="4"/>
          <x v="1"/>
          <x v="2"/>
          <x v="2"/>
          <x v="3"/>
          <x v="8"/>
          <x v="8"/>
          <x v="1"/>
          <x v="2"/>
          <x v="4"/>
          <x v="1"/>
          <x v="2"/>
          <x v="2"/>
          <x v="3"/>
          <x v="3"/>
          <x v="4"/>
          <x v="0"/>
          <x v="1"/>
          <x v="1"/>
          <x v="2"/>
          <x v="5"/>
          <x v="2"/>
          <x v="4"/>
          <x v="1"/>
          <x v="5"/>
          <x v="3"/>
          <x v="8"/>
          <x v="7"/>
          <x v="7"/>
          <x v="2"/>
          <x v="3"/>
          <x v="8"/>
          <x v="5"/>
          <x v="3"/>
          <x v="8"/>
          <x v="8"/>
          <x v="5"/>
          <x v="3"/>
          <x v="4"/>
          <x v="4"/>
          <x v="4"/>
          <x v="4"/>
          <x v="7"/>
          <x v="5"/>
          <x v="8"/>
          <x v="6"/>
          <x v="6"/>
          <x v="4"/>
          <x v="5"/>
          <x v="8"/>
        </discretePr>
        <groupItems count="9">
          <s v="NULL"/>
          <s v="Group2"/>
          <s v="Group3"/>
          <s v="Group4"/>
          <s v="Group5"/>
          <s v="Group6"/>
          <s v="Group7"/>
          <s v="Group1"/>
          <s v="Group8"/>
        </groupItems>
      </fieldGroup>
    </cacheField>
    <cacheField name="Credit Score2" numFmtId="0" databaseField="0">
      <fieldGroup base="3">
        <discretePr count="355">
          <x v="1"/>
          <x v="2"/>
          <x v="3"/>
          <x v="5"/>
          <x v="1"/>
          <x v="5"/>
          <x v="5"/>
          <x v="1"/>
          <x v="5"/>
          <x v="2"/>
          <x v="5"/>
          <x v="5"/>
          <x v="1"/>
          <x v="1"/>
          <x v="1"/>
          <x v="2"/>
          <x v="2"/>
          <x v="3"/>
          <x v="2"/>
          <x v="1"/>
          <x v="2"/>
          <x v="5"/>
          <x v="1"/>
          <x v="1"/>
          <x v="2"/>
          <x v="1"/>
          <x v="2"/>
          <x v="5"/>
          <x v="5"/>
          <x v="3"/>
          <x v="5"/>
          <x v="2"/>
          <x v="5"/>
          <x v="5"/>
          <x v="1"/>
          <x v="5"/>
          <x v="5"/>
          <x v="4"/>
          <x v="5"/>
          <x v="5"/>
          <x v="5"/>
          <x v="4"/>
          <x v="2"/>
          <x v="3"/>
          <x v="1"/>
          <x v="2"/>
          <x v="1"/>
          <x v="5"/>
          <x v="4"/>
          <x v="4"/>
          <x v="5"/>
          <x v="1"/>
          <x v="1"/>
          <x v="1"/>
          <x v="5"/>
          <x v="5"/>
          <x v="5"/>
          <x v="1"/>
          <x v="3"/>
          <x v="5"/>
          <x v="5"/>
          <x v="2"/>
          <x v="2"/>
          <x v="2"/>
          <x v="2"/>
          <x v="1"/>
          <x v="3"/>
          <x v="5"/>
          <x v="1"/>
          <x v="5"/>
          <x v="1"/>
          <x v="2"/>
          <x v="2"/>
          <x v="3"/>
          <x v="5"/>
          <x v="2"/>
          <x v="1"/>
          <x v="1"/>
          <x v="2"/>
          <x v="2"/>
          <x v="1"/>
          <x v="2"/>
          <x v="3"/>
          <x v="5"/>
          <x v="5"/>
          <x v="1"/>
          <x v="2"/>
          <x v="2"/>
          <x v="2"/>
          <x v="1"/>
          <x v="5"/>
          <x v="2"/>
          <x v="5"/>
          <x v="1"/>
          <x v="1"/>
          <x v="3"/>
          <x v="2"/>
          <x v="2"/>
          <x v="3"/>
          <x v="5"/>
          <x v="5"/>
          <x v="2"/>
          <x v="4"/>
          <x v="3"/>
          <x v="1"/>
          <x v="3"/>
          <x v="3"/>
          <x v="3"/>
          <x v="5"/>
          <x v="5"/>
          <x v="1"/>
          <x v="4"/>
          <x v="2"/>
          <x v="3"/>
          <x v="1"/>
          <x v="1"/>
          <x v="5"/>
          <x v="5"/>
          <x v="5"/>
          <x v="5"/>
          <x v="3"/>
          <x v="1"/>
          <x v="1"/>
          <x v="5"/>
          <x v="2"/>
          <x v="5"/>
          <x v="2"/>
          <x v="1"/>
          <x v="1"/>
          <x v="5"/>
          <x v="3"/>
          <x v="5"/>
          <x v="1"/>
          <x v="1"/>
          <x v="3"/>
          <x v="5"/>
          <x v="1"/>
          <x v="5"/>
          <x v="3"/>
          <x v="5"/>
          <x v="1"/>
          <x v="2"/>
          <x v="1"/>
          <x v="2"/>
          <x v="1"/>
          <x v="2"/>
          <x v="5"/>
          <x v="2"/>
          <x v="2"/>
          <x v="3"/>
          <x v="5"/>
          <x v="3"/>
          <x v="2"/>
          <x v="5"/>
          <x v="1"/>
          <x v="3"/>
          <x v="2"/>
          <x v="1"/>
          <x v="2"/>
          <x v="5"/>
          <x v="1"/>
          <x v="1"/>
          <x v="1"/>
          <x v="1"/>
          <x v="3"/>
          <x v="5"/>
          <x v="3"/>
          <x v="2"/>
          <x v="1"/>
          <x v="2"/>
          <x v="1"/>
          <x v="2"/>
          <x v="5"/>
          <x v="5"/>
          <x v="4"/>
          <x v="1"/>
          <x v="1"/>
          <x v="3"/>
          <x v="3"/>
          <x v="5"/>
          <x v="2"/>
          <x v="4"/>
          <x v="2"/>
          <x v="5"/>
          <x v="2"/>
          <x v="4"/>
          <x v="3"/>
          <x v="2"/>
          <x v="5"/>
          <x v="1"/>
          <x v="3"/>
          <x v="5"/>
          <x v="2"/>
          <x v="1"/>
          <x v="1"/>
          <x v="3"/>
          <x v="1"/>
          <x v="5"/>
          <x v="1"/>
          <x v="4"/>
          <x v="2"/>
          <x v="2"/>
          <x v="2"/>
          <x v="1"/>
          <x v="2"/>
          <x v="2"/>
          <x v="5"/>
          <x v="5"/>
          <x v="1"/>
          <x v="1"/>
          <x v="2"/>
          <x v="4"/>
          <x v="1"/>
          <x v="5"/>
          <x v="5"/>
          <x v="5"/>
          <x v="1"/>
          <x v="1"/>
          <x v="5"/>
          <x v="5"/>
          <x v="5"/>
          <x v="5"/>
          <x v="5"/>
          <x v="1"/>
          <x v="3"/>
          <x v="4"/>
          <x v="3"/>
          <x v="1"/>
          <x v="0"/>
          <x v="1"/>
          <x v="4"/>
          <x v="1"/>
          <x v="2"/>
          <x v="1"/>
          <x v="5"/>
          <x v="1"/>
          <x v="2"/>
          <x v="5"/>
          <x v="5"/>
          <x v="1"/>
          <x v="2"/>
          <x v="5"/>
          <x v="1"/>
          <x v="5"/>
          <x v="5"/>
          <x v="5"/>
          <x v="3"/>
          <x v="1"/>
          <x v="5"/>
          <x v="1"/>
          <x v="5"/>
          <x v="5"/>
          <x v="2"/>
          <x v="3"/>
          <x v="4"/>
          <x v="3"/>
          <x v="2"/>
          <x v="2"/>
          <x v="5"/>
          <x v="3"/>
          <x v="5"/>
          <x v="3"/>
          <x v="4"/>
          <x v="5"/>
          <x v="4"/>
          <x v="1"/>
          <x v="1"/>
          <x v="4"/>
          <x v="3"/>
          <x v="4"/>
          <x v="3"/>
          <x v="1"/>
          <x v="5"/>
          <x v="5"/>
          <x v="5"/>
          <x v="4"/>
          <x v="5"/>
          <x v="1"/>
          <x v="1"/>
          <x v="3"/>
          <x v="2"/>
          <x v="2"/>
          <x v="1"/>
          <x v="2"/>
          <x v="3"/>
          <x v="2"/>
          <x v="5"/>
          <x v="1"/>
          <x v="2"/>
          <x v="2"/>
          <x v="5"/>
          <x v="3"/>
          <x v="3"/>
          <x v="5"/>
          <x v="2"/>
          <x v="3"/>
          <x v="5"/>
          <x v="5"/>
          <x v="1"/>
          <x v="5"/>
          <x v="1"/>
          <x v="5"/>
          <x v="1"/>
          <x v="5"/>
          <x v="1"/>
          <x v="5"/>
          <x v="5"/>
          <x v="5"/>
          <x v="4"/>
          <x v="4"/>
          <x v="4"/>
          <x v="5"/>
          <x v="3"/>
          <x v="5"/>
          <x v="3"/>
          <x v="5"/>
          <x v="5"/>
          <x v="5"/>
          <x v="5"/>
          <x v="1"/>
          <x v="5"/>
          <x v="5"/>
          <x v="5"/>
          <x v="5"/>
          <x v="2"/>
          <x v="3"/>
          <x v="5"/>
          <x v="4"/>
          <x v="2"/>
          <x v="5"/>
          <x v="5"/>
          <x v="5"/>
          <x v="3"/>
          <x v="4"/>
          <x v="4"/>
          <x v="1"/>
          <x v="4"/>
          <x v="1"/>
          <x v="3"/>
          <x v="5"/>
          <x v="1"/>
          <x v="5"/>
          <x v="3"/>
          <x v="3"/>
          <x v="5"/>
          <x v="3"/>
          <x v="4"/>
          <x v="4"/>
          <x v="3"/>
          <x v="4"/>
          <x v="4"/>
          <x v="1"/>
          <x v="5"/>
          <x v="3"/>
          <x v="5"/>
        </discretePr>
        <groupItems count="6">
          <m/>
          <s v="Group2"/>
          <s v="Group3"/>
          <s v="Group4"/>
          <s v="Group5"/>
          <s v="Group1"/>
        </groupItems>
      </fieldGroup>
    </cacheField>
    <cacheField name="Balance2" numFmtId="0" databaseField="0">
      <fieldGroup base="8">
        <discretePr count="643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4"/>
          <x v="4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4"/>
          <x v="0"/>
          <x v="0"/>
          <x v="0"/>
          <x v="0"/>
          <x v="1"/>
          <x v="1"/>
          <x v="1"/>
          <x v="1"/>
          <x v="1"/>
          <x v="1"/>
          <x v="2"/>
          <x v="2"/>
          <x v="2"/>
          <x v="2"/>
          <x v="3"/>
          <x v="3"/>
          <x v="1"/>
          <x v="2"/>
        </discretePr>
        <groupItems count="5"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 pivotCacheId="1160482134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oombs" refreshedDate="45722.532681481483" createdVersion="8" refreshedVersion="8" minRefreshableVersion="3" recordCount="204" xr:uid="{74901DB4-1075-446E-AB8B-5EF067322D7D}">
  <cacheSource type="worksheet">
    <worksheetSource ref="A1:O205" sheet="PEB Left "/>
  </cacheSource>
  <cacheFields count="18">
    <cacheField name="Row Number" numFmtId="0">
      <sharedItems containsSemiMixedTypes="0" containsString="0" containsNumber="1" containsInteger="1" minValue="1" maxValue="990"/>
    </cacheField>
    <cacheField name="Customer ID" numFmtId="1">
      <sharedItems containsSemiMixedTypes="0" containsString="0" containsNumber="1" containsInteger="1" minValue="15568748" maxValue="15811762"/>
    </cacheField>
    <cacheField name="Last Name" numFmtId="0">
      <sharedItems/>
    </cacheField>
    <cacheField name="Credit Score" numFmtId="1">
      <sharedItems containsString="0" containsBlank="1" containsNumber="1" containsInteger="1" minValue="376" maxValue="850" count="156">
        <n v="727"/>
        <n v="512"/>
        <n v="651"/>
        <n v="509"/>
        <n v="714"/>
        <n v="549"/>
        <n v="499"/>
        <n v="608"/>
        <n v="589"/>
        <n v="609"/>
        <n v="670"/>
        <n v="777"/>
        <n v="619"/>
        <n v="731"/>
        <n v="793"/>
        <n v="438"/>
        <n v="553"/>
        <n v="756"/>
        <n v="599"/>
        <n v="804"/>
        <n v="511"/>
        <n v="510"/>
        <n v="566"/>
        <n v="773"/>
        <n v="643"/>
        <n v="516"/>
        <n v="475"/>
        <n v="376"/>
        <n v="531"/>
        <n v="749"/>
        <n v="706"/>
        <n v="592"/>
        <n v="570"/>
        <n v="672"/>
        <n v="790"/>
        <n v="535"/>
        <n v="850"/>
        <n v="691"/>
        <n v="673"/>
        <n v="445"/>
        <n v="675"/>
        <n v="684"/>
        <n v="663"/>
        <n v="774"/>
        <n v="598"/>
        <n v="479"/>
        <n v="644"/>
        <n v="514"/>
        <n v="751"/>
        <n v="601"/>
        <n v="568"/>
        <n v="671"/>
        <n v="763"/>
        <n v="760"/>
        <n v="739"/>
        <n v="523"/>
        <n v="668"/>
        <n v="674"/>
        <n v="524"/>
        <n v="775"/>
        <n v="487"/>
        <n v="745"/>
        <n v="584"/>
        <n v="829"/>
        <n v="750"/>
        <n v="704"/>
        <n v="545"/>
        <n v="716"/>
        <n v="683"/>
        <n v="583"/>
        <n v="752"/>
        <n v="747"/>
        <n v="622"/>
        <n v="659"/>
        <n v="715"/>
        <n v="692"/>
        <n v="465"/>
        <n v="580"/>
        <n v="635"/>
        <n v="693"/>
        <n v="655"/>
        <n v="522"/>
        <n v="769"/>
        <n v="614"/>
        <n v="480"/>
        <n v="834"/>
        <m/>
        <n v="653"/>
        <n v="819"/>
        <n v="662"/>
        <n v="459"/>
        <n v="567"/>
        <n v="542"/>
        <n v="660"/>
        <n v="616"/>
        <n v="605"/>
        <n v="625"/>
        <n v="732"/>
        <n v="637"/>
        <n v="612"/>
        <n v="621"/>
        <n v="538"/>
        <n v="713"/>
        <n v="559"/>
        <n v="703"/>
        <n v="569"/>
        <n v="432"/>
        <n v="572"/>
        <n v="754"/>
        <n v="805"/>
        <n v="722"/>
        <n v="721"/>
        <n v="636"/>
        <n v="548"/>
        <n v="661"/>
        <n v="485"/>
        <n v="667"/>
        <n v="556"/>
        <n v="615"/>
        <n v="648"/>
        <n v="698"/>
        <n v="807"/>
        <n v="543"/>
        <n v="603"/>
        <n v="607"/>
        <n v="645"/>
        <n v="720"/>
        <n v="647"/>
        <n v="738"/>
        <n v="728"/>
        <n v="711"/>
        <n v="579"/>
        <n v="642"/>
        <n v="742"/>
        <n v="665"/>
        <n v="519"/>
        <n v="687"/>
        <n v="591"/>
        <n v="679"/>
        <n v="646"/>
        <n v="555"/>
        <n v="504"/>
        <n v="468"/>
        <n v="547"/>
        <n v="650"/>
        <n v="611"/>
        <n v="529"/>
        <n v="733"/>
        <n v="564"/>
        <n v="539"/>
        <n v="421"/>
        <n v="629"/>
        <n v="816"/>
        <n v="710"/>
        <n v="590"/>
        <n v="502"/>
      </sharedItems>
      <fieldGroup par="16"/>
    </cacheField>
    <cacheField name="Country" numFmtId="0">
      <sharedItems count="4">
        <s v="Spain"/>
        <s v="Spain 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MixedTypes="1" containsNumber="1" containsInteger="1" minValue="2" maxValue="69" count="46">
        <n v="31"/>
        <n v="36"/>
        <n v="45"/>
        <n v="46"/>
        <n v="52"/>
        <n v="57"/>
        <n v="59"/>
        <n v="61"/>
        <n v="65"/>
        <n v="32"/>
        <n v="42"/>
        <n v="43"/>
        <n v="54"/>
        <n v="48"/>
        <n v="62"/>
        <n v="39"/>
        <n v="50"/>
        <n v="58"/>
        <n v="66"/>
        <s v="NULL"/>
        <n v="30"/>
        <n v="41"/>
        <n v="47"/>
        <n v="60"/>
        <n v="33"/>
        <n v="34"/>
        <n v="38"/>
        <n v="35"/>
        <n v="40"/>
        <n v="51"/>
        <n v="28"/>
        <n v="27"/>
        <n v="24"/>
        <n v="63"/>
        <n v="37"/>
        <n v="67"/>
        <n v="22"/>
        <n v="44"/>
        <n v="49"/>
        <n v="29"/>
        <n v="69"/>
        <n v="56"/>
        <n v="55"/>
        <n v="53"/>
        <n v="64"/>
        <n v="2"/>
      </sharedItems>
      <fieldGroup par="15"/>
    </cacheField>
    <cacheField name="Tenure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Balance" numFmtId="8">
      <sharedItems containsSemiMixedTypes="0" containsString="0" containsNumber="1" minValue="0" maxValue="213146.2" count="149">
        <n v="0"/>
        <n v="40915.550000000003"/>
        <n v="42157.08"/>
        <n v="45144.43"/>
        <n v="64119.38"/>
        <n v="68065.8"/>
        <n v="73309.38"/>
        <n v="77253.5"/>
        <n v="85891.55"/>
        <n v="89763.839999999997"/>
        <n v="91536.93"/>
        <n v="92833.89"/>
        <n v="95441.27"/>
        <n v="95556.31"/>
        <n v="96888.39"/>
        <n v="98495.72"/>
        <n v="99282.63"/>
        <n v="99564.22"/>
        <n v="100160.75"/>
        <n v="100946.71"/>
        <n v="102703.62"/>
        <n v="102967.41"/>
        <n v="104947.72"/>
        <n v="106854.21"/>
        <n v="106901.94"/>
        <n v="107818.63"/>
        <n v="109922.61"/>
        <n v="110368.03"/>
        <n v="111071.36"/>
        <n v="111756.5"/>
        <n v="112013.81"/>
        <n v="112045.67"/>
        <n v="112822.26"/>
        <n v="113034.22"/>
        <n v="114715.71"/>
        <n v="114754.08"/>
        <n v="115301.31"/>
        <n v="115888.04"/>
        <n v="115924.89"/>
        <n v="115988.86"/>
        <n v="116060.08"/>
        <n v="116313.57"/>
        <n v="116528.15"/>
        <n v="116922.25"/>
        <n v="117411.6"/>
        <n v="118590.41"/>
        <n v="118945.09"/>
        <n v="121681.82"/>
        <n v="122522.32"/>
        <n v="123331.36"/>
        <n v="123497.58"/>
        <n v="124151.09"/>
        <n v="125561.97"/>
        <n v="126418.14"/>
        <n v="126436.29"/>
        <n v="126674.81"/>
        <n v="128100.28"/>
        <n v="128981.07"/>
        <n v="129608.57"/>
        <n v="131394.56"/>
        <n v="132558.26"/>
        <n v="132602.88"/>
        <n v="133102.92000000001"/>
        <n v="133702.89000000001"/>
        <n v="133950.37"/>
        <n v="133994.51999999999"/>
        <n v="134264.04"/>
        <n v="134956.01999999999"/>
        <n v="135096.76999999999"/>
        <n v="135134.99"/>
        <n v="135842.41"/>
        <n v="136188.78"/>
        <n v="136294.97"/>
        <n v="137104.47"/>
        <n v="137453.43"/>
        <n v="137843.79999999999"/>
        <n v="137946.39000000001"/>
        <n v="138718.92000000001"/>
        <n v="139290.41"/>
        <n v="140745.32999999999"/>
        <n v="141078.37"/>
        <n v="141434.04"/>
        <n v="144606.22"/>
        <n v="145338.76"/>
        <n v="147069.78"/>
        <n v="148507.24"/>
        <n v="149762.07999999999"/>
        <n v="150842.93"/>
        <n v="151839.26"/>
        <n v="152603.45000000001"/>
        <n v="152827.99"/>
        <n v="161608.81"/>
        <n v="162448.69"/>
        <n v="165272.13"/>
        <n v="168197.66"/>
        <n v="169312.13"/>
        <n v="170491.84"/>
        <n v="170833.46"/>
        <n v="172448.77"/>
        <n v="178820.91"/>
        <n v="182123.79"/>
        <n v="190227.46"/>
        <n v="211774.31"/>
        <n v="213146.2"/>
        <n v="56214.85"/>
        <n v="67996.23"/>
        <n v="93051.64"/>
        <n v="97133.92"/>
        <n v="101238.24"/>
        <n v="105799.32"/>
        <n v="106138.33"/>
        <n v="107073.27"/>
        <n v="108122.39"/>
        <n v="108431.87"/>
        <n v="113599.74"/>
        <n v="113755.78"/>
        <n v="115920.62"/>
        <n v="119741.77"/>
        <n v="121152.05"/>
        <n v="125884.95"/>
        <n v="127209"/>
        <n v="129022.06"/>
        <n v="129490.36"/>
        <n v="129502.49"/>
        <n v="129634.25"/>
        <n v="129748.54"/>
        <n v="154475.54"/>
        <n v="156371.60999999999"/>
        <n v="157296.01999999999"/>
        <n v="170061.92"/>
        <n v="209767.31"/>
        <n v="74596.149999999994"/>
        <n v="86605.5"/>
        <n v="88915.37"/>
        <n v="96134.11"/>
        <n v="100337.96"/>
        <n v="114931.35"/>
        <n v="116220.5"/>
        <n v="117231.63"/>
        <n v="122384.22"/>
        <n v="129818.39"/>
        <n v="130878.75"/>
        <n v="140080.32000000001"/>
        <n v="154962.99"/>
        <n v="159660.79999999999"/>
        <n v="168286.81"/>
        <n v="181461.48"/>
        <n v="115046.74"/>
        <n v="133745.44"/>
      </sharedItems>
      <fieldGroup par="17"/>
    </cacheField>
    <cacheField name="Number of Products" numFmtId="1">
      <sharedItems containsSemiMixedTypes="0" containsString="0" containsNumber="1" containsInteger="1" minValue="1" maxValue="4"/>
    </cacheField>
    <cacheField name="Has Credit Card" numFmtId="1">
      <sharedItems containsSemiMixedTypes="0" containsString="0" containsNumber="1" containsInteger="1" minValue="0" maxValue="1" count="2">
        <n v="1"/>
        <n v="0"/>
      </sharedItems>
    </cacheField>
    <cacheField name="Is Active Member" numFmtId="1">
      <sharedItems containsSemiMixedTypes="0" containsString="0" containsNumber="1" containsInteger="1" minValue="0" maxValue="1" count="2">
        <n v="0"/>
        <n v="1"/>
      </sharedItems>
    </cacheField>
    <cacheField name="Estimated Salary" numFmtId="164">
      <sharedItems containsSemiMixedTypes="0" containsString="0" containsNumber="1" minValue="417.41" maxValue="199725.39"/>
    </cacheField>
    <cacheField name="Exited From Bank" numFmtId="1">
      <sharedItems containsSemiMixedTypes="0" containsString="0" containsNumber="1" containsInteger="1" minValue="1" maxValue="1" count="1">
        <n v="1"/>
      </sharedItems>
    </cacheField>
    <cacheField name="1=Yes, Left Bank" numFmtId="0">
      <sharedItems containsNonDate="0" containsString="0" containsBlank="1" count="1">
        <m/>
      </sharedItems>
    </cacheField>
    <cacheField name="Age2" numFmtId="0" databaseField="0">
      <fieldGroup base="6">
        <discretePr count="46">
          <x v="2"/>
          <x v="2"/>
          <x v="3"/>
          <x v="3"/>
          <x v="4"/>
          <x v="4"/>
          <x v="4"/>
          <x v="5"/>
          <x v="5"/>
          <x v="2"/>
          <x v="3"/>
          <x v="3"/>
          <x v="4"/>
          <x v="3"/>
          <x v="5"/>
          <x v="2"/>
          <x v="4"/>
          <x v="4"/>
          <x v="5"/>
          <x v="0"/>
          <x v="2"/>
          <x v="3"/>
          <x v="3"/>
          <x v="5"/>
          <x v="2"/>
          <x v="2"/>
          <x v="2"/>
          <x v="2"/>
          <x v="3"/>
          <x v="4"/>
          <x v="1"/>
          <x v="1"/>
          <x v="1"/>
          <x v="5"/>
          <x v="2"/>
          <x v="5"/>
          <x v="1"/>
          <x v="3"/>
          <x v="3"/>
          <x v="1"/>
          <x v="5"/>
          <x v="4"/>
          <x v="4"/>
          <x v="4"/>
          <x v="5"/>
          <x v="1"/>
        </discretePr>
        <groupItems count="6">
          <s v="NULL"/>
          <s v="Group1"/>
          <s v="Group2"/>
          <s v="Group3"/>
          <s v="Group4"/>
          <s v="Group5"/>
        </groupItems>
      </fieldGroup>
    </cacheField>
    <cacheField name="Credit Score2" numFmtId="0" databaseField="0">
      <fieldGroup base="3">
        <discretePr count="156">
          <x v="3"/>
          <x v="1"/>
          <x v="2"/>
          <x v="1"/>
          <x v="3"/>
          <x v="1"/>
          <x v="1"/>
          <x v="2"/>
          <x v="2"/>
          <x v="2"/>
          <x v="3"/>
          <x v="4"/>
          <x v="2"/>
          <x v="3"/>
          <x v="4"/>
          <x v="1"/>
          <x v="1"/>
          <x v="4"/>
          <x v="2"/>
          <x v="5"/>
          <x v="1"/>
          <x v="1"/>
          <x v="1"/>
          <x v="4"/>
          <x v="2"/>
          <x v="1"/>
          <x v="1"/>
          <x v="1"/>
          <x v="1"/>
          <x v="4"/>
          <x v="3"/>
          <x v="2"/>
          <x v="1"/>
          <x v="3"/>
          <x v="4"/>
          <x v="1"/>
          <x v="5"/>
          <x v="3"/>
          <x v="3"/>
          <x v="1"/>
          <x v="3"/>
          <x v="3"/>
          <x v="2"/>
          <x v="4"/>
          <x v="2"/>
          <x v="1"/>
          <x v="2"/>
          <x v="1"/>
          <x v="4"/>
          <x v="2"/>
          <x v="1"/>
          <x v="3"/>
          <x v="4"/>
          <x v="4"/>
          <x v="3"/>
          <x v="1"/>
          <x v="2"/>
          <x v="3"/>
          <x v="1"/>
          <x v="4"/>
          <x v="1"/>
          <x v="4"/>
          <x v="2"/>
          <x v="5"/>
          <x v="4"/>
          <x v="3"/>
          <x v="1"/>
          <x v="3"/>
          <x v="3"/>
          <x v="2"/>
          <x v="4"/>
          <x v="4"/>
          <x v="2"/>
          <x v="2"/>
          <x v="3"/>
          <x v="3"/>
          <x v="1"/>
          <x v="2"/>
          <x v="2"/>
          <x v="3"/>
          <x v="2"/>
          <x v="1"/>
          <x v="4"/>
          <x v="2"/>
          <x v="1"/>
          <x v="5"/>
          <x v="0"/>
          <x v="2"/>
          <x v="5"/>
          <x v="2"/>
          <x v="1"/>
          <x v="1"/>
          <x v="1"/>
          <x v="2"/>
          <x v="2"/>
          <x v="2"/>
          <x v="2"/>
          <x v="3"/>
          <x v="2"/>
          <x v="2"/>
          <x v="2"/>
          <x v="1"/>
          <x v="3"/>
          <x v="1"/>
          <x v="3"/>
          <x v="1"/>
          <x v="1"/>
          <x v="1"/>
          <x v="4"/>
          <x v="5"/>
          <x v="3"/>
          <x v="3"/>
          <x v="2"/>
          <x v="1"/>
          <x v="2"/>
          <x v="1"/>
          <x v="2"/>
          <x v="1"/>
          <x v="2"/>
          <x v="2"/>
          <x v="3"/>
          <x v="5"/>
          <x v="1"/>
          <x v="2"/>
          <x v="2"/>
          <x v="2"/>
          <x v="3"/>
          <x v="2"/>
          <x v="3"/>
          <x v="3"/>
          <x v="3"/>
          <x v="1"/>
          <x v="2"/>
          <x v="4"/>
          <x v="2"/>
          <x v="1"/>
          <x v="3"/>
          <x v="2"/>
          <x v="3"/>
          <x v="2"/>
          <x v="1"/>
          <x v="1"/>
          <x v="1"/>
          <x v="1"/>
          <x v="2"/>
          <x v="2"/>
          <x v="1"/>
          <x v="3"/>
          <x v="1"/>
          <x v="1"/>
          <x v="1"/>
          <x v="2"/>
          <x v="5"/>
          <x v="3"/>
          <x v="2"/>
          <x v="1"/>
        </discretePr>
        <groupItems count="6">
          <m/>
          <s v="Group1"/>
          <s v="Group2"/>
          <s v="Group3"/>
          <s v="Group4"/>
          <s v="Group5"/>
        </groupItems>
      </fieldGroup>
    </cacheField>
    <cacheField name="Balance2" numFmtId="0" databaseField="0">
      <fieldGroup base="8">
        <discretePr count="149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3"/>
          <x v="3"/>
          <x v="4"/>
          <x v="4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2"/>
          <x v="2"/>
          <x v="3"/>
          <x v="4"/>
          <x v="0"/>
          <x v="0"/>
          <x v="0"/>
          <x v="0"/>
          <x v="1"/>
          <x v="1"/>
          <x v="1"/>
          <x v="1"/>
          <x v="1"/>
          <x v="1"/>
          <x v="2"/>
          <x v="2"/>
          <x v="2"/>
          <x v="2"/>
          <x v="3"/>
          <x v="3"/>
          <x v="1"/>
          <x v="2"/>
        </discretePr>
        <groupItems count="5">
          <s v="Group1"/>
          <s v="Group2"/>
          <s v="Group3"/>
          <s v="Group4"/>
          <s v="Group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12"/>
  </r>
  <r>
    <x v="50"/>
  </r>
  <r>
    <x v="51"/>
  </r>
  <r>
    <x v="52"/>
  </r>
  <r>
    <x v="41"/>
  </r>
  <r>
    <x v="53"/>
  </r>
  <r>
    <x v="54"/>
  </r>
  <r>
    <x v="55"/>
  </r>
  <r>
    <x v="54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33"/>
  </r>
  <r>
    <x v="84"/>
  </r>
  <r>
    <x v="85"/>
  </r>
  <r>
    <x v="86"/>
  </r>
  <r>
    <x v="87"/>
  </r>
  <r>
    <x v="88"/>
  </r>
  <r>
    <x v="89"/>
  </r>
  <r>
    <x v="90"/>
  </r>
  <r>
    <x v="24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29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21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01"/>
  </r>
  <r>
    <x v="98"/>
  </r>
  <r>
    <x v="150"/>
  </r>
  <r>
    <x v="117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44"/>
  </r>
  <r>
    <x v="189"/>
  </r>
  <r>
    <x v="190"/>
  </r>
  <r>
    <x v="191"/>
  </r>
  <r>
    <x v="192"/>
  </r>
  <r>
    <x v="193"/>
  </r>
  <r>
    <x v="194"/>
  </r>
  <r>
    <x v="158"/>
  </r>
  <r>
    <x v="125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07"/>
  </r>
  <r>
    <x v="163"/>
  </r>
  <r>
    <x v="214"/>
  </r>
  <r>
    <x v="215"/>
  </r>
  <r>
    <x v="216"/>
  </r>
  <r>
    <x v="56"/>
  </r>
  <r>
    <x v="40"/>
  </r>
  <r>
    <x v="217"/>
  </r>
  <r>
    <x v="110"/>
  </r>
  <r>
    <x v="218"/>
  </r>
  <r>
    <x v="134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97"/>
  </r>
  <r>
    <x v="228"/>
  </r>
  <r>
    <x v="229"/>
  </r>
  <r>
    <x v="230"/>
  </r>
  <r>
    <x v="231"/>
  </r>
  <r>
    <x v="232"/>
  </r>
  <r>
    <x v="233"/>
  </r>
  <r>
    <x v="234"/>
  </r>
  <r>
    <x v="235"/>
  </r>
  <r>
    <x v="107"/>
  </r>
  <r>
    <x v="236"/>
  </r>
  <r>
    <x v="130"/>
  </r>
  <r>
    <x v="237"/>
  </r>
  <r>
    <x v="238"/>
  </r>
  <r>
    <x v="239"/>
  </r>
  <r>
    <x v="58"/>
  </r>
  <r>
    <x v="240"/>
  </r>
  <r>
    <x v="241"/>
  </r>
  <r>
    <x v="242"/>
  </r>
  <r>
    <x v="243"/>
  </r>
  <r>
    <x v="151"/>
  </r>
  <r>
    <x v="244"/>
  </r>
  <r>
    <x v="9"/>
  </r>
  <r>
    <x v="226"/>
  </r>
  <r>
    <x v="245"/>
  </r>
  <r>
    <x v="246"/>
  </r>
  <r>
    <x v="247"/>
  </r>
  <r>
    <x v="248"/>
  </r>
  <r>
    <x v="249"/>
  </r>
  <r>
    <x v="250"/>
  </r>
  <r>
    <x v="99"/>
  </r>
  <r>
    <x v="251"/>
  </r>
  <r>
    <x v="7"/>
  </r>
  <r>
    <x v="169"/>
  </r>
  <r>
    <x v="4"/>
  </r>
  <r>
    <x v="252"/>
  </r>
  <r>
    <x v="253"/>
  </r>
  <r>
    <x v="87"/>
  </r>
  <r>
    <x v="254"/>
  </r>
  <r>
    <x v="255"/>
  </r>
  <r>
    <x v="130"/>
  </r>
  <r>
    <x v="256"/>
  </r>
  <r>
    <x v="257"/>
  </r>
  <r>
    <x v="258"/>
  </r>
  <r>
    <x v="259"/>
  </r>
  <r>
    <x v="260"/>
  </r>
  <r>
    <x v="71"/>
  </r>
  <r>
    <x v="261"/>
  </r>
  <r>
    <x v="262"/>
  </r>
  <r>
    <x v="31"/>
  </r>
  <r>
    <x v="263"/>
  </r>
  <r>
    <x v="264"/>
  </r>
  <r>
    <x v="265"/>
  </r>
  <r>
    <x v="266"/>
  </r>
  <r>
    <x v="39"/>
  </r>
  <r>
    <x v="267"/>
  </r>
  <r>
    <x v="268"/>
  </r>
  <r>
    <x v="269"/>
  </r>
  <r>
    <x v="270"/>
  </r>
  <r>
    <x v="163"/>
  </r>
  <r>
    <x v="271"/>
  </r>
  <r>
    <x v="272"/>
  </r>
  <r>
    <x v="273"/>
  </r>
  <r>
    <x v="274"/>
  </r>
  <r>
    <x v="275"/>
  </r>
  <r>
    <x v="253"/>
  </r>
  <r>
    <x v="276"/>
  </r>
  <r>
    <x v="277"/>
  </r>
  <r>
    <x v="278"/>
  </r>
  <r>
    <x v="279"/>
  </r>
  <r>
    <x v="280"/>
  </r>
  <r>
    <x v="281"/>
  </r>
  <r>
    <x v="282"/>
  </r>
  <r>
    <x v="283"/>
  </r>
  <r>
    <x v="176"/>
  </r>
  <r>
    <x v="284"/>
  </r>
  <r>
    <x v="285"/>
  </r>
  <r>
    <x v="286"/>
  </r>
  <r>
    <x v="287"/>
  </r>
  <r>
    <x v="248"/>
  </r>
  <r>
    <x v="288"/>
  </r>
  <r>
    <x v="289"/>
  </r>
  <r>
    <x v="290"/>
  </r>
  <r>
    <x v="291"/>
  </r>
  <r>
    <x v="292"/>
  </r>
  <r>
    <x v="293"/>
  </r>
  <r>
    <x v="294"/>
  </r>
  <r>
    <x v="36"/>
  </r>
  <r>
    <x v="295"/>
  </r>
  <r>
    <x v="174"/>
  </r>
  <r>
    <x v="296"/>
  </r>
  <r>
    <x v="297"/>
  </r>
  <r>
    <x v="298"/>
  </r>
  <r>
    <x v="299"/>
  </r>
  <r>
    <x v="300"/>
  </r>
  <r>
    <x v="301"/>
  </r>
  <r>
    <x v="302"/>
  </r>
  <r>
    <x v="303"/>
  </r>
  <r>
    <x v="296"/>
  </r>
  <r>
    <x v="304"/>
  </r>
  <r>
    <x v="305"/>
  </r>
  <r>
    <x v="232"/>
  </r>
  <r>
    <x v="306"/>
  </r>
  <r>
    <x v="307"/>
  </r>
  <r>
    <x v="123"/>
  </r>
  <r>
    <x v="308"/>
  </r>
  <r>
    <x v="309"/>
  </r>
  <r>
    <x v="310"/>
  </r>
  <r>
    <x v="311"/>
  </r>
  <r>
    <x v="312"/>
  </r>
  <r>
    <x v="313"/>
  </r>
  <r>
    <x v="111"/>
  </r>
  <r>
    <x v="314"/>
  </r>
  <r>
    <x v="315"/>
  </r>
  <r>
    <x v="316"/>
  </r>
  <r>
    <x v="317"/>
  </r>
  <r>
    <x v="318"/>
  </r>
  <r>
    <x v="53"/>
  </r>
  <r>
    <x v="71"/>
  </r>
  <r>
    <x v="189"/>
  </r>
  <r>
    <x v="212"/>
  </r>
  <r>
    <x v="130"/>
  </r>
  <r>
    <x v="319"/>
  </r>
  <r>
    <x v="46"/>
  </r>
  <r>
    <x v="320"/>
  </r>
  <r>
    <x v="278"/>
  </r>
  <r>
    <x v="321"/>
  </r>
  <r>
    <x v="102"/>
  </r>
  <r>
    <x v="322"/>
  </r>
  <r>
    <x v="323"/>
  </r>
  <r>
    <x v="238"/>
  </r>
  <r>
    <x v="324"/>
  </r>
  <r>
    <x v="325"/>
  </r>
  <r>
    <x v="326"/>
  </r>
  <r>
    <x v="327"/>
  </r>
  <r>
    <x v="328"/>
  </r>
  <r>
    <x v="329"/>
  </r>
  <r>
    <x v="330"/>
  </r>
  <r>
    <x v="248"/>
  </r>
  <r>
    <x v="169"/>
  </r>
  <r>
    <x v="331"/>
  </r>
  <r>
    <x v="241"/>
  </r>
  <r>
    <x v="156"/>
  </r>
  <r>
    <x v="332"/>
  </r>
  <r>
    <x v="301"/>
  </r>
  <r>
    <x v="126"/>
  </r>
  <r>
    <x v="333"/>
  </r>
  <r>
    <x v="334"/>
  </r>
  <r>
    <x v="46"/>
  </r>
  <r>
    <x v="335"/>
  </r>
  <r>
    <x v="336"/>
  </r>
  <r>
    <x v="337"/>
  </r>
  <r>
    <x v="174"/>
  </r>
  <r>
    <x v="84"/>
  </r>
  <r>
    <x v="338"/>
  </r>
  <r>
    <x v="339"/>
  </r>
  <r>
    <x v="340"/>
  </r>
  <r>
    <x v="341"/>
  </r>
  <r>
    <x v="342"/>
  </r>
  <r>
    <x v="343"/>
  </r>
  <r>
    <x v="344"/>
  </r>
  <r>
    <x v="345"/>
  </r>
  <r>
    <x v="12"/>
  </r>
  <r>
    <x v="346"/>
  </r>
  <r>
    <x v="347"/>
  </r>
  <r>
    <x v="348"/>
  </r>
  <r>
    <x v="349"/>
  </r>
  <r>
    <x v="350"/>
  </r>
  <r>
    <x v="351"/>
  </r>
  <r>
    <x v="278"/>
  </r>
  <r>
    <x v="352"/>
  </r>
  <r>
    <x v="230"/>
  </r>
  <r>
    <x v="353"/>
  </r>
  <r>
    <x v="354"/>
  </r>
  <r>
    <x v="355"/>
  </r>
  <r>
    <x v="356"/>
  </r>
  <r>
    <x v="357"/>
  </r>
  <r>
    <x v="358"/>
  </r>
  <r>
    <x v="359"/>
  </r>
  <r>
    <x v="360"/>
  </r>
  <r>
    <x v="206"/>
  </r>
  <r>
    <x v="361"/>
  </r>
  <r>
    <x v="362"/>
  </r>
  <r>
    <x v="363"/>
  </r>
  <r>
    <x v="364"/>
  </r>
  <r>
    <x v="365"/>
  </r>
  <r>
    <x v="219"/>
  </r>
  <r>
    <x v="211"/>
  </r>
  <r>
    <x v="122"/>
  </r>
  <r>
    <x v="366"/>
  </r>
  <r>
    <x v="367"/>
  </r>
  <r>
    <x v="368"/>
  </r>
  <r>
    <x v="239"/>
  </r>
  <r>
    <x v="369"/>
  </r>
  <r>
    <x v="193"/>
  </r>
  <r>
    <x v="370"/>
  </r>
  <r>
    <x v="371"/>
  </r>
  <r>
    <x v="372"/>
  </r>
  <r>
    <x v="373"/>
  </r>
  <r>
    <x v="374"/>
  </r>
  <r>
    <x v="375"/>
  </r>
  <r>
    <x v="214"/>
  </r>
  <r>
    <x v="40"/>
  </r>
  <r>
    <x v="376"/>
  </r>
  <r>
    <x v="377"/>
  </r>
  <r>
    <x v="378"/>
  </r>
  <r>
    <x v="379"/>
  </r>
  <r>
    <x v="72"/>
  </r>
  <r>
    <x v="380"/>
  </r>
  <r>
    <x v="381"/>
  </r>
  <r>
    <x v="382"/>
  </r>
  <r>
    <x v="324"/>
  </r>
  <r>
    <x v="383"/>
  </r>
  <r>
    <x v="384"/>
  </r>
  <r>
    <x v="385"/>
  </r>
  <r>
    <x v="190"/>
  </r>
  <r>
    <x v="386"/>
  </r>
  <r>
    <x v="97"/>
  </r>
  <r>
    <x v="387"/>
  </r>
  <r>
    <x v="388"/>
  </r>
  <r>
    <x v="389"/>
  </r>
  <r>
    <x v="390"/>
  </r>
  <r>
    <x v="211"/>
  </r>
  <r>
    <x v="391"/>
  </r>
  <r>
    <x v="392"/>
  </r>
  <r>
    <x v="393"/>
  </r>
  <r>
    <x v="123"/>
  </r>
  <r>
    <x v="394"/>
  </r>
  <r>
    <x v="395"/>
  </r>
  <r>
    <x v="97"/>
  </r>
  <r>
    <x v="92"/>
  </r>
  <r>
    <x v="296"/>
  </r>
  <r>
    <x v="329"/>
  </r>
  <r>
    <x v="396"/>
  </r>
  <r>
    <x v="397"/>
  </r>
  <r>
    <x v="398"/>
  </r>
  <r>
    <x v="399"/>
  </r>
  <r>
    <x v="400"/>
  </r>
  <r>
    <x v="401"/>
  </r>
  <r>
    <x v="402"/>
  </r>
  <r>
    <x v="403"/>
  </r>
  <r>
    <x v="136"/>
  </r>
  <r>
    <x v="164"/>
  </r>
  <r>
    <x v="274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289"/>
  </r>
  <r>
    <x v="418"/>
  </r>
  <r>
    <x v="248"/>
  </r>
  <r>
    <x v="419"/>
  </r>
  <r>
    <x v="420"/>
  </r>
  <r>
    <x v="421"/>
  </r>
  <r>
    <x v="422"/>
  </r>
  <r>
    <x v="423"/>
  </r>
  <r>
    <x v="424"/>
  </r>
  <r>
    <x v="425"/>
  </r>
  <r>
    <x v="38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366"/>
  </r>
  <r>
    <x v="358"/>
  </r>
  <r>
    <x v="437"/>
  </r>
  <r>
    <x v="438"/>
  </r>
  <r>
    <x v="439"/>
  </r>
  <r>
    <x v="440"/>
  </r>
  <r>
    <x v="219"/>
  </r>
  <r>
    <x v="441"/>
  </r>
  <r>
    <x v="352"/>
  </r>
  <r>
    <x v="340"/>
  </r>
  <r>
    <x v="442"/>
  </r>
  <r>
    <x v="443"/>
  </r>
  <r>
    <x v="82"/>
  </r>
  <r>
    <x v="444"/>
  </r>
  <r>
    <x v="445"/>
  </r>
  <r>
    <x v="111"/>
  </r>
  <r>
    <x v="446"/>
  </r>
  <r>
    <x v="447"/>
  </r>
  <r>
    <x v="448"/>
  </r>
  <r>
    <x v="449"/>
  </r>
  <r>
    <x v="257"/>
  </r>
  <r>
    <x v="450"/>
  </r>
  <r>
    <x v="5"/>
  </r>
  <r>
    <x v="451"/>
  </r>
  <r>
    <x v="452"/>
  </r>
  <r>
    <x v="453"/>
  </r>
  <r>
    <x v="454"/>
  </r>
  <r>
    <x v="455"/>
  </r>
  <r>
    <x v="456"/>
  </r>
  <r>
    <x v="457"/>
  </r>
  <r>
    <x v="239"/>
  </r>
  <r>
    <x v="134"/>
  </r>
  <r>
    <x v="151"/>
  </r>
  <r>
    <x v="458"/>
  </r>
  <r>
    <x v="459"/>
  </r>
  <r>
    <x v="460"/>
  </r>
  <r>
    <x v="57"/>
  </r>
  <r>
    <x v="461"/>
  </r>
  <r>
    <x v="462"/>
  </r>
  <r>
    <x v="463"/>
  </r>
  <r>
    <x v="163"/>
  </r>
  <r>
    <x v="464"/>
  </r>
  <r>
    <x v="465"/>
  </r>
  <r>
    <x v="466"/>
  </r>
  <r>
    <x v="467"/>
  </r>
  <r>
    <x v="468"/>
  </r>
  <r>
    <x v="469"/>
  </r>
  <r>
    <x v="12"/>
  </r>
  <r>
    <x v="271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241"/>
  </r>
  <r>
    <x v="480"/>
  </r>
  <r>
    <x v="481"/>
  </r>
  <r>
    <x v="189"/>
  </r>
  <r>
    <x v="482"/>
  </r>
  <r>
    <x v="483"/>
  </r>
  <r>
    <x v="484"/>
  </r>
  <r>
    <x v="485"/>
  </r>
  <r>
    <x v="486"/>
  </r>
  <r>
    <x v="57"/>
  </r>
  <r>
    <x v="487"/>
  </r>
  <r>
    <x v="488"/>
  </r>
  <r>
    <x v="489"/>
  </r>
  <r>
    <x v="490"/>
  </r>
  <r>
    <x v="491"/>
  </r>
  <r>
    <x v="189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119"/>
  </r>
  <r>
    <x v="448"/>
  </r>
  <r>
    <x v="501"/>
  </r>
  <r>
    <x v="502"/>
  </r>
  <r>
    <x v="6"/>
  </r>
  <r>
    <x v="503"/>
  </r>
  <r>
    <x v="504"/>
  </r>
  <r>
    <x v="505"/>
  </r>
  <r>
    <x v="12"/>
  </r>
  <r>
    <x v="175"/>
  </r>
  <r>
    <x v="506"/>
  </r>
  <r>
    <x v="507"/>
  </r>
  <r>
    <x v="508"/>
  </r>
  <r>
    <x v="509"/>
  </r>
  <r>
    <x v="127"/>
  </r>
  <r>
    <x v="510"/>
  </r>
  <r>
    <x v="511"/>
  </r>
  <r>
    <x v="380"/>
  </r>
  <r>
    <x v="512"/>
  </r>
  <r>
    <x v="513"/>
  </r>
  <r>
    <x v="514"/>
  </r>
  <r>
    <x v="182"/>
  </r>
  <r>
    <x v="6"/>
  </r>
  <r>
    <x v="381"/>
  </r>
  <r>
    <x v="515"/>
  </r>
  <r>
    <x v="516"/>
  </r>
  <r>
    <x v="258"/>
  </r>
  <r>
    <x v="517"/>
  </r>
  <r>
    <x v="518"/>
  </r>
  <r>
    <x v="519"/>
  </r>
  <r>
    <x v="520"/>
  </r>
  <r>
    <x v="303"/>
  </r>
  <r>
    <x v="521"/>
  </r>
  <r>
    <x v="383"/>
  </r>
  <r>
    <x v="522"/>
  </r>
  <r>
    <x v="523"/>
  </r>
  <r>
    <x v="524"/>
  </r>
  <r>
    <x v="134"/>
  </r>
  <r>
    <x v="525"/>
  </r>
  <r>
    <x v="101"/>
  </r>
  <r>
    <x v="526"/>
  </r>
  <r>
    <x v="527"/>
  </r>
  <r>
    <x v="528"/>
  </r>
  <r>
    <x v="529"/>
  </r>
  <r>
    <x v="169"/>
  </r>
  <r>
    <x v="530"/>
  </r>
  <r>
    <x v="531"/>
  </r>
  <r>
    <x v="532"/>
  </r>
  <r>
    <x v="533"/>
  </r>
  <r>
    <x v="534"/>
  </r>
  <r>
    <x v="101"/>
  </r>
  <r>
    <x v="535"/>
  </r>
  <r>
    <x v="536"/>
  </r>
  <r>
    <x v="253"/>
  </r>
  <r>
    <x v="5"/>
  </r>
  <r>
    <x v="537"/>
  </r>
  <r>
    <x v="533"/>
  </r>
  <r>
    <x v="518"/>
  </r>
  <r>
    <x v="538"/>
  </r>
  <r>
    <x v="257"/>
  </r>
  <r>
    <x v="539"/>
  </r>
  <r>
    <x v="540"/>
  </r>
  <r>
    <x v="541"/>
  </r>
  <r>
    <x v="542"/>
  </r>
  <r>
    <x v="543"/>
  </r>
  <r>
    <x v="544"/>
  </r>
  <r>
    <x v="545"/>
  </r>
  <r>
    <x v="546"/>
  </r>
  <r>
    <x v="350"/>
  </r>
  <r>
    <x v="547"/>
  </r>
  <r>
    <x v="364"/>
  </r>
  <r>
    <x v="548"/>
  </r>
  <r>
    <x v="549"/>
  </r>
  <r>
    <x v="94"/>
  </r>
  <r>
    <x v="121"/>
  </r>
  <r>
    <x v="493"/>
  </r>
  <r>
    <x v="550"/>
  </r>
  <r>
    <x v="390"/>
  </r>
  <r>
    <x v="489"/>
  </r>
  <r>
    <x v="551"/>
  </r>
  <r>
    <x v="144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146"/>
  </r>
  <r>
    <x v="562"/>
  </r>
  <r>
    <x v="166"/>
  </r>
  <r>
    <x v="451"/>
  </r>
  <r>
    <x v="563"/>
  </r>
  <r>
    <x v="386"/>
  </r>
  <r>
    <x v="387"/>
  </r>
  <r>
    <x v="564"/>
  </r>
  <r>
    <x v="523"/>
  </r>
  <r>
    <x v="495"/>
  </r>
  <r>
    <x v="565"/>
  </r>
  <r>
    <x v="252"/>
  </r>
  <r>
    <x v="566"/>
  </r>
  <r>
    <x v="567"/>
  </r>
  <r>
    <x v="208"/>
  </r>
  <r>
    <x v="568"/>
  </r>
  <r>
    <x v="569"/>
  </r>
  <r>
    <x v="94"/>
  </r>
  <r>
    <x v="570"/>
  </r>
  <r>
    <x v="571"/>
  </r>
  <r>
    <x v="214"/>
  </r>
  <r>
    <x v="285"/>
  </r>
  <r>
    <x v="572"/>
  </r>
  <r>
    <x v="573"/>
  </r>
  <r>
    <x v="471"/>
  </r>
  <r>
    <x v="574"/>
  </r>
  <r>
    <x v="575"/>
  </r>
  <r>
    <x v="576"/>
  </r>
  <r>
    <x v="577"/>
  </r>
  <r>
    <x v="50"/>
  </r>
  <r>
    <x v="578"/>
  </r>
  <r>
    <x v="579"/>
  </r>
  <r>
    <x v="580"/>
  </r>
  <r>
    <x v="581"/>
  </r>
  <r>
    <x v="582"/>
  </r>
  <r>
    <x v="583"/>
  </r>
  <r>
    <x v="58"/>
  </r>
  <r>
    <x v="584"/>
  </r>
  <r>
    <x v="585"/>
  </r>
  <r>
    <x v="586"/>
  </r>
  <r>
    <x v="587"/>
  </r>
  <r>
    <x v="588"/>
  </r>
  <r>
    <x v="418"/>
  </r>
  <r>
    <x v="589"/>
  </r>
  <r>
    <x v="105"/>
  </r>
  <r>
    <x v="590"/>
  </r>
  <r>
    <x v="483"/>
  </r>
  <r>
    <x v="591"/>
  </r>
  <r>
    <x v="592"/>
  </r>
  <r>
    <x v="593"/>
  </r>
  <r>
    <x v="594"/>
  </r>
  <r>
    <x v="310"/>
  </r>
  <r>
    <x v="595"/>
  </r>
  <r>
    <x v="596"/>
  </r>
  <r>
    <x v="597"/>
  </r>
  <r>
    <x v="568"/>
  </r>
  <r>
    <x v="497"/>
  </r>
  <r>
    <x v="223"/>
  </r>
  <r>
    <x v="190"/>
  </r>
  <r>
    <x v="571"/>
  </r>
  <r>
    <x v="297"/>
  </r>
  <r>
    <x v="598"/>
  </r>
  <r>
    <x v="599"/>
  </r>
  <r>
    <x v="600"/>
  </r>
  <r>
    <x v="383"/>
  </r>
  <r>
    <x v="601"/>
  </r>
  <r>
    <x v="602"/>
  </r>
  <r>
    <x v="488"/>
  </r>
  <r>
    <x v="603"/>
  </r>
  <r>
    <x v="604"/>
  </r>
  <r>
    <x v="605"/>
  </r>
  <r>
    <x v="399"/>
  </r>
  <r>
    <x v="606"/>
  </r>
  <r>
    <x v="540"/>
  </r>
  <r>
    <x v="607"/>
  </r>
  <r>
    <x v="608"/>
  </r>
  <r>
    <x v="390"/>
  </r>
  <r>
    <x v="7"/>
  </r>
  <r>
    <x v="609"/>
  </r>
  <r>
    <x v="610"/>
  </r>
  <r>
    <x v="611"/>
  </r>
  <r>
    <x v="192"/>
  </r>
  <r>
    <x v="612"/>
  </r>
  <r>
    <x v="613"/>
  </r>
  <r>
    <x v="614"/>
  </r>
  <r>
    <x v="615"/>
  </r>
  <r>
    <x v="616"/>
  </r>
  <r>
    <x v="617"/>
  </r>
  <r>
    <x v="618"/>
  </r>
  <r>
    <x v="446"/>
  </r>
  <r>
    <x v="119"/>
  </r>
  <r>
    <x v="43"/>
  </r>
  <r>
    <x v="619"/>
  </r>
  <r>
    <x v="620"/>
  </r>
  <r>
    <x v="410"/>
  </r>
  <r>
    <x v="621"/>
  </r>
  <r>
    <x v="622"/>
  </r>
  <r>
    <x v="623"/>
  </r>
  <r>
    <x v="624"/>
  </r>
  <r>
    <x v="625"/>
  </r>
  <r>
    <x v="511"/>
  </r>
  <r>
    <x v="626"/>
  </r>
  <r>
    <x v="627"/>
  </r>
  <r>
    <x v="359"/>
  </r>
  <r>
    <x v="593"/>
  </r>
  <r>
    <x v="628"/>
  </r>
  <r>
    <x v="352"/>
  </r>
  <r>
    <x v="629"/>
  </r>
  <r>
    <x v="5"/>
  </r>
  <r>
    <x v="630"/>
  </r>
  <r>
    <x v="172"/>
  </r>
  <r>
    <x v="631"/>
  </r>
  <r>
    <x v="632"/>
  </r>
  <r>
    <x v="130"/>
  </r>
  <r>
    <x v="633"/>
  </r>
  <r>
    <x v="634"/>
  </r>
  <r>
    <x v="590"/>
  </r>
  <r>
    <x v="38"/>
  </r>
  <r>
    <x v="635"/>
  </r>
  <r>
    <x v="636"/>
  </r>
  <r>
    <x v="637"/>
  </r>
  <r>
    <x v="638"/>
  </r>
  <r>
    <x v="639"/>
  </r>
  <r>
    <x v="640"/>
  </r>
  <r>
    <x v="641"/>
  </r>
  <r>
    <x v="621"/>
  </r>
  <r>
    <x v="642"/>
  </r>
  <r>
    <x v="643"/>
  </r>
  <r>
    <x v="644"/>
  </r>
  <r>
    <x v="496"/>
  </r>
  <r>
    <x v="645"/>
  </r>
  <r>
    <x v="646"/>
  </r>
  <r>
    <x v="647"/>
  </r>
  <r>
    <x v="648"/>
  </r>
  <r>
    <x v="386"/>
  </r>
  <r>
    <x v="119"/>
  </r>
  <r>
    <x v="236"/>
  </r>
  <r>
    <x v="649"/>
  </r>
  <r>
    <x v="236"/>
  </r>
  <r>
    <x v="127"/>
  </r>
  <r>
    <x v="580"/>
  </r>
  <r>
    <x v="124"/>
  </r>
  <r>
    <x v="650"/>
  </r>
  <r>
    <x v="651"/>
  </r>
  <r>
    <x v="338"/>
  </r>
  <r>
    <x v="99"/>
  </r>
  <r>
    <x v="652"/>
  </r>
  <r>
    <x v="653"/>
  </r>
  <r>
    <x v="654"/>
  </r>
  <r>
    <x v="50"/>
  </r>
  <r>
    <x v="655"/>
  </r>
  <r>
    <x v="656"/>
  </r>
  <r>
    <x v="657"/>
  </r>
  <r>
    <x v="658"/>
  </r>
  <r>
    <x v="379"/>
  </r>
  <r>
    <x v="659"/>
  </r>
  <r>
    <x v="660"/>
  </r>
  <r>
    <x v="97"/>
  </r>
  <r>
    <x v="661"/>
  </r>
  <r>
    <x v="662"/>
  </r>
  <r>
    <x v="368"/>
  </r>
  <r>
    <x v="663"/>
  </r>
  <r>
    <x v="664"/>
  </r>
  <r>
    <x v="665"/>
  </r>
  <r>
    <x v="380"/>
  </r>
  <r>
    <x v="666"/>
  </r>
  <r>
    <x v="667"/>
  </r>
  <r>
    <x v="625"/>
  </r>
  <r>
    <x v="95"/>
  </r>
  <r>
    <x v="668"/>
  </r>
  <r>
    <x v="669"/>
  </r>
  <r>
    <x v="670"/>
  </r>
  <r>
    <x v="671"/>
  </r>
  <r>
    <x v="672"/>
  </r>
  <r>
    <x v="673"/>
  </r>
  <r>
    <x v="674"/>
  </r>
  <r>
    <x v="675"/>
  </r>
  <r>
    <x v="59"/>
  </r>
  <r>
    <x v="72"/>
  </r>
  <r>
    <x v="676"/>
  </r>
  <r>
    <x v="677"/>
  </r>
  <r>
    <x v="678"/>
  </r>
  <r>
    <x v="383"/>
  </r>
  <r>
    <x v="679"/>
  </r>
  <r>
    <x v="408"/>
  </r>
  <r>
    <x v="680"/>
  </r>
  <r>
    <x v="681"/>
  </r>
  <r>
    <x v="682"/>
  </r>
  <r>
    <x v="379"/>
  </r>
  <r>
    <x v="676"/>
  </r>
  <r>
    <x v="683"/>
  </r>
  <r>
    <x v="684"/>
  </r>
  <r>
    <x v="685"/>
  </r>
  <r>
    <x v="84"/>
  </r>
  <r>
    <x v="282"/>
  </r>
  <r>
    <x v="117"/>
  </r>
  <r>
    <x v="686"/>
  </r>
  <r>
    <x v="687"/>
  </r>
  <r>
    <x v="240"/>
  </r>
  <r>
    <x v="339"/>
  </r>
  <r>
    <x v="688"/>
  </r>
  <r>
    <x v="689"/>
  </r>
  <r>
    <x v="690"/>
  </r>
  <r>
    <x v="475"/>
  </r>
  <r>
    <x v="12"/>
  </r>
  <r>
    <x v="691"/>
  </r>
  <r>
    <x v="219"/>
  </r>
  <r>
    <x v="692"/>
  </r>
  <r>
    <x v="693"/>
  </r>
  <r>
    <x v="29"/>
  </r>
  <r>
    <x v="694"/>
  </r>
  <r>
    <x v="158"/>
  </r>
  <r>
    <x v="238"/>
  </r>
  <r>
    <x v="175"/>
  </r>
  <r>
    <x v="695"/>
  </r>
  <r>
    <x v="696"/>
  </r>
  <r>
    <x v="248"/>
  </r>
  <r>
    <x v="697"/>
  </r>
  <r>
    <x v="533"/>
  </r>
  <r>
    <x v="698"/>
  </r>
  <r>
    <x v="9"/>
  </r>
  <r>
    <x v="94"/>
  </r>
  <r>
    <x v="699"/>
  </r>
  <r>
    <x v="130"/>
  </r>
  <r>
    <x v="700"/>
  </r>
  <r>
    <x v="315"/>
  </r>
  <r>
    <x v="701"/>
  </r>
  <r>
    <x v="702"/>
  </r>
  <r>
    <x v="156"/>
  </r>
  <r>
    <x v="703"/>
  </r>
  <r>
    <x v="704"/>
  </r>
  <r>
    <x v="482"/>
  </r>
  <r>
    <x v="463"/>
  </r>
  <r>
    <x v="248"/>
  </r>
  <r>
    <x v="224"/>
  </r>
  <r>
    <x v="409"/>
  </r>
  <r>
    <x v="630"/>
  </r>
  <r>
    <x v="705"/>
  </r>
  <r>
    <x v="665"/>
  </r>
  <r>
    <x v="706"/>
  </r>
  <r>
    <x v="707"/>
  </r>
  <r>
    <x v="255"/>
  </r>
  <r>
    <x v="708"/>
  </r>
  <r>
    <x v="258"/>
  </r>
  <r>
    <x v="709"/>
  </r>
  <r>
    <x v="460"/>
  </r>
  <r>
    <x v="710"/>
  </r>
  <r>
    <x v="388"/>
  </r>
  <r>
    <x v="258"/>
  </r>
  <r>
    <x v="552"/>
  </r>
  <r>
    <x v="711"/>
  </r>
  <r>
    <x v="500"/>
  </r>
  <r>
    <x v="712"/>
  </r>
  <r>
    <x v="233"/>
  </r>
  <r>
    <x v="713"/>
  </r>
  <r>
    <x v="714"/>
  </r>
  <r>
    <x v="349"/>
  </r>
  <r>
    <x v="715"/>
  </r>
  <r>
    <x v="640"/>
  </r>
  <r>
    <x v="612"/>
  </r>
  <r>
    <x v="716"/>
  </r>
  <r>
    <x v="717"/>
  </r>
  <r>
    <x v="718"/>
  </r>
  <r>
    <x v="352"/>
  </r>
  <r>
    <x v="719"/>
  </r>
  <r>
    <x v="551"/>
  </r>
  <r>
    <x v="720"/>
  </r>
  <r>
    <x v="250"/>
  </r>
  <r>
    <x v="721"/>
  </r>
  <r>
    <x v="461"/>
  </r>
  <r>
    <x v="722"/>
  </r>
  <r>
    <x v="723"/>
  </r>
  <r>
    <x v="483"/>
  </r>
  <r>
    <x v="724"/>
  </r>
  <r>
    <x v="725"/>
  </r>
  <r>
    <x v="726"/>
  </r>
  <r>
    <x v="727"/>
  </r>
  <r>
    <x v="728"/>
  </r>
  <r>
    <x v="729"/>
  </r>
  <r>
    <x v="730"/>
  </r>
  <r>
    <x v="289"/>
  </r>
  <r>
    <x v="326"/>
  </r>
  <r>
    <x v="731"/>
  </r>
  <r>
    <x v="380"/>
  </r>
  <r>
    <x v="732"/>
  </r>
  <r>
    <x v="92"/>
  </r>
  <r>
    <x v="733"/>
  </r>
  <r>
    <x v="432"/>
  </r>
  <r>
    <x v="73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"/>
  </r>
  <r>
    <x v="21"/>
  </r>
  <r>
    <x v="22"/>
  </r>
  <r>
    <x v="23"/>
  </r>
  <r>
    <x v="22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4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44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48"/>
  </r>
  <r>
    <x v="60"/>
  </r>
  <r>
    <x v="10"/>
  </r>
  <r>
    <x v="61"/>
  </r>
  <r>
    <x v="62"/>
  </r>
  <r>
    <x v="63"/>
  </r>
  <r>
    <x v="64"/>
  </r>
  <r>
    <x v="0"/>
  </r>
  <r>
    <x v="65"/>
  </r>
  <r>
    <x v="66"/>
  </r>
  <r>
    <x v="67"/>
  </r>
  <r>
    <x v="68"/>
  </r>
  <r>
    <x v="69"/>
  </r>
  <r>
    <x v="70"/>
  </r>
  <r>
    <x v="31"/>
  </r>
  <r>
    <x v="71"/>
  </r>
  <r>
    <x v="57"/>
  </r>
  <r>
    <x v="33"/>
  </r>
  <r>
    <x v="72"/>
  </r>
  <r>
    <x v="73"/>
  </r>
  <r>
    <x v="67"/>
  </r>
  <r>
    <x v="74"/>
  </r>
  <r>
    <x v="75"/>
  </r>
  <r>
    <x v="48"/>
  </r>
  <r>
    <x v="76"/>
  </r>
  <r>
    <x v="77"/>
  </r>
  <r>
    <x v="78"/>
  </r>
  <r>
    <x v="79"/>
  </r>
  <r>
    <x v="46"/>
  </r>
  <r>
    <x v="80"/>
  </r>
  <r>
    <x v="81"/>
  </r>
  <r>
    <x v="82"/>
  </r>
  <r>
    <x v="83"/>
  </r>
  <r>
    <x v="48"/>
  </r>
  <r>
    <x v="84"/>
  </r>
  <r>
    <x v="85"/>
  </r>
  <r>
    <x v="36"/>
  </r>
  <r>
    <x v="86"/>
  </r>
  <r>
    <x v="1"/>
  </r>
  <r>
    <x v="87"/>
  </r>
  <r>
    <x v="88"/>
  </r>
  <r>
    <x v="89"/>
  </r>
  <r>
    <x v="90"/>
  </r>
  <r>
    <x v="91"/>
  </r>
  <r>
    <x v="79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55"/>
  </r>
  <r>
    <x v="102"/>
  </r>
  <r>
    <x v="45"/>
  </r>
  <r>
    <x v="37"/>
  </r>
  <r>
    <x v="103"/>
  </r>
  <r>
    <x v="104"/>
  </r>
  <r>
    <x v="105"/>
  </r>
  <r>
    <x v="106"/>
  </r>
  <r>
    <x v="21"/>
  </r>
  <r>
    <x v="107"/>
  </r>
  <r>
    <x v="101"/>
  </r>
  <r>
    <x v="26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26"/>
  </r>
  <r>
    <x v="117"/>
  </r>
  <r>
    <x v="12"/>
  </r>
  <r>
    <x v="80"/>
  </r>
  <r>
    <x v="108"/>
  </r>
  <r>
    <x v="118"/>
  </r>
  <r>
    <x v="119"/>
  </r>
  <r>
    <x v="120"/>
  </r>
  <r>
    <x v="121"/>
  </r>
  <r>
    <x v="25"/>
  </r>
  <r>
    <x v="122"/>
  </r>
  <r>
    <x v="123"/>
  </r>
  <r>
    <x v="124"/>
  </r>
  <r>
    <x v="12"/>
  </r>
  <r>
    <x v="12"/>
  </r>
  <r>
    <x v="125"/>
  </r>
  <r>
    <x v="126"/>
  </r>
  <r>
    <x v="127"/>
  </r>
  <r>
    <x v="128"/>
  </r>
  <r>
    <x v="129"/>
  </r>
  <r>
    <x v="130"/>
  </r>
  <r>
    <x v="131"/>
  </r>
  <r>
    <x v="70"/>
  </r>
  <r>
    <x v="91"/>
  </r>
  <r>
    <x v="120"/>
  </r>
  <r>
    <x v="132"/>
  </r>
  <r>
    <x v="133"/>
  </r>
  <r>
    <x v="134"/>
  </r>
  <r>
    <x v="59"/>
  </r>
  <r>
    <x v="135"/>
  </r>
  <r>
    <x v="136"/>
  </r>
  <r>
    <x v="137"/>
  </r>
  <r>
    <x v="138"/>
  </r>
  <r>
    <x v="80"/>
  </r>
  <r>
    <x v="139"/>
  </r>
  <r>
    <x v="140"/>
  </r>
  <r>
    <x v="141"/>
  </r>
  <r>
    <x v="142"/>
  </r>
  <r>
    <x v="143"/>
  </r>
  <r>
    <x v="96"/>
  </r>
  <r>
    <x v="112"/>
  </r>
  <r>
    <x v="70"/>
  </r>
  <r>
    <x v="144"/>
  </r>
  <r>
    <x v="145"/>
  </r>
  <r>
    <x v="56"/>
  </r>
  <r>
    <x v="146"/>
  </r>
  <r>
    <x v="113"/>
  </r>
  <r>
    <x v="147"/>
  </r>
  <r>
    <x v="98"/>
  </r>
  <r>
    <x v="148"/>
  </r>
  <r>
    <x v="149"/>
  </r>
  <r>
    <x v="150"/>
  </r>
  <r>
    <x v="0"/>
  </r>
  <r>
    <x v="151"/>
  </r>
  <r>
    <x v="152"/>
  </r>
  <r>
    <x v="153"/>
  </r>
  <r>
    <x v="63"/>
  </r>
  <r>
    <x v="154"/>
  </r>
  <r>
    <x v="155"/>
  </r>
  <r>
    <x v="156"/>
  </r>
  <r>
    <x v="93"/>
  </r>
  <r>
    <x v="157"/>
  </r>
  <r>
    <x v="158"/>
  </r>
  <r>
    <x v="43"/>
  </r>
  <r>
    <x v="159"/>
  </r>
  <r>
    <x v="160"/>
  </r>
  <r>
    <x v="27"/>
  </r>
  <r>
    <x v="161"/>
  </r>
  <r>
    <x v="47"/>
  </r>
  <r>
    <x v="162"/>
  </r>
  <r>
    <x v="163"/>
  </r>
  <r>
    <x v="164"/>
  </r>
  <r>
    <x v="143"/>
  </r>
  <r>
    <x v="96"/>
  </r>
  <r>
    <x v="165"/>
  </r>
  <r>
    <x v="166"/>
  </r>
  <r>
    <x v="147"/>
  </r>
  <r>
    <x v="167"/>
  </r>
  <r>
    <x v="24"/>
  </r>
  <r>
    <x v="168"/>
  </r>
  <r>
    <x v="169"/>
  </r>
  <r>
    <x v="170"/>
  </r>
  <r>
    <x v="141"/>
  </r>
  <r>
    <x v="171"/>
  </r>
  <r>
    <x v="172"/>
  </r>
  <r>
    <x v="173"/>
  </r>
  <r>
    <x v="174"/>
  </r>
  <r>
    <x v="25"/>
  </r>
  <r>
    <x v="48"/>
  </r>
  <r>
    <x v="175"/>
  </r>
  <r>
    <x v="176"/>
  </r>
  <r>
    <x v="177"/>
  </r>
  <r>
    <x v="178"/>
  </r>
  <r>
    <x v="68"/>
  </r>
  <r>
    <x v="48"/>
  </r>
  <r>
    <x v="179"/>
  </r>
  <r>
    <x v="180"/>
  </r>
  <r>
    <x v="181"/>
  </r>
  <r>
    <x v="182"/>
  </r>
  <r>
    <x v="95"/>
  </r>
  <r>
    <x v="157"/>
  </r>
  <r>
    <x v="80"/>
  </r>
  <r>
    <x v="183"/>
  </r>
  <r>
    <x v="184"/>
  </r>
  <r>
    <x v="67"/>
  </r>
  <r>
    <x v="48"/>
  </r>
  <r>
    <x v="162"/>
  </r>
  <r>
    <x v="185"/>
  </r>
  <r>
    <x v="62"/>
  </r>
  <r>
    <x v="186"/>
  </r>
  <r>
    <x v="186"/>
  </r>
  <r>
    <x v="187"/>
  </r>
  <r>
    <x v="188"/>
  </r>
  <r>
    <x v="108"/>
  </r>
  <r>
    <x v="45"/>
  </r>
  <r>
    <x v="52"/>
  </r>
  <r>
    <x v="189"/>
  </r>
  <r>
    <x v="190"/>
  </r>
  <r>
    <x v="27"/>
  </r>
  <r>
    <x v="4"/>
  </r>
  <r>
    <x v="191"/>
  </r>
  <r>
    <x v="3"/>
  </r>
  <r>
    <x v="56"/>
  </r>
  <r>
    <x v="30"/>
  </r>
  <r>
    <x v="192"/>
  </r>
  <r>
    <x v="64"/>
  </r>
  <r>
    <x v="193"/>
  </r>
  <r>
    <x v="29"/>
  </r>
  <r>
    <x v="194"/>
  </r>
  <r>
    <x v="107"/>
  </r>
  <r>
    <x v="160"/>
  </r>
  <r>
    <x v="195"/>
  </r>
  <r>
    <x v="141"/>
  </r>
  <r>
    <x v="28"/>
  </r>
  <r>
    <x v="45"/>
  </r>
  <r>
    <x v="196"/>
  </r>
  <r>
    <x v="78"/>
  </r>
  <r>
    <x v="197"/>
  </r>
  <r>
    <x v="198"/>
  </r>
  <r>
    <x v="123"/>
  </r>
  <r>
    <x v="89"/>
  </r>
  <r>
    <x v="28"/>
  </r>
  <r>
    <x v="199"/>
  </r>
  <r>
    <x v="198"/>
  </r>
  <r>
    <x v="200"/>
  </r>
  <r>
    <x v="201"/>
  </r>
  <r>
    <x v="50"/>
  </r>
  <r>
    <x v="202"/>
  </r>
  <r>
    <x v="121"/>
  </r>
  <r>
    <x v="169"/>
  </r>
  <r>
    <x v="203"/>
  </r>
  <r>
    <x v="114"/>
  </r>
  <r>
    <x v="204"/>
  </r>
  <r>
    <x v="205"/>
  </r>
  <r>
    <x v="96"/>
  </r>
  <r>
    <x v="186"/>
  </r>
  <r>
    <x v="206"/>
  </r>
  <r>
    <x v="95"/>
  </r>
  <r>
    <x v="48"/>
  </r>
  <r>
    <x v="207"/>
  </r>
  <r>
    <x v="81"/>
  </r>
  <r>
    <x v="75"/>
  </r>
  <r>
    <x v="189"/>
  </r>
  <r>
    <x v="208"/>
  </r>
  <r>
    <x v="209"/>
  </r>
  <r>
    <x v="163"/>
  </r>
  <r>
    <x v="210"/>
  </r>
  <r>
    <x v="95"/>
  </r>
  <r>
    <x v="60"/>
  </r>
  <r>
    <x v="104"/>
  </r>
  <r>
    <x v="211"/>
  </r>
  <r>
    <x v="136"/>
  </r>
  <r>
    <x v="9"/>
  </r>
  <r>
    <x v="19"/>
  </r>
  <r>
    <x v="194"/>
  </r>
  <r>
    <x v="48"/>
  </r>
  <r>
    <x v="212"/>
  </r>
  <r>
    <x v="197"/>
  </r>
  <r>
    <x v="180"/>
  </r>
  <r>
    <x v="101"/>
  </r>
  <r>
    <x v="158"/>
  </r>
  <r>
    <x v="213"/>
  </r>
  <r>
    <x v="66"/>
  </r>
  <r>
    <x v="214"/>
  </r>
  <r>
    <x v="134"/>
  </r>
  <r>
    <x v="215"/>
  </r>
  <r>
    <x v="216"/>
  </r>
  <r>
    <x v="210"/>
  </r>
  <r>
    <x v="77"/>
  </r>
  <r>
    <x v="158"/>
  </r>
  <r>
    <x v="142"/>
  </r>
  <r>
    <x v="126"/>
  </r>
  <r>
    <x v="48"/>
  </r>
  <r>
    <x v="217"/>
  </r>
  <r>
    <x v="30"/>
  </r>
  <r>
    <x v="76"/>
  </r>
  <r>
    <x v="218"/>
  </r>
  <r>
    <x v="52"/>
  </r>
  <r>
    <x v="89"/>
  </r>
  <r>
    <x v="62"/>
  </r>
  <r>
    <x v="219"/>
  </r>
  <r>
    <x v="152"/>
  </r>
  <r>
    <x v="220"/>
  </r>
  <r>
    <x v="221"/>
  </r>
  <r>
    <x v="222"/>
  </r>
  <r>
    <x v="223"/>
  </r>
  <r>
    <x v="140"/>
  </r>
  <r>
    <x v="224"/>
  </r>
  <r>
    <x v="48"/>
  </r>
  <r>
    <x v="225"/>
  </r>
  <r>
    <x v="226"/>
  </r>
  <r>
    <x v="29"/>
  </r>
  <r>
    <x v="227"/>
  </r>
  <r>
    <x v="228"/>
  </r>
  <r>
    <x v="56"/>
  </r>
  <r>
    <x v="229"/>
  </r>
  <r>
    <x v="203"/>
  </r>
  <r>
    <x v="230"/>
  </r>
  <r>
    <x v="231"/>
  </r>
  <r>
    <x v="7"/>
  </r>
  <r>
    <x v="65"/>
  </r>
  <r>
    <x v="232"/>
  </r>
  <r>
    <x v="70"/>
  </r>
  <r>
    <x v="64"/>
  </r>
  <r>
    <x v="222"/>
  </r>
  <r>
    <x v="233"/>
  </r>
  <r>
    <x v="234"/>
  </r>
  <r>
    <x v="235"/>
  </r>
  <r>
    <x v="208"/>
  </r>
  <r>
    <x v="50"/>
  </r>
  <r>
    <x v="221"/>
  </r>
  <r>
    <x v="101"/>
  </r>
  <r>
    <x v="236"/>
  </r>
  <r>
    <x v="157"/>
  </r>
  <r>
    <x v="217"/>
  </r>
  <r>
    <x v="237"/>
  </r>
  <r>
    <x v="238"/>
  </r>
  <r>
    <x v="194"/>
  </r>
  <r>
    <x v="85"/>
  </r>
  <r>
    <x v="126"/>
  </r>
  <r>
    <x v="112"/>
  </r>
  <r>
    <x v="167"/>
  </r>
  <r>
    <x v="111"/>
  </r>
  <r>
    <x v="98"/>
  </r>
  <r>
    <x v="227"/>
  </r>
  <r>
    <x v="43"/>
  </r>
  <r>
    <x v="89"/>
  </r>
  <r>
    <x v="23"/>
  </r>
  <r>
    <x v="29"/>
  </r>
  <r>
    <x v="190"/>
  </r>
  <r>
    <x v="77"/>
  </r>
  <r>
    <x v="239"/>
  </r>
  <r>
    <x v="101"/>
  </r>
  <r>
    <x v="29"/>
  </r>
  <r>
    <x v="240"/>
  </r>
  <r>
    <x v="79"/>
  </r>
  <r>
    <x v="75"/>
  </r>
  <r>
    <x v="65"/>
  </r>
  <r>
    <x v="19"/>
  </r>
  <r>
    <x v="126"/>
  </r>
  <r>
    <x v="241"/>
  </r>
  <r>
    <x v="242"/>
  </r>
  <r>
    <x v="243"/>
  </r>
  <r>
    <x v="131"/>
  </r>
  <r>
    <x v="180"/>
  </r>
  <r>
    <x v="244"/>
  </r>
  <r>
    <x v="245"/>
  </r>
  <r>
    <x v="246"/>
  </r>
  <r>
    <x v="58"/>
  </r>
  <r>
    <x v="247"/>
  </r>
  <r>
    <x v="248"/>
  </r>
  <r>
    <x v="249"/>
  </r>
  <r>
    <x v="48"/>
  </r>
  <r>
    <x v="44"/>
  </r>
  <r>
    <x v="250"/>
  </r>
  <r>
    <x v="221"/>
  </r>
  <r>
    <x v="251"/>
  </r>
  <r>
    <x v="252"/>
  </r>
  <r>
    <x v="253"/>
  </r>
  <r>
    <x v="254"/>
  </r>
  <r>
    <x v="40"/>
  </r>
  <r>
    <x v="255"/>
  </r>
  <r>
    <x v="197"/>
  </r>
  <r>
    <x v="192"/>
  </r>
  <r>
    <x v="256"/>
  </r>
  <r>
    <x v="147"/>
  </r>
  <r>
    <x v="95"/>
  </r>
  <r>
    <x v="172"/>
  </r>
  <r>
    <x v="240"/>
  </r>
  <r>
    <x v="16"/>
  </r>
  <r>
    <x v="238"/>
  </r>
  <r>
    <x v="3"/>
  </r>
  <r>
    <x v="198"/>
  </r>
  <r>
    <x v="257"/>
  </r>
  <r>
    <x v="121"/>
  </r>
  <r>
    <x v="214"/>
  </r>
  <r>
    <x v="16"/>
  </r>
  <r>
    <x v="142"/>
  </r>
  <r>
    <x v="258"/>
  </r>
  <r>
    <x v="259"/>
  </r>
  <r>
    <x v="260"/>
  </r>
  <r>
    <x v="222"/>
  </r>
  <r>
    <x v="23"/>
  </r>
  <r>
    <x v="38"/>
  </r>
  <r>
    <x v="88"/>
  </r>
  <r>
    <x v="89"/>
  </r>
  <r>
    <x v="168"/>
  </r>
  <r>
    <x v="112"/>
  </r>
  <r>
    <x v="46"/>
  </r>
  <r>
    <x v="261"/>
  </r>
  <r>
    <x v="60"/>
  </r>
  <r>
    <x v="262"/>
  </r>
  <r>
    <x v="52"/>
  </r>
  <r>
    <x v="243"/>
  </r>
  <r>
    <x v="263"/>
  </r>
  <r>
    <x v="243"/>
  </r>
  <r>
    <x v="170"/>
  </r>
  <r>
    <x v="259"/>
  </r>
  <r>
    <x v="38"/>
  </r>
  <r>
    <x v="240"/>
  </r>
  <r>
    <x v="145"/>
  </r>
  <r>
    <x v="100"/>
  </r>
  <r>
    <x v="85"/>
  </r>
  <r>
    <x v="264"/>
  </r>
  <r>
    <x v="167"/>
  </r>
  <r>
    <x v="265"/>
  </r>
  <r>
    <x v="245"/>
  </r>
  <r>
    <x v="253"/>
  </r>
  <r>
    <x v="266"/>
  </r>
  <r>
    <x v="267"/>
  </r>
  <r>
    <x v="268"/>
  </r>
  <r>
    <x v="64"/>
  </r>
  <r>
    <x v="157"/>
  </r>
  <r>
    <x v="136"/>
  </r>
  <r>
    <x v="269"/>
  </r>
  <r>
    <x v="259"/>
  </r>
  <r>
    <x v="128"/>
  </r>
  <r>
    <x v="168"/>
  </r>
  <r>
    <x v="216"/>
  </r>
  <r>
    <x v="187"/>
  </r>
  <r>
    <x v="18"/>
  </r>
  <r>
    <x v="171"/>
  </r>
  <r>
    <x v="146"/>
  </r>
  <r>
    <x v="116"/>
  </r>
  <r>
    <x v="270"/>
  </r>
  <r>
    <x v="46"/>
  </r>
  <r>
    <x v="44"/>
  </r>
  <r>
    <x v="271"/>
  </r>
  <r>
    <x v="136"/>
  </r>
  <r>
    <x v="153"/>
  </r>
  <r>
    <x v="272"/>
  </r>
  <r>
    <x v="199"/>
  </r>
  <r>
    <x v="126"/>
  </r>
  <r>
    <x v="273"/>
  </r>
  <r>
    <x v="239"/>
  </r>
  <r>
    <x v="129"/>
  </r>
  <r>
    <x v="228"/>
  </r>
  <r>
    <x v="274"/>
  </r>
  <r>
    <x v="9"/>
  </r>
  <r>
    <x v="203"/>
  </r>
  <r>
    <x v="9"/>
  </r>
  <r>
    <x v="190"/>
  </r>
  <r>
    <x v="188"/>
  </r>
  <r>
    <x v="107"/>
  </r>
  <r>
    <x v="275"/>
  </r>
  <r>
    <x v="121"/>
  </r>
  <r>
    <x v="10"/>
  </r>
  <r>
    <x v="140"/>
  </r>
  <r>
    <x v="48"/>
  </r>
  <r>
    <x v="162"/>
  </r>
  <r>
    <x v="39"/>
  </r>
  <r>
    <x v="215"/>
  </r>
  <r>
    <x v="276"/>
  </r>
  <r>
    <x v="150"/>
  </r>
  <r>
    <x v="53"/>
  </r>
  <r>
    <x v="277"/>
  </r>
  <r>
    <x v="278"/>
  </r>
  <r>
    <x v="279"/>
  </r>
  <r>
    <x v="199"/>
  </r>
  <r>
    <x v="280"/>
  </r>
  <r>
    <x v="85"/>
  </r>
  <r>
    <x v="253"/>
  </r>
  <r>
    <x v="132"/>
  </r>
  <r>
    <x v="184"/>
  </r>
  <r>
    <x v="30"/>
  </r>
  <r>
    <x v="257"/>
  </r>
  <r>
    <x v="183"/>
  </r>
  <r>
    <x v="53"/>
  </r>
  <r>
    <x v="221"/>
  </r>
  <r>
    <x v="5"/>
  </r>
  <r>
    <x v="48"/>
  </r>
  <r>
    <x v="281"/>
  </r>
  <r>
    <x v="131"/>
  </r>
  <r>
    <x v="125"/>
  </r>
  <r>
    <x v="203"/>
  </r>
  <r>
    <x v="278"/>
  </r>
  <r>
    <x v="134"/>
  </r>
  <r>
    <x v="128"/>
  </r>
  <r>
    <x v="79"/>
  </r>
  <r>
    <x v="236"/>
  </r>
  <r>
    <x v="282"/>
  </r>
  <r>
    <x v="283"/>
  </r>
  <r>
    <x v="101"/>
  </r>
  <r>
    <x v="201"/>
  </r>
  <r>
    <x v="31"/>
  </r>
  <r>
    <x v="270"/>
  </r>
  <r>
    <x v="13"/>
  </r>
  <r>
    <x v="278"/>
  </r>
  <r>
    <x v="206"/>
  </r>
  <r>
    <x v="140"/>
  </r>
  <r>
    <x v="171"/>
  </r>
  <r>
    <x v="284"/>
  </r>
  <r>
    <x v="34"/>
  </r>
  <r>
    <x v="282"/>
  </r>
  <r>
    <x v="121"/>
  </r>
  <r>
    <x v="285"/>
  </r>
  <r>
    <x v="286"/>
  </r>
  <r>
    <x v="237"/>
  </r>
  <r>
    <x v="287"/>
  </r>
  <r>
    <x v="271"/>
  </r>
  <r>
    <x v="285"/>
  </r>
  <r>
    <x v="288"/>
  </r>
  <r>
    <x v="145"/>
  </r>
  <r>
    <x v="39"/>
  </r>
  <r>
    <x v="236"/>
  </r>
  <r>
    <x v="101"/>
  </r>
  <r>
    <x v="55"/>
  </r>
  <r>
    <x v="33"/>
  </r>
  <r>
    <x v="289"/>
  </r>
  <r>
    <x v="62"/>
  </r>
  <r>
    <x v="290"/>
  </r>
  <r>
    <x v="232"/>
  </r>
  <r>
    <x v="107"/>
  </r>
  <r>
    <x v="47"/>
  </r>
  <r>
    <x v="134"/>
  </r>
  <r>
    <x v="291"/>
  </r>
  <r>
    <x v="292"/>
  </r>
  <r>
    <x v="36"/>
  </r>
  <r>
    <x v="293"/>
  </r>
  <r>
    <x v="141"/>
  </r>
  <r>
    <x v="19"/>
  </r>
  <r>
    <x v="0"/>
  </r>
  <r>
    <x v="280"/>
  </r>
  <r>
    <x v="294"/>
  </r>
  <r>
    <x v="215"/>
  </r>
  <r>
    <x v="132"/>
  </r>
  <r>
    <x v="189"/>
  </r>
  <r>
    <x v="295"/>
  </r>
  <r>
    <x v="282"/>
  </r>
  <r>
    <x v="296"/>
  </r>
  <r>
    <x v="275"/>
  </r>
  <r>
    <x v="149"/>
  </r>
  <r>
    <x v="159"/>
  </r>
  <r>
    <x v="297"/>
  </r>
  <r>
    <x v="21"/>
  </r>
  <r>
    <x v="36"/>
  </r>
  <r>
    <x v="235"/>
  </r>
  <r>
    <x v="189"/>
  </r>
  <r>
    <x v="296"/>
  </r>
  <r>
    <x v="140"/>
  </r>
  <r>
    <x v="233"/>
  </r>
  <r>
    <x v="298"/>
  </r>
  <r>
    <x v="231"/>
  </r>
  <r>
    <x v="145"/>
  </r>
  <r>
    <x v="299"/>
  </r>
  <r>
    <x v="81"/>
  </r>
  <r>
    <x v="76"/>
  </r>
  <r>
    <x v="281"/>
  </r>
  <r>
    <x v="231"/>
  </r>
  <r>
    <x v="63"/>
  </r>
  <r>
    <x v="24"/>
  </r>
  <r>
    <x v="3"/>
  </r>
  <r>
    <x v="10"/>
  </r>
  <r>
    <x v="227"/>
  </r>
  <r>
    <x v="162"/>
  </r>
  <r>
    <x v="186"/>
  </r>
  <r>
    <x v="300"/>
  </r>
  <r>
    <x v="253"/>
  </r>
  <r>
    <x v="204"/>
  </r>
  <r>
    <x v="301"/>
  </r>
  <r>
    <x v="281"/>
  </r>
  <r>
    <x v="125"/>
  </r>
  <r>
    <x v="248"/>
  </r>
  <r>
    <x v="122"/>
  </r>
  <r>
    <x v="5"/>
  </r>
  <r>
    <x v="302"/>
  </r>
  <r>
    <x v="303"/>
  </r>
  <r>
    <x v="285"/>
  </r>
  <r>
    <x v="91"/>
  </r>
  <r>
    <x v="30"/>
  </r>
  <r>
    <x v="252"/>
  </r>
  <r>
    <x v="201"/>
  </r>
  <r>
    <x v="22"/>
  </r>
  <r>
    <x v="148"/>
  </r>
  <r>
    <x v="15"/>
  </r>
  <r>
    <x v="170"/>
  </r>
  <r>
    <x v="89"/>
  </r>
  <r>
    <x v="265"/>
  </r>
  <r>
    <x v="138"/>
  </r>
  <r>
    <x v="227"/>
  </r>
  <r>
    <x v="16"/>
  </r>
  <r>
    <x v="13"/>
  </r>
  <r>
    <x v="101"/>
  </r>
  <r>
    <x v="231"/>
  </r>
  <r>
    <x v="216"/>
  </r>
  <r>
    <x v="296"/>
  </r>
  <r>
    <x v="77"/>
  </r>
  <r>
    <x v="229"/>
  </r>
  <r>
    <x v="304"/>
  </r>
  <r>
    <x v="189"/>
  </r>
  <r>
    <x v="46"/>
  </r>
  <r>
    <x v="45"/>
  </r>
  <r>
    <x v="152"/>
  </r>
  <r>
    <x v="144"/>
  </r>
  <r>
    <x v="137"/>
  </r>
  <r>
    <x v="71"/>
  </r>
  <r>
    <x v="111"/>
  </r>
  <r>
    <x v="194"/>
  </r>
  <r>
    <x v="305"/>
  </r>
  <r>
    <x v="168"/>
  </r>
  <r>
    <x v="268"/>
  </r>
  <r>
    <x v="134"/>
  </r>
  <r>
    <x v="306"/>
  </r>
  <r>
    <x v="159"/>
  </r>
  <r>
    <x v="104"/>
  </r>
  <r>
    <x v="163"/>
  </r>
  <r>
    <x v="307"/>
  </r>
  <r>
    <x v="7"/>
  </r>
  <r>
    <x v="94"/>
  </r>
  <r>
    <x v="62"/>
  </r>
  <r>
    <x v="308"/>
  </r>
  <r>
    <x v="309"/>
  </r>
  <r>
    <x v="27"/>
  </r>
  <r>
    <x v="216"/>
  </r>
  <r>
    <x v="310"/>
  </r>
  <r>
    <x v="89"/>
  </r>
  <r>
    <x v="36"/>
  </r>
  <r>
    <x v="167"/>
  </r>
  <r>
    <x v="126"/>
  </r>
  <r>
    <x v="277"/>
  </r>
  <r>
    <x v="25"/>
  </r>
  <r>
    <x v="245"/>
  </r>
  <r>
    <x v="223"/>
  </r>
  <r>
    <x v="268"/>
  </r>
  <r>
    <x v="98"/>
  </r>
  <r>
    <x v="63"/>
  </r>
  <r>
    <x v="66"/>
  </r>
  <r>
    <x v="124"/>
  </r>
  <r>
    <x v="176"/>
  </r>
  <r>
    <x v="63"/>
  </r>
  <r>
    <x v="59"/>
  </r>
  <r>
    <x v="271"/>
  </r>
  <r>
    <x v="311"/>
  </r>
  <r>
    <x v="183"/>
  </r>
  <r>
    <x v="209"/>
  </r>
  <r>
    <x v="75"/>
  </r>
  <r>
    <x v="71"/>
  </r>
  <r>
    <x v="224"/>
  </r>
  <r>
    <x v="285"/>
  </r>
  <r>
    <x v="79"/>
  </r>
  <r>
    <x v="123"/>
  </r>
  <r>
    <x v="312"/>
  </r>
  <r>
    <x v="240"/>
  </r>
  <r>
    <x v="192"/>
  </r>
  <r>
    <x v="138"/>
  </r>
  <r>
    <x v="144"/>
  </r>
  <r>
    <x v="96"/>
  </r>
  <r>
    <x v="170"/>
  </r>
  <r>
    <x v="106"/>
  </r>
  <r>
    <x v="10"/>
  </r>
  <r>
    <x v="196"/>
  </r>
  <r>
    <x v="38"/>
  </r>
  <r>
    <x v="18"/>
  </r>
  <r>
    <x v="141"/>
  </r>
  <r>
    <x v="91"/>
  </r>
  <r>
    <x v="73"/>
  </r>
  <r>
    <x v="48"/>
  </r>
  <r>
    <x v="203"/>
  </r>
  <r>
    <x v="145"/>
  </r>
  <r>
    <x v="313"/>
  </r>
  <r>
    <x v="65"/>
  </r>
  <r>
    <x v="184"/>
  </r>
  <r>
    <x v="314"/>
  </r>
  <r>
    <x v="315"/>
  </r>
  <r>
    <x v="209"/>
  </r>
  <r>
    <x v="2"/>
  </r>
  <r>
    <x v="285"/>
  </r>
  <r>
    <x v="48"/>
  </r>
  <r>
    <x v="298"/>
  </r>
  <r>
    <x v="170"/>
  </r>
  <r>
    <x v="121"/>
  </r>
  <r>
    <x v="62"/>
  </r>
  <r>
    <x v="126"/>
  </r>
  <r>
    <x v="183"/>
  </r>
  <r>
    <x v="316"/>
  </r>
  <r>
    <x v="317"/>
  </r>
  <r>
    <x v="175"/>
  </r>
  <r>
    <x v="239"/>
  </r>
  <r>
    <x v="288"/>
  </r>
  <r>
    <x v="66"/>
  </r>
  <r>
    <x v="162"/>
  </r>
  <r>
    <x v="178"/>
  </r>
  <r>
    <x v="141"/>
  </r>
  <r>
    <x v="318"/>
  </r>
  <r>
    <x v="319"/>
  </r>
  <r>
    <x v="1"/>
  </r>
  <r>
    <x v="217"/>
  </r>
  <r>
    <x v="173"/>
  </r>
  <r>
    <x v="33"/>
  </r>
  <r>
    <x v="293"/>
  </r>
  <r>
    <x v="157"/>
  </r>
  <r>
    <x v="17"/>
  </r>
  <r>
    <x v="197"/>
  </r>
  <r>
    <x v="231"/>
  </r>
  <r>
    <x v="147"/>
  </r>
  <r>
    <x v="271"/>
  </r>
  <r>
    <x v="297"/>
  </r>
  <r>
    <x v="200"/>
  </r>
  <r>
    <x v="32"/>
  </r>
  <r>
    <x v="180"/>
  </r>
  <r>
    <x v="152"/>
  </r>
  <r>
    <x v="320"/>
  </r>
  <r>
    <x v="209"/>
  </r>
  <r>
    <x v="171"/>
  </r>
  <r>
    <x v="173"/>
  </r>
  <r>
    <x v="48"/>
  </r>
  <r>
    <x v="122"/>
  </r>
  <r>
    <x v="321"/>
  </r>
  <r>
    <x v="120"/>
  </r>
  <r>
    <x v="58"/>
  </r>
  <r>
    <x v="198"/>
  </r>
  <r>
    <x v="246"/>
  </r>
  <r>
    <x v="31"/>
  </r>
  <r>
    <x v="322"/>
  </r>
  <r>
    <x v="242"/>
  </r>
  <r>
    <x v="163"/>
  </r>
  <r>
    <x v="300"/>
  </r>
  <r>
    <x v="88"/>
  </r>
  <r>
    <x v="223"/>
  </r>
  <r>
    <x v="163"/>
  </r>
  <r>
    <x v="182"/>
  </r>
  <r>
    <x v="323"/>
  </r>
  <r>
    <x v="324"/>
  </r>
  <r>
    <x v="5"/>
  </r>
  <r>
    <x v="147"/>
  </r>
  <r>
    <x v="9"/>
  </r>
  <r>
    <x v="114"/>
  </r>
  <r>
    <x v="260"/>
  </r>
  <r>
    <x v="30"/>
  </r>
  <r>
    <x v="52"/>
  </r>
  <r>
    <x v="325"/>
  </r>
  <r>
    <x v="95"/>
  </r>
  <r>
    <x v="1"/>
  </r>
  <r>
    <x v="212"/>
  </r>
  <r>
    <x v="326"/>
  </r>
  <r>
    <x v="195"/>
  </r>
  <r>
    <x v="201"/>
  </r>
  <r>
    <x v="22"/>
  </r>
  <r>
    <x v="51"/>
  </r>
  <r>
    <x v="327"/>
  </r>
  <r>
    <x v="121"/>
  </r>
  <r>
    <x v="186"/>
  </r>
  <r>
    <x v="321"/>
  </r>
  <r>
    <x v="70"/>
  </r>
  <r>
    <x v="189"/>
  </r>
  <r>
    <x v="182"/>
  </r>
  <r>
    <x v="127"/>
  </r>
  <r>
    <x v="328"/>
  </r>
  <r>
    <x v="9"/>
  </r>
  <r>
    <x v="307"/>
  </r>
  <r>
    <x v="329"/>
  </r>
  <r>
    <x v="330"/>
  </r>
  <r>
    <x v="270"/>
  </r>
  <r>
    <x v="47"/>
  </r>
  <r>
    <x v="331"/>
  </r>
  <r>
    <x v="199"/>
  </r>
  <r>
    <x v="88"/>
  </r>
  <r>
    <x v="36"/>
  </r>
  <r>
    <x v="239"/>
  </r>
  <r>
    <x v="115"/>
  </r>
  <r>
    <x v="196"/>
  </r>
  <r>
    <x v="198"/>
  </r>
  <r>
    <x v="189"/>
  </r>
  <r>
    <x v="251"/>
  </r>
  <r>
    <x v="176"/>
  </r>
  <r>
    <x v="332"/>
  </r>
  <r>
    <x v="266"/>
  </r>
  <r>
    <x v="8"/>
  </r>
  <r>
    <x v="240"/>
  </r>
  <r>
    <x v="270"/>
  </r>
  <r>
    <x v="28"/>
  </r>
  <r>
    <x v="333"/>
  </r>
  <r>
    <x v="75"/>
  </r>
  <r>
    <x v="160"/>
  </r>
  <r>
    <x v="303"/>
  </r>
  <r>
    <x v="200"/>
  </r>
  <r>
    <x v="115"/>
  </r>
  <r>
    <x v="334"/>
  </r>
  <r>
    <x v="96"/>
  </r>
  <r>
    <x v="271"/>
  </r>
  <r>
    <x v="127"/>
  </r>
  <r>
    <x v="287"/>
  </r>
  <r>
    <x v="148"/>
  </r>
  <r>
    <x v="99"/>
  </r>
  <r>
    <x v="61"/>
  </r>
  <r>
    <x v="335"/>
  </r>
  <r>
    <x v="144"/>
  </r>
  <r>
    <x v="182"/>
  </r>
  <r>
    <x v="278"/>
  </r>
  <r>
    <x v="104"/>
  </r>
  <r>
    <x v="228"/>
  </r>
  <r>
    <x v="336"/>
  </r>
  <r>
    <x v="239"/>
  </r>
  <r>
    <x v="315"/>
  </r>
  <r>
    <x v="246"/>
  </r>
  <r>
    <x v="337"/>
  </r>
  <r>
    <x v="101"/>
  </r>
  <r>
    <x v="338"/>
  </r>
  <r>
    <x v="77"/>
  </r>
  <r>
    <x v="26"/>
  </r>
  <r>
    <x v="156"/>
  </r>
  <r>
    <x v="339"/>
  </r>
  <r>
    <x v="103"/>
  </r>
  <r>
    <x v="276"/>
  </r>
  <r>
    <x v="340"/>
  </r>
  <r>
    <x v="341"/>
  </r>
  <r>
    <x v="145"/>
  </r>
  <r>
    <x v="192"/>
  </r>
  <r>
    <x v="204"/>
  </r>
  <r>
    <x v="342"/>
  </r>
  <r>
    <x v="113"/>
  </r>
  <r>
    <x v="184"/>
  </r>
  <r>
    <x v="43"/>
  </r>
  <r>
    <x v="322"/>
  </r>
  <r>
    <x v="288"/>
  </r>
  <r>
    <x v="261"/>
  </r>
  <r>
    <x v="85"/>
  </r>
  <r>
    <x v="86"/>
  </r>
  <r>
    <x v="140"/>
  </r>
  <r>
    <x v="48"/>
  </r>
  <r>
    <x v="144"/>
  </r>
  <r>
    <x v="157"/>
  </r>
  <r>
    <x v="343"/>
  </r>
  <r>
    <x v="329"/>
  </r>
  <r>
    <x v="48"/>
  </r>
  <r>
    <x v="97"/>
  </r>
  <r>
    <x v="223"/>
  </r>
  <r>
    <x v="294"/>
  </r>
  <r>
    <x v="308"/>
  </r>
  <r>
    <x v="344"/>
  </r>
  <r>
    <x v="0"/>
  </r>
  <r>
    <x v="234"/>
  </r>
  <r>
    <x v="190"/>
  </r>
  <r>
    <x v="163"/>
  </r>
  <r>
    <x v="70"/>
  </r>
  <r>
    <x v="22"/>
  </r>
  <r>
    <x v="198"/>
  </r>
  <r>
    <x v="296"/>
  </r>
  <r>
    <x v="280"/>
  </r>
  <r>
    <x v="127"/>
  </r>
  <r>
    <x v="214"/>
  </r>
  <r>
    <x v="61"/>
  </r>
  <r>
    <x v="53"/>
  </r>
  <r>
    <x v="163"/>
  </r>
  <r>
    <x v="67"/>
  </r>
  <r>
    <x v="58"/>
  </r>
  <r>
    <x v="197"/>
  </r>
  <r>
    <x v="227"/>
  </r>
  <r>
    <x v="295"/>
  </r>
  <r>
    <x v="131"/>
  </r>
  <r>
    <x v="13"/>
  </r>
  <r>
    <x v="146"/>
  </r>
  <r>
    <x v="31"/>
  </r>
  <r>
    <x v="345"/>
  </r>
  <r>
    <x v="287"/>
  </r>
  <r>
    <x v="346"/>
  </r>
  <r>
    <x v="198"/>
  </r>
  <r>
    <x v="203"/>
  </r>
  <r>
    <x v="198"/>
  </r>
  <r>
    <x v="347"/>
  </r>
  <r>
    <x v="75"/>
  </r>
  <r>
    <x v="348"/>
  </r>
  <r>
    <x v="168"/>
  </r>
  <r>
    <x v="171"/>
  </r>
  <r>
    <x v="51"/>
  </r>
  <r>
    <x v="76"/>
  </r>
  <r>
    <x v="349"/>
  </r>
  <r>
    <x v="315"/>
  </r>
  <r>
    <x v="335"/>
  </r>
  <r>
    <x v="95"/>
  </r>
  <r>
    <x v="46"/>
  </r>
  <r>
    <x v="108"/>
  </r>
  <r>
    <x v="205"/>
  </r>
  <r>
    <x v="343"/>
  </r>
  <r>
    <x v="18"/>
  </r>
  <r>
    <x v="260"/>
  </r>
  <r>
    <x v="119"/>
  </r>
  <r>
    <x v="91"/>
  </r>
  <r>
    <x v="350"/>
  </r>
  <r>
    <x v="174"/>
  </r>
  <r>
    <x v="196"/>
  </r>
  <r>
    <x v="138"/>
  </r>
  <r>
    <x v="79"/>
  </r>
  <r>
    <x v="268"/>
  </r>
  <r>
    <x v="15"/>
  </r>
  <r>
    <x v="80"/>
  </r>
  <r>
    <x v="255"/>
  </r>
  <r>
    <x v="338"/>
  </r>
  <r>
    <x v="204"/>
  </r>
  <r>
    <x v="83"/>
  </r>
  <r>
    <x v="281"/>
  </r>
  <r>
    <x v="64"/>
  </r>
  <r>
    <x v="351"/>
  </r>
  <r>
    <x v="302"/>
  </r>
  <r>
    <x v="42"/>
  </r>
  <r>
    <x v="72"/>
  </r>
  <r>
    <x v="58"/>
  </r>
  <r>
    <x v="75"/>
  </r>
  <r>
    <x v="168"/>
  </r>
  <r>
    <x v="142"/>
  </r>
  <r>
    <x v="88"/>
  </r>
  <r>
    <x v="202"/>
  </r>
  <r>
    <x v="80"/>
  </r>
  <r>
    <x v="337"/>
  </r>
  <r>
    <x v="297"/>
  </r>
  <r>
    <x v="294"/>
  </r>
  <r>
    <x v="332"/>
  </r>
  <r>
    <x v="75"/>
  </r>
  <r>
    <x v="352"/>
  </r>
  <r>
    <x v="353"/>
  </r>
  <r>
    <x v="70"/>
  </r>
  <r>
    <x v="68"/>
  </r>
  <r>
    <x v="303"/>
  </r>
  <r>
    <x v="100"/>
  </r>
  <r>
    <x v="170"/>
  </r>
  <r>
    <x v="189"/>
  </r>
  <r>
    <x v="301"/>
  </r>
  <r>
    <x v="24"/>
  </r>
  <r>
    <x v="330"/>
  </r>
  <r>
    <x v="215"/>
  </r>
  <r>
    <x v="95"/>
  </r>
  <r>
    <x v="354"/>
  </r>
  <r>
    <x v="76"/>
  </r>
  <r>
    <x v="262"/>
  </r>
  <r>
    <x v="167"/>
  </r>
  <r>
    <x v="247"/>
  </r>
  <r>
    <x v="272"/>
  </r>
  <r>
    <x v="186"/>
  </r>
  <r>
    <x v="210"/>
  </r>
  <r>
    <x v="54"/>
  </r>
  <r>
    <x v="2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2"/>
  </r>
  <r>
    <x v="2"/>
  </r>
  <r>
    <x v="1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3"/>
  </r>
  <r>
    <x v="3"/>
  </r>
  <r>
    <x v="3"/>
  </r>
  <r>
    <x v="1"/>
  </r>
  <r>
    <x v="3"/>
  </r>
  <r>
    <x v="1"/>
  </r>
  <r>
    <x v="0"/>
  </r>
  <r>
    <x v="3"/>
  </r>
  <r>
    <x v="0"/>
  </r>
  <r>
    <x v="3"/>
  </r>
  <r>
    <x v="3"/>
  </r>
  <r>
    <x v="0"/>
  </r>
  <r>
    <x v="1"/>
  </r>
  <r>
    <x v="0"/>
  </r>
  <r>
    <x v="0"/>
  </r>
  <r>
    <x v="0"/>
  </r>
  <r>
    <x v="0"/>
  </r>
  <r>
    <x v="0"/>
  </r>
  <r>
    <x v="0"/>
  </r>
  <r>
    <x v="3"/>
  </r>
  <r>
    <x v="3"/>
  </r>
  <r>
    <x v="0"/>
  </r>
  <r>
    <x v="1"/>
  </r>
  <r>
    <x v="1"/>
  </r>
  <r>
    <x v="3"/>
  </r>
  <r>
    <x v="2"/>
  </r>
  <r>
    <x v="2"/>
  </r>
  <r>
    <x v="3"/>
  </r>
  <r>
    <x v="0"/>
  </r>
  <r>
    <x v="3"/>
  </r>
  <r>
    <x v="3"/>
  </r>
  <r>
    <x v="0"/>
  </r>
  <r>
    <x v="2"/>
  </r>
  <r>
    <x v="2"/>
  </r>
  <r>
    <x v="3"/>
  </r>
  <r>
    <x v="0"/>
  </r>
  <r>
    <x v="0"/>
  </r>
  <r>
    <x v="0"/>
  </r>
  <r>
    <x v="0"/>
  </r>
  <r>
    <x v="2"/>
  </r>
  <r>
    <x v="3"/>
  </r>
  <r>
    <x v="1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3"/>
  </r>
  <r>
    <x v="3"/>
  </r>
  <r>
    <x v="0"/>
  </r>
  <r>
    <x v="0"/>
  </r>
  <r>
    <x v="2"/>
  </r>
  <r>
    <x v="0"/>
  </r>
  <r>
    <x v="0"/>
  </r>
  <r>
    <x v="3"/>
  </r>
  <r>
    <x v="0"/>
  </r>
  <r>
    <x v="3"/>
  </r>
  <r>
    <x v="0"/>
  </r>
  <r>
    <x v="1"/>
  </r>
  <r>
    <x v="3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3"/>
  </r>
  <r>
    <x v="0"/>
  </r>
  <r>
    <x v="0"/>
  </r>
  <r>
    <x v="2"/>
  </r>
  <r>
    <x v="0"/>
  </r>
  <r>
    <x v="1"/>
  </r>
  <r>
    <x v="0"/>
  </r>
  <r>
    <x v="0"/>
  </r>
  <r>
    <x v="0"/>
  </r>
  <r>
    <x v="3"/>
  </r>
  <r>
    <x v="0"/>
  </r>
  <r>
    <x v="0"/>
  </r>
  <r>
    <x v="2"/>
  </r>
  <r>
    <x v="3"/>
  </r>
  <r>
    <x v="0"/>
  </r>
  <r>
    <x v="3"/>
  </r>
  <r>
    <x v="3"/>
  </r>
  <r>
    <x v="2"/>
  </r>
  <r>
    <x v="3"/>
  </r>
  <r>
    <x v="0"/>
  </r>
  <r>
    <x v="2"/>
  </r>
  <r>
    <x v="0"/>
  </r>
  <r>
    <x v="2"/>
  </r>
  <r>
    <x v="3"/>
  </r>
  <r>
    <x v="3"/>
  </r>
  <r>
    <x v="3"/>
  </r>
  <r>
    <x v="0"/>
  </r>
  <r>
    <x v="0"/>
  </r>
  <r>
    <x v="2"/>
  </r>
  <r>
    <x v="0"/>
  </r>
  <r>
    <x v="3"/>
  </r>
  <r>
    <x v="2"/>
  </r>
  <r>
    <x v="0"/>
  </r>
  <r>
    <x v="3"/>
  </r>
  <r>
    <x v="3"/>
  </r>
  <r>
    <x v="2"/>
  </r>
  <r>
    <x v="0"/>
  </r>
  <r>
    <x v="3"/>
  </r>
  <r>
    <x v="0"/>
  </r>
  <r>
    <x v="0"/>
  </r>
  <r>
    <x v="3"/>
  </r>
  <r>
    <x v="2"/>
  </r>
  <r>
    <x v="0"/>
  </r>
  <r>
    <x v="0"/>
  </r>
  <r>
    <x v="0"/>
  </r>
  <r>
    <x v="2"/>
  </r>
  <r>
    <x v="3"/>
  </r>
  <r>
    <x v="3"/>
  </r>
  <r>
    <x v="3"/>
  </r>
  <r>
    <x v="0"/>
  </r>
  <r>
    <x v="2"/>
  </r>
  <r>
    <x v="3"/>
  </r>
  <r>
    <x v="0"/>
  </r>
  <r>
    <x v="3"/>
  </r>
  <r>
    <x v="0"/>
  </r>
  <r>
    <x v="2"/>
  </r>
  <r>
    <x v="3"/>
  </r>
  <r>
    <x v="2"/>
  </r>
  <r>
    <x v="3"/>
  </r>
  <r>
    <x v="0"/>
  </r>
  <r>
    <x v="0"/>
  </r>
  <r>
    <x v="1"/>
  </r>
  <r>
    <x v="1"/>
  </r>
  <r>
    <x v="3"/>
  </r>
  <r>
    <x v="0"/>
  </r>
  <r>
    <x v="1"/>
  </r>
  <r>
    <x v="3"/>
  </r>
  <r>
    <x v="3"/>
  </r>
  <r>
    <x v="1"/>
  </r>
  <r>
    <x v="3"/>
  </r>
  <r>
    <x v="3"/>
  </r>
  <r>
    <x v="3"/>
  </r>
  <r>
    <x v="3"/>
  </r>
  <r>
    <x v="3"/>
  </r>
  <r>
    <x v="3"/>
  </r>
  <r>
    <x v="3"/>
  </r>
  <r>
    <x v="0"/>
  </r>
  <r>
    <x v="2"/>
  </r>
  <r>
    <x v="2"/>
  </r>
  <r>
    <x v="3"/>
  </r>
  <r>
    <x v="2"/>
  </r>
  <r>
    <x v="0"/>
  </r>
  <r>
    <x v="0"/>
  </r>
  <r>
    <x v="0"/>
  </r>
  <r>
    <x v="3"/>
  </r>
  <r>
    <x v="3"/>
  </r>
  <r>
    <x v="0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1"/>
  </r>
  <r>
    <x v="3"/>
  </r>
  <r>
    <x v="3"/>
  </r>
  <r>
    <x v="1"/>
  </r>
  <r>
    <x v="1"/>
  </r>
  <r>
    <x v="3"/>
  </r>
  <r>
    <x v="3"/>
  </r>
  <r>
    <x v="3"/>
  </r>
  <r>
    <x v="0"/>
  </r>
  <r>
    <x v="3"/>
  </r>
  <r>
    <x v="0"/>
  </r>
  <r>
    <x v="3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1"/>
  </r>
  <r>
    <x v="3"/>
  </r>
  <r>
    <x v="2"/>
  </r>
  <r>
    <x v="3"/>
  </r>
  <r>
    <x v="0"/>
  </r>
  <r>
    <x v="2"/>
  </r>
  <r>
    <x v="0"/>
  </r>
  <r>
    <x v="1"/>
  </r>
  <r>
    <x v="0"/>
  </r>
  <r>
    <x v="1"/>
  </r>
  <r>
    <x v="3"/>
  </r>
  <r>
    <x v="3"/>
  </r>
  <r>
    <x v="0"/>
  </r>
  <r>
    <x v="0"/>
  </r>
  <r>
    <x v="1"/>
  </r>
  <r>
    <x v="0"/>
  </r>
  <r>
    <x v="0"/>
  </r>
  <r>
    <x v="3"/>
  </r>
  <r>
    <x v="1"/>
  </r>
  <r>
    <x v="0"/>
  </r>
  <r>
    <x v="0"/>
  </r>
  <r>
    <x v="0"/>
  </r>
  <r>
    <x v="1"/>
  </r>
  <r>
    <x v="3"/>
  </r>
  <r>
    <x v="0"/>
  </r>
  <r>
    <x v="0"/>
  </r>
  <r>
    <x v="3"/>
  </r>
  <r>
    <x v="3"/>
  </r>
  <r>
    <x v="2"/>
  </r>
  <r>
    <x v="3"/>
  </r>
  <r>
    <x v="0"/>
  </r>
  <r>
    <x v="0"/>
  </r>
  <r>
    <x v="0"/>
  </r>
  <r>
    <x v="0"/>
  </r>
  <r>
    <x v="0"/>
  </r>
  <r>
    <x v="3"/>
  </r>
  <r>
    <x v="1"/>
  </r>
  <r>
    <x v="1"/>
  </r>
  <r>
    <x v="1"/>
  </r>
  <r>
    <x v="3"/>
  </r>
  <r>
    <x v="0"/>
  </r>
  <r>
    <x v="3"/>
  </r>
  <r>
    <x v="0"/>
  </r>
  <r>
    <x v="1"/>
  </r>
  <r>
    <x v="3"/>
  </r>
  <r>
    <x v="0"/>
  </r>
  <r>
    <x v="0"/>
  </r>
  <r>
    <x v="3"/>
  </r>
  <r>
    <x v="0"/>
  </r>
  <r>
    <x v="0"/>
  </r>
  <r>
    <x v="3"/>
  </r>
  <r>
    <x v="0"/>
  </r>
  <r>
    <x v="3"/>
  </r>
  <r>
    <x v="3"/>
  </r>
  <r>
    <x v="3"/>
  </r>
  <r>
    <x v="0"/>
  </r>
  <r>
    <x v="0"/>
  </r>
  <r>
    <x v="3"/>
  </r>
  <r>
    <x v="3"/>
  </r>
  <r>
    <x v="2"/>
  </r>
  <r>
    <x v="0"/>
  </r>
  <r>
    <x v="2"/>
  </r>
  <r>
    <x v="3"/>
  </r>
  <r>
    <x v="1"/>
  </r>
  <r>
    <x v="0"/>
  </r>
  <r>
    <x v="0"/>
  </r>
  <r>
    <x v="3"/>
  </r>
  <r>
    <x v="0"/>
  </r>
  <r>
    <x v="0"/>
  </r>
  <r>
    <x v="3"/>
  </r>
  <r>
    <x v="2"/>
  </r>
  <r>
    <x v="2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1"/>
  </r>
  <r>
    <x v="1"/>
  </r>
  <r>
    <x v="1"/>
  </r>
  <r>
    <x v="3"/>
  </r>
  <r>
    <x v="0"/>
  </r>
  <r>
    <x v="0"/>
  </r>
  <r>
    <x v="0"/>
  </r>
  <r>
    <x v="0"/>
  </r>
  <r>
    <x v="0"/>
  </r>
  <r>
    <x v="3"/>
  </r>
  <r>
    <x v="3"/>
  </r>
  <r>
    <x v="0"/>
  </r>
  <r>
    <x v="0"/>
  </r>
  <r>
    <x v="3"/>
  </r>
  <r>
    <x v="3"/>
  </r>
  <r>
    <x v="1"/>
  </r>
  <r>
    <x v="0"/>
  </r>
  <r>
    <x v="1"/>
  </r>
  <r>
    <x v="3"/>
  </r>
  <r>
    <x v="3"/>
  </r>
  <r>
    <x v="2"/>
  </r>
  <r>
    <x v="3"/>
  </r>
  <r>
    <x v="0"/>
  </r>
  <r>
    <x v="3"/>
  </r>
  <r>
    <x v="3"/>
  </r>
  <r>
    <x v="0"/>
  </r>
  <r>
    <x v="1"/>
  </r>
  <r>
    <x v="1"/>
  </r>
  <r>
    <x v="0"/>
  </r>
  <r>
    <x v="0"/>
  </r>
  <r>
    <x v="1"/>
  </r>
  <r>
    <x v="0"/>
  </r>
  <r>
    <x v="3"/>
  </r>
  <r>
    <x v="2"/>
  </r>
  <r>
    <x v="3"/>
  </r>
  <r>
    <x v="0"/>
  </r>
  <r>
    <x v="3"/>
  </r>
  <r>
    <x v="2"/>
  </r>
  <r>
    <x v="0"/>
  </r>
  <r>
    <x v="1"/>
  </r>
  <r>
    <x v="2"/>
  </r>
  <r>
    <x v="0"/>
  </r>
  <r>
    <x v="1"/>
  </r>
  <r>
    <x v="0"/>
  </r>
  <r>
    <x v="0"/>
  </r>
  <r>
    <x v="3"/>
  </r>
  <r>
    <x v="3"/>
  </r>
  <r>
    <x v="3"/>
  </r>
  <r>
    <x v="2"/>
  </r>
  <r>
    <x v="3"/>
  </r>
  <r>
    <x v="3"/>
  </r>
  <r>
    <x v="0"/>
  </r>
  <r>
    <x v="2"/>
  </r>
  <r>
    <x v="0"/>
  </r>
  <r>
    <x v="3"/>
  </r>
  <r>
    <x v="2"/>
  </r>
  <r>
    <x v="0"/>
  </r>
  <r>
    <x v="3"/>
  </r>
  <r>
    <x v="0"/>
  </r>
  <r>
    <x v="1"/>
  </r>
  <r>
    <x v="0"/>
  </r>
  <r>
    <x v="0"/>
  </r>
  <r>
    <x v="3"/>
  </r>
  <r>
    <x v="3"/>
  </r>
  <r>
    <x v="0"/>
  </r>
  <r>
    <x v="0"/>
  </r>
  <r>
    <x v="2"/>
  </r>
  <r>
    <x v="0"/>
  </r>
  <r>
    <x v="0"/>
  </r>
  <r>
    <x v="3"/>
  </r>
  <r>
    <x v="3"/>
  </r>
  <r>
    <x v="2"/>
  </r>
  <r>
    <x v="1"/>
  </r>
  <r>
    <x v="0"/>
  </r>
  <r>
    <x v="2"/>
  </r>
  <r>
    <x v="0"/>
  </r>
  <r>
    <x v="3"/>
  </r>
  <r>
    <x v="1"/>
  </r>
  <r>
    <x v="2"/>
  </r>
  <r>
    <x v="3"/>
  </r>
  <r>
    <x v="3"/>
  </r>
  <r>
    <x v="0"/>
  </r>
  <r>
    <x v="3"/>
  </r>
  <r>
    <x v="2"/>
  </r>
  <r>
    <x v="0"/>
  </r>
  <r>
    <x v="0"/>
  </r>
  <r>
    <x v="0"/>
  </r>
  <r>
    <x v="0"/>
  </r>
  <r>
    <x v="1"/>
  </r>
  <r>
    <x v="1"/>
  </r>
  <r>
    <x v="0"/>
  </r>
  <r>
    <x v="3"/>
  </r>
  <r>
    <x v="3"/>
  </r>
  <r>
    <x v="0"/>
  </r>
  <r>
    <x v="2"/>
  </r>
  <r>
    <x v="2"/>
  </r>
  <r>
    <x v="2"/>
  </r>
  <r>
    <x v="3"/>
  </r>
  <r>
    <x v="3"/>
  </r>
  <r>
    <x v="1"/>
  </r>
  <r>
    <x v="1"/>
  </r>
  <r>
    <x v="0"/>
  </r>
  <r>
    <x v="1"/>
  </r>
  <r>
    <x v="2"/>
  </r>
  <r>
    <x v="0"/>
  </r>
  <r>
    <x v="0"/>
  </r>
  <r>
    <x v="3"/>
  </r>
  <r>
    <x v="1"/>
  </r>
  <r>
    <x v="0"/>
  </r>
  <r>
    <x v="3"/>
  </r>
  <r>
    <x v="0"/>
  </r>
  <r>
    <x v="3"/>
  </r>
  <r>
    <x v="0"/>
  </r>
  <r>
    <x v="0"/>
  </r>
  <r>
    <x v="3"/>
  </r>
  <r>
    <x v="0"/>
  </r>
  <r>
    <x v="2"/>
  </r>
  <r>
    <x v="2"/>
  </r>
  <r>
    <x v="1"/>
  </r>
  <r>
    <x v="3"/>
  </r>
  <r>
    <x v="1"/>
  </r>
  <r>
    <x v="3"/>
  </r>
  <r>
    <x v="3"/>
  </r>
  <r>
    <x v="0"/>
  </r>
  <r>
    <x v="3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2"/>
  </r>
  <r>
    <x v="0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2"/>
  </r>
  <r>
    <x v="2"/>
  </r>
  <r>
    <x v="0"/>
  </r>
  <r>
    <x v="0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3"/>
  </r>
  <r>
    <x v="3"/>
  </r>
  <r>
    <x v="2"/>
  </r>
  <r>
    <x v="0"/>
  </r>
  <r>
    <x v="3"/>
  </r>
  <r>
    <x v="3"/>
  </r>
  <r>
    <x v="3"/>
  </r>
  <r>
    <x v="0"/>
  </r>
  <r>
    <x v="2"/>
  </r>
  <r>
    <x v="3"/>
  </r>
  <r>
    <x v="3"/>
  </r>
  <r>
    <x v="0"/>
  </r>
  <r>
    <x v="3"/>
  </r>
  <r>
    <x v="2"/>
  </r>
  <r>
    <x v="0"/>
  </r>
  <r>
    <x v="3"/>
  </r>
  <r>
    <x v="3"/>
  </r>
  <r>
    <x v="0"/>
  </r>
  <r>
    <x v="3"/>
  </r>
  <r>
    <x v="3"/>
  </r>
  <r>
    <x v="1"/>
  </r>
  <r>
    <x v="3"/>
  </r>
  <r>
    <x v="3"/>
  </r>
  <r>
    <x v="0"/>
  </r>
  <r>
    <x v="0"/>
  </r>
  <r>
    <x v="3"/>
  </r>
  <r>
    <x v="0"/>
  </r>
  <r>
    <x v="3"/>
  </r>
  <r>
    <x v="2"/>
  </r>
  <r>
    <x v="0"/>
  </r>
  <r>
    <x v="3"/>
  </r>
  <r>
    <x v="3"/>
  </r>
  <r>
    <x v="3"/>
  </r>
  <r>
    <x v="3"/>
  </r>
  <r>
    <x v="0"/>
  </r>
  <r>
    <x v="1"/>
  </r>
  <r>
    <x v="3"/>
  </r>
  <r>
    <x v="0"/>
  </r>
  <r>
    <x v="3"/>
  </r>
  <r>
    <x v="0"/>
  </r>
  <r>
    <x v="1"/>
  </r>
  <r>
    <x v="2"/>
  </r>
  <r>
    <x v="0"/>
  </r>
  <r>
    <x v="3"/>
  </r>
  <r>
    <x v="0"/>
  </r>
  <r>
    <x v="3"/>
  </r>
  <r>
    <x v="3"/>
  </r>
  <r>
    <x v="2"/>
  </r>
  <r>
    <x v="3"/>
  </r>
  <r>
    <x v="0"/>
  </r>
  <r>
    <x v="0"/>
  </r>
  <r>
    <x v="0"/>
  </r>
  <r>
    <x v="0"/>
  </r>
  <r>
    <x v="0"/>
  </r>
  <r>
    <x v="3"/>
  </r>
  <r>
    <x v="0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2"/>
  </r>
  <r>
    <x v="2"/>
  </r>
  <r>
    <x v="3"/>
  </r>
  <r>
    <x v="3"/>
  </r>
  <r>
    <x v="3"/>
  </r>
  <r>
    <x v="3"/>
  </r>
  <r>
    <x v="1"/>
  </r>
  <r>
    <x v="1"/>
  </r>
  <r>
    <x v="3"/>
  </r>
  <r>
    <x v="3"/>
  </r>
  <r>
    <x v="3"/>
  </r>
  <r>
    <x v="3"/>
  </r>
  <r>
    <x v="3"/>
  </r>
  <r>
    <x v="3"/>
  </r>
  <r>
    <x v="3"/>
  </r>
  <r>
    <x v="0"/>
  </r>
  <r>
    <x v="3"/>
  </r>
  <r>
    <x v="1"/>
  </r>
  <r>
    <x v="0"/>
  </r>
  <r>
    <x v="3"/>
  </r>
  <r>
    <x v="1"/>
  </r>
  <r>
    <x v="0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1"/>
  </r>
  <r>
    <x v="1"/>
  </r>
  <r>
    <x v="3"/>
  </r>
  <r>
    <x v="3"/>
  </r>
  <r>
    <x v="1"/>
  </r>
  <r>
    <x v="3"/>
  </r>
  <r>
    <x v="3"/>
  </r>
  <r>
    <x v="3"/>
  </r>
  <r>
    <x v="3"/>
  </r>
  <r>
    <x v="0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0"/>
  </r>
  <r>
    <x v="3"/>
  </r>
  <r>
    <x v="3"/>
  </r>
  <r>
    <x v="3"/>
  </r>
  <r>
    <x v="3"/>
  </r>
  <r>
    <x v="3"/>
  </r>
  <r>
    <x v="1"/>
  </r>
  <r>
    <x v="2"/>
  </r>
  <r>
    <x v="3"/>
  </r>
  <r>
    <x v="2"/>
  </r>
  <r>
    <x v="1"/>
  </r>
  <r>
    <x v="3"/>
  </r>
  <r>
    <x v="0"/>
  </r>
  <r>
    <x v="3"/>
  </r>
  <r>
    <x v="3"/>
  </r>
  <r>
    <x v="0"/>
  </r>
  <r>
    <x v="0"/>
  </r>
  <r>
    <x v="2"/>
  </r>
  <r>
    <x v="3"/>
  </r>
  <r>
    <x v="1"/>
  </r>
  <r>
    <x v="3"/>
  </r>
  <r>
    <x v="0"/>
  </r>
  <r>
    <x v="3"/>
  </r>
  <r>
    <x v="3"/>
  </r>
  <r>
    <x v="3"/>
  </r>
  <r>
    <x v="3"/>
  </r>
  <r>
    <x v="1"/>
  </r>
  <r>
    <x v="3"/>
  </r>
  <r>
    <x v="0"/>
  </r>
  <r>
    <x v="0"/>
  </r>
  <r>
    <x v="3"/>
  </r>
  <r>
    <x v="2"/>
  </r>
  <r>
    <x v="3"/>
  </r>
  <r>
    <x v="3"/>
  </r>
  <r>
    <x v="0"/>
  </r>
  <r>
    <x v="3"/>
  </r>
  <r>
    <x v="1"/>
  </r>
  <r>
    <x v="3"/>
  </r>
  <r>
    <x v="3"/>
  </r>
  <r>
    <x v="0"/>
  </r>
  <r>
    <x v="3"/>
  </r>
  <r>
    <x v="0"/>
  </r>
  <r>
    <x v="3"/>
  </r>
  <r>
    <x v="3"/>
  </r>
  <r>
    <x v="2"/>
  </r>
  <r>
    <x v="3"/>
  </r>
  <r>
    <x v="3"/>
  </r>
  <r>
    <x v="0"/>
  </r>
  <r>
    <x v="3"/>
  </r>
  <r>
    <x v="3"/>
  </r>
  <r>
    <x v="3"/>
  </r>
  <r>
    <x v="3"/>
  </r>
  <r>
    <x v="2"/>
  </r>
  <r>
    <x v="3"/>
  </r>
  <r>
    <x v="0"/>
  </r>
  <r>
    <x v="1"/>
  </r>
  <r>
    <x v="3"/>
  </r>
  <r>
    <x v="0"/>
  </r>
  <r>
    <x v="0"/>
  </r>
  <r>
    <x v="0"/>
  </r>
  <r>
    <x v="3"/>
  </r>
  <r>
    <x v="3"/>
  </r>
  <r>
    <x v="0"/>
  </r>
  <r>
    <x v="3"/>
  </r>
  <r>
    <x v="3"/>
  </r>
  <r>
    <x v="1"/>
  </r>
  <r>
    <x v="1"/>
  </r>
  <r>
    <x v="0"/>
  </r>
  <r>
    <x v="0"/>
  </r>
  <r>
    <x v="3"/>
  </r>
  <r>
    <x v="0"/>
  </r>
  <r>
    <x v="1"/>
  </r>
  <r>
    <x v="0"/>
  </r>
  <r>
    <x v="3"/>
  </r>
  <r>
    <x v="0"/>
  </r>
  <r>
    <x v="1"/>
  </r>
  <r>
    <x v="0"/>
  </r>
  <r>
    <x v="0"/>
  </r>
  <r>
    <x v="3"/>
  </r>
  <r>
    <x v="0"/>
  </r>
  <r>
    <x v="0"/>
  </r>
  <r>
    <x v="3"/>
  </r>
  <r>
    <x v="3"/>
  </r>
  <r>
    <x v="1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3"/>
  </r>
  <r>
    <x v="1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1"/>
  </r>
  <r>
    <x v="0"/>
  </r>
  <r>
    <x v="3"/>
  </r>
  <r>
    <x v="3"/>
  </r>
  <r>
    <x v="3"/>
  </r>
  <r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2"/>
  </r>
  <r>
    <x v="3"/>
  </r>
  <r>
    <x v="4"/>
  </r>
  <r>
    <x v="5"/>
  </r>
  <r>
    <x v="5"/>
  </r>
  <r>
    <x v="6"/>
  </r>
  <r>
    <x v="7"/>
  </r>
  <r>
    <x v="7"/>
  </r>
  <r>
    <x v="8"/>
  </r>
  <r>
    <x v="9"/>
  </r>
  <r>
    <x v="10"/>
  </r>
  <r>
    <x v="11"/>
  </r>
  <r>
    <x v="11"/>
  </r>
  <r>
    <x v="12"/>
  </r>
  <r>
    <x v="4"/>
  </r>
  <r>
    <x v="13"/>
  </r>
  <r>
    <x v="3"/>
  </r>
  <r>
    <x v="14"/>
  </r>
  <r>
    <x v="15"/>
  </r>
  <r>
    <x v="8"/>
  </r>
  <r>
    <x v="16"/>
  </r>
  <r>
    <x v="17"/>
  </r>
  <r>
    <x v="18"/>
  </r>
  <r>
    <x v="2"/>
  </r>
  <r>
    <x v="2"/>
  </r>
  <r>
    <x v="19"/>
  </r>
  <r>
    <x v="19"/>
  </r>
  <r>
    <x v="3"/>
  </r>
  <r>
    <x v="20"/>
  </r>
  <r>
    <x v="21"/>
  </r>
  <r>
    <x v="13"/>
  </r>
  <r>
    <x v="19"/>
  </r>
  <r>
    <x v="5"/>
  </r>
  <r>
    <x v="3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24"/>
  </r>
  <r>
    <x v="24"/>
  </r>
  <r>
    <x v="15"/>
  </r>
  <r>
    <x v="31"/>
  </r>
  <r>
    <x v="6"/>
  </r>
  <r>
    <x v="25"/>
  </r>
  <r>
    <x v="32"/>
  </r>
  <r>
    <x v="4"/>
  </r>
  <r>
    <x v="22"/>
  </r>
  <r>
    <x v="23"/>
  </r>
  <r>
    <x v="23"/>
  </r>
  <r>
    <x v="24"/>
  </r>
  <r>
    <x v="6"/>
  </r>
  <r>
    <x v="7"/>
  </r>
  <r>
    <x v="33"/>
  </r>
  <r>
    <x v="33"/>
  </r>
  <r>
    <x v="33"/>
  </r>
  <r>
    <x v="34"/>
  </r>
  <r>
    <x v="29"/>
  </r>
  <r>
    <x v="5"/>
  </r>
  <r>
    <x v="30"/>
  </r>
  <r>
    <x v="22"/>
  </r>
  <r>
    <x v="8"/>
  </r>
  <r>
    <x v="9"/>
  </r>
  <r>
    <x v="18"/>
  </r>
  <r>
    <x v="2"/>
  </r>
  <r>
    <x v="35"/>
  </r>
  <r>
    <x v="3"/>
  </r>
  <r>
    <x v="22"/>
  </r>
  <r>
    <x v="23"/>
  </r>
  <r>
    <x v="16"/>
  </r>
  <r>
    <x v="26"/>
  </r>
  <r>
    <x v="4"/>
  </r>
  <r>
    <x v="13"/>
  </r>
  <r>
    <x v="5"/>
  </r>
  <r>
    <x v="22"/>
  </r>
  <r>
    <x v="14"/>
  </r>
  <r>
    <x v="6"/>
  </r>
  <r>
    <x v="7"/>
  </r>
  <r>
    <x v="20"/>
  </r>
  <r>
    <x v="27"/>
  </r>
  <r>
    <x v="36"/>
  </r>
  <r>
    <x v="2"/>
  </r>
  <r>
    <x v="29"/>
  </r>
  <r>
    <x v="37"/>
  </r>
  <r>
    <x v="1"/>
  </r>
  <r>
    <x v="35"/>
  </r>
  <r>
    <x v="6"/>
  </r>
  <r>
    <x v="6"/>
  </r>
  <r>
    <x v="7"/>
  </r>
  <r>
    <x v="19"/>
  </r>
  <r>
    <x v="2"/>
  </r>
  <r>
    <x v="30"/>
  </r>
  <r>
    <x v="3"/>
  </r>
  <r>
    <x v="19"/>
  </r>
  <r>
    <x v="19"/>
  </r>
  <r>
    <x v="13"/>
  </r>
  <r>
    <x v="30"/>
  </r>
  <r>
    <x v="35"/>
  </r>
  <r>
    <x v="14"/>
  </r>
  <r>
    <x v="8"/>
  </r>
  <r>
    <x v="35"/>
  </r>
  <r>
    <x v="29"/>
  </r>
  <r>
    <x v="29"/>
  </r>
  <r>
    <x v="21"/>
  </r>
  <r>
    <x v="14"/>
  </r>
  <r>
    <x v="5"/>
  </r>
  <r>
    <x v="5"/>
  </r>
  <r>
    <x v="30"/>
  </r>
  <r>
    <x v="3"/>
  </r>
  <r>
    <x v="35"/>
  </r>
  <r>
    <x v="23"/>
  </r>
  <r>
    <x v="29"/>
  </r>
  <r>
    <x v="20"/>
  </r>
  <r>
    <x v="38"/>
  </r>
  <r>
    <x v="39"/>
  </r>
  <r>
    <x v="40"/>
  </r>
  <r>
    <x v="2"/>
  </r>
  <r>
    <x v="2"/>
  </r>
  <r>
    <x v="5"/>
  </r>
  <r>
    <x v="0"/>
  </r>
  <r>
    <x v="5"/>
  </r>
  <r>
    <x v="1"/>
  </r>
  <r>
    <x v="41"/>
  </r>
  <r>
    <x v="42"/>
  </r>
  <r>
    <x v="1"/>
  </r>
  <r>
    <x v="3"/>
  </r>
  <r>
    <x v="41"/>
  </r>
  <r>
    <x v="4"/>
  </r>
  <r>
    <x v="23"/>
  </r>
  <r>
    <x v="6"/>
  </r>
  <r>
    <x v="22"/>
  </r>
  <r>
    <x v="24"/>
  </r>
  <r>
    <x v="13"/>
  </r>
  <r>
    <x v="30"/>
  </r>
  <r>
    <x v="1"/>
  </r>
  <r>
    <x v="5"/>
  </r>
  <r>
    <x v="24"/>
  </r>
  <r>
    <x v="19"/>
  </r>
  <r>
    <x v="3"/>
  </r>
  <r>
    <x v="5"/>
  </r>
  <r>
    <x v="14"/>
  </r>
  <r>
    <x v="34"/>
  </r>
  <r>
    <x v="30"/>
  </r>
  <r>
    <x v="19"/>
  </r>
  <r>
    <x v="13"/>
  </r>
  <r>
    <x v="22"/>
  </r>
  <r>
    <x v="26"/>
  </r>
  <r>
    <x v="24"/>
  </r>
  <r>
    <x v="2"/>
  </r>
  <r>
    <x v="35"/>
  </r>
  <r>
    <x v="29"/>
  </r>
  <r>
    <x v="20"/>
  </r>
  <r>
    <x v="24"/>
  </r>
  <r>
    <x v="12"/>
  </r>
  <r>
    <x v="5"/>
  </r>
  <r>
    <x v="19"/>
  </r>
  <r>
    <x v="13"/>
  </r>
  <r>
    <x v="13"/>
  </r>
  <r>
    <x v="0"/>
  </r>
  <r>
    <x v="29"/>
  </r>
  <r>
    <x v="7"/>
  </r>
  <r>
    <x v="33"/>
  </r>
  <r>
    <x v="15"/>
  </r>
  <r>
    <x v="43"/>
  </r>
  <r>
    <x v="3"/>
  </r>
  <r>
    <x v="19"/>
  </r>
  <r>
    <x v="25"/>
  </r>
  <r>
    <x v="44"/>
  </r>
  <r>
    <x v="45"/>
  </r>
  <r>
    <x v="43"/>
  </r>
  <r>
    <x v="5"/>
  </r>
  <r>
    <x v="4"/>
  </r>
  <r>
    <x v="46"/>
  </r>
  <r>
    <x v="47"/>
  </r>
  <r>
    <x v="7"/>
  </r>
  <r>
    <x v="14"/>
  </r>
  <r>
    <x v="26"/>
  </r>
  <r>
    <x v="22"/>
  </r>
  <r>
    <x v="5"/>
  </r>
  <r>
    <x v="23"/>
  </r>
  <r>
    <x v="37"/>
  </r>
  <r>
    <x v="6"/>
  </r>
  <r>
    <x v="5"/>
  </r>
  <r>
    <x v="20"/>
  </r>
  <r>
    <x v="14"/>
  </r>
  <r>
    <x v="14"/>
  </r>
  <r>
    <x v="13"/>
  </r>
  <r>
    <x v="37"/>
  </r>
  <r>
    <x v="17"/>
  </r>
  <r>
    <x v="2"/>
  </r>
  <r>
    <x v="13"/>
  </r>
  <r>
    <x v="35"/>
  </r>
  <r>
    <x v="43"/>
  </r>
  <r>
    <x v="24"/>
  </r>
  <r>
    <x v="23"/>
  </r>
  <r>
    <x v="25"/>
  </r>
  <r>
    <x v="6"/>
  </r>
  <r>
    <x v="24"/>
  </r>
  <r>
    <x v="23"/>
  </r>
  <r>
    <x v="43"/>
  </r>
  <r>
    <x v="30"/>
  </r>
  <r>
    <x v="4"/>
  </r>
  <r>
    <x v="7"/>
  </r>
  <r>
    <x v="4"/>
  </r>
  <r>
    <x v="4"/>
  </r>
  <r>
    <x v="14"/>
  </r>
  <r>
    <x v="31"/>
  </r>
  <r>
    <x v="5"/>
  </r>
  <r>
    <x v="5"/>
  </r>
  <r>
    <x v="43"/>
  </r>
  <r>
    <x v="6"/>
  </r>
  <r>
    <x v="19"/>
  </r>
  <r>
    <x v="48"/>
  </r>
  <r>
    <x v="33"/>
  </r>
  <r>
    <x v="33"/>
  </r>
  <r>
    <x v="3"/>
  </r>
  <r>
    <x v="22"/>
  </r>
  <r>
    <x v="3"/>
  </r>
  <r>
    <x v="19"/>
  </r>
  <r>
    <x v="1"/>
  </r>
  <r>
    <x v="41"/>
  </r>
  <r>
    <x v="3"/>
  </r>
  <r>
    <x v="1"/>
  </r>
  <r>
    <x v="24"/>
  </r>
  <r>
    <x v="0"/>
  </r>
  <r>
    <x v="6"/>
  </r>
  <r>
    <x v="8"/>
  </r>
  <r>
    <x v="1"/>
  </r>
  <r>
    <x v="19"/>
  </r>
  <r>
    <x v="11"/>
  </r>
  <r>
    <x v="0"/>
  </r>
  <r>
    <x v="23"/>
  </r>
  <r>
    <x v="37"/>
  </r>
  <r>
    <x v="18"/>
  </r>
  <r>
    <x v="49"/>
  </r>
  <r>
    <x v="22"/>
  </r>
  <r>
    <x v="27"/>
  </r>
  <r>
    <x v="42"/>
  </r>
  <r>
    <x v="23"/>
  </r>
  <r>
    <x v="20"/>
  </r>
  <r>
    <x v="29"/>
  </r>
  <r>
    <x v="38"/>
  </r>
  <r>
    <x v="4"/>
  </r>
  <r>
    <x v="35"/>
  </r>
  <r>
    <x v="5"/>
  </r>
  <r>
    <x v="43"/>
  </r>
  <r>
    <x v="47"/>
  </r>
  <r>
    <x v="50"/>
  </r>
  <r>
    <x v="24"/>
  </r>
  <r>
    <x v="19"/>
  </r>
  <r>
    <x v="24"/>
  </r>
  <r>
    <x v="47"/>
  </r>
  <r>
    <x v="23"/>
  </r>
  <r>
    <x v="13"/>
  </r>
  <r>
    <x v="13"/>
  </r>
  <r>
    <x v="5"/>
  </r>
  <r>
    <x v="51"/>
  </r>
  <r>
    <x v="3"/>
  </r>
  <r>
    <x v="22"/>
  </r>
  <r>
    <x v="15"/>
  </r>
  <r>
    <x v="35"/>
  </r>
  <r>
    <x v="34"/>
  </r>
  <r>
    <x v="16"/>
  </r>
  <r>
    <x v="20"/>
  </r>
  <r>
    <x v="19"/>
  </r>
  <r>
    <x v="26"/>
  </r>
  <r>
    <x v="9"/>
  </r>
  <r>
    <x v="33"/>
  </r>
  <r>
    <x v="22"/>
  </r>
  <r>
    <x v="26"/>
  </r>
  <r>
    <x v="29"/>
  </r>
  <r>
    <x v="22"/>
  </r>
  <r>
    <x v="52"/>
  </r>
  <r>
    <x v="11"/>
  </r>
  <r>
    <x v="1"/>
  </r>
  <r>
    <x v="2"/>
  </r>
  <r>
    <x v="14"/>
  </r>
  <r>
    <x v="1"/>
  </r>
  <r>
    <x v="30"/>
  </r>
  <r>
    <x v="18"/>
  </r>
  <r>
    <x v="13"/>
  </r>
  <r>
    <x v="19"/>
  </r>
  <r>
    <x v="1"/>
  </r>
  <r>
    <x v="22"/>
  </r>
  <r>
    <x v="20"/>
  </r>
  <r>
    <x v="30"/>
  </r>
  <r>
    <x v="31"/>
  </r>
  <r>
    <x v="30"/>
  </r>
  <r>
    <x v="4"/>
  </r>
  <r>
    <x v="17"/>
  </r>
  <r>
    <x v="46"/>
  </r>
  <r>
    <x v="7"/>
  </r>
  <r>
    <x v="6"/>
  </r>
  <r>
    <x v="37"/>
  </r>
  <r>
    <x v="7"/>
  </r>
  <r>
    <x v="30"/>
  </r>
  <r>
    <x v="37"/>
  </r>
  <r>
    <x v="2"/>
  </r>
  <r>
    <x v="14"/>
  </r>
  <r>
    <x v="23"/>
  </r>
  <r>
    <x v="19"/>
  </r>
  <r>
    <x v="1"/>
  </r>
  <r>
    <x v="19"/>
  </r>
  <r>
    <x v="14"/>
  </r>
  <r>
    <x v="1"/>
  </r>
  <r>
    <x v="1"/>
  </r>
  <r>
    <x v="1"/>
  </r>
  <r>
    <x v="15"/>
  </r>
  <r>
    <x v="38"/>
  </r>
  <r>
    <x v="15"/>
  </r>
  <r>
    <x v="24"/>
  </r>
  <r>
    <x v="23"/>
  </r>
  <r>
    <x v="15"/>
  </r>
  <r>
    <x v="20"/>
  </r>
  <r>
    <x v="16"/>
  </r>
  <r>
    <x v="35"/>
  </r>
  <r>
    <x v="6"/>
  </r>
  <r>
    <x v="1"/>
  </r>
  <r>
    <x v="22"/>
  </r>
  <r>
    <x v="3"/>
  </r>
  <r>
    <x v="6"/>
  </r>
  <r>
    <x v="29"/>
  </r>
  <r>
    <x v="19"/>
  </r>
  <r>
    <x v="30"/>
  </r>
  <r>
    <x v="26"/>
  </r>
  <r>
    <x v="46"/>
  </r>
  <r>
    <x v="31"/>
  </r>
  <r>
    <x v="43"/>
  </r>
  <r>
    <x v="34"/>
  </r>
  <r>
    <x v="3"/>
  </r>
  <r>
    <x v="39"/>
  </r>
  <r>
    <x v="30"/>
  </r>
  <r>
    <x v="50"/>
  </r>
  <r>
    <x v="31"/>
  </r>
  <r>
    <x v="31"/>
  </r>
  <r>
    <x v="1"/>
  </r>
  <r>
    <x v="29"/>
  </r>
  <r>
    <x v="2"/>
  </r>
  <r>
    <x v="4"/>
  </r>
  <r>
    <x v="30"/>
  </r>
  <r>
    <x v="4"/>
  </r>
  <r>
    <x v="2"/>
  </r>
  <r>
    <x v="42"/>
  </r>
  <r>
    <x v="41"/>
  </r>
  <r>
    <x v="35"/>
  </r>
  <r>
    <x v="38"/>
  </r>
  <r>
    <x v="5"/>
  </r>
  <r>
    <x v="15"/>
  </r>
  <r>
    <x v="38"/>
  </r>
  <r>
    <x v="26"/>
  </r>
  <r>
    <x v="22"/>
  </r>
  <r>
    <x v="22"/>
  </r>
  <r>
    <x v="20"/>
  </r>
  <r>
    <x v="24"/>
  </r>
  <r>
    <x v="23"/>
  </r>
  <r>
    <x v="35"/>
  </r>
  <r>
    <x v="14"/>
  </r>
  <r>
    <x v="4"/>
  </r>
  <r>
    <x v="19"/>
  </r>
  <r>
    <x v="13"/>
  </r>
  <r>
    <x v="20"/>
  </r>
  <r>
    <x v="15"/>
  </r>
  <r>
    <x v="38"/>
  </r>
  <r>
    <x v="6"/>
  </r>
  <r>
    <x v="2"/>
  </r>
  <r>
    <x v="38"/>
  </r>
  <r>
    <x v="30"/>
  </r>
  <r>
    <x v="2"/>
  </r>
  <r>
    <x v="35"/>
  </r>
  <r>
    <x v="41"/>
  </r>
  <r>
    <x v="22"/>
  </r>
  <r>
    <x v="43"/>
  </r>
  <r>
    <x v="22"/>
  </r>
  <r>
    <x v="1"/>
  </r>
  <r>
    <x v="0"/>
  </r>
  <r>
    <x v="38"/>
  </r>
  <r>
    <x v="10"/>
  </r>
  <r>
    <x v="5"/>
  </r>
  <r>
    <x v="27"/>
  </r>
  <r>
    <x v="46"/>
  </r>
  <r>
    <x v="37"/>
  </r>
  <r>
    <x v="37"/>
  </r>
  <r>
    <x v="5"/>
  </r>
  <r>
    <x v="19"/>
  </r>
  <r>
    <x v="25"/>
  </r>
  <r>
    <x v="31"/>
  </r>
  <r>
    <x v="23"/>
  </r>
  <r>
    <x v="31"/>
  </r>
  <r>
    <x v="53"/>
  </r>
  <r>
    <x v="23"/>
  </r>
  <r>
    <x v="51"/>
  </r>
  <r>
    <x v="22"/>
  </r>
  <r>
    <x v="9"/>
  </r>
  <r>
    <x v="19"/>
  </r>
  <r>
    <x v="24"/>
  </r>
  <r>
    <x v="20"/>
  </r>
  <r>
    <x v="40"/>
  </r>
  <r>
    <x v="19"/>
  </r>
  <r>
    <x v="20"/>
  </r>
  <r>
    <x v="13"/>
  </r>
  <r>
    <x v="14"/>
  </r>
  <r>
    <x v="5"/>
  </r>
  <r>
    <x v="23"/>
  </r>
  <r>
    <x v="31"/>
  </r>
  <r>
    <x v="35"/>
  </r>
  <r>
    <x v="21"/>
  </r>
  <r>
    <x v="29"/>
  </r>
  <r>
    <x v="7"/>
  </r>
  <r>
    <x v="4"/>
  </r>
  <r>
    <x v="15"/>
  </r>
  <r>
    <x v="41"/>
  </r>
  <r>
    <x v="29"/>
  </r>
  <r>
    <x v="3"/>
  </r>
  <r>
    <x v="14"/>
  </r>
  <r>
    <x v="5"/>
  </r>
  <r>
    <x v="39"/>
  </r>
  <r>
    <x v="24"/>
  </r>
  <r>
    <x v="19"/>
  </r>
  <r>
    <x v="30"/>
  </r>
  <r>
    <x v="19"/>
  </r>
  <r>
    <x v="5"/>
  </r>
  <r>
    <x v="1"/>
  </r>
  <r>
    <x v="25"/>
  </r>
  <r>
    <x v="18"/>
  </r>
  <r>
    <x v="15"/>
  </r>
  <r>
    <x v="9"/>
  </r>
  <r>
    <x v="52"/>
  </r>
  <r>
    <x v="0"/>
  </r>
  <r>
    <x v="23"/>
  </r>
  <r>
    <x v="41"/>
  </r>
  <r>
    <x v="4"/>
  </r>
  <r>
    <x v="43"/>
  </r>
  <r>
    <x v="13"/>
  </r>
  <r>
    <x v="15"/>
  </r>
  <r>
    <x v="20"/>
  </r>
  <r>
    <x v="35"/>
  </r>
  <r>
    <x v="42"/>
  </r>
  <r>
    <x v="26"/>
  </r>
  <r>
    <x v="3"/>
  </r>
  <r>
    <x v="2"/>
  </r>
  <r>
    <x v="14"/>
  </r>
  <r>
    <x v="3"/>
  </r>
  <r>
    <x v="6"/>
  </r>
  <r>
    <x v="2"/>
  </r>
  <r>
    <x v="35"/>
  </r>
  <r>
    <x v="52"/>
  </r>
  <r>
    <x v="4"/>
  </r>
  <r>
    <x v="19"/>
  </r>
  <r>
    <x v="14"/>
  </r>
  <r>
    <x v="20"/>
  </r>
  <r>
    <x v="11"/>
  </r>
  <r>
    <x v="5"/>
  </r>
  <r>
    <x v="24"/>
  </r>
  <r>
    <x v="4"/>
  </r>
  <r>
    <x v="19"/>
  </r>
  <r>
    <x v="13"/>
  </r>
  <r>
    <x v="11"/>
  </r>
  <r>
    <x v="5"/>
  </r>
  <r>
    <x v="24"/>
  </r>
  <r>
    <x v="3"/>
  </r>
  <r>
    <x v="43"/>
  </r>
  <r>
    <x v="35"/>
  </r>
  <r>
    <x v="5"/>
  </r>
  <r>
    <x v="54"/>
  </r>
  <r>
    <x v="45"/>
  </r>
  <r>
    <x v="9"/>
  </r>
  <r>
    <x v="0"/>
  </r>
  <r>
    <x v="3"/>
  </r>
  <r>
    <x v="22"/>
  </r>
  <r>
    <x v="0"/>
  </r>
  <r>
    <x v="49"/>
  </r>
  <r>
    <x v="3"/>
  </r>
  <r>
    <x v="23"/>
  </r>
  <r>
    <x v="20"/>
  </r>
  <r>
    <x v="41"/>
  </r>
  <r>
    <x v="37"/>
  </r>
  <r>
    <x v="13"/>
  </r>
  <r>
    <x v="29"/>
  </r>
  <r>
    <x v="30"/>
  </r>
  <r>
    <x v="10"/>
  </r>
  <r>
    <x v="49"/>
  </r>
  <r>
    <x v="20"/>
  </r>
  <r>
    <x v="46"/>
  </r>
  <r>
    <x v="13"/>
  </r>
  <r>
    <x v="13"/>
  </r>
  <r>
    <x v="19"/>
  </r>
  <r>
    <x v="2"/>
  </r>
  <r>
    <x v="30"/>
  </r>
  <r>
    <x v="14"/>
  </r>
  <r>
    <x v="19"/>
  </r>
  <r>
    <x v="2"/>
  </r>
  <r>
    <x v="7"/>
  </r>
  <r>
    <x v="14"/>
  </r>
  <r>
    <x v="14"/>
  </r>
  <r>
    <x v="45"/>
  </r>
  <r>
    <x v="2"/>
  </r>
  <r>
    <x v="4"/>
  </r>
  <r>
    <x v="30"/>
  </r>
  <r>
    <x v="1"/>
  </r>
  <r>
    <x v="15"/>
  </r>
  <r>
    <x v="46"/>
  </r>
  <r>
    <x v="38"/>
  </r>
  <r>
    <x v="19"/>
  </r>
  <r>
    <x v="20"/>
  </r>
  <r>
    <x v="29"/>
  </r>
  <r>
    <x v="29"/>
  </r>
  <r>
    <x v="13"/>
  </r>
  <r>
    <x v="19"/>
  </r>
  <r>
    <x v="30"/>
  </r>
  <r>
    <x v="23"/>
  </r>
  <r>
    <x v="24"/>
  </r>
  <r>
    <x v="24"/>
  </r>
  <r>
    <x v="15"/>
  </r>
  <r>
    <x v="55"/>
  </r>
  <r>
    <x v="39"/>
  </r>
  <r>
    <x v="39"/>
  </r>
  <r>
    <x v="56"/>
  </r>
  <r>
    <x v="46"/>
  </r>
  <r>
    <x v="0"/>
  </r>
  <r>
    <x v="0"/>
  </r>
  <r>
    <x v="2"/>
  </r>
  <r>
    <x v="35"/>
  </r>
  <r>
    <x v="5"/>
  </r>
  <r>
    <x v="3"/>
  </r>
  <r>
    <x v="30"/>
  </r>
  <r>
    <x v="22"/>
  </r>
  <r>
    <x v="23"/>
  </r>
  <r>
    <x v="24"/>
  </r>
  <r>
    <x v="24"/>
  </r>
  <r>
    <x v="33"/>
  </r>
  <r>
    <x v="42"/>
  </r>
  <r>
    <x v="50"/>
  </r>
  <r>
    <x v="36"/>
  </r>
  <r>
    <x v="0"/>
  </r>
  <r>
    <x v="18"/>
  </r>
  <r>
    <x v="18"/>
  </r>
  <r>
    <x v="29"/>
  </r>
  <r>
    <x v="29"/>
  </r>
  <r>
    <x v="1"/>
  </r>
  <r>
    <x v="1"/>
  </r>
  <r>
    <x v="13"/>
  </r>
  <r>
    <x v="2"/>
  </r>
  <r>
    <x v="35"/>
  </r>
  <r>
    <x v="19"/>
  </r>
  <r>
    <x v="5"/>
  </r>
  <r>
    <x v="5"/>
  </r>
  <r>
    <x v="3"/>
  </r>
  <r>
    <x v="30"/>
  </r>
  <r>
    <x v="22"/>
  </r>
  <r>
    <x v="22"/>
  </r>
  <r>
    <x v="24"/>
  </r>
  <r>
    <x v="14"/>
  </r>
  <r>
    <x v="14"/>
  </r>
  <r>
    <x v="14"/>
  </r>
  <r>
    <x v="15"/>
  </r>
  <r>
    <x v="6"/>
  </r>
  <r>
    <x v="21"/>
  </r>
  <r>
    <x v="12"/>
  </r>
  <r>
    <x v="57"/>
  </r>
  <r>
    <x v="39"/>
  </r>
  <r>
    <x v="43"/>
  </r>
  <r>
    <x v="46"/>
  </r>
  <r>
    <x v="46"/>
  </r>
  <r>
    <x v="18"/>
  </r>
  <r>
    <x v="4"/>
  </r>
  <r>
    <x v="29"/>
  </r>
  <r>
    <x v="29"/>
  </r>
  <r>
    <x v="2"/>
  </r>
  <r>
    <x v="35"/>
  </r>
  <r>
    <x v="19"/>
  </r>
  <r>
    <x v="19"/>
  </r>
  <r>
    <x v="5"/>
  </r>
  <r>
    <x v="3"/>
  </r>
  <r>
    <x v="3"/>
  </r>
  <r>
    <x v="30"/>
  </r>
  <r>
    <x v="30"/>
  </r>
  <r>
    <x v="30"/>
  </r>
  <r>
    <x v="30"/>
  </r>
  <r>
    <x v="22"/>
  </r>
  <r>
    <x v="7"/>
  </r>
  <r>
    <x v="41"/>
  </r>
  <r>
    <x v="49"/>
  </r>
  <r>
    <x v="9"/>
  </r>
  <r>
    <x v="26"/>
  </r>
  <r>
    <x v="0"/>
  </r>
  <r>
    <x v="1"/>
  </r>
  <r>
    <x v="13"/>
  </r>
  <r>
    <x v="13"/>
  </r>
  <r>
    <x v="5"/>
  </r>
  <r>
    <x v="5"/>
  </r>
  <r>
    <x v="5"/>
  </r>
  <r>
    <x v="3"/>
  </r>
  <r>
    <x v="30"/>
  </r>
  <r>
    <x v="30"/>
  </r>
  <r>
    <x v="30"/>
  </r>
  <r>
    <x v="14"/>
  </r>
  <r>
    <x v="14"/>
  </r>
  <r>
    <x v="14"/>
  </r>
  <r>
    <x v="7"/>
  </r>
  <r>
    <x v="7"/>
  </r>
  <r>
    <x v="41"/>
  </r>
  <r>
    <x v="49"/>
  </r>
  <r>
    <x v="58"/>
  </r>
  <r>
    <x v="39"/>
  </r>
  <r>
    <x v="17"/>
  </r>
  <r>
    <x v="56"/>
  </r>
  <r>
    <x v="46"/>
  </r>
  <r>
    <x v="29"/>
  </r>
  <r>
    <x v="1"/>
  </r>
  <r>
    <x v="13"/>
  </r>
  <r>
    <x v="2"/>
  </r>
  <r>
    <x v="2"/>
  </r>
  <r>
    <x v="35"/>
  </r>
  <r>
    <x v="19"/>
  </r>
  <r>
    <x v="19"/>
  </r>
  <r>
    <x v="5"/>
  </r>
  <r>
    <x v="22"/>
  </r>
  <r>
    <x v="22"/>
  </r>
  <r>
    <x v="23"/>
  </r>
  <r>
    <x v="23"/>
  </r>
  <r>
    <x v="14"/>
  </r>
  <r>
    <x v="14"/>
  </r>
  <r>
    <x v="31"/>
  </r>
  <r>
    <x v="33"/>
  </r>
  <r>
    <x v="33"/>
  </r>
  <r>
    <x v="16"/>
  </r>
  <r>
    <x v="53"/>
  </r>
  <r>
    <x v="43"/>
  </r>
  <r>
    <x v="46"/>
  </r>
  <r>
    <x v="38"/>
  </r>
  <r>
    <x v="18"/>
  </r>
  <r>
    <x v="29"/>
  </r>
  <r>
    <x v="29"/>
  </r>
  <r>
    <x v="13"/>
  </r>
  <r>
    <x v="2"/>
  </r>
  <r>
    <x v="35"/>
  </r>
  <r>
    <x v="35"/>
  </r>
  <r>
    <x v="30"/>
  </r>
  <r>
    <x v="22"/>
  </r>
  <r>
    <x v="14"/>
  </r>
  <r>
    <x v="15"/>
  </r>
  <r>
    <x v="15"/>
  </r>
  <r>
    <x v="31"/>
  </r>
  <r>
    <x v="7"/>
  </r>
  <r>
    <x v="7"/>
  </r>
  <r>
    <x v="7"/>
  </r>
  <r>
    <x v="49"/>
  </r>
  <r>
    <x v="9"/>
  </r>
  <r>
    <x v="46"/>
  </r>
  <r>
    <x v="46"/>
  </r>
  <r>
    <x v="46"/>
  </r>
  <r>
    <x v="38"/>
  </r>
  <r>
    <x v="18"/>
  </r>
  <r>
    <x v="13"/>
  </r>
  <r>
    <x v="13"/>
  </r>
  <r>
    <x v="2"/>
  </r>
  <r>
    <x v="35"/>
  </r>
  <r>
    <x v="35"/>
  </r>
  <r>
    <x v="35"/>
  </r>
  <r>
    <x v="19"/>
  </r>
  <r>
    <x v="5"/>
  </r>
  <r>
    <x v="5"/>
  </r>
  <r>
    <x v="3"/>
  </r>
  <r>
    <x v="3"/>
  </r>
  <r>
    <x v="24"/>
  </r>
  <r>
    <x v="15"/>
  </r>
  <r>
    <x v="7"/>
  </r>
  <r>
    <x v="25"/>
  </r>
  <r>
    <x v="25"/>
  </r>
  <r>
    <x v="8"/>
  </r>
  <r>
    <x v="17"/>
  </r>
  <r>
    <x v="17"/>
  </r>
  <r>
    <x v="56"/>
  </r>
  <r>
    <x v="0"/>
  </r>
  <r>
    <x v="0"/>
  </r>
  <r>
    <x v="38"/>
  </r>
  <r>
    <x v="38"/>
  </r>
  <r>
    <x v="18"/>
  </r>
  <r>
    <x v="18"/>
  </r>
  <r>
    <x v="4"/>
  </r>
  <r>
    <x v="4"/>
  </r>
  <r>
    <x v="29"/>
  </r>
  <r>
    <x v="1"/>
  </r>
  <r>
    <x v="1"/>
  </r>
  <r>
    <x v="13"/>
  </r>
  <r>
    <x v="13"/>
  </r>
  <r>
    <x v="19"/>
  </r>
  <r>
    <x v="19"/>
  </r>
  <r>
    <x v="19"/>
  </r>
  <r>
    <x v="19"/>
  </r>
  <r>
    <x v="19"/>
  </r>
  <r>
    <x v="19"/>
  </r>
  <r>
    <x v="5"/>
  </r>
  <r>
    <x v="3"/>
  </r>
  <r>
    <x v="30"/>
  </r>
  <r>
    <x v="22"/>
  </r>
  <r>
    <x v="24"/>
  </r>
  <r>
    <x v="14"/>
  </r>
  <r>
    <x v="8"/>
  </r>
  <r>
    <x v="45"/>
  </r>
  <r>
    <x v="9"/>
  </r>
  <r>
    <x v="34"/>
  </r>
  <r>
    <x v="52"/>
  </r>
  <r>
    <x v="43"/>
  </r>
  <r>
    <x v="0"/>
  </r>
  <r>
    <x v="4"/>
  </r>
  <r>
    <x v="4"/>
  </r>
  <r>
    <x v="29"/>
  </r>
  <r>
    <x v="29"/>
  </r>
  <r>
    <x v="1"/>
  </r>
  <r>
    <x v="13"/>
  </r>
  <r>
    <x v="2"/>
  </r>
  <r>
    <x v="2"/>
  </r>
  <r>
    <x v="35"/>
  </r>
  <r>
    <x v="35"/>
  </r>
  <r>
    <x v="35"/>
  </r>
  <r>
    <x v="35"/>
  </r>
  <r>
    <x v="5"/>
  </r>
  <r>
    <x v="3"/>
  </r>
  <r>
    <x v="30"/>
  </r>
  <r>
    <x v="22"/>
  </r>
  <r>
    <x v="23"/>
  </r>
  <r>
    <x v="24"/>
  </r>
  <r>
    <x v="24"/>
  </r>
  <r>
    <x v="14"/>
  </r>
  <r>
    <x v="14"/>
  </r>
  <r>
    <x v="15"/>
  </r>
  <r>
    <x v="31"/>
  </r>
  <r>
    <x v="6"/>
  </r>
  <r>
    <x v="25"/>
  </r>
  <r>
    <x v="11"/>
  </r>
  <r>
    <x v="59"/>
  </r>
  <r>
    <x v="56"/>
  </r>
  <r>
    <x v="46"/>
  </r>
  <r>
    <x v="18"/>
  </r>
  <r>
    <x v="4"/>
  </r>
  <r>
    <x v="1"/>
  </r>
  <r>
    <x v="35"/>
  </r>
  <r>
    <x v="35"/>
  </r>
  <r>
    <x v="35"/>
  </r>
  <r>
    <x v="19"/>
  </r>
  <r>
    <x v="5"/>
  </r>
  <r>
    <x v="22"/>
  </r>
  <r>
    <x v="6"/>
  </r>
  <r>
    <x v="41"/>
  </r>
  <r>
    <x v="49"/>
  </r>
  <r>
    <x v="9"/>
  </r>
  <r>
    <x v="60"/>
  </r>
  <r>
    <x v="35"/>
  </r>
  <r>
    <x v="35"/>
  </r>
  <r>
    <x v="2"/>
  </r>
  <r>
    <x v="24"/>
  </r>
  <r>
    <x v="13"/>
  </r>
  <r>
    <x v="43"/>
  </r>
  <r>
    <x v="19"/>
  </r>
  <r>
    <x v="4"/>
  </r>
  <r>
    <x v="4"/>
  </r>
  <r>
    <x v="5"/>
  </r>
  <r>
    <x v="1"/>
  </r>
  <r>
    <x v="1"/>
  </r>
  <r>
    <x v="24"/>
  </r>
  <r>
    <x v="5"/>
  </r>
  <r>
    <x v="18"/>
  </r>
  <r>
    <x v="31"/>
  </r>
  <r>
    <x v="5"/>
  </r>
  <r>
    <x v="15"/>
  </r>
  <r>
    <x v="46"/>
  </r>
  <r>
    <x v="29"/>
  </r>
  <r>
    <x v="31"/>
  </r>
  <r>
    <x v="15"/>
  </r>
  <r>
    <x v="29"/>
  </r>
  <r>
    <x v="18"/>
  </r>
  <r>
    <x v="30"/>
  </r>
  <r>
    <x v="18"/>
  </r>
  <r>
    <x v="5"/>
  </r>
  <r>
    <x v="1"/>
  </r>
  <r>
    <x v="46"/>
  </r>
  <r>
    <x v="5"/>
  </r>
  <r>
    <x v="31"/>
  </r>
  <r>
    <x v="47"/>
  </r>
  <r>
    <x v="30"/>
  </r>
  <r>
    <x v="14"/>
  </r>
  <r>
    <x v="30"/>
  </r>
  <r>
    <x v="39"/>
  </r>
  <r>
    <x v="5"/>
  </r>
  <r>
    <x v="19"/>
  </r>
  <r>
    <x v="23"/>
  </r>
  <r>
    <x v="3"/>
  </r>
  <r>
    <x v="3"/>
  </r>
  <r>
    <x v="24"/>
  </r>
  <r>
    <x v="18"/>
  </r>
  <r>
    <x v="38"/>
  </r>
  <r>
    <x v="35"/>
  </r>
  <r>
    <x v="4"/>
  </r>
  <r>
    <x v="20"/>
  </r>
  <r>
    <x v="30"/>
  </r>
  <r>
    <x v="4"/>
  </r>
  <r>
    <x v="31"/>
  </r>
  <r>
    <x v="23"/>
  </r>
  <r>
    <x v="20"/>
  </r>
  <r>
    <x v="30"/>
  </r>
  <r>
    <x v="5"/>
  </r>
  <r>
    <x v="5"/>
  </r>
  <r>
    <x v="1"/>
  </r>
  <r>
    <x v="19"/>
  </r>
  <r>
    <x v="24"/>
  </r>
  <r>
    <x v="3"/>
  </r>
  <r>
    <x v="19"/>
  </r>
  <r>
    <x v="6"/>
  </r>
  <r>
    <x v="15"/>
  </r>
  <r>
    <x v="3"/>
  </r>
  <r>
    <x v="9"/>
  </r>
  <r>
    <x v="60"/>
  </r>
  <r>
    <x v="35"/>
  </r>
  <r>
    <x v="7"/>
  </r>
  <r>
    <x v="13"/>
  </r>
  <r>
    <x v="1"/>
  </r>
  <r>
    <x v="22"/>
  </r>
  <r>
    <x v="31"/>
  </r>
  <r>
    <x v="5"/>
  </r>
  <r>
    <x v="2"/>
  </r>
  <r>
    <x v="46"/>
  </r>
  <r>
    <x v="14"/>
  </r>
  <r>
    <x v="13"/>
  </r>
  <r>
    <x v="24"/>
  </r>
  <r>
    <x v="3"/>
  </r>
  <r>
    <x v="35"/>
  </r>
  <r>
    <x v="3"/>
  </r>
  <r>
    <x v="4"/>
  </r>
  <r>
    <x v="1"/>
  </r>
  <r>
    <x v="1"/>
  </r>
  <r>
    <x v="31"/>
  </r>
  <r>
    <x v="23"/>
  </r>
  <r>
    <x v="41"/>
  </r>
  <r>
    <x v="31"/>
  </r>
  <r>
    <x v="52"/>
  </r>
  <r>
    <x v="1"/>
  </r>
  <r>
    <x v="3"/>
  </r>
  <r>
    <x v="34"/>
  </r>
  <r>
    <x v="5"/>
  </r>
  <r>
    <x v="0"/>
  </r>
  <r>
    <x v="31"/>
  </r>
  <r>
    <x v="32"/>
  </r>
  <r>
    <x v="31"/>
  </r>
  <r>
    <x v="0"/>
  </r>
  <r>
    <x v="6"/>
  </r>
  <r>
    <x v="39"/>
  </r>
  <r>
    <x v="9"/>
  </r>
  <r>
    <x v="61"/>
  </r>
  <r>
    <x v="37"/>
  </r>
  <r>
    <x v="24"/>
  </r>
  <r>
    <x v="3"/>
  </r>
  <r>
    <x v="1"/>
  </r>
  <r>
    <x v="15"/>
  </r>
  <r>
    <x v="1"/>
  </r>
  <r>
    <x v="35"/>
  </r>
  <r>
    <x v="0"/>
  </r>
  <r>
    <x v="24"/>
  </r>
  <r>
    <x v="20"/>
  </r>
  <r>
    <x v="41"/>
  </r>
  <r>
    <x v="35"/>
  </r>
  <r>
    <x v="38"/>
  </r>
  <r>
    <x v="15"/>
  </r>
  <r>
    <x v="29"/>
  </r>
  <r>
    <x v="0"/>
  </r>
  <r>
    <x v="35"/>
  </r>
  <r>
    <x v="46"/>
  </r>
  <r>
    <x v="22"/>
  </r>
  <r>
    <x v="18"/>
  </r>
  <r>
    <x v="22"/>
  </r>
  <r>
    <x v="1"/>
  </r>
  <r>
    <x v="19"/>
  </r>
  <r>
    <x v="39"/>
  </r>
  <r>
    <x v="9"/>
  </r>
  <r>
    <x v="5"/>
  </r>
  <r>
    <x v="7"/>
  </r>
  <r>
    <x v="33"/>
  </r>
  <r>
    <x v="7"/>
  </r>
  <r>
    <x v="22"/>
  </r>
  <r>
    <x v="24"/>
  </r>
  <r>
    <x v="19"/>
  </r>
  <r>
    <x v="30"/>
  </r>
  <r>
    <x v="35"/>
  </r>
  <r>
    <x v="19"/>
  </r>
  <r>
    <x v="23"/>
  </r>
  <r>
    <x v="14"/>
  </r>
  <r>
    <x v="5"/>
  </r>
  <r>
    <x v="20"/>
  </r>
  <r>
    <x v="16"/>
  </r>
  <r>
    <x v="29"/>
  </r>
  <r>
    <x v="5"/>
  </r>
  <r>
    <x v="11"/>
  </r>
  <r>
    <x v="12"/>
  </r>
  <r>
    <x v="3"/>
  </r>
  <r>
    <x v="35"/>
  </r>
  <r>
    <x v="15"/>
  </r>
  <r>
    <x v="23"/>
  </r>
  <r>
    <x v="4"/>
  </r>
  <r>
    <x v="49"/>
  </r>
  <r>
    <x v="23"/>
  </r>
  <r>
    <x v="31"/>
  </r>
  <r>
    <x v="6"/>
  </r>
  <r>
    <x v="22"/>
  </r>
  <r>
    <x v="29"/>
  </r>
  <r>
    <x v="25"/>
  </r>
  <r>
    <x v="18"/>
  </r>
  <r>
    <x v="5"/>
  </r>
  <r>
    <x v="14"/>
  </r>
  <r>
    <x v="5"/>
  </r>
  <r>
    <x v="35"/>
  </r>
  <r>
    <x v="1"/>
  </r>
  <r>
    <x v="19"/>
  </r>
  <r>
    <x v="13"/>
  </r>
  <r>
    <x v="3"/>
  </r>
  <r>
    <x v="38"/>
  </r>
  <r>
    <x v="0"/>
  </r>
  <r>
    <x v="3"/>
  </r>
  <r>
    <x v="18"/>
  </r>
  <r>
    <x v="14"/>
  </r>
  <r>
    <x v="19"/>
  </r>
  <r>
    <x v="1"/>
  </r>
  <r>
    <x v="33"/>
  </r>
  <r>
    <x v="46"/>
  </r>
  <r>
    <x v="46"/>
  </r>
  <r>
    <x v="5"/>
  </r>
  <r>
    <x v="47"/>
  </r>
  <r>
    <x v="2"/>
  </r>
  <r>
    <x v="6"/>
  </r>
  <r>
    <x v="19"/>
  </r>
  <r>
    <x v="31"/>
  </r>
  <r>
    <x v="2"/>
  </r>
  <r>
    <x v="1"/>
  </r>
  <r>
    <x v="22"/>
  </r>
  <r>
    <x v="30"/>
  </r>
  <r>
    <x v="13"/>
  </r>
  <r>
    <x v="5"/>
  </r>
  <r>
    <x v="30"/>
  </r>
  <r>
    <x v="22"/>
  </r>
  <r>
    <x v="3"/>
  </r>
  <r>
    <x v="7"/>
  </r>
  <r>
    <x v="17"/>
  </r>
  <r>
    <x v="0"/>
  </r>
  <r>
    <x v="47"/>
  </r>
  <r>
    <x v="13"/>
  </r>
  <r>
    <x v="35"/>
  </r>
  <r>
    <x v="19"/>
  </r>
  <r>
    <x v="6"/>
  </r>
  <r>
    <x v="5"/>
  </r>
  <r>
    <x v="14"/>
  </r>
  <r>
    <x v="42"/>
  </r>
  <r>
    <x v="43"/>
  </r>
  <r>
    <x v="22"/>
  </r>
  <r>
    <x v="7"/>
  </r>
  <r>
    <x v="22"/>
  </r>
  <r>
    <x v="37"/>
  </r>
  <r>
    <x v="15"/>
  </r>
  <r>
    <x v="7"/>
  </r>
  <r>
    <x v="31"/>
  </r>
  <r>
    <x v="37"/>
  </r>
  <r>
    <x v="46"/>
  </r>
  <r>
    <x v="1"/>
  </r>
  <r>
    <x v="31"/>
  </r>
  <r>
    <x v="41"/>
  </r>
  <r>
    <x v="3"/>
  </r>
  <r>
    <x v="15"/>
  </r>
  <r>
    <x v="3"/>
  </r>
  <r>
    <x v="42"/>
  </r>
  <r>
    <x v="22"/>
  </r>
  <r>
    <x v="39"/>
  </r>
  <r>
    <x v="41"/>
  </r>
  <r>
    <x v="51"/>
  </r>
  <r>
    <x v="35"/>
  </r>
  <r>
    <x v="21"/>
  </r>
  <r>
    <x v="15"/>
  </r>
  <r>
    <x v="6"/>
  </r>
  <r>
    <x v="18"/>
  </r>
  <r>
    <x v="6"/>
  </r>
  <r>
    <x v="30"/>
  </r>
  <r>
    <x v="15"/>
  </r>
  <r>
    <x v="37"/>
  </r>
  <r>
    <x v="14"/>
  </r>
  <r>
    <x v="23"/>
  </r>
  <r>
    <x v="24"/>
  </r>
  <r>
    <x v="4"/>
  </r>
  <r>
    <x v="2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2"/>
  </r>
  <r>
    <x v="4"/>
  </r>
  <r>
    <x v="5"/>
  </r>
  <r>
    <x v="8"/>
  </r>
  <r>
    <x v="4"/>
  </r>
  <r>
    <x v="3"/>
  </r>
  <r>
    <x v="7"/>
  </r>
  <r>
    <x v="7"/>
  </r>
  <r>
    <x v="3"/>
  </r>
  <r>
    <x v="3"/>
  </r>
  <r>
    <x v="4"/>
  </r>
  <r>
    <x v="8"/>
  </r>
  <r>
    <x v="10"/>
  </r>
  <r>
    <x v="5"/>
  </r>
  <r>
    <x v="2"/>
  </r>
  <r>
    <x v="1"/>
  </r>
  <r>
    <x v="9"/>
  </r>
  <r>
    <x v="1"/>
  </r>
  <r>
    <x v="5"/>
  </r>
  <r>
    <x v="6"/>
  </r>
  <r>
    <x v="1"/>
  </r>
  <r>
    <x v="1"/>
  </r>
  <r>
    <x v="4"/>
  </r>
  <r>
    <x v="5"/>
  </r>
  <r>
    <x v="8"/>
  </r>
  <r>
    <x v="6"/>
  </r>
  <r>
    <x v="10"/>
  </r>
  <r>
    <x v="9"/>
  </r>
  <r>
    <x v="9"/>
  </r>
  <r>
    <x v="9"/>
  </r>
  <r>
    <x v="3"/>
  </r>
  <r>
    <x v="9"/>
  </r>
  <r>
    <x v="10"/>
  </r>
  <r>
    <x v="0"/>
  </r>
  <r>
    <x v="7"/>
  </r>
  <r>
    <x v="5"/>
  </r>
  <r>
    <x v="6"/>
  </r>
  <r>
    <x v="1"/>
  </r>
  <r>
    <x v="5"/>
  </r>
  <r>
    <x v="8"/>
  </r>
  <r>
    <x v="2"/>
  </r>
  <r>
    <x v="8"/>
  </r>
  <r>
    <x v="9"/>
  </r>
  <r>
    <x v="2"/>
  </r>
  <r>
    <x v="7"/>
  </r>
  <r>
    <x v="4"/>
  </r>
  <r>
    <x v="5"/>
  </r>
  <r>
    <x v="0"/>
  </r>
  <r>
    <x v="2"/>
  </r>
  <r>
    <x v="3"/>
  </r>
  <r>
    <x v="4"/>
  </r>
  <r>
    <x v="7"/>
  </r>
  <r>
    <x v="9"/>
  </r>
  <r>
    <x v="4"/>
  </r>
  <r>
    <x v="1"/>
  </r>
  <r>
    <x v="6"/>
  </r>
  <r>
    <x v="3"/>
  </r>
  <r>
    <x v="7"/>
  </r>
  <r>
    <x v="3"/>
  </r>
  <r>
    <x v="5"/>
  </r>
  <r>
    <x v="1"/>
  </r>
  <r>
    <x v="4"/>
  </r>
  <r>
    <x v="1"/>
  </r>
  <r>
    <x v="9"/>
  </r>
  <r>
    <x v="6"/>
  </r>
  <r>
    <x v="3"/>
  </r>
  <r>
    <x v="9"/>
  </r>
  <r>
    <x v="4"/>
  </r>
  <r>
    <x v="3"/>
  </r>
  <r>
    <x v="7"/>
  </r>
  <r>
    <x v="3"/>
  </r>
  <r>
    <x v="7"/>
  </r>
  <r>
    <x v="5"/>
  </r>
  <r>
    <x v="9"/>
  </r>
  <r>
    <x v="8"/>
  </r>
  <r>
    <x v="6"/>
  </r>
  <r>
    <x v="2"/>
  </r>
  <r>
    <x v="7"/>
  </r>
  <r>
    <x v="9"/>
  </r>
  <r>
    <x v="9"/>
  </r>
  <r>
    <x v="1"/>
  </r>
  <r>
    <x v="4"/>
  </r>
  <r>
    <x v="6"/>
  </r>
  <r>
    <x v="6"/>
  </r>
  <r>
    <x v="2"/>
  </r>
  <r>
    <x v="6"/>
  </r>
  <r>
    <x v="5"/>
  </r>
  <r>
    <x v="0"/>
  </r>
  <r>
    <x v="3"/>
  </r>
  <r>
    <x v="1"/>
  </r>
  <r>
    <x v="0"/>
  </r>
  <r>
    <x v="8"/>
  </r>
  <r>
    <x v="9"/>
  </r>
  <r>
    <x v="1"/>
  </r>
  <r>
    <x v="5"/>
  </r>
  <r>
    <x v="1"/>
  </r>
  <r>
    <x v="9"/>
  </r>
  <r>
    <x v="1"/>
  </r>
  <r>
    <x v="3"/>
  </r>
  <r>
    <x v="6"/>
  </r>
  <r>
    <x v="2"/>
  </r>
  <r>
    <x v="6"/>
  </r>
  <r>
    <x v="6"/>
  </r>
  <r>
    <x v="2"/>
  </r>
  <r>
    <x v="7"/>
  </r>
  <r>
    <x v="2"/>
  </r>
  <r>
    <x v="6"/>
  </r>
  <r>
    <x v="0"/>
  </r>
  <r>
    <x v="8"/>
  </r>
  <r>
    <x v="1"/>
  </r>
  <r>
    <x v="9"/>
  </r>
  <r>
    <x v="1"/>
  </r>
  <r>
    <x v="8"/>
  </r>
  <r>
    <x v="9"/>
  </r>
  <r>
    <x v="7"/>
  </r>
  <r>
    <x v="9"/>
  </r>
  <r>
    <x v="2"/>
  </r>
  <r>
    <x v="8"/>
  </r>
  <r>
    <x v="2"/>
  </r>
  <r>
    <x v="5"/>
  </r>
  <r>
    <x v="1"/>
  </r>
  <r>
    <x v="7"/>
  </r>
  <r>
    <x v="7"/>
  </r>
  <r>
    <x v="4"/>
  </r>
  <r>
    <x v="3"/>
  </r>
  <r>
    <x v="9"/>
  </r>
  <r>
    <x v="6"/>
  </r>
  <r>
    <x v="7"/>
  </r>
  <r>
    <x v="2"/>
  </r>
  <r>
    <x v="1"/>
  </r>
  <r>
    <x v="3"/>
  </r>
  <r>
    <x v="7"/>
  </r>
  <r>
    <x v="6"/>
  </r>
  <r>
    <x v="5"/>
  </r>
  <r>
    <x v="0"/>
  </r>
  <r>
    <x v="3"/>
  </r>
  <r>
    <x v="7"/>
  </r>
  <r>
    <x v="8"/>
  </r>
  <r>
    <x v="7"/>
  </r>
  <r>
    <x v="6"/>
  </r>
  <r>
    <x v="1"/>
  </r>
  <r>
    <x v="9"/>
  </r>
  <r>
    <x v="4"/>
  </r>
  <r>
    <x v="2"/>
  </r>
  <r>
    <x v="8"/>
  </r>
  <r>
    <x v="7"/>
  </r>
  <r>
    <x v="7"/>
  </r>
  <r>
    <x v="5"/>
  </r>
  <r>
    <x v="0"/>
  </r>
  <r>
    <x v="3"/>
  </r>
  <r>
    <x v="2"/>
  </r>
  <r>
    <x v="1"/>
  </r>
  <r>
    <x v="6"/>
  </r>
  <r>
    <x v="9"/>
  </r>
  <r>
    <x v="9"/>
  </r>
  <r>
    <x v="5"/>
  </r>
  <r>
    <x v="7"/>
  </r>
  <r>
    <x v="6"/>
  </r>
  <r>
    <x v="8"/>
  </r>
  <r>
    <x v="9"/>
  </r>
  <r>
    <x v="5"/>
  </r>
  <r>
    <x v="9"/>
  </r>
  <r>
    <x v="8"/>
  </r>
  <r>
    <x v="7"/>
  </r>
  <r>
    <x v="5"/>
  </r>
  <r>
    <x v="9"/>
  </r>
  <r>
    <x v="7"/>
  </r>
  <r>
    <x v="9"/>
  </r>
  <r>
    <x v="2"/>
  </r>
  <r>
    <x v="1"/>
  </r>
  <r>
    <x v="7"/>
  </r>
  <r>
    <x v="1"/>
  </r>
  <r>
    <x v="3"/>
  </r>
  <r>
    <x v="2"/>
  </r>
  <r>
    <x v="1"/>
  </r>
  <r>
    <x v="8"/>
  </r>
  <r>
    <x v="10"/>
  </r>
  <r>
    <x v="4"/>
  </r>
  <r>
    <x v="9"/>
  </r>
  <r>
    <x v="3"/>
  </r>
  <r>
    <x v="6"/>
  </r>
  <r>
    <x v="5"/>
  </r>
  <r>
    <x v="6"/>
  </r>
  <r>
    <x v="7"/>
  </r>
  <r>
    <x v="8"/>
  </r>
  <r>
    <x v="3"/>
  </r>
  <r>
    <x v="5"/>
  </r>
  <r>
    <x v="7"/>
  </r>
  <r>
    <x v="7"/>
  </r>
  <r>
    <x v="9"/>
  </r>
  <r>
    <x v="6"/>
  </r>
  <r>
    <x v="2"/>
  </r>
  <r>
    <x v="1"/>
  </r>
  <r>
    <x v="4"/>
  </r>
  <r>
    <x v="7"/>
  </r>
  <r>
    <x v="4"/>
  </r>
  <r>
    <x v="5"/>
  </r>
  <r>
    <x v="9"/>
  </r>
  <r>
    <x v="8"/>
  </r>
  <r>
    <x v="8"/>
  </r>
  <r>
    <x v="1"/>
  </r>
  <r>
    <x v="6"/>
  </r>
  <r>
    <x v="3"/>
  </r>
  <r>
    <x v="1"/>
  </r>
  <r>
    <x v="9"/>
  </r>
  <r>
    <x v="6"/>
  </r>
  <r>
    <x v="8"/>
  </r>
  <r>
    <x v="3"/>
  </r>
  <r>
    <x v="8"/>
  </r>
  <r>
    <x v="2"/>
  </r>
  <r>
    <x v="2"/>
  </r>
  <r>
    <x v="8"/>
  </r>
  <r>
    <x v="3"/>
  </r>
  <r>
    <x v="9"/>
  </r>
  <r>
    <x v="1"/>
  </r>
  <r>
    <x v="4"/>
  </r>
  <r>
    <x v="2"/>
  </r>
  <r>
    <x v="10"/>
  </r>
  <r>
    <x v="5"/>
  </r>
  <r>
    <x v="3"/>
  </r>
  <r>
    <x v="10"/>
  </r>
  <r>
    <x v="5"/>
  </r>
  <r>
    <x v="1"/>
  </r>
  <r>
    <x v="3"/>
  </r>
  <r>
    <x v="4"/>
  </r>
  <r>
    <x v="1"/>
  </r>
  <r>
    <x v="1"/>
  </r>
  <r>
    <x v="2"/>
  </r>
  <r>
    <x v="8"/>
  </r>
  <r>
    <x v="4"/>
  </r>
  <r>
    <x v="5"/>
  </r>
  <r>
    <x v="10"/>
  </r>
  <r>
    <x v="8"/>
  </r>
  <r>
    <x v="9"/>
  </r>
  <r>
    <x v="5"/>
  </r>
  <r>
    <x v="3"/>
  </r>
  <r>
    <x v="6"/>
  </r>
  <r>
    <x v="2"/>
  </r>
  <r>
    <x v="5"/>
  </r>
  <r>
    <x v="6"/>
  </r>
  <r>
    <x v="6"/>
  </r>
  <r>
    <x v="0"/>
  </r>
  <r>
    <x v="5"/>
  </r>
  <r>
    <x v="10"/>
  </r>
  <r>
    <x v="5"/>
  </r>
  <r>
    <x v="7"/>
  </r>
  <r>
    <x v="7"/>
  </r>
  <r>
    <x v="6"/>
  </r>
  <r>
    <x v="2"/>
  </r>
  <r>
    <x v="4"/>
  </r>
  <r>
    <x v="2"/>
  </r>
  <r>
    <x v="4"/>
  </r>
  <r>
    <x v="10"/>
  </r>
  <r>
    <x v="4"/>
  </r>
  <r>
    <x v="10"/>
  </r>
  <r>
    <x v="3"/>
  </r>
  <r>
    <x v="4"/>
  </r>
  <r>
    <x v="5"/>
  </r>
  <r>
    <x v="3"/>
  </r>
  <r>
    <x v="9"/>
  </r>
  <r>
    <x v="7"/>
  </r>
  <r>
    <x v="2"/>
  </r>
  <r>
    <x v="1"/>
  </r>
  <r>
    <x v="1"/>
  </r>
  <r>
    <x v="6"/>
  </r>
  <r>
    <x v="8"/>
  </r>
  <r>
    <x v="8"/>
  </r>
  <r>
    <x v="1"/>
  </r>
  <r>
    <x v="6"/>
  </r>
  <r>
    <x v="9"/>
  </r>
  <r>
    <x v="8"/>
  </r>
  <r>
    <x v="4"/>
  </r>
  <r>
    <x v="2"/>
  </r>
  <r>
    <x v="6"/>
  </r>
  <r>
    <x v="9"/>
  </r>
  <r>
    <x v="0"/>
  </r>
  <r>
    <x v="7"/>
  </r>
  <r>
    <x v="4"/>
  </r>
  <r>
    <x v="4"/>
  </r>
  <r>
    <x v="5"/>
  </r>
  <r>
    <x v="10"/>
  </r>
  <r>
    <x v="0"/>
  </r>
  <r>
    <x v="3"/>
  </r>
  <r>
    <x v="2"/>
  </r>
  <r>
    <x v="8"/>
  </r>
  <r>
    <x v="7"/>
  </r>
  <r>
    <x v="5"/>
  </r>
  <r>
    <x v="5"/>
  </r>
  <r>
    <x v="3"/>
  </r>
  <r>
    <x v="9"/>
  </r>
  <r>
    <x v="5"/>
  </r>
  <r>
    <x v="10"/>
  </r>
  <r>
    <x v="4"/>
  </r>
  <r>
    <x v="2"/>
  </r>
  <r>
    <x v="0"/>
  </r>
  <r>
    <x v="4"/>
  </r>
  <r>
    <x v="1"/>
  </r>
  <r>
    <x v="2"/>
  </r>
  <r>
    <x v="3"/>
  </r>
  <r>
    <x v="7"/>
  </r>
  <r>
    <x v="2"/>
  </r>
  <r>
    <x v="5"/>
  </r>
  <r>
    <x v="4"/>
  </r>
  <r>
    <x v="3"/>
  </r>
  <r>
    <x v="6"/>
  </r>
  <r>
    <x v="10"/>
  </r>
  <r>
    <x v="9"/>
  </r>
  <r>
    <x v="5"/>
  </r>
  <r>
    <x v="1"/>
  </r>
  <r>
    <x v="9"/>
  </r>
  <r>
    <x v="3"/>
  </r>
  <r>
    <x v="4"/>
  </r>
  <r>
    <x v="3"/>
  </r>
  <r>
    <x v="10"/>
  </r>
  <r>
    <x v="1"/>
  </r>
  <r>
    <x v="4"/>
  </r>
  <r>
    <x v="1"/>
  </r>
  <r>
    <x v="3"/>
  </r>
  <r>
    <x v="7"/>
  </r>
  <r>
    <x v="3"/>
  </r>
  <r>
    <x v="1"/>
  </r>
  <r>
    <x v="3"/>
  </r>
  <r>
    <x v="6"/>
  </r>
  <r>
    <x v="8"/>
  </r>
  <r>
    <x v="2"/>
  </r>
  <r>
    <x v="6"/>
  </r>
  <r>
    <x v="1"/>
  </r>
  <r>
    <x v="3"/>
  </r>
  <r>
    <x v="9"/>
  </r>
  <r>
    <x v="8"/>
  </r>
  <r>
    <x v="8"/>
  </r>
  <r>
    <x v="4"/>
  </r>
  <r>
    <x v="1"/>
  </r>
  <r>
    <x v="3"/>
  </r>
  <r>
    <x v="3"/>
  </r>
  <r>
    <x v="4"/>
  </r>
  <r>
    <x v="7"/>
  </r>
  <r>
    <x v="1"/>
  </r>
  <r>
    <x v="8"/>
  </r>
  <r>
    <x v="3"/>
  </r>
  <r>
    <x v="6"/>
  </r>
  <r>
    <x v="4"/>
  </r>
  <r>
    <x v="8"/>
  </r>
  <r>
    <x v="2"/>
  </r>
  <r>
    <x v="4"/>
  </r>
  <r>
    <x v="8"/>
  </r>
  <r>
    <x v="1"/>
  </r>
  <r>
    <x v="2"/>
  </r>
  <r>
    <x v="7"/>
  </r>
  <r>
    <x v="6"/>
  </r>
  <r>
    <x v="9"/>
  </r>
  <r>
    <x v="10"/>
  </r>
  <r>
    <x v="0"/>
  </r>
  <r>
    <x v="4"/>
  </r>
  <r>
    <x v="0"/>
  </r>
  <r>
    <x v="0"/>
  </r>
  <r>
    <x v="1"/>
  </r>
  <r>
    <x v="5"/>
  </r>
  <r>
    <x v="3"/>
  </r>
  <r>
    <x v="10"/>
  </r>
  <r>
    <x v="2"/>
  </r>
  <r>
    <x v="8"/>
  </r>
  <r>
    <x v="0"/>
  </r>
  <r>
    <x v="6"/>
  </r>
  <r>
    <x v="2"/>
  </r>
  <r>
    <x v="4"/>
  </r>
  <r>
    <x v="9"/>
  </r>
  <r>
    <x v="3"/>
  </r>
  <r>
    <x v="1"/>
  </r>
  <r>
    <x v="2"/>
  </r>
  <r>
    <x v="8"/>
  </r>
  <r>
    <x v="1"/>
  </r>
  <r>
    <x v="0"/>
  </r>
  <r>
    <x v="8"/>
  </r>
  <r>
    <x v="5"/>
  </r>
  <r>
    <x v="5"/>
  </r>
  <r>
    <x v="2"/>
  </r>
  <r>
    <x v="9"/>
  </r>
  <r>
    <x v="8"/>
  </r>
  <r>
    <x v="6"/>
  </r>
  <r>
    <x v="8"/>
  </r>
  <r>
    <x v="2"/>
  </r>
  <r>
    <x v="3"/>
  </r>
  <r>
    <x v="5"/>
  </r>
  <r>
    <x v="9"/>
  </r>
  <r>
    <x v="0"/>
  </r>
  <r>
    <x v="5"/>
  </r>
  <r>
    <x v="5"/>
  </r>
  <r>
    <x v="10"/>
  </r>
  <r>
    <x v="6"/>
  </r>
  <r>
    <x v="10"/>
  </r>
  <r>
    <x v="8"/>
  </r>
  <r>
    <x v="3"/>
  </r>
  <r>
    <x v="0"/>
  </r>
  <r>
    <x v="7"/>
  </r>
  <r>
    <x v="4"/>
  </r>
  <r>
    <x v="2"/>
  </r>
  <r>
    <x v="3"/>
  </r>
  <r>
    <x v="9"/>
  </r>
  <r>
    <x v="1"/>
  </r>
  <r>
    <x v="2"/>
  </r>
  <r>
    <x v="2"/>
  </r>
  <r>
    <x v="1"/>
  </r>
  <r>
    <x v="3"/>
  </r>
  <r>
    <x v="6"/>
  </r>
  <r>
    <x v="7"/>
  </r>
  <r>
    <x v="5"/>
  </r>
  <r>
    <x v="10"/>
  </r>
  <r>
    <x v="3"/>
  </r>
  <r>
    <x v="5"/>
  </r>
  <r>
    <x v="2"/>
  </r>
  <r>
    <x v="2"/>
  </r>
  <r>
    <x v="9"/>
  </r>
  <r>
    <x v="0"/>
  </r>
  <r>
    <x v="7"/>
  </r>
  <r>
    <x v="3"/>
  </r>
  <r>
    <x v="1"/>
  </r>
  <r>
    <x v="8"/>
  </r>
  <r>
    <x v="6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6"/>
  </r>
  <r>
    <x v="2"/>
  </r>
  <r>
    <x v="1"/>
  </r>
  <r>
    <x v="8"/>
  </r>
  <r>
    <x v="2"/>
  </r>
  <r>
    <x v="9"/>
  </r>
  <r>
    <x v="7"/>
  </r>
  <r>
    <x v="0"/>
  </r>
  <r>
    <x v="9"/>
  </r>
  <r>
    <x v="3"/>
  </r>
  <r>
    <x v="10"/>
  </r>
  <r>
    <x v="6"/>
  </r>
  <r>
    <x v="6"/>
  </r>
  <r>
    <x v="6"/>
  </r>
  <r>
    <x v="1"/>
  </r>
  <r>
    <x v="0"/>
  </r>
  <r>
    <x v="2"/>
  </r>
  <r>
    <x v="1"/>
  </r>
  <r>
    <x v="10"/>
  </r>
  <r>
    <x v="10"/>
  </r>
  <r>
    <x v="9"/>
  </r>
  <r>
    <x v="5"/>
  </r>
  <r>
    <x v="4"/>
  </r>
  <r>
    <x v="2"/>
  </r>
  <r>
    <x v="4"/>
  </r>
  <r>
    <x v="3"/>
  </r>
  <r>
    <x v="2"/>
  </r>
  <r>
    <x v="9"/>
  </r>
  <r>
    <x v="5"/>
  </r>
  <r>
    <x v="3"/>
  </r>
  <r>
    <x v="0"/>
  </r>
  <r>
    <x v="6"/>
  </r>
  <r>
    <x v="6"/>
  </r>
  <r>
    <x v="9"/>
  </r>
  <r>
    <x v="1"/>
  </r>
  <r>
    <x v="4"/>
  </r>
  <r>
    <x v="8"/>
  </r>
  <r>
    <x v="9"/>
  </r>
  <r>
    <x v="1"/>
  </r>
  <r>
    <x v="5"/>
  </r>
  <r>
    <x v="5"/>
  </r>
  <r>
    <x v="5"/>
  </r>
  <r>
    <x v="8"/>
  </r>
  <r>
    <x v="5"/>
  </r>
  <r>
    <x v="1"/>
  </r>
  <r>
    <x v="8"/>
  </r>
  <r>
    <x v="1"/>
  </r>
  <r>
    <x v="7"/>
  </r>
  <r>
    <x v="9"/>
  </r>
  <r>
    <x v="1"/>
  </r>
  <r>
    <x v="8"/>
  </r>
  <r>
    <x v="4"/>
  </r>
  <r>
    <x v="5"/>
  </r>
  <r>
    <x v="7"/>
  </r>
  <r>
    <x v="1"/>
  </r>
  <r>
    <x v="6"/>
  </r>
  <r>
    <x v="8"/>
  </r>
  <r>
    <x v="9"/>
  </r>
  <r>
    <x v="2"/>
  </r>
  <r>
    <x v="10"/>
  </r>
  <r>
    <x v="9"/>
  </r>
  <r>
    <x v="1"/>
  </r>
  <r>
    <x v="8"/>
  </r>
  <r>
    <x v="1"/>
  </r>
  <r>
    <x v="1"/>
  </r>
  <r>
    <x v="9"/>
  </r>
  <r>
    <x v="4"/>
  </r>
  <r>
    <x v="3"/>
  </r>
  <r>
    <x v="0"/>
  </r>
  <r>
    <x v="7"/>
  </r>
  <r>
    <x v="6"/>
  </r>
  <r>
    <x v="8"/>
  </r>
  <r>
    <x v="2"/>
  </r>
  <r>
    <x v="3"/>
  </r>
  <r>
    <x v="9"/>
  </r>
  <r>
    <x v="4"/>
  </r>
  <r>
    <x v="9"/>
  </r>
  <r>
    <x v="2"/>
  </r>
  <r>
    <x v="7"/>
  </r>
  <r>
    <x v="3"/>
  </r>
  <r>
    <x v="1"/>
  </r>
  <r>
    <x v="2"/>
  </r>
  <r>
    <x v="2"/>
  </r>
  <r>
    <x v="2"/>
  </r>
  <r>
    <x v="7"/>
  </r>
  <r>
    <x v="6"/>
  </r>
  <r>
    <x v="8"/>
  </r>
  <r>
    <x v="5"/>
  </r>
  <r>
    <x v="9"/>
  </r>
  <r>
    <x v="9"/>
  </r>
  <r>
    <x v="9"/>
  </r>
  <r>
    <x v="6"/>
  </r>
  <r>
    <x v="7"/>
  </r>
  <r>
    <x v="10"/>
  </r>
  <r>
    <x v="9"/>
  </r>
  <r>
    <x v="2"/>
  </r>
  <r>
    <x v="4"/>
  </r>
  <r>
    <x v="7"/>
  </r>
  <r>
    <x v="6"/>
  </r>
  <r>
    <x v="2"/>
  </r>
  <r>
    <x v="3"/>
  </r>
  <r>
    <x v="1"/>
  </r>
  <r>
    <x v="2"/>
  </r>
  <r>
    <x v="7"/>
  </r>
  <r>
    <x v="7"/>
  </r>
  <r>
    <x v="9"/>
  </r>
  <r>
    <x v="5"/>
  </r>
  <r>
    <x v="7"/>
  </r>
  <r>
    <x v="8"/>
  </r>
  <r>
    <x v="10"/>
  </r>
  <r>
    <x v="3"/>
  </r>
  <r>
    <x v="7"/>
  </r>
  <r>
    <x v="5"/>
  </r>
  <r>
    <x v="1"/>
  </r>
  <r>
    <x v="10"/>
  </r>
  <r>
    <x v="4"/>
  </r>
  <r>
    <x v="7"/>
  </r>
  <r>
    <x v="3"/>
  </r>
  <r>
    <x v="1"/>
  </r>
  <r>
    <x v="10"/>
  </r>
  <r>
    <x v="8"/>
  </r>
  <r>
    <x v="7"/>
  </r>
  <r>
    <x v="9"/>
  </r>
  <r>
    <x v="8"/>
  </r>
  <r>
    <x v="2"/>
  </r>
  <r>
    <x v="8"/>
  </r>
  <r>
    <x v="2"/>
  </r>
  <r>
    <x v="9"/>
  </r>
  <r>
    <x v="6"/>
  </r>
  <r>
    <x v="4"/>
  </r>
  <r>
    <x v="4"/>
  </r>
  <r>
    <x v="2"/>
  </r>
  <r>
    <x v="10"/>
  </r>
  <r>
    <x v="2"/>
  </r>
  <r>
    <x v="8"/>
  </r>
  <r>
    <x v="1"/>
  </r>
  <r>
    <x v="6"/>
  </r>
  <r>
    <x v="6"/>
  </r>
  <r>
    <x v="2"/>
  </r>
  <r>
    <x v="8"/>
  </r>
  <r>
    <x v="1"/>
  </r>
  <r>
    <x v="9"/>
  </r>
  <r>
    <x v="4"/>
  </r>
  <r>
    <x v="8"/>
  </r>
  <r>
    <x v="7"/>
  </r>
  <r>
    <x v="2"/>
  </r>
  <r>
    <x v="2"/>
  </r>
  <r>
    <x v="6"/>
  </r>
  <r>
    <x v="5"/>
  </r>
  <r>
    <x v="8"/>
  </r>
  <r>
    <x v="5"/>
  </r>
  <r>
    <x v="8"/>
  </r>
  <r>
    <x v="4"/>
  </r>
  <r>
    <x v="3"/>
  </r>
  <r>
    <x v="7"/>
  </r>
  <r>
    <x v="7"/>
  </r>
  <r>
    <x v="5"/>
  </r>
  <r>
    <x v="5"/>
  </r>
  <r>
    <x v="3"/>
  </r>
  <r>
    <x v="10"/>
  </r>
  <r>
    <x v="5"/>
  </r>
  <r>
    <x v="1"/>
  </r>
  <r>
    <x v="7"/>
  </r>
  <r>
    <x v="5"/>
  </r>
  <r>
    <x v="3"/>
  </r>
  <r>
    <x v="8"/>
  </r>
  <r>
    <x v="9"/>
  </r>
  <r>
    <x v="7"/>
  </r>
  <r>
    <x v="10"/>
  </r>
  <r>
    <x v="9"/>
  </r>
  <r>
    <x v="2"/>
  </r>
  <r>
    <x v="7"/>
  </r>
  <r>
    <x v="9"/>
  </r>
  <r>
    <x v="6"/>
  </r>
  <r>
    <x v="5"/>
  </r>
  <r>
    <x v="5"/>
  </r>
  <r>
    <x v="7"/>
  </r>
  <r>
    <x v="10"/>
  </r>
  <r>
    <x v="2"/>
  </r>
  <r>
    <x v="1"/>
  </r>
  <r>
    <x v="2"/>
  </r>
  <r>
    <x v="3"/>
  </r>
  <r>
    <x v="8"/>
  </r>
  <r>
    <x v="8"/>
  </r>
  <r>
    <x v="5"/>
  </r>
  <r>
    <x v="2"/>
  </r>
  <r>
    <x v="6"/>
  </r>
  <r>
    <x v="6"/>
  </r>
  <r>
    <x v="2"/>
  </r>
  <r>
    <x v="6"/>
  </r>
  <r>
    <x v="4"/>
  </r>
  <r>
    <x v="1"/>
  </r>
  <r>
    <x v="8"/>
  </r>
  <r>
    <x v="4"/>
  </r>
  <r>
    <x v="1"/>
  </r>
  <r>
    <x v="6"/>
  </r>
  <r>
    <x v="4"/>
  </r>
  <r>
    <x v="6"/>
  </r>
  <r>
    <x v="1"/>
  </r>
  <r>
    <x v="5"/>
  </r>
  <r>
    <x v="8"/>
  </r>
  <r>
    <x v="2"/>
  </r>
  <r>
    <x v="1"/>
  </r>
  <r>
    <x v="2"/>
  </r>
  <r>
    <x v="2"/>
  </r>
  <r>
    <x v="3"/>
  </r>
  <r>
    <x v="3"/>
  </r>
  <r>
    <x v="4"/>
  </r>
  <r>
    <x v="4"/>
  </r>
  <r>
    <x v="5"/>
  </r>
  <r>
    <x v="5"/>
  </r>
  <r>
    <x v="7"/>
  </r>
  <r>
    <x v="7"/>
  </r>
  <r>
    <x v="7"/>
  </r>
  <r>
    <x v="7"/>
  </r>
  <r>
    <x v="8"/>
  </r>
  <r>
    <x v="8"/>
  </r>
  <r>
    <x v="9"/>
  </r>
  <r>
    <x v="10"/>
  </r>
  <r>
    <x v="6"/>
  </r>
  <r>
    <x v="3"/>
  </r>
  <r>
    <x v="2"/>
  </r>
  <r>
    <x v="4"/>
  </r>
  <r>
    <x v="3"/>
  </r>
  <r>
    <x v="5"/>
  </r>
  <r>
    <x v="3"/>
  </r>
  <r>
    <x v="10"/>
  </r>
  <r>
    <x v="8"/>
  </r>
  <r>
    <x v="7"/>
  </r>
  <r>
    <x v="5"/>
  </r>
  <r>
    <x v="2"/>
  </r>
  <r>
    <x v="3"/>
  </r>
  <r>
    <x v="8"/>
  </r>
  <r>
    <x v="5"/>
  </r>
  <r>
    <x v="9"/>
  </r>
  <r>
    <x v="4"/>
  </r>
  <r>
    <x v="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673"/>
    <x v="0"/>
    <s v="Wickens"/>
    <x v="0"/>
    <x v="0"/>
    <x v="0"/>
    <x v="0"/>
    <x v="0"/>
    <x v="0"/>
    <n v="1"/>
    <x v="0"/>
    <x v="0"/>
    <x v="0"/>
    <x v="0"/>
  </r>
  <r>
    <n v="616"/>
    <x v="1"/>
    <s v="Gether"/>
    <x v="1"/>
    <x v="1"/>
    <x v="1"/>
    <x v="1"/>
    <x v="0"/>
    <x v="0"/>
    <n v="1"/>
    <x v="1"/>
    <x v="0"/>
    <x v="1"/>
    <x v="1"/>
  </r>
  <r>
    <n v="807"/>
    <x v="2"/>
    <s v="Rice"/>
    <x v="2"/>
    <x v="0"/>
    <x v="1"/>
    <x v="2"/>
    <x v="0"/>
    <x v="0"/>
    <n v="1"/>
    <x v="0"/>
    <x v="0"/>
    <x v="2"/>
    <x v="0"/>
  </r>
  <r>
    <n v="188"/>
    <x v="3"/>
    <s v="Ford"/>
    <x v="3"/>
    <x v="2"/>
    <x v="1"/>
    <x v="3"/>
    <x v="0"/>
    <x v="0"/>
    <n v="1"/>
    <x v="0"/>
    <x v="1"/>
    <x v="3"/>
    <x v="0"/>
  </r>
  <r>
    <n v="795"/>
    <x v="4"/>
    <s v="Brennan"/>
    <x v="4"/>
    <x v="0"/>
    <x v="0"/>
    <x v="4"/>
    <x v="1"/>
    <x v="0"/>
    <n v="1"/>
    <x v="1"/>
    <x v="0"/>
    <x v="4"/>
    <x v="0"/>
  </r>
  <r>
    <n v="934"/>
    <x v="5"/>
    <s v="Scott"/>
    <x v="5"/>
    <x v="2"/>
    <x v="0"/>
    <x v="5"/>
    <x v="1"/>
    <x v="0"/>
    <n v="1"/>
    <x v="0"/>
    <x v="1"/>
    <x v="5"/>
    <x v="1"/>
  </r>
  <r>
    <n v="589"/>
    <x v="6"/>
    <s v="Hao"/>
    <x v="6"/>
    <x v="0"/>
    <x v="0"/>
    <x v="5"/>
    <x v="1"/>
    <x v="0"/>
    <n v="1"/>
    <x v="1"/>
    <x v="0"/>
    <x v="6"/>
    <x v="0"/>
  </r>
  <r>
    <n v="572"/>
    <x v="7"/>
    <s v="Osborne"/>
    <x v="7"/>
    <x v="0"/>
    <x v="0"/>
    <x v="6"/>
    <x v="1"/>
    <x v="0"/>
    <n v="1"/>
    <x v="1"/>
    <x v="0"/>
    <x v="7"/>
    <x v="1"/>
  </r>
  <r>
    <n v="564"/>
    <x v="8"/>
    <s v="Pendergrass"/>
    <x v="8"/>
    <x v="0"/>
    <x v="1"/>
    <x v="7"/>
    <x v="1"/>
    <x v="0"/>
    <n v="1"/>
    <x v="1"/>
    <x v="0"/>
    <x v="8"/>
    <x v="1"/>
  </r>
  <r>
    <n v="280"/>
    <x v="9"/>
    <s v="K'ung"/>
    <x v="9"/>
    <x v="0"/>
    <x v="0"/>
    <x v="7"/>
    <x v="1"/>
    <x v="0"/>
    <n v="1"/>
    <x v="1"/>
    <x v="0"/>
    <x v="9"/>
    <x v="1"/>
  </r>
  <r>
    <n v="127"/>
    <x v="10"/>
    <s v="MacDonald"/>
    <x v="10"/>
    <x v="0"/>
    <x v="1"/>
    <x v="8"/>
    <x v="1"/>
    <x v="0"/>
    <n v="1"/>
    <x v="0"/>
    <x v="1"/>
    <x v="10"/>
    <x v="1"/>
  </r>
  <r>
    <n v="730"/>
    <x v="11"/>
    <s v="Preston"/>
    <x v="11"/>
    <x v="0"/>
    <x v="1"/>
    <x v="9"/>
    <x v="1"/>
    <x v="0"/>
    <n v="1"/>
    <x v="0"/>
    <x v="0"/>
    <x v="11"/>
    <x v="1"/>
  </r>
  <r>
    <n v="536"/>
    <x v="12"/>
    <s v="He"/>
    <x v="12"/>
    <x v="0"/>
    <x v="0"/>
    <x v="10"/>
    <x v="1"/>
    <x v="0"/>
    <n v="1"/>
    <x v="1"/>
    <x v="0"/>
    <x v="12"/>
    <x v="1"/>
  </r>
  <r>
    <n v="631"/>
    <x v="13"/>
    <s v="McMillan"/>
    <x v="13"/>
    <x v="0"/>
    <x v="1"/>
    <x v="11"/>
    <x v="1"/>
    <x v="0"/>
    <n v="1"/>
    <x v="1"/>
    <x v="0"/>
    <x v="13"/>
    <x v="1"/>
  </r>
  <r>
    <n v="922"/>
    <x v="14"/>
    <s v="Chiawuotu"/>
    <x v="14"/>
    <x v="1"/>
    <x v="0"/>
    <x v="11"/>
    <x v="1"/>
    <x v="0"/>
    <n v="1"/>
    <x v="1"/>
    <x v="0"/>
    <x v="14"/>
    <x v="1"/>
  </r>
  <r>
    <n v="105"/>
    <x v="15"/>
    <s v="Dunbabin"/>
    <x v="15"/>
    <x v="2"/>
    <x v="1"/>
    <x v="12"/>
    <x v="1"/>
    <x v="0"/>
    <n v="1"/>
    <x v="1"/>
    <x v="1"/>
    <x v="15"/>
    <x v="1"/>
  </r>
  <r>
    <n v="237"/>
    <x v="16"/>
    <s v="Pacheco"/>
    <x v="16"/>
    <x v="0"/>
    <x v="1"/>
    <x v="4"/>
    <x v="2"/>
    <x v="0"/>
    <n v="1"/>
    <x v="1"/>
    <x v="1"/>
    <x v="16"/>
    <x v="0"/>
  </r>
  <r>
    <n v="82"/>
    <x v="17"/>
    <s v="Leonard"/>
    <x v="17"/>
    <x v="0"/>
    <x v="1"/>
    <x v="13"/>
    <x v="2"/>
    <x v="0"/>
    <n v="1"/>
    <x v="1"/>
    <x v="0"/>
    <x v="17"/>
    <x v="1"/>
  </r>
  <r>
    <n v="447"/>
    <x v="18"/>
    <s v="Oleary"/>
    <x v="18"/>
    <x v="0"/>
    <x v="0"/>
    <x v="3"/>
    <x v="2"/>
    <x v="0"/>
    <n v="1"/>
    <x v="0"/>
    <x v="0"/>
    <x v="18"/>
    <x v="0"/>
  </r>
  <r>
    <n v="1"/>
    <x v="19"/>
    <s v="Hargrave"/>
    <x v="19"/>
    <x v="0"/>
    <x v="1"/>
    <x v="14"/>
    <x v="2"/>
    <x v="0"/>
    <n v="1"/>
    <x v="1"/>
    <x v="1"/>
    <x v="19"/>
    <x v="1"/>
  </r>
  <r>
    <n v="307"/>
    <x v="20"/>
    <s v="Hewitt"/>
    <x v="20"/>
    <x v="0"/>
    <x v="0"/>
    <x v="15"/>
    <x v="2"/>
    <x v="0"/>
    <n v="1"/>
    <x v="1"/>
    <x v="1"/>
    <x v="20"/>
    <x v="1"/>
  </r>
  <r>
    <n v="144"/>
    <x v="21"/>
    <s v="Greeves"/>
    <x v="2"/>
    <x v="2"/>
    <x v="0"/>
    <x v="8"/>
    <x v="2"/>
    <x v="0"/>
    <n v="1"/>
    <x v="1"/>
    <x v="0"/>
    <x v="21"/>
    <x v="1"/>
  </r>
  <r>
    <n v="567"/>
    <x v="22"/>
    <s v="Billson"/>
    <x v="21"/>
    <x v="1"/>
    <x v="1"/>
    <x v="16"/>
    <x v="2"/>
    <x v="0"/>
    <n v="1"/>
    <x v="0"/>
    <x v="0"/>
    <x v="22"/>
    <x v="1"/>
  </r>
  <r>
    <n v="319"/>
    <x v="23"/>
    <s v="McEncroe"/>
    <x v="22"/>
    <x v="2"/>
    <x v="1"/>
    <x v="17"/>
    <x v="3"/>
    <x v="0"/>
    <n v="1"/>
    <x v="1"/>
    <x v="0"/>
    <x v="23"/>
    <x v="0"/>
  </r>
  <r>
    <n v="125"/>
    <x v="24"/>
    <s v="Zetticci"/>
    <x v="23"/>
    <x v="0"/>
    <x v="1"/>
    <x v="18"/>
    <x v="3"/>
    <x v="0"/>
    <n v="1"/>
    <x v="0"/>
    <x v="0"/>
    <x v="24"/>
    <x v="0"/>
  </r>
  <r>
    <n v="366"/>
    <x v="25"/>
    <s v="Ibrahimova"/>
    <x v="22"/>
    <x v="2"/>
    <x v="1"/>
    <x v="2"/>
    <x v="3"/>
    <x v="0"/>
    <n v="1"/>
    <x v="1"/>
    <x v="1"/>
    <x v="25"/>
    <x v="0"/>
  </r>
  <r>
    <n v="457"/>
    <x v="26"/>
    <s v="Eluemuno"/>
    <x v="24"/>
    <x v="0"/>
    <x v="0"/>
    <x v="2"/>
    <x v="3"/>
    <x v="0"/>
    <n v="1"/>
    <x v="1"/>
    <x v="1"/>
    <x v="26"/>
    <x v="0"/>
  </r>
  <r>
    <n v="441"/>
    <x v="27"/>
    <s v="Chukwuemeka"/>
    <x v="25"/>
    <x v="0"/>
    <x v="1"/>
    <x v="19"/>
    <x v="3"/>
    <x v="0"/>
    <n v="1"/>
    <x v="0"/>
    <x v="0"/>
    <x v="27"/>
    <x v="0"/>
  </r>
  <r>
    <n v="927"/>
    <x v="28"/>
    <s v="Thurgood"/>
    <x v="26"/>
    <x v="1"/>
    <x v="0"/>
    <x v="19"/>
    <x v="3"/>
    <x v="0"/>
    <n v="1"/>
    <x v="1"/>
    <x v="1"/>
    <x v="28"/>
    <x v="0"/>
  </r>
  <r>
    <n v="206"/>
    <x v="29"/>
    <s v="Ku"/>
    <x v="27"/>
    <x v="0"/>
    <x v="0"/>
    <x v="3"/>
    <x v="3"/>
    <x v="0"/>
    <n v="1"/>
    <x v="1"/>
    <x v="1"/>
    <x v="29"/>
    <x v="0"/>
  </r>
  <r>
    <n v="839"/>
    <x v="30"/>
    <s v="Nwokezuike"/>
    <x v="28"/>
    <x v="1"/>
    <x v="1"/>
    <x v="20"/>
    <x v="3"/>
    <x v="0"/>
    <n v="1"/>
    <x v="0"/>
    <x v="1"/>
    <x v="30"/>
    <x v="1"/>
  </r>
  <r>
    <n v="277"/>
    <x v="31"/>
    <s v="Toscani"/>
    <x v="29"/>
    <x v="0"/>
    <x v="0"/>
    <x v="21"/>
    <x v="3"/>
    <x v="0"/>
    <n v="1"/>
    <x v="1"/>
    <x v="1"/>
    <x v="31"/>
    <x v="1"/>
  </r>
  <r>
    <n v="913"/>
    <x v="32"/>
    <s v="Thomsen"/>
    <x v="30"/>
    <x v="1"/>
    <x v="1"/>
    <x v="13"/>
    <x v="4"/>
    <x v="0"/>
    <n v="1"/>
    <x v="1"/>
    <x v="0"/>
    <x v="32"/>
    <x v="0"/>
  </r>
  <r>
    <n v="424"/>
    <x v="33"/>
    <s v="Stevenson"/>
    <x v="31"/>
    <x v="0"/>
    <x v="1"/>
    <x v="19"/>
    <x v="4"/>
    <x v="0"/>
    <n v="1"/>
    <x v="1"/>
    <x v="0"/>
    <x v="33"/>
    <x v="0"/>
  </r>
  <r>
    <n v="870"/>
    <x v="34"/>
    <s v="Page"/>
    <x v="32"/>
    <x v="0"/>
    <x v="0"/>
    <x v="5"/>
    <x v="4"/>
    <x v="0"/>
    <n v="1"/>
    <x v="1"/>
    <x v="1"/>
    <x v="34"/>
    <x v="0"/>
  </r>
  <r>
    <n v="939"/>
    <x v="35"/>
    <s v="Buchanan"/>
    <x v="33"/>
    <x v="0"/>
    <x v="1"/>
    <x v="3"/>
    <x v="4"/>
    <x v="0"/>
    <n v="1"/>
    <x v="1"/>
    <x v="1"/>
    <x v="35"/>
    <x v="0"/>
  </r>
  <r>
    <n v="947"/>
    <x v="36"/>
    <s v="Milani"/>
    <x v="34"/>
    <x v="2"/>
    <x v="1"/>
    <x v="22"/>
    <x v="4"/>
    <x v="0"/>
    <n v="1"/>
    <x v="1"/>
    <x v="0"/>
    <x v="36"/>
    <x v="1"/>
  </r>
  <r>
    <n v="41"/>
    <x v="37"/>
    <s v="Hsiao"/>
    <x v="35"/>
    <x v="2"/>
    <x v="0"/>
    <x v="23"/>
    <x v="4"/>
    <x v="0"/>
    <n v="1"/>
    <x v="1"/>
    <x v="0"/>
    <x v="37"/>
    <x v="0"/>
  </r>
  <r>
    <n v="505"/>
    <x v="38"/>
    <s v="Freeman"/>
    <x v="36"/>
    <x v="1"/>
    <x v="1"/>
    <x v="24"/>
    <x v="4"/>
    <x v="0"/>
    <n v="1"/>
    <x v="0"/>
    <x v="0"/>
    <x v="38"/>
    <x v="0"/>
  </r>
  <r>
    <n v="185"/>
    <x v="39"/>
    <s v="Cocci"/>
    <x v="37"/>
    <x v="0"/>
    <x v="1"/>
    <x v="25"/>
    <x v="4"/>
    <x v="0"/>
    <n v="1"/>
    <x v="1"/>
    <x v="1"/>
    <x v="39"/>
    <x v="1"/>
  </r>
  <r>
    <n v="905"/>
    <x v="40"/>
    <s v="Ch'en"/>
    <x v="34"/>
    <x v="0"/>
    <x v="0"/>
    <x v="26"/>
    <x v="4"/>
    <x v="0"/>
    <n v="1"/>
    <x v="0"/>
    <x v="0"/>
    <x v="40"/>
    <x v="1"/>
  </r>
  <r>
    <n v="59"/>
    <x v="41"/>
    <s v="T'ien"/>
    <x v="38"/>
    <x v="2"/>
    <x v="1"/>
    <x v="27"/>
    <x v="4"/>
    <x v="0"/>
    <n v="1"/>
    <x v="1"/>
    <x v="0"/>
    <x v="41"/>
    <x v="1"/>
  </r>
  <r>
    <n v="23"/>
    <x v="42"/>
    <s v="Gerasimov"/>
    <x v="39"/>
    <x v="1"/>
    <x v="1"/>
    <x v="28"/>
    <x v="4"/>
    <x v="0"/>
    <n v="1"/>
    <x v="1"/>
    <x v="0"/>
    <x v="42"/>
    <x v="1"/>
  </r>
  <r>
    <n v="604"/>
    <x v="43"/>
    <s v="Burke"/>
    <x v="40"/>
    <x v="0"/>
    <x v="0"/>
    <x v="29"/>
    <x v="5"/>
    <x v="0"/>
    <n v="1"/>
    <x v="1"/>
    <x v="0"/>
    <x v="43"/>
    <x v="1"/>
  </r>
  <r>
    <n v="25"/>
    <x v="44"/>
    <s v="Yen"/>
    <x v="41"/>
    <x v="0"/>
    <x v="1"/>
    <x v="30"/>
    <x v="5"/>
    <x v="0"/>
    <n v="1"/>
    <x v="1"/>
    <x v="1"/>
    <x v="44"/>
    <x v="0"/>
  </r>
  <r>
    <n v="832"/>
    <x v="45"/>
    <s v="Trentini"/>
    <x v="42"/>
    <x v="1"/>
    <x v="1"/>
    <x v="24"/>
    <x v="5"/>
    <x v="0"/>
    <n v="1"/>
    <x v="0"/>
    <x v="1"/>
    <x v="45"/>
    <x v="0"/>
  </r>
  <r>
    <n v="844"/>
    <x v="46"/>
    <s v="Jen"/>
    <x v="43"/>
    <x v="1"/>
    <x v="1"/>
    <x v="24"/>
    <x v="5"/>
    <x v="0"/>
    <n v="1"/>
    <x v="1"/>
    <x v="0"/>
    <x v="46"/>
    <x v="1"/>
  </r>
  <r>
    <n v="720"/>
    <x v="47"/>
    <s v="Kambinachi"/>
    <x v="44"/>
    <x v="0"/>
    <x v="1"/>
    <x v="15"/>
    <x v="5"/>
    <x v="0"/>
    <n v="1"/>
    <x v="1"/>
    <x v="1"/>
    <x v="47"/>
    <x v="0"/>
  </r>
  <r>
    <n v="588"/>
    <x v="48"/>
    <s v="Nwankwo"/>
    <x v="45"/>
    <x v="0"/>
    <x v="0"/>
    <x v="31"/>
    <x v="5"/>
    <x v="0"/>
    <n v="1"/>
    <x v="1"/>
    <x v="1"/>
    <x v="48"/>
    <x v="0"/>
  </r>
  <r>
    <n v="209"/>
    <x v="49"/>
    <s v="Hackett"/>
    <x v="46"/>
    <x v="0"/>
    <x v="0"/>
    <x v="6"/>
    <x v="5"/>
    <x v="0"/>
    <n v="1"/>
    <x v="1"/>
    <x v="0"/>
    <x v="49"/>
    <x v="1"/>
  </r>
  <r>
    <n v="203"/>
    <x v="50"/>
    <s v="He"/>
    <x v="47"/>
    <x v="2"/>
    <x v="0"/>
    <x v="25"/>
    <x v="5"/>
    <x v="0"/>
    <n v="1"/>
    <x v="0"/>
    <x v="1"/>
    <x v="50"/>
    <x v="1"/>
  </r>
  <r>
    <n v="560"/>
    <x v="51"/>
    <s v="Ritchie"/>
    <x v="48"/>
    <x v="1"/>
    <x v="1"/>
    <x v="32"/>
    <x v="5"/>
    <x v="0"/>
    <n v="1"/>
    <x v="1"/>
    <x v="1"/>
    <x v="51"/>
    <x v="0"/>
  </r>
  <r>
    <n v="72"/>
    <x v="52"/>
    <s v="McKee"/>
    <x v="49"/>
    <x v="0"/>
    <x v="0"/>
    <x v="4"/>
    <x v="6"/>
    <x v="0"/>
    <n v="1"/>
    <x v="1"/>
    <x v="0"/>
    <x v="52"/>
    <x v="0"/>
  </r>
  <r>
    <n v="917"/>
    <x v="53"/>
    <s v="James"/>
    <x v="50"/>
    <x v="0"/>
    <x v="0"/>
    <x v="22"/>
    <x v="6"/>
    <x v="0"/>
    <n v="1"/>
    <x v="1"/>
    <x v="1"/>
    <x v="53"/>
    <x v="1"/>
  </r>
  <r>
    <n v="898"/>
    <x v="54"/>
    <s v="T'ien"/>
    <x v="44"/>
    <x v="0"/>
    <x v="1"/>
    <x v="23"/>
    <x v="6"/>
    <x v="0"/>
    <n v="1"/>
    <x v="1"/>
    <x v="0"/>
    <x v="54"/>
    <x v="0"/>
  </r>
  <r>
    <n v="101"/>
    <x v="55"/>
    <s v="Fu"/>
    <x v="51"/>
    <x v="0"/>
    <x v="1"/>
    <x v="23"/>
    <x v="6"/>
    <x v="0"/>
    <n v="1"/>
    <x v="1"/>
    <x v="1"/>
    <x v="55"/>
    <x v="0"/>
  </r>
  <r>
    <n v="579"/>
    <x v="56"/>
    <s v="Lin"/>
    <x v="52"/>
    <x v="0"/>
    <x v="1"/>
    <x v="24"/>
    <x v="6"/>
    <x v="0"/>
    <n v="1"/>
    <x v="1"/>
    <x v="0"/>
    <x v="56"/>
    <x v="0"/>
  </r>
  <r>
    <n v="19"/>
    <x v="57"/>
    <s v="Muldrow"/>
    <x v="53"/>
    <x v="1"/>
    <x v="0"/>
    <x v="6"/>
    <x v="6"/>
    <x v="0"/>
    <n v="1"/>
    <x v="0"/>
    <x v="0"/>
    <x v="57"/>
    <x v="0"/>
  </r>
  <r>
    <n v="943"/>
    <x v="58"/>
    <s v="Lin"/>
    <x v="54"/>
    <x v="0"/>
    <x v="1"/>
    <x v="7"/>
    <x v="6"/>
    <x v="0"/>
    <n v="1"/>
    <x v="1"/>
    <x v="0"/>
    <x v="58"/>
    <x v="1"/>
  </r>
  <r>
    <n v="736"/>
    <x v="59"/>
    <s v="Tang"/>
    <x v="55"/>
    <x v="0"/>
    <x v="0"/>
    <x v="33"/>
    <x v="6"/>
    <x v="0"/>
    <n v="1"/>
    <x v="1"/>
    <x v="1"/>
    <x v="59"/>
    <x v="0"/>
  </r>
  <r>
    <n v="494"/>
    <x v="60"/>
    <s v="Hsia"/>
    <x v="56"/>
    <x v="0"/>
    <x v="1"/>
    <x v="33"/>
    <x v="6"/>
    <x v="0"/>
    <n v="1"/>
    <x v="0"/>
    <x v="0"/>
    <x v="60"/>
    <x v="1"/>
  </r>
  <r>
    <n v="916"/>
    <x v="61"/>
    <s v="McKenzie"/>
    <x v="57"/>
    <x v="0"/>
    <x v="0"/>
    <x v="33"/>
    <x v="6"/>
    <x v="0"/>
    <n v="1"/>
    <x v="1"/>
    <x v="0"/>
    <x v="61"/>
    <x v="0"/>
  </r>
  <r>
    <n v="881"/>
    <x v="62"/>
    <s v="Simmons"/>
    <x v="58"/>
    <x v="0"/>
    <x v="1"/>
    <x v="34"/>
    <x v="6"/>
    <x v="0"/>
    <n v="1"/>
    <x v="1"/>
    <x v="0"/>
    <x v="62"/>
    <x v="1"/>
  </r>
  <r>
    <n v="222"/>
    <x v="63"/>
    <s v="Yang"/>
    <x v="59"/>
    <x v="2"/>
    <x v="0"/>
    <x v="29"/>
    <x v="7"/>
    <x v="0"/>
    <n v="1"/>
    <x v="0"/>
    <x v="1"/>
    <x v="63"/>
    <x v="0"/>
  </r>
  <r>
    <n v="39"/>
    <x v="64"/>
    <s v="Armstrong"/>
    <x v="48"/>
    <x v="0"/>
    <x v="0"/>
    <x v="5"/>
    <x v="7"/>
    <x v="0"/>
    <n v="1"/>
    <x v="1"/>
    <x v="1"/>
    <x v="64"/>
    <x v="0"/>
  </r>
  <r>
    <n v="479"/>
    <x v="65"/>
    <s v="Nwokike"/>
    <x v="60"/>
    <x v="0"/>
    <x v="0"/>
    <x v="30"/>
    <x v="7"/>
    <x v="0"/>
    <n v="1"/>
    <x v="1"/>
    <x v="1"/>
    <x v="65"/>
    <x v="0"/>
  </r>
  <r>
    <n v="269"/>
    <x v="66"/>
    <s v="Fielding"/>
    <x v="10"/>
    <x v="2"/>
    <x v="1"/>
    <x v="22"/>
    <x v="7"/>
    <x v="0"/>
    <n v="1"/>
    <x v="0"/>
    <x v="0"/>
    <x v="66"/>
    <x v="1"/>
  </r>
  <r>
    <n v="652"/>
    <x v="67"/>
    <s v="Christian"/>
    <x v="61"/>
    <x v="0"/>
    <x v="0"/>
    <x v="8"/>
    <x v="7"/>
    <x v="0"/>
    <n v="1"/>
    <x v="1"/>
    <x v="1"/>
    <x v="67"/>
    <x v="0"/>
  </r>
  <r>
    <n v="156"/>
    <x v="68"/>
    <s v="Chou"/>
    <x v="62"/>
    <x v="2"/>
    <x v="0"/>
    <x v="9"/>
    <x v="7"/>
    <x v="0"/>
    <n v="1"/>
    <x v="1"/>
    <x v="0"/>
    <x v="68"/>
    <x v="1"/>
  </r>
  <r>
    <n v="255"/>
    <x v="69"/>
    <s v="Cheatham"/>
    <x v="63"/>
    <x v="2"/>
    <x v="0"/>
    <x v="18"/>
    <x v="8"/>
    <x v="0"/>
    <n v="1"/>
    <x v="0"/>
    <x v="0"/>
    <x v="69"/>
    <x v="0"/>
  </r>
  <r>
    <n v="435"/>
    <x v="70"/>
    <s v="Collier"/>
    <x v="64"/>
    <x v="0"/>
    <x v="0"/>
    <x v="2"/>
    <x v="8"/>
    <x v="0"/>
    <n v="1"/>
    <x v="0"/>
    <x v="0"/>
    <x v="70"/>
    <x v="0"/>
  </r>
  <r>
    <n v="823"/>
    <x v="71"/>
    <s v="Zhirov"/>
    <x v="0"/>
    <x v="1"/>
    <x v="0"/>
    <x v="35"/>
    <x v="8"/>
    <x v="0"/>
    <n v="1"/>
    <x v="1"/>
    <x v="0"/>
    <x v="71"/>
    <x v="0"/>
  </r>
  <r>
    <n v="460"/>
    <x v="72"/>
    <s v="Lettiere"/>
    <x v="65"/>
    <x v="1"/>
    <x v="0"/>
    <x v="3"/>
    <x v="8"/>
    <x v="0"/>
    <n v="1"/>
    <x v="1"/>
    <x v="1"/>
    <x v="72"/>
    <x v="0"/>
  </r>
  <r>
    <n v="376"/>
    <x v="73"/>
    <s v="Angelo"/>
    <x v="66"/>
    <x v="0"/>
    <x v="1"/>
    <x v="22"/>
    <x v="8"/>
    <x v="0"/>
    <n v="1"/>
    <x v="0"/>
    <x v="1"/>
    <x v="73"/>
    <x v="0"/>
  </r>
  <r>
    <n v="871"/>
    <x v="74"/>
    <s v="Evans"/>
    <x v="67"/>
    <x v="0"/>
    <x v="1"/>
    <x v="23"/>
    <x v="8"/>
    <x v="0"/>
    <n v="1"/>
    <x v="1"/>
    <x v="1"/>
    <x v="74"/>
    <x v="0"/>
  </r>
  <r>
    <n v="220"/>
    <x v="75"/>
    <s v="Fuller"/>
    <x v="68"/>
    <x v="0"/>
    <x v="0"/>
    <x v="16"/>
    <x v="8"/>
    <x v="0"/>
    <n v="1"/>
    <x v="1"/>
    <x v="1"/>
    <x v="75"/>
    <x v="1"/>
  </r>
  <r>
    <n v="500"/>
    <x v="76"/>
    <s v="Selezneva"/>
    <x v="69"/>
    <x v="0"/>
    <x v="1"/>
    <x v="26"/>
    <x v="8"/>
    <x v="0"/>
    <n v="1"/>
    <x v="0"/>
    <x v="1"/>
    <x v="76"/>
    <x v="1"/>
  </r>
  <r>
    <n v="606"/>
    <x v="77"/>
    <s v="Lawrence"/>
    <x v="70"/>
    <x v="0"/>
    <x v="0"/>
    <x v="4"/>
    <x v="9"/>
    <x v="0"/>
    <n v="1"/>
    <x v="1"/>
    <x v="1"/>
    <x v="77"/>
    <x v="0"/>
  </r>
  <r>
    <n v="78"/>
    <x v="78"/>
    <s v="Read"/>
    <x v="31"/>
    <x v="0"/>
    <x v="1"/>
    <x v="13"/>
    <x v="9"/>
    <x v="0"/>
    <n v="1"/>
    <x v="1"/>
    <x v="1"/>
    <x v="78"/>
    <x v="0"/>
  </r>
  <r>
    <n v="406"/>
    <x v="79"/>
    <s v="Pratt"/>
    <x v="71"/>
    <x v="0"/>
    <x v="0"/>
    <x v="5"/>
    <x v="9"/>
    <x v="0"/>
    <n v="1"/>
    <x v="1"/>
    <x v="0"/>
    <x v="79"/>
    <x v="0"/>
  </r>
  <r>
    <n v="425"/>
    <x v="80"/>
    <s v="Estes"/>
    <x v="57"/>
    <x v="0"/>
    <x v="0"/>
    <x v="22"/>
    <x v="9"/>
    <x v="0"/>
    <n v="1"/>
    <x v="1"/>
    <x v="0"/>
    <x v="80"/>
    <x v="0"/>
  </r>
  <r>
    <n v="893"/>
    <x v="81"/>
    <s v="Moore"/>
    <x v="33"/>
    <x v="0"/>
    <x v="0"/>
    <x v="14"/>
    <x v="9"/>
    <x v="0"/>
    <n v="1"/>
    <x v="1"/>
    <x v="0"/>
    <x v="81"/>
    <x v="0"/>
  </r>
  <r>
    <n v="906"/>
    <x v="82"/>
    <s v="Chukwukadibia"/>
    <x v="72"/>
    <x v="0"/>
    <x v="1"/>
    <x v="6"/>
    <x v="9"/>
    <x v="0"/>
    <n v="1"/>
    <x v="1"/>
    <x v="1"/>
    <x v="82"/>
    <x v="1"/>
  </r>
  <r>
    <n v="806"/>
    <x v="83"/>
    <s v="Hooper"/>
    <x v="73"/>
    <x v="1"/>
    <x v="1"/>
    <x v="7"/>
    <x v="9"/>
    <x v="0"/>
    <n v="1"/>
    <x v="0"/>
    <x v="0"/>
    <x v="83"/>
    <x v="1"/>
  </r>
  <r>
    <n v="152"/>
    <x v="84"/>
    <s v="Alexeeva"/>
    <x v="67"/>
    <x v="0"/>
    <x v="1"/>
    <x v="20"/>
    <x v="9"/>
    <x v="0"/>
    <n v="1"/>
    <x v="1"/>
    <x v="0"/>
    <x v="84"/>
    <x v="1"/>
  </r>
  <r>
    <n v="386"/>
    <x v="85"/>
    <s v="Black"/>
    <x v="74"/>
    <x v="0"/>
    <x v="1"/>
    <x v="27"/>
    <x v="9"/>
    <x v="0"/>
    <n v="1"/>
    <x v="1"/>
    <x v="1"/>
    <x v="85"/>
    <x v="0"/>
  </r>
  <r>
    <n v="603"/>
    <x v="86"/>
    <s v="Stout"/>
    <x v="75"/>
    <x v="0"/>
    <x v="1"/>
    <x v="36"/>
    <x v="9"/>
    <x v="0"/>
    <n v="1"/>
    <x v="0"/>
    <x v="1"/>
    <x v="86"/>
    <x v="0"/>
  </r>
  <r>
    <n v="224"/>
    <x v="87"/>
    <s v="Stevenson"/>
    <x v="48"/>
    <x v="0"/>
    <x v="0"/>
    <x v="2"/>
    <x v="10"/>
    <x v="0"/>
    <n v="1"/>
    <x v="1"/>
    <x v="0"/>
    <x v="87"/>
    <x v="1"/>
  </r>
  <r>
    <n v="379"/>
    <x v="88"/>
    <s v="Ko"/>
    <x v="76"/>
    <x v="2"/>
    <x v="1"/>
    <x v="29"/>
    <x v="2"/>
    <x v="1"/>
    <n v="1"/>
    <x v="1"/>
    <x v="0"/>
    <x v="88"/>
    <x v="0"/>
  </r>
  <r>
    <n v="60"/>
    <x v="89"/>
    <s v="Velazquez"/>
    <x v="77"/>
    <x v="0"/>
    <x v="0"/>
    <x v="37"/>
    <x v="4"/>
    <x v="2"/>
    <n v="1"/>
    <x v="1"/>
    <x v="1"/>
    <x v="89"/>
    <x v="0"/>
  </r>
  <r>
    <n v="145"/>
    <x v="90"/>
    <s v="Taylor"/>
    <x v="78"/>
    <x v="0"/>
    <x v="1"/>
    <x v="1"/>
    <x v="5"/>
    <x v="3"/>
    <n v="1"/>
    <x v="1"/>
    <x v="0"/>
    <x v="90"/>
    <x v="1"/>
  </r>
  <r>
    <n v="646"/>
    <x v="91"/>
    <s v="Ejimofor"/>
    <x v="79"/>
    <x v="0"/>
    <x v="1"/>
    <x v="35"/>
    <x v="8"/>
    <x v="4"/>
    <n v="1"/>
    <x v="1"/>
    <x v="0"/>
    <x v="91"/>
    <x v="1"/>
  </r>
  <r>
    <n v="884"/>
    <x v="92"/>
    <s v="Seabrook"/>
    <x v="46"/>
    <x v="0"/>
    <x v="1"/>
    <x v="6"/>
    <x v="4"/>
    <x v="5"/>
    <n v="1"/>
    <x v="1"/>
    <x v="0"/>
    <x v="92"/>
    <x v="1"/>
  </r>
  <r>
    <n v="918"/>
    <x v="93"/>
    <s v="Lamb"/>
    <x v="80"/>
    <x v="0"/>
    <x v="1"/>
    <x v="6"/>
    <x v="3"/>
    <x v="6"/>
    <n v="1"/>
    <x v="1"/>
    <x v="1"/>
    <x v="93"/>
    <x v="0"/>
  </r>
  <r>
    <n v="217"/>
    <x v="94"/>
    <s v="Marchesi"/>
    <x v="81"/>
    <x v="0"/>
    <x v="0"/>
    <x v="7"/>
    <x v="7"/>
    <x v="7"/>
    <n v="1"/>
    <x v="1"/>
    <x v="0"/>
    <x v="94"/>
    <x v="0"/>
  </r>
  <r>
    <n v="270"/>
    <x v="95"/>
    <s v="Zetticci"/>
    <x v="82"/>
    <x v="3"/>
    <x v="1"/>
    <x v="19"/>
    <x v="7"/>
    <x v="8"/>
    <n v="1"/>
    <x v="1"/>
    <x v="0"/>
    <x v="95"/>
    <x v="0"/>
  </r>
  <r>
    <n v="397"/>
    <x v="96"/>
    <s v="Knight"/>
    <x v="83"/>
    <x v="0"/>
    <x v="0"/>
    <x v="2"/>
    <x v="3"/>
    <x v="9"/>
    <n v="1"/>
    <x v="1"/>
    <x v="1"/>
    <x v="96"/>
    <x v="0"/>
  </r>
  <r>
    <n v="260"/>
    <x v="97"/>
    <s v="Welch"/>
    <x v="48"/>
    <x v="3"/>
    <x v="0"/>
    <x v="30"/>
    <x v="3"/>
    <x v="10"/>
    <n v="1"/>
    <x v="1"/>
    <x v="1"/>
    <x v="97"/>
    <x v="0"/>
  </r>
  <r>
    <n v="717"/>
    <x v="98"/>
    <s v="Golubov"/>
    <x v="84"/>
    <x v="3"/>
    <x v="1"/>
    <x v="3"/>
    <x v="4"/>
    <x v="11"/>
    <n v="1"/>
    <x v="0"/>
    <x v="0"/>
    <x v="98"/>
    <x v="0"/>
  </r>
  <r>
    <n v="843"/>
    <x v="99"/>
    <s v="Fanucci"/>
    <x v="85"/>
    <x v="3"/>
    <x v="0"/>
    <x v="19"/>
    <x v="8"/>
    <x v="12"/>
    <n v="1"/>
    <x v="0"/>
    <x v="1"/>
    <x v="99"/>
    <x v="0"/>
  </r>
  <r>
    <n v="534"/>
    <x v="100"/>
    <s v="Mai"/>
    <x v="36"/>
    <x v="1"/>
    <x v="0"/>
    <x v="19"/>
    <x v="10"/>
    <x v="13"/>
    <n v="1"/>
    <x v="1"/>
    <x v="0"/>
    <x v="100"/>
    <x v="0"/>
  </r>
  <r>
    <n v="896"/>
    <x v="101"/>
    <s v="Mello"/>
    <x v="86"/>
    <x v="3"/>
    <x v="0"/>
    <x v="13"/>
    <x v="5"/>
    <x v="14"/>
    <n v="1"/>
    <x v="1"/>
    <x v="1"/>
    <x v="101"/>
    <x v="0"/>
  </r>
  <r>
    <n v="749"/>
    <x v="102"/>
    <s v="Martin"/>
    <x v="1"/>
    <x v="1"/>
    <x v="0"/>
    <x v="30"/>
    <x v="2"/>
    <x v="15"/>
    <n v="1"/>
    <x v="1"/>
    <x v="1"/>
    <x v="102"/>
    <x v="0"/>
  </r>
  <r>
    <n v="214"/>
    <x v="103"/>
    <s v="Miller"/>
    <x v="87"/>
    <x v="0"/>
    <x v="1"/>
    <x v="35"/>
    <x v="1"/>
    <x v="16"/>
    <n v="1"/>
    <x v="1"/>
    <x v="1"/>
    <x v="103"/>
    <x v="0"/>
  </r>
  <r>
    <n v="291"/>
    <x v="104"/>
    <s v="Chidiebele"/>
    <x v="88"/>
    <x v="3"/>
    <x v="0"/>
    <x v="14"/>
    <x v="9"/>
    <x v="17"/>
    <n v="1"/>
    <x v="0"/>
    <x v="1"/>
    <x v="104"/>
    <x v="0"/>
  </r>
  <r>
    <n v="401"/>
    <x v="105"/>
    <s v="Tung"/>
    <x v="89"/>
    <x v="0"/>
    <x v="0"/>
    <x v="8"/>
    <x v="1"/>
    <x v="18"/>
    <n v="1"/>
    <x v="1"/>
    <x v="0"/>
    <x v="105"/>
    <x v="0"/>
  </r>
  <r>
    <n v="137"/>
    <x v="106"/>
    <s v="Li"/>
    <x v="90"/>
    <x v="3"/>
    <x v="1"/>
    <x v="35"/>
    <x v="5"/>
    <x v="19"/>
    <n v="1"/>
    <x v="0"/>
    <x v="1"/>
    <x v="106"/>
    <x v="0"/>
  </r>
  <r>
    <n v="312"/>
    <x v="107"/>
    <s v="Collins"/>
    <x v="91"/>
    <x v="3"/>
    <x v="0"/>
    <x v="29"/>
    <x v="6"/>
    <x v="20"/>
    <n v="1"/>
    <x v="1"/>
    <x v="0"/>
    <x v="107"/>
    <x v="0"/>
  </r>
  <r>
    <n v="530"/>
    <x v="108"/>
    <s v="Nkemakolam"/>
    <x v="79"/>
    <x v="0"/>
    <x v="0"/>
    <x v="29"/>
    <x v="1"/>
    <x v="21"/>
    <n v="1"/>
    <x v="1"/>
    <x v="1"/>
    <x v="108"/>
    <x v="0"/>
  </r>
  <r>
    <n v="697"/>
    <x v="109"/>
    <s v="Edgar"/>
    <x v="92"/>
    <x v="1"/>
    <x v="0"/>
    <x v="21"/>
    <x v="1"/>
    <x v="22"/>
    <n v="1"/>
    <x v="1"/>
    <x v="1"/>
    <x v="109"/>
    <x v="1"/>
  </r>
  <r>
    <n v="543"/>
    <x v="110"/>
    <s v="Davide"/>
    <x v="93"/>
    <x v="0"/>
    <x v="1"/>
    <x v="14"/>
    <x v="4"/>
    <x v="23"/>
    <n v="1"/>
    <x v="1"/>
    <x v="1"/>
    <x v="110"/>
    <x v="0"/>
  </r>
  <r>
    <n v="690"/>
    <x v="111"/>
    <s v="Ferdinand"/>
    <x v="94"/>
    <x v="0"/>
    <x v="1"/>
    <x v="5"/>
    <x v="5"/>
    <x v="24"/>
    <n v="1"/>
    <x v="1"/>
    <x v="0"/>
    <x v="111"/>
    <x v="0"/>
  </r>
  <r>
    <n v="945"/>
    <x v="112"/>
    <s v="Lombardi"/>
    <x v="95"/>
    <x v="0"/>
    <x v="0"/>
    <x v="5"/>
    <x v="8"/>
    <x v="25"/>
    <n v="1"/>
    <x v="1"/>
    <x v="0"/>
    <x v="112"/>
    <x v="0"/>
  </r>
  <r>
    <n v="449"/>
    <x v="113"/>
    <s v="Uspensky"/>
    <x v="96"/>
    <x v="0"/>
    <x v="1"/>
    <x v="30"/>
    <x v="6"/>
    <x v="26"/>
    <n v="1"/>
    <x v="0"/>
    <x v="0"/>
    <x v="113"/>
    <x v="1"/>
  </r>
  <r>
    <n v="940"/>
    <x v="114"/>
    <s v="Yeh"/>
    <x v="97"/>
    <x v="0"/>
    <x v="1"/>
    <x v="3"/>
    <x v="10"/>
    <x v="27"/>
    <n v="1"/>
    <x v="1"/>
    <x v="0"/>
    <x v="114"/>
    <x v="0"/>
  </r>
  <r>
    <n v="925"/>
    <x v="115"/>
    <s v="Heath"/>
    <x v="98"/>
    <x v="0"/>
    <x v="1"/>
    <x v="35"/>
    <x v="9"/>
    <x v="28"/>
    <n v="1"/>
    <x v="1"/>
    <x v="1"/>
    <x v="115"/>
    <x v="0"/>
  </r>
  <r>
    <n v="429"/>
    <x v="116"/>
    <s v="Wei"/>
    <x v="99"/>
    <x v="3"/>
    <x v="1"/>
    <x v="23"/>
    <x v="9"/>
    <x v="29"/>
    <n v="1"/>
    <x v="1"/>
    <x v="0"/>
    <x v="116"/>
    <x v="0"/>
  </r>
  <r>
    <n v="584"/>
    <x v="117"/>
    <s v="Rickards"/>
    <x v="100"/>
    <x v="3"/>
    <x v="1"/>
    <x v="29"/>
    <x v="9"/>
    <x v="30"/>
    <n v="1"/>
    <x v="1"/>
    <x v="0"/>
    <x v="117"/>
    <x v="0"/>
  </r>
  <r>
    <n v="950"/>
    <x v="118"/>
    <s v="Wickham"/>
    <x v="101"/>
    <x v="0"/>
    <x v="1"/>
    <x v="20"/>
    <x v="3"/>
    <x v="31"/>
    <n v="1"/>
    <x v="0"/>
    <x v="0"/>
    <x v="118"/>
    <x v="1"/>
  </r>
  <r>
    <n v="819"/>
    <x v="119"/>
    <s v="Kuo"/>
    <x v="55"/>
    <x v="1"/>
    <x v="0"/>
    <x v="38"/>
    <x v="9"/>
    <x v="32"/>
    <n v="1"/>
    <x v="1"/>
    <x v="1"/>
    <x v="119"/>
    <x v="0"/>
  </r>
  <r>
    <n v="633"/>
    <x v="120"/>
    <s v="Mirams"/>
    <x v="102"/>
    <x v="1"/>
    <x v="1"/>
    <x v="39"/>
    <x v="10"/>
    <x v="33"/>
    <n v="1"/>
    <x v="1"/>
    <x v="0"/>
    <x v="120"/>
    <x v="0"/>
  </r>
  <r>
    <n v="58"/>
    <x v="121"/>
    <s v="Endrizzi"/>
    <x v="45"/>
    <x v="3"/>
    <x v="0"/>
    <x v="40"/>
    <x v="0"/>
    <x v="34"/>
    <n v="1"/>
    <x v="0"/>
    <x v="0"/>
    <x v="121"/>
    <x v="0"/>
  </r>
  <r>
    <n v="38"/>
    <x v="122"/>
    <s v="Lorenzo"/>
    <x v="37"/>
    <x v="2"/>
    <x v="0"/>
    <x v="2"/>
    <x v="7"/>
    <x v="35"/>
    <n v="1"/>
    <x v="0"/>
    <x v="1"/>
    <x v="122"/>
    <x v="0"/>
  </r>
  <r>
    <n v="79"/>
    <x v="123"/>
    <s v="Bushell"/>
    <x v="103"/>
    <x v="2"/>
    <x v="0"/>
    <x v="2"/>
    <x v="5"/>
    <x v="36"/>
    <n v="1"/>
    <x v="0"/>
    <x v="1"/>
    <x v="123"/>
    <x v="0"/>
  </r>
  <r>
    <n v="763"/>
    <x v="124"/>
    <s v="Burns"/>
    <x v="104"/>
    <x v="3"/>
    <x v="1"/>
    <x v="5"/>
    <x v="6"/>
    <x v="37"/>
    <n v="1"/>
    <x v="0"/>
    <x v="0"/>
    <x v="124"/>
    <x v="1"/>
  </r>
  <r>
    <n v="446"/>
    <x v="125"/>
    <s v="Ross"/>
    <x v="105"/>
    <x v="0"/>
    <x v="1"/>
    <x v="0"/>
    <x v="1"/>
    <x v="38"/>
    <n v="1"/>
    <x v="0"/>
    <x v="1"/>
    <x v="125"/>
    <x v="0"/>
  </r>
  <r>
    <n v="251"/>
    <x v="126"/>
    <s v="Hughes"/>
    <x v="106"/>
    <x v="3"/>
    <x v="1"/>
    <x v="5"/>
    <x v="5"/>
    <x v="39"/>
    <n v="1"/>
    <x v="0"/>
    <x v="0"/>
    <x v="126"/>
    <x v="0"/>
  </r>
  <r>
    <n v="310"/>
    <x v="127"/>
    <s v="Doyle"/>
    <x v="21"/>
    <x v="3"/>
    <x v="0"/>
    <x v="1"/>
    <x v="8"/>
    <x v="40"/>
    <n v="1"/>
    <x v="1"/>
    <x v="0"/>
    <x v="127"/>
    <x v="0"/>
  </r>
  <r>
    <n v="628"/>
    <x v="128"/>
    <s v="Palermo"/>
    <x v="107"/>
    <x v="0"/>
    <x v="0"/>
    <x v="41"/>
    <x v="2"/>
    <x v="41"/>
    <n v="1"/>
    <x v="1"/>
    <x v="0"/>
    <x v="128"/>
    <x v="0"/>
  </r>
  <r>
    <n v="64"/>
    <x v="129"/>
    <s v="Pirozzi"/>
    <x v="101"/>
    <x v="2"/>
    <x v="0"/>
    <x v="42"/>
    <x v="8"/>
    <x v="42"/>
    <n v="1"/>
    <x v="1"/>
    <x v="1"/>
    <x v="129"/>
    <x v="0"/>
  </r>
  <r>
    <n v="265"/>
    <x v="130"/>
    <s v="Kang"/>
    <x v="26"/>
    <x v="2"/>
    <x v="0"/>
    <x v="1"/>
    <x v="9"/>
    <x v="43"/>
    <n v="1"/>
    <x v="1"/>
    <x v="1"/>
    <x v="130"/>
    <x v="0"/>
  </r>
  <r>
    <n v="254"/>
    <x v="131"/>
    <s v="Ku"/>
    <x v="108"/>
    <x v="3"/>
    <x v="0"/>
    <x v="3"/>
    <x v="2"/>
    <x v="44"/>
    <n v="1"/>
    <x v="1"/>
    <x v="1"/>
    <x v="131"/>
    <x v="0"/>
  </r>
  <r>
    <n v="846"/>
    <x v="132"/>
    <s v="Lo"/>
    <x v="109"/>
    <x v="0"/>
    <x v="0"/>
    <x v="41"/>
    <x v="7"/>
    <x v="45"/>
    <n v="1"/>
    <x v="0"/>
    <x v="0"/>
    <x v="132"/>
    <x v="0"/>
  </r>
  <r>
    <n v="480"/>
    <x v="133"/>
    <s v="Smith"/>
    <x v="110"/>
    <x v="0"/>
    <x v="0"/>
    <x v="4"/>
    <x v="4"/>
    <x v="46"/>
    <n v="1"/>
    <x v="1"/>
    <x v="1"/>
    <x v="133"/>
    <x v="0"/>
  </r>
  <r>
    <n v="498"/>
    <x v="134"/>
    <s v="Sopuluchukwu"/>
    <x v="111"/>
    <x v="0"/>
    <x v="0"/>
    <x v="23"/>
    <x v="5"/>
    <x v="47"/>
    <n v="1"/>
    <x v="1"/>
    <x v="1"/>
    <x v="134"/>
    <x v="0"/>
  </r>
  <r>
    <n v="428"/>
    <x v="135"/>
    <s v="Utz"/>
    <x v="112"/>
    <x v="0"/>
    <x v="0"/>
    <x v="6"/>
    <x v="0"/>
    <x v="48"/>
    <n v="1"/>
    <x v="1"/>
    <x v="1"/>
    <x v="135"/>
    <x v="0"/>
  </r>
  <r>
    <n v="352"/>
    <x v="136"/>
    <s v="Shih"/>
    <x v="113"/>
    <x v="2"/>
    <x v="0"/>
    <x v="22"/>
    <x v="2"/>
    <x v="49"/>
    <n v="1"/>
    <x v="1"/>
    <x v="1"/>
    <x v="136"/>
    <x v="0"/>
  </r>
  <r>
    <n v="661"/>
    <x v="137"/>
    <s v="Napolitani"/>
    <x v="114"/>
    <x v="3"/>
    <x v="1"/>
    <x v="24"/>
    <x v="3"/>
    <x v="50"/>
    <n v="1"/>
    <x v="1"/>
    <x v="1"/>
    <x v="137"/>
    <x v="0"/>
  </r>
  <r>
    <n v="594"/>
    <x v="138"/>
    <s v="Buchi"/>
    <x v="115"/>
    <x v="1"/>
    <x v="0"/>
    <x v="13"/>
    <x v="4"/>
    <x v="51"/>
    <n v="1"/>
    <x v="0"/>
    <x v="0"/>
    <x v="138"/>
    <x v="0"/>
  </r>
  <r>
    <n v="648"/>
    <x v="139"/>
    <s v="Pokrovsky"/>
    <x v="116"/>
    <x v="0"/>
    <x v="0"/>
    <x v="30"/>
    <x v="7"/>
    <x v="52"/>
    <n v="1"/>
    <x v="1"/>
    <x v="0"/>
    <x v="139"/>
    <x v="0"/>
  </r>
  <r>
    <n v="103"/>
    <x v="140"/>
    <s v="Hung"/>
    <x v="26"/>
    <x v="0"/>
    <x v="0"/>
    <x v="1"/>
    <x v="9"/>
    <x v="53"/>
    <n v="1"/>
    <x v="1"/>
    <x v="0"/>
    <x v="140"/>
    <x v="0"/>
  </r>
  <r>
    <n v="840"/>
    <x v="141"/>
    <s v="Artemiev"/>
    <x v="117"/>
    <x v="0"/>
    <x v="0"/>
    <x v="5"/>
    <x v="4"/>
    <x v="54"/>
    <n v="1"/>
    <x v="0"/>
    <x v="0"/>
    <x v="141"/>
    <x v="0"/>
  </r>
  <r>
    <n v="2"/>
    <x v="142"/>
    <s v="Hill"/>
    <x v="12"/>
    <x v="1"/>
    <x v="1"/>
    <x v="24"/>
    <x v="1"/>
    <x v="55"/>
    <n v="1"/>
    <x v="0"/>
    <x v="1"/>
    <x v="142"/>
    <x v="0"/>
  </r>
  <r>
    <n v="279"/>
    <x v="143"/>
    <s v="Allen"/>
    <x v="80"/>
    <x v="0"/>
    <x v="0"/>
    <x v="19"/>
    <x v="6"/>
    <x v="56"/>
    <n v="1"/>
    <x v="0"/>
    <x v="1"/>
    <x v="143"/>
    <x v="0"/>
  </r>
  <r>
    <n v="969"/>
    <x v="144"/>
    <s v="Wilhelm"/>
    <x v="108"/>
    <x v="0"/>
    <x v="0"/>
    <x v="3"/>
    <x v="3"/>
    <x v="57"/>
    <n v="1"/>
    <x v="0"/>
    <x v="0"/>
    <x v="144"/>
    <x v="0"/>
  </r>
  <r>
    <n v="32"/>
    <x v="145"/>
    <s v="Odinakachukwu"/>
    <x v="118"/>
    <x v="0"/>
    <x v="0"/>
    <x v="5"/>
    <x v="7"/>
    <x v="58"/>
    <n v="1"/>
    <x v="0"/>
    <x v="1"/>
    <x v="145"/>
    <x v="0"/>
  </r>
  <r>
    <n v="440"/>
    <x v="146"/>
    <s v="Hughes"/>
    <x v="119"/>
    <x v="3"/>
    <x v="1"/>
    <x v="14"/>
    <x v="3"/>
    <x v="59"/>
    <n v="1"/>
    <x v="1"/>
    <x v="1"/>
    <x v="146"/>
    <x v="0"/>
  </r>
  <r>
    <n v="503"/>
    <x v="147"/>
    <s v="Udinese"/>
    <x v="120"/>
    <x v="0"/>
    <x v="0"/>
    <x v="34"/>
    <x v="5"/>
    <x v="60"/>
    <n v="1"/>
    <x v="1"/>
    <x v="0"/>
    <x v="147"/>
    <x v="1"/>
  </r>
  <r>
    <n v="614"/>
    <x v="148"/>
    <s v="Lynton"/>
    <x v="121"/>
    <x v="1"/>
    <x v="0"/>
    <x v="30"/>
    <x v="1"/>
    <x v="61"/>
    <n v="1"/>
    <x v="1"/>
    <x v="1"/>
    <x v="148"/>
    <x v="0"/>
  </r>
  <r>
    <n v="707"/>
    <x v="149"/>
    <s v="Kent"/>
    <x v="25"/>
    <x v="3"/>
    <x v="0"/>
    <x v="19"/>
    <x v="4"/>
    <x v="62"/>
    <n v="1"/>
    <x v="1"/>
    <x v="1"/>
    <x v="149"/>
    <x v="0"/>
  </r>
  <r>
    <n v="107"/>
    <x v="150"/>
    <s v="Stiger"/>
    <x v="122"/>
    <x v="3"/>
    <x v="0"/>
    <x v="13"/>
    <x v="1"/>
    <x v="63"/>
    <n v="1"/>
    <x v="1"/>
    <x v="1"/>
    <x v="150"/>
    <x v="0"/>
  </r>
  <r>
    <n v="418"/>
    <x v="151"/>
    <s v="Dellucci"/>
    <x v="123"/>
    <x v="0"/>
    <x v="1"/>
    <x v="22"/>
    <x v="9"/>
    <x v="64"/>
    <n v="1"/>
    <x v="1"/>
    <x v="1"/>
    <x v="151"/>
    <x v="0"/>
  </r>
  <r>
    <n v="520"/>
    <x v="152"/>
    <s v="Knipe"/>
    <x v="124"/>
    <x v="0"/>
    <x v="0"/>
    <x v="26"/>
    <x v="6"/>
    <x v="65"/>
    <n v="1"/>
    <x v="0"/>
    <x v="1"/>
    <x v="152"/>
    <x v="0"/>
  </r>
  <r>
    <n v="207"/>
    <x v="153"/>
    <s v="McDonald"/>
    <x v="12"/>
    <x v="2"/>
    <x v="1"/>
    <x v="24"/>
    <x v="3"/>
    <x v="66"/>
    <n v="1"/>
    <x v="0"/>
    <x v="0"/>
    <x v="153"/>
    <x v="1"/>
  </r>
  <r>
    <n v="466"/>
    <x v="154"/>
    <s v="Enyinnaya"/>
    <x v="12"/>
    <x v="0"/>
    <x v="0"/>
    <x v="2"/>
    <x v="9"/>
    <x v="67"/>
    <n v="1"/>
    <x v="1"/>
    <x v="0"/>
    <x v="154"/>
    <x v="0"/>
  </r>
  <r>
    <n v="84"/>
    <x v="155"/>
    <s v="Onyeorulu"/>
    <x v="125"/>
    <x v="0"/>
    <x v="1"/>
    <x v="35"/>
    <x v="4"/>
    <x v="68"/>
    <n v="1"/>
    <x v="1"/>
    <x v="1"/>
    <x v="155"/>
    <x v="0"/>
  </r>
  <r>
    <n v="111"/>
    <x v="156"/>
    <s v="Eremenko"/>
    <x v="126"/>
    <x v="3"/>
    <x v="0"/>
    <x v="29"/>
    <x v="3"/>
    <x v="69"/>
    <n v="1"/>
    <x v="0"/>
    <x v="1"/>
    <x v="156"/>
    <x v="0"/>
  </r>
  <r>
    <n v="903"/>
    <x v="157"/>
    <s v="Li"/>
    <x v="127"/>
    <x v="0"/>
    <x v="1"/>
    <x v="20"/>
    <x v="7"/>
    <x v="70"/>
    <n v="1"/>
    <x v="1"/>
    <x v="1"/>
    <x v="157"/>
    <x v="0"/>
  </r>
  <r>
    <n v="558"/>
    <x v="158"/>
    <s v="Miller"/>
    <x v="128"/>
    <x v="3"/>
    <x v="0"/>
    <x v="24"/>
    <x v="3"/>
    <x v="71"/>
    <n v="1"/>
    <x v="1"/>
    <x v="0"/>
    <x v="158"/>
    <x v="1"/>
  </r>
  <r>
    <n v="885"/>
    <x v="159"/>
    <s v="Herrera"/>
    <x v="129"/>
    <x v="0"/>
    <x v="0"/>
    <x v="12"/>
    <x v="7"/>
    <x v="72"/>
    <n v="1"/>
    <x v="1"/>
    <x v="1"/>
    <x v="159"/>
    <x v="0"/>
  </r>
  <r>
    <n v="786"/>
    <x v="160"/>
    <s v="Lorenzo"/>
    <x v="130"/>
    <x v="1"/>
    <x v="0"/>
    <x v="5"/>
    <x v="5"/>
    <x v="73"/>
    <n v="1"/>
    <x v="0"/>
    <x v="1"/>
    <x v="160"/>
    <x v="0"/>
  </r>
  <r>
    <n v="110"/>
    <x v="161"/>
    <s v="T'ang"/>
    <x v="131"/>
    <x v="3"/>
    <x v="0"/>
    <x v="19"/>
    <x v="9"/>
    <x v="74"/>
    <n v="1"/>
    <x v="1"/>
    <x v="0"/>
    <x v="161"/>
    <x v="1"/>
  </r>
  <r>
    <n v="194"/>
    <x v="162"/>
    <s v="Potts"/>
    <x v="70"/>
    <x v="0"/>
    <x v="0"/>
    <x v="13"/>
    <x v="8"/>
    <x v="75"/>
    <n v="1"/>
    <x v="1"/>
    <x v="0"/>
    <x v="162"/>
    <x v="0"/>
  </r>
  <r>
    <n v="533"/>
    <x v="163"/>
    <s v="Baldwin"/>
    <x v="91"/>
    <x v="0"/>
    <x v="0"/>
    <x v="13"/>
    <x v="6"/>
    <x v="76"/>
    <n v="1"/>
    <x v="1"/>
    <x v="1"/>
    <x v="163"/>
    <x v="0"/>
  </r>
  <r>
    <n v="473"/>
    <x v="164"/>
    <s v="Muir"/>
    <x v="120"/>
    <x v="0"/>
    <x v="0"/>
    <x v="0"/>
    <x v="2"/>
    <x v="77"/>
    <n v="1"/>
    <x v="1"/>
    <x v="0"/>
    <x v="164"/>
    <x v="0"/>
  </r>
  <r>
    <n v="702"/>
    <x v="165"/>
    <s v="Toscano"/>
    <x v="132"/>
    <x v="0"/>
    <x v="0"/>
    <x v="29"/>
    <x v="7"/>
    <x v="78"/>
    <n v="1"/>
    <x v="0"/>
    <x v="0"/>
    <x v="165"/>
    <x v="0"/>
  </r>
  <r>
    <n v="328"/>
    <x v="166"/>
    <s v="Hunter"/>
    <x v="133"/>
    <x v="0"/>
    <x v="1"/>
    <x v="7"/>
    <x v="9"/>
    <x v="79"/>
    <n v="1"/>
    <x v="1"/>
    <x v="0"/>
    <x v="166"/>
    <x v="1"/>
  </r>
  <r>
    <n v="752"/>
    <x v="167"/>
    <s v="Muecke"/>
    <x v="134"/>
    <x v="3"/>
    <x v="1"/>
    <x v="33"/>
    <x v="9"/>
    <x v="80"/>
    <n v="1"/>
    <x v="1"/>
    <x v="0"/>
    <x v="167"/>
    <x v="0"/>
  </r>
  <r>
    <n v="459"/>
    <x v="168"/>
    <s v="Yin"/>
    <x v="59"/>
    <x v="3"/>
    <x v="0"/>
    <x v="15"/>
    <x v="1"/>
    <x v="81"/>
    <n v="1"/>
    <x v="0"/>
    <x v="1"/>
    <x v="168"/>
    <x v="1"/>
  </r>
  <r>
    <n v="320"/>
    <x v="169"/>
    <s v="Pearson"/>
    <x v="135"/>
    <x v="0"/>
    <x v="0"/>
    <x v="43"/>
    <x v="4"/>
    <x v="82"/>
    <n v="1"/>
    <x v="1"/>
    <x v="0"/>
    <x v="169"/>
    <x v="0"/>
  </r>
  <r>
    <n v="810"/>
    <x v="170"/>
    <s v="Ikenna"/>
    <x v="136"/>
    <x v="0"/>
    <x v="1"/>
    <x v="3"/>
    <x v="6"/>
    <x v="83"/>
    <n v="1"/>
    <x v="1"/>
    <x v="0"/>
    <x v="170"/>
    <x v="0"/>
  </r>
  <r>
    <n v="200"/>
    <x v="171"/>
    <s v="Volkov"/>
    <x v="137"/>
    <x v="0"/>
    <x v="0"/>
    <x v="19"/>
    <x v="6"/>
    <x v="84"/>
    <n v="1"/>
    <x v="1"/>
    <x v="0"/>
    <x v="171"/>
    <x v="0"/>
  </r>
  <r>
    <n v="229"/>
    <x v="172"/>
    <s v="O'Sullivan"/>
    <x v="138"/>
    <x v="3"/>
    <x v="0"/>
    <x v="25"/>
    <x v="2"/>
    <x v="85"/>
    <n v="1"/>
    <x v="1"/>
    <x v="0"/>
    <x v="172"/>
    <x v="1"/>
  </r>
  <r>
    <n v="159"/>
    <x v="173"/>
    <s v="Maclean"/>
    <x v="80"/>
    <x v="0"/>
    <x v="1"/>
    <x v="44"/>
    <x v="6"/>
    <x v="86"/>
    <n v="1"/>
    <x v="0"/>
    <x v="1"/>
    <x v="173"/>
    <x v="0"/>
  </r>
  <r>
    <n v="681"/>
    <x v="174"/>
    <s v="Nucci"/>
    <x v="139"/>
    <x v="0"/>
    <x v="0"/>
    <x v="45"/>
    <x v="5"/>
    <x v="87"/>
    <n v="1"/>
    <x v="0"/>
    <x v="1"/>
    <x v="174"/>
    <x v="0"/>
  </r>
  <r>
    <n v="395"/>
    <x v="175"/>
    <s v="Celis"/>
    <x v="140"/>
    <x v="2"/>
    <x v="1"/>
    <x v="43"/>
    <x v="0"/>
    <x v="88"/>
    <n v="1"/>
    <x v="1"/>
    <x v="1"/>
    <x v="175"/>
    <x v="0"/>
  </r>
  <r>
    <n v="725"/>
    <x v="176"/>
    <s v="Carpenter"/>
    <x v="141"/>
    <x v="0"/>
    <x v="0"/>
    <x v="5"/>
    <x v="3"/>
    <x v="89"/>
    <n v="1"/>
    <x v="1"/>
    <x v="1"/>
    <x v="176"/>
    <x v="0"/>
  </r>
  <r>
    <n v="491"/>
    <x v="177"/>
    <s v="Houghton"/>
    <x v="142"/>
    <x v="1"/>
    <x v="0"/>
    <x v="4"/>
    <x v="1"/>
    <x v="90"/>
    <n v="1"/>
    <x v="1"/>
    <x v="1"/>
    <x v="177"/>
    <x v="0"/>
  </r>
  <r>
    <n v="850"/>
    <x v="178"/>
    <s v="Lim"/>
    <x v="143"/>
    <x v="0"/>
    <x v="0"/>
    <x v="46"/>
    <x v="0"/>
    <x v="91"/>
    <n v="1"/>
    <x v="0"/>
    <x v="1"/>
    <x v="178"/>
    <x v="0"/>
  </r>
  <r>
    <n v="70"/>
    <x v="179"/>
    <s v="Pisano"/>
    <x v="96"/>
    <x v="0"/>
    <x v="1"/>
    <x v="47"/>
    <x v="8"/>
    <x v="92"/>
    <n v="1"/>
    <x v="1"/>
    <x v="0"/>
    <x v="179"/>
    <x v="0"/>
  </r>
  <r>
    <n v="797"/>
    <x v="180"/>
    <s v="Virgo"/>
    <x v="112"/>
    <x v="0"/>
    <x v="1"/>
    <x v="7"/>
    <x v="9"/>
    <x v="93"/>
    <n v="1"/>
    <x v="0"/>
    <x v="1"/>
    <x v="180"/>
    <x v="0"/>
  </r>
  <r>
    <n v="55"/>
    <x v="181"/>
    <s v="Yoo"/>
    <x v="70"/>
    <x v="3"/>
    <x v="0"/>
    <x v="14"/>
    <x v="1"/>
    <x v="94"/>
    <n v="1"/>
    <x v="1"/>
    <x v="0"/>
    <x v="181"/>
    <x v="1"/>
  </r>
  <r>
    <n v="760"/>
    <x v="182"/>
    <s v="Buccho"/>
    <x v="144"/>
    <x v="0"/>
    <x v="0"/>
    <x v="26"/>
    <x v="5"/>
    <x v="95"/>
    <n v="1"/>
    <x v="1"/>
    <x v="1"/>
    <x v="182"/>
    <x v="0"/>
  </r>
  <r>
    <n v="187"/>
    <x v="183"/>
    <s v="T'ao"/>
    <x v="145"/>
    <x v="0"/>
    <x v="1"/>
    <x v="22"/>
    <x v="1"/>
    <x v="96"/>
    <n v="1"/>
    <x v="1"/>
    <x v="0"/>
    <x v="183"/>
    <x v="0"/>
  </r>
  <r>
    <n v="266"/>
    <x v="184"/>
    <s v="Ch'iu"/>
    <x v="56"/>
    <x v="2"/>
    <x v="1"/>
    <x v="5"/>
    <x v="9"/>
    <x v="97"/>
    <n v="1"/>
    <x v="1"/>
    <x v="0"/>
    <x v="184"/>
    <x v="0"/>
  </r>
  <r>
    <n v="430"/>
    <x v="185"/>
    <s v="Boyle"/>
    <x v="146"/>
    <x v="3"/>
    <x v="0"/>
    <x v="23"/>
    <x v="1"/>
    <x v="98"/>
    <n v="1"/>
    <x v="0"/>
    <x v="0"/>
    <x v="185"/>
    <x v="1"/>
  </r>
  <r>
    <n v="436"/>
    <x v="186"/>
    <s v="Ricci"/>
    <x v="113"/>
    <x v="0"/>
    <x v="1"/>
    <x v="37"/>
    <x v="3"/>
    <x v="99"/>
    <n v="1"/>
    <x v="0"/>
    <x v="1"/>
    <x v="186"/>
    <x v="0"/>
  </r>
  <r>
    <n v="225"/>
    <x v="187"/>
    <s v="Poole"/>
    <x v="147"/>
    <x v="3"/>
    <x v="0"/>
    <x v="6"/>
    <x v="6"/>
    <x v="100"/>
    <n v="1"/>
    <x v="1"/>
    <x v="1"/>
    <x v="187"/>
    <x v="1"/>
  </r>
  <r>
    <n v="108"/>
    <x v="188"/>
    <s v="Parsons"/>
    <x v="98"/>
    <x v="3"/>
    <x v="1"/>
    <x v="5"/>
    <x v="2"/>
    <x v="101"/>
    <n v="1"/>
    <x v="0"/>
    <x v="1"/>
    <x v="188"/>
    <x v="0"/>
  </r>
  <r>
    <n v="262"/>
    <x v="189"/>
    <s v="Morton"/>
    <x v="148"/>
    <x v="2"/>
    <x v="1"/>
    <x v="20"/>
    <x v="6"/>
    <x v="102"/>
    <n v="1"/>
    <x v="1"/>
    <x v="0"/>
    <x v="189"/>
    <x v="0"/>
  </r>
  <r>
    <n v="236"/>
    <x v="190"/>
    <s v="Dumetochukwu"/>
    <x v="149"/>
    <x v="3"/>
    <x v="0"/>
    <x v="14"/>
    <x v="6"/>
    <x v="103"/>
    <n v="1"/>
    <x v="1"/>
    <x v="0"/>
    <x v="190"/>
    <x v="1"/>
  </r>
  <r>
    <n v="113"/>
    <x v="191"/>
    <s v="Thorpe"/>
    <x v="150"/>
    <x v="0"/>
    <x v="0"/>
    <x v="14"/>
    <x v="2"/>
    <x v="104"/>
    <n v="1"/>
    <x v="0"/>
    <x v="0"/>
    <x v="191"/>
    <x v="0"/>
  </r>
  <r>
    <n v="963"/>
    <x v="192"/>
    <s v="Cox"/>
    <x v="0"/>
    <x v="2"/>
    <x v="0"/>
    <x v="13"/>
    <x v="7"/>
    <x v="105"/>
    <n v="1"/>
    <x v="1"/>
    <x v="1"/>
    <x v="192"/>
    <x v="0"/>
  </r>
  <r>
    <n v="586"/>
    <x v="193"/>
    <s v="Onyinyechukwuka"/>
    <x v="151"/>
    <x v="0"/>
    <x v="1"/>
    <x v="37"/>
    <x v="2"/>
    <x v="106"/>
    <n v="1"/>
    <x v="0"/>
    <x v="0"/>
    <x v="193"/>
    <x v="1"/>
  </r>
  <r>
    <n v="161"/>
    <x v="194"/>
    <s v="Wilkinson"/>
    <x v="152"/>
    <x v="2"/>
    <x v="1"/>
    <x v="17"/>
    <x v="6"/>
    <x v="107"/>
    <n v="1"/>
    <x v="0"/>
    <x v="1"/>
    <x v="194"/>
    <x v="0"/>
  </r>
  <r>
    <n v="433"/>
    <x v="195"/>
    <s v="Pisani"/>
    <x v="153"/>
    <x v="3"/>
    <x v="1"/>
    <x v="2"/>
    <x v="0"/>
    <x v="108"/>
    <n v="1"/>
    <x v="1"/>
    <x v="0"/>
    <x v="195"/>
    <x v="0"/>
  </r>
  <r>
    <n v="524"/>
    <x v="196"/>
    <s v="Humphreys"/>
    <x v="63"/>
    <x v="3"/>
    <x v="0"/>
    <x v="13"/>
    <x v="8"/>
    <x v="109"/>
    <n v="1"/>
    <x v="1"/>
    <x v="1"/>
    <x v="196"/>
    <x v="0"/>
  </r>
  <r>
    <n v="67"/>
    <x v="197"/>
    <s v="Brownless"/>
    <x v="154"/>
    <x v="3"/>
    <x v="1"/>
    <x v="35"/>
    <x v="1"/>
    <x v="110"/>
    <n v="1"/>
    <x v="1"/>
    <x v="0"/>
    <x v="197"/>
    <x v="0"/>
  </r>
  <r>
    <n v="130"/>
    <x v="198"/>
    <s v="Fernie"/>
    <x v="155"/>
    <x v="0"/>
    <x v="0"/>
    <x v="43"/>
    <x v="9"/>
    <x v="111"/>
    <n v="1"/>
    <x v="1"/>
    <x v="0"/>
    <x v="198"/>
    <x v="0"/>
  </r>
  <r>
    <n v="359"/>
    <x v="199"/>
    <s v="Yen"/>
    <x v="156"/>
    <x v="0"/>
    <x v="0"/>
    <x v="24"/>
    <x v="1"/>
    <x v="112"/>
    <n v="1"/>
    <x v="1"/>
    <x v="1"/>
    <x v="199"/>
    <x v="0"/>
  </r>
  <r>
    <n v="179"/>
    <x v="200"/>
    <s v="Campbell"/>
    <x v="93"/>
    <x v="2"/>
    <x v="1"/>
    <x v="23"/>
    <x v="8"/>
    <x v="113"/>
    <n v="1"/>
    <x v="0"/>
    <x v="1"/>
    <x v="200"/>
    <x v="0"/>
  </r>
  <r>
    <n v="363"/>
    <x v="201"/>
    <s v="Bianchi"/>
    <x v="157"/>
    <x v="0"/>
    <x v="1"/>
    <x v="25"/>
    <x v="9"/>
    <x v="114"/>
    <n v="1"/>
    <x v="1"/>
    <x v="1"/>
    <x v="201"/>
    <x v="0"/>
  </r>
  <r>
    <n v="678"/>
    <x v="202"/>
    <s v="Repina"/>
    <x v="158"/>
    <x v="3"/>
    <x v="0"/>
    <x v="6"/>
    <x v="7"/>
    <x v="115"/>
    <n v="1"/>
    <x v="0"/>
    <x v="1"/>
    <x v="202"/>
    <x v="1"/>
  </r>
  <r>
    <n v="97"/>
    <x v="203"/>
    <s v="Graham"/>
    <x v="43"/>
    <x v="2"/>
    <x v="0"/>
    <x v="24"/>
    <x v="9"/>
    <x v="116"/>
    <n v="1"/>
    <x v="0"/>
    <x v="1"/>
    <x v="203"/>
    <x v="0"/>
  </r>
  <r>
    <n v="899"/>
    <x v="204"/>
    <s v="Fallaci"/>
    <x v="159"/>
    <x v="0"/>
    <x v="1"/>
    <x v="23"/>
    <x v="2"/>
    <x v="117"/>
    <n v="1"/>
    <x v="1"/>
    <x v="0"/>
    <x v="204"/>
    <x v="1"/>
  </r>
  <r>
    <n v="249"/>
    <x v="205"/>
    <s v="Wieck"/>
    <x v="160"/>
    <x v="3"/>
    <x v="0"/>
    <x v="43"/>
    <x v="8"/>
    <x v="118"/>
    <n v="1"/>
    <x v="1"/>
    <x v="1"/>
    <x v="205"/>
    <x v="0"/>
  </r>
  <r>
    <n v="49"/>
    <x v="206"/>
    <s v="Yin"/>
    <x v="27"/>
    <x v="3"/>
    <x v="0"/>
    <x v="30"/>
    <x v="2"/>
    <x v="119"/>
    <n v="1"/>
    <x v="0"/>
    <x v="1"/>
    <x v="206"/>
    <x v="0"/>
  </r>
  <r>
    <n v="287"/>
    <x v="207"/>
    <s v="Kang"/>
    <x v="161"/>
    <x v="2"/>
    <x v="0"/>
    <x v="4"/>
    <x v="5"/>
    <x v="120"/>
    <n v="1"/>
    <x v="1"/>
    <x v="0"/>
    <x v="207"/>
    <x v="0"/>
  </r>
  <r>
    <n v="908"/>
    <x v="208"/>
    <s v="Oluchukwu"/>
    <x v="47"/>
    <x v="0"/>
    <x v="1"/>
    <x v="7"/>
    <x v="1"/>
    <x v="121"/>
    <n v="1"/>
    <x v="1"/>
    <x v="0"/>
    <x v="208"/>
    <x v="1"/>
  </r>
  <r>
    <n v="561"/>
    <x v="209"/>
    <s v="Mackenzie"/>
    <x v="162"/>
    <x v="3"/>
    <x v="1"/>
    <x v="4"/>
    <x v="7"/>
    <x v="122"/>
    <n v="1"/>
    <x v="0"/>
    <x v="1"/>
    <x v="209"/>
    <x v="0"/>
  </r>
  <r>
    <n v="743"/>
    <x v="210"/>
    <s v="Chiwetelu"/>
    <x v="163"/>
    <x v="0"/>
    <x v="0"/>
    <x v="4"/>
    <x v="7"/>
    <x v="123"/>
    <n v="1"/>
    <x v="1"/>
    <x v="1"/>
    <x v="210"/>
    <x v="0"/>
  </r>
  <r>
    <n v="202"/>
    <x v="211"/>
    <s v="Jude"/>
    <x v="164"/>
    <x v="0"/>
    <x v="0"/>
    <x v="14"/>
    <x v="4"/>
    <x v="124"/>
    <n v="1"/>
    <x v="0"/>
    <x v="1"/>
    <x v="211"/>
    <x v="0"/>
  </r>
  <r>
    <n v="385"/>
    <x v="212"/>
    <s v="Onyemaechi"/>
    <x v="143"/>
    <x v="3"/>
    <x v="0"/>
    <x v="31"/>
    <x v="3"/>
    <x v="125"/>
    <n v="1"/>
    <x v="1"/>
    <x v="0"/>
    <x v="212"/>
    <x v="0"/>
  </r>
  <r>
    <n v="114"/>
    <x v="213"/>
    <s v="Chiemela"/>
    <x v="96"/>
    <x v="2"/>
    <x v="0"/>
    <x v="5"/>
    <x v="9"/>
    <x v="126"/>
    <n v="1"/>
    <x v="0"/>
    <x v="1"/>
    <x v="213"/>
    <x v="0"/>
  </r>
  <r>
    <n v="883"/>
    <x v="214"/>
    <s v="May"/>
    <x v="165"/>
    <x v="0"/>
    <x v="0"/>
    <x v="5"/>
    <x v="6"/>
    <x v="127"/>
    <n v="1"/>
    <x v="1"/>
    <x v="0"/>
    <x v="214"/>
    <x v="0"/>
  </r>
  <r>
    <n v="930"/>
    <x v="215"/>
    <s v="Knupp"/>
    <x v="166"/>
    <x v="0"/>
    <x v="1"/>
    <x v="43"/>
    <x v="7"/>
    <x v="128"/>
    <n v="1"/>
    <x v="0"/>
    <x v="0"/>
    <x v="215"/>
    <x v="0"/>
  </r>
  <r>
    <n v="210"/>
    <x v="216"/>
    <s v="Dike"/>
    <x v="147"/>
    <x v="0"/>
    <x v="0"/>
    <x v="6"/>
    <x v="2"/>
    <x v="129"/>
    <n v="1"/>
    <x v="0"/>
    <x v="1"/>
    <x v="216"/>
    <x v="0"/>
  </r>
  <r>
    <n v="941"/>
    <x v="217"/>
    <s v="Palazzi"/>
    <x v="167"/>
    <x v="2"/>
    <x v="0"/>
    <x v="19"/>
    <x v="1"/>
    <x v="130"/>
    <n v="1"/>
    <x v="1"/>
    <x v="1"/>
    <x v="217"/>
    <x v="0"/>
  </r>
  <r>
    <n v="889"/>
    <x v="218"/>
    <s v="Artemieva"/>
    <x v="24"/>
    <x v="3"/>
    <x v="0"/>
    <x v="48"/>
    <x v="3"/>
    <x v="131"/>
    <n v="1"/>
    <x v="1"/>
    <x v="1"/>
    <x v="218"/>
    <x v="0"/>
  </r>
  <r>
    <n v="216"/>
    <x v="219"/>
    <s v="Watson"/>
    <x v="168"/>
    <x v="3"/>
    <x v="0"/>
    <x v="33"/>
    <x v="7"/>
    <x v="132"/>
    <n v="1"/>
    <x v="0"/>
    <x v="1"/>
    <x v="219"/>
    <x v="1"/>
  </r>
  <r>
    <n v="552"/>
    <x v="220"/>
    <s v="Day"/>
    <x v="169"/>
    <x v="3"/>
    <x v="0"/>
    <x v="33"/>
    <x v="6"/>
    <x v="133"/>
    <n v="1"/>
    <x v="1"/>
    <x v="1"/>
    <x v="220"/>
    <x v="1"/>
  </r>
  <r>
    <n v="148"/>
    <x v="221"/>
    <s v="Olisanugo"/>
    <x v="170"/>
    <x v="0"/>
    <x v="0"/>
    <x v="3"/>
    <x v="5"/>
    <x v="134"/>
    <n v="1"/>
    <x v="0"/>
    <x v="0"/>
    <x v="221"/>
    <x v="0"/>
  </r>
  <r>
    <n v="954"/>
    <x v="222"/>
    <s v="Brizendine"/>
    <x v="141"/>
    <x v="2"/>
    <x v="0"/>
    <x v="22"/>
    <x v="0"/>
    <x v="135"/>
    <n v="1"/>
    <x v="1"/>
    <x v="1"/>
    <x v="222"/>
    <x v="0"/>
  </r>
  <r>
    <n v="198"/>
    <x v="223"/>
    <s v="Samsonova"/>
    <x v="171"/>
    <x v="3"/>
    <x v="0"/>
    <x v="3"/>
    <x v="3"/>
    <x v="136"/>
    <n v="1"/>
    <x v="1"/>
    <x v="1"/>
    <x v="223"/>
    <x v="0"/>
  </r>
  <r>
    <n v="753"/>
    <x v="224"/>
    <s v="Hsieh"/>
    <x v="172"/>
    <x v="0"/>
    <x v="1"/>
    <x v="19"/>
    <x v="7"/>
    <x v="137"/>
    <n v="1"/>
    <x v="1"/>
    <x v="1"/>
    <x v="224"/>
    <x v="0"/>
  </r>
  <r>
    <n v="119"/>
    <x v="225"/>
    <s v="Chidozie"/>
    <x v="173"/>
    <x v="3"/>
    <x v="1"/>
    <x v="1"/>
    <x v="8"/>
    <x v="138"/>
    <n v="1"/>
    <x v="1"/>
    <x v="0"/>
    <x v="225"/>
    <x v="1"/>
  </r>
  <r>
    <n v="163"/>
    <x v="226"/>
    <s v="Treacy"/>
    <x v="174"/>
    <x v="0"/>
    <x v="1"/>
    <x v="41"/>
    <x v="7"/>
    <x v="139"/>
    <n v="1"/>
    <x v="0"/>
    <x v="0"/>
    <x v="226"/>
    <x v="0"/>
  </r>
  <r>
    <n v="335"/>
    <x v="227"/>
    <s v="Day"/>
    <x v="25"/>
    <x v="2"/>
    <x v="1"/>
    <x v="3"/>
    <x v="6"/>
    <x v="140"/>
    <n v="1"/>
    <x v="1"/>
    <x v="0"/>
    <x v="227"/>
    <x v="0"/>
  </r>
  <r>
    <n v="961"/>
    <x v="228"/>
    <s v="Maclean"/>
    <x v="48"/>
    <x v="3"/>
    <x v="1"/>
    <x v="1"/>
    <x v="1"/>
    <x v="141"/>
    <n v="1"/>
    <x v="1"/>
    <x v="1"/>
    <x v="228"/>
    <x v="0"/>
  </r>
  <r>
    <n v="168"/>
    <x v="229"/>
    <s v="Robinson"/>
    <x v="175"/>
    <x v="2"/>
    <x v="1"/>
    <x v="24"/>
    <x v="9"/>
    <x v="142"/>
    <n v="1"/>
    <x v="1"/>
    <x v="0"/>
    <x v="229"/>
    <x v="0"/>
  </r>
  <r>
    <n v="65"/>
    <x v="230"/>
    <s v="Jackson"/>
    <x v="176"/>
    <x v="3"/>
    <x v="0"/>
    <x v="0"/>
    <x v="4"/>
    <x v="143"/>
    <n v="1"/>
    <x v="1"/>
    <x v="1"/>
    <x v="230"/>
    <x v="0"/>
  </r>
  <r>
    <n v="695"/>
    <x v="231"/>
    <s v="Chinagorom"/>
    <x v="177"/>
    <x v="0"/>
    <x v="1"/>
    <x v="6"/>
    <x v="2"/>
    <x v="144"/>
    <n v="1"/>
    <x v="1"/>
    <x v="1"/>
    <x v="231"/>
    <x v="0"/>
  </r>
  <r>
    <n v="937"/>
    <x v="232"/>
    <s v="Tang"/>
    <x v="178"/>
    <x v="0"/>
    <x v="0"/>
    <x v="8"/>
    <x v="8"/>
    <x v="145"/>
    <n v="1"/>
    <x v="1"/>
    <x v="1"/>
    <x v="232"/>
    <x v="1"/>
  </r>
  <r>
    <n v="453"/>
    <x v="233"/>
    <s v="Ch'en"/>
    <x v="68"/>
    <x v="1"/>
    <x v="0"/>
    <x v="1"/>
    <x v="7"/>
    <x v="146"/>
    <n v="1"/>
    <x v="0"/>
    <x v="0"/>
    <x v="233"/>
    <x v="0"/>
  </r>
  <r>
    <n v="626"/>
    <x v="234"/>
    <s v="Alderete"/>
    <x v="48"/>
    <x v="1"/>
    <x v="0"/>
    <x v="19"/>
    <x v="7"/>
    <x v="147"/>
    <n v="1"/>
    <x v="0"/>
    <x v="0"/>
    <x v="234"/>
    <x v="0"/>
  </r>
  <r>
    <n v="417"/>
    <x v="235"/>
    <s v="Heath"/>
    <x v="179"/>
    <x v="3"/>
    <x v="1"/>
    <x v="11"/>
    <x v="5"/>
    <x v="148"/>
    <n v="1"/>
    <x v="0"/>
    <x v="0"/>
    <x v="235"/>
    <x v="1"/>
  </r>
  <r>
    <n v="264"/>
    <x v="236"/>
    <s v="Reppert"/>
    <x v="180"/>
    <x v="0"/>
    <x v="1"/>
    <x v="0"/>
    <x v="0"/>
    <x v="149"/>
    <n v="1"/>
    <x v="0"/>
    <x v="1"/>
    <x v="236"/>
    <x v="0"/>
  </r>
  <r>
    <n v="575"/>
    <x v="237"/>
    <s v="Hung"/>
    <x v="181"/>
    <x v="1"/>
    <x v="0"/>
    <x v="23"/>
    <x v="3"/>
    <x v="150"/>
    <n v="1"/>
    <x v="1"/>
    <x v="1"/>
    <x v="237"/>
    <x v="0"/>
  </r>
  <r>
    <n v="610"/>
    <x v="238"/>
    <s v="Duncan"/>
    <x v="182"/>
    <x v="3"/>
    <x v="1"/>
    <x v="37"/>
    <x v="2"/>
    <x v="151"/>
    <n v="1"/>
    <x v="1"/>
    <x v="0"/>
    <x v="238"/>
    <x v="0"/>
  </r>
  <r>
    <n v="540"/>
    <x v="239"/>
    <s v="Ukaegbunam"/>
    <x v="95"/>
    <x v="3"/>
    <x v="1"/>
    <x v="18"/>
    <x v="1"/>
    <x v="152"/>
    <n v="1"/>
    <x v="1"/>
    <x v="0"/>
    <x v="239"/>
    <x v="1"/>
  </r>
  <r>
    <n v="912"/>
    <x v="240"/>
    <s v="Wollstonecraft"/>
    <x v="157"/>
    <x v="1"/>
    <x v="1"/>
    <x v="49"/>
    <x v="6"/>
    <x v="153"/>
    <n v="1"/>
    <x v="1"/>
    <x v="1"/>
    <x v="240"/>
    <x v="0"/>
  </r>
  <r>
    <n v="598"/>
    <x v="241"/>
    <s v="Coffman"/>
    <x v="80"/>
    <x v="3"/>
    <x v="0"/>
    <x v="22"/>
    <x v="9"/>
    <x v="154"/>
    <n v="1"/>
    <x v="1"/>
    <x v="1"/>
    <x v="241"/>
    <x v="0"/>
  </r>
  <r>
    <n v="953"/>
    <x v="242"/>
    <s v="Wood"/>
    <x v="183"/>
    <x v="3"/>
    <x v="1"/>
    <x v="27"/>
    <x v="9"/>
    <x v="155"/>
    <n v="1"/>
    <x v="0"/>
    <x v="1"/>
    <x v="242"/>
    <x v="0"/>
  </r>
  <r>
    <n v="838"/>
    <x v="243"/>
    <s v="Ch'eng"/>
    <x v="184"/>
    <x v="3"/>
    <x v="1"/>
    <x v="42"/>
    <x v="5"/>
    <x v="156"/>
    <n v="1"/>
    <x v="1"/>
    <x v="1"/>
    <x v="243"/>
    <x v="0"/>
  </r>
  <r>
    <n v="423"/>
    <x v="244"/>
    <s v="Fitch"/>
    <x v="67"/>
    <x v="3"/>
    <x v="0"/>
    <x v="23"/>
    <x v="7"/>
    <x v="157"/>
    <n v="1"/>
    <x v="1"/>
    <x v="0"/>
    <x v="244"/>
    <x v="1"/>
  </r>
  <r>
    <n v="793"/>
    <x v="245"/>
    <s v="Summers"/>
    <x v="48"/>
    <x v="3"/>
    <x v="1"/>
    <x v="20"/>
    <x v="6"/>
    <x v="158"/>
    <n v="1"/>
    <x v="1"/>
    <x v="0"/>
    <x v="245"/>
    <x v="0"/>
  </r>
  <r>
    <n v="334"/>
    <x v="246"/>
    <s v="Knowles"/>
    <x v="162"/>
    <x v="3"/>
    <x v="1"/>
    <x v="29"/>
    <x v="8"/>
    <x v="159"/>
    <n v="1"/>
    <x v="1"/>
    <x v="0"/>
    <x v="246"/>
    <x v="1"/>
  </r>
  <r>
    <n v="47"/>
    <x v="247"/>
    <s v="Martin"/>
    <x v="185"/>
    <x v="3"/>
    <x v="1"/>
    <x v="38"/>
    <x v="9"/>
    <x v="160"/>
    <n v="1"/>
    <x v="1"/>
    <x v="1"/>
    <x v="247"/>
    <x v="1"/>
  </r>
  <r>
    <n v="642"/>
    <x v="248"/>
    <s v="Feng"/>
    <x v="62"/>
    <x v="0"/>
    <x v="1"/>
    <x v="4"/>
    <x v="5"/>
    <x v="161"/>
    <n v="1"/>
    <x v="1"/>
    <x v="0"/>
    <x v="248"/>
    <x v="0"/>
  </r>
  <r>
    <n v="294"/>
    <x v="249"/>
    <s v="Chuang"/>
    <x v="186"/>
    <x v="2"/>
    <x v="1"/>
    <x v="35"/>
    <x v="9"/>
    <x v="162"/>
    <n v="1"/>
    <x v="0"/>
    <x v="0"/>
    <x v="249"/>
    <x v="1"/>
  </r>
  <r>
    <n v="976"/>
    <x v="250"/>
    <s v="Wright"/>
    <x v="186"/>
    <x v="2"/>
    <x v="1"/>
    <x v="5"/>
    <x v="8"/>
    <x v="163"/>
    <n v="1"/>
    <x v="0"/>
    <x v="1"/>
    <x v="250"/>
    <x v="0"/>
  </r>
  <r>
    <n v="167"/>
    <x v="251"/>
    <s v="Taubman"/>
    <x v="187"/>
    <x v="3"/>
    <x v="1"/>
    <x v="43"/>
    <x v="7"/>
    <x v="164"/>
    <n v="1"/>
    <x v="1"/>
    <x v="0"/>
    <x v="251"/>
    <x v="1"/>
  </r>
  <r>
    <n v="146"/>
    <x v="252"/>
    <s v="Madukwe"/>
    <x v="188"/>
    <x v="2"/>
    <x v="1"/>
    <x v="47"/>
    <x v="5"/>
    <x v="165"/>
    <n v="1"/>
    <x v="1"/>
    <x v="1"/>
    <x v="252"/>
    <x v="0"/>
  </r>
  <r>
    <n v="659"/>
    <x v="253"/>
    <s v="Fleming"/>
    <x v="108"/>
    <x v="0"/>
    <x v="0"/>
    <x v="50"/>
    <x v="9"/>
    <x v="166"/>
    <n v="1"/>
    <x v="1"/>
    <x v="1"/>
    <x v="253"/>
    <x v="0"/>
  </r>
  <r>
    <n v="863"/>
    <x v="254"/>
    <s v="Pirogov"/>
    <x v="45"/>
    <x v="0"/>
    <x v="0"/>
    <x v="24"/>
    <x v="7"/>
    <x v="167"/>
    <n v="1"/>
    <x v="1"/>
    <x v="1"/>
    <x v="254"/>
    <x v="0"/>
  </r>
  <r>
    <n v="621"/>
    <x v="255"/>
    <s v="Guerra"/>
    <x v="52"/>
    <x v="0"/>
    <x v="0"/>
    <x v="19"/>
    <x v="9"/>
    <x v="168"/>
    <n v="1"/>
    <x v="1"/>
    <x v="0"/>
    <x v="255"/>
    <x v="0"/>
  </r>
  <r>
    <n v="596"/>
    <x v="256"/>
    <s v="Lombardi"/>
    <x v="189"/>
    <x v="3"/>
    <x v="1"/>
    <x v="24"/>
    <x v="2"/>
    <x v="169"/>
    <n v="1"/>
    <x v="1"/>
    <x v="0"/>
    <x v="256"/>
    <x v="0"/>
  </r>
  <r>
    <n v="764"/>
    <x v="257"/>
    <s v="Chu"/>
    <x v="190"/>
    <x v="3"/>
    <x v="1"/>
    <x v="47"/>
    <x v="1"/>
    <x v="170"/>
    <n v="1"/>
    <x v="1"/>
    <x v="0"/>
    <x v="257"/>
    <x v="0"/>
  </r>
  <r>
    <n v="535"/>
    <x v="258"/>
    <s v="Shih"/>
    <x v="27"/>
    <x v="0"/>
    <x v="1"/>
    <x v="23"/>
    <x v="7"/>
    <x v="171"/>
    <n v="1"/>
    <x v="1"/>
    <x v="0"/>
    <x v="258"/>
    <x v="0"/>
  </r>
  <r>
    <n v="349"/>
    <x v="259"/>
    <s v="Seleznyov"/>
    <x v="4"/>
    <x v="3"/>
    <x v="1"/>
    <x v="13"/>
    <x v="1"/>
    <x v="172"/>
    <n v="1"/>
    <x v="1"/>
    <x v="1"/>
    <x v="259"/>
    <x v="0"/>
  </r>
  <r>
    <n v="798"/>
    <x v="260"/>
    <s v="Trevisani"/>
    <x v="191"/>
    <x v="3"/>
    <x v="0"/>
    <x v="13"/>
    <x v="3"/>
    <x v="173"/>
    <n v="1"/>
    <x v="1"/>
    <x v="0"/>
    <x v="260"/>
    <x v="0"/>
  </r>
  <r>
    <n v="738"/>
    <x v="261"/>
    <s v="McIntyre"/>
    <x v="3"/>
    <x v="0"/>
    <x v="0"/>
    <x v="5"/>
    <x v="2"/>
    <x v="174"/>
    <n v="1"/>
    <x v="0"/>
    <x v="1"/>
    <x v="261"/>
    <x v="0"/>
  </r>
  <r>
    <n v="770"/>
    <x v="262"/>
    <s v="McKenzie"/>
    <x v="56"/>
    <x v="0"/>
    <x v="1"/>
    <x v="51"/>
    <x v="1"/>
    <x v="175"/>
    <n v="1"/>
    <x v="0"/>
    <x v="1"/>
    <x v="262"/>
    <x v="1"/>
  </r>
  <r>
    <n v="434"/>
    <x v="263"/>
    <s v="Manna"/>
    <x v="30"/>
    <x v="3"/>
    <x v="1"/>
    <x v="3"/>
    <x v="8"/>
    <x v="176"/>
    <n v="1"/>
    <x v="1"/>
    <x v="0"/>
    <x v="263"/>
    <x v="1"/>
  </r>
  <r>
    <n v="340"/>
    <x v="264"/>
    <s v="Young"/>
    <x v="192"/>
    <x v="3"/>
    <x v="1"/>
    <x v="22"/>
    <x v="10"/>
    <x v="177"/>
    <n v="1"/>
    <x v="1"/>
    <x v="0"/>
    <x v="264"/>
    <x v="1"/>
  </r>
  <r>
    <n v="965"/>
    <x v="265"/>
    <s v="McNess"/>
    <x v="64"/>
    <x v="3"/>
    <x v="1"/>
    <x v="15"/>
    <x v="4"/>
    <x v="178"/>
    <n v="1"/>
    <x v="1"/>
    <x v="1"/>
    <x v="265"/>
    <x v="1"/>
  </r>
  <r>
    <n v="593"/>
    <x v="266"/>
    <s v="Chan"/>
    <x v="193"/>
    <x v="0"/>
    <x v="1"/>
    <x v="35"/>
    <x v="9"/>
    <x v="179"/>
    <n v="1"/>
    <x v="1"/>
    <x v="1"/>
    <x v="266"/>
    <x v="0"/>
  </r>
  <r>
    <n v="421"/>
    <x v="267"/>
    <s v="T'ang"/>
    <x v="29"/>
    <x v="3"/>
    <x v="1"/>
    <x v="34"/>
    <x v="3"/>
    <x v="180"/>
    <n v="1"/>
    <x v="1"/>
    <x v="0"/>
    <x v="267"/>
    <x v="1"/>
  </r>
  <r>
    <n v="632"/>
    <x v="268"/>
    <s v="Pickering"/>
    <x v="194"/>
    <x v="3"/>
    <x v="1"/>
    <x v="16"/>
    <x v="6"/>
    <x v="181"/>
    <n v="1"/>
    <x v="1"/>
    <x v="0"/>
    <x v="268"/>
    <x v="1"/>
  </r>
  <r>
    <n v="641"/>
    <x v="269"/>
    <s v="K'ung"/>
    <x v="107"/>
    <x v="1"/>
    <x v="0"/>
    <x v="20"/>
    <x v="5"/>
    <x v="182"/>
    <n v="1"/>
    <x v="1"/>
    <x v="0"/>
    <x v="269"/>
    <x v="1"/>
  </r>
  <r>
    <n v="712"/>
    <x v="270"/>
    <s v="Summers"/>
    <x v="160"/>
    <x v="3"/>
    <x v="0"/>
    <x v="19"/>
    <x v="6"/>
    <x v="183"/>
    <n v="1"/>
    <x v="1"/>
    <x v="0"/>
    <x v="270"/>
    <x v="0"/>
  </r>
  <r>
    <n v="785"/>
    <x v="271"/>
    <s v="Bergamaschi"/>
    <x v="195"/>
    <x v="3"/>
    <x v="0"/>
    <x v="26"/>
    <x v="7"/>
    <x v="184"/>
    <n v="1"/>
    <x v="1"/>
    <x v="1"/>
    <x v="271"/>
    <x v="1"/>
  </r>
  <r>
    <n v="662"/>
    <x v="272"/>
    <s v="Anenechi"/>
    <x v="141"/>
    <x v="1"/>
    <x v="0"/>
    <x v="9"/>
    <x v="8"/>
    <x v="185"/>
    <n v="1"/>
    <x v="1"/>
    <x v="1"/>
    <x v="272"/>
    <x v="0"/>
  </r>
  <r>
    <n v="445"/>
    <x v="273"/>
    <s v="Parkinson"/>
    <x v="28"/>
    <x v="1"/>
    <x v="0"/>
    <x v="33"/>
    <x v="3"/>
    <x v="186"/>
    <n v="1"/>
    <x v="0"/>
    <x v="0"/>
    <x v="273"/>
    <x v="1"/>
  </r>
  <r>
    <n v="242"/>
    <x v="274"/>
    <s v="Tsao"/>
    <x v="45"/>
    <x v="3"/>
    <x v="1"/>
    <x v="22"/>
    <x v="5"/>
    <x v="187"/>
    <n v="1"/>
    <x v="1"/>
    <x v="0"/>
    <x v="274"/>
    <x v="0"/>
  </r>
  <r>
    <n v="777"/>
    <x v="275"/>
    <s v="Shen"/>
    <x v="196"/>
    <x v="3"/>
    <x v="1"/>
    <x v="26"/>
    <x v="7"/>
    <x v="188"/>
    <n v="1"/>
    <x v="1"/>
    <x v="0"/>
    <x v="275"/>
    <x v="1"/>
  </r>
  <r>
    <n v="507"/>
    <x v="276"/>
    <s v="Obiuto"/>
    <x v="78"/>
    <x v="3"/>
    <x v="0"/>
    <x v="29"/>
    <x v="7"/>
    <x v="189"/>
    <n v="1"/>
    <x v="1"/>
    <x v="0"/>
    <x v="276"/>
    <x v="0"/>
  </r>
  <r>
    <n v="876"/>
    <x v="277"/>
    <s v="Chidiebele"/>
    <x v="197"/>
    <x v="0"/>
    <x v="1"/>
    <x v="22"/>
    <x v="9"/>
    <x v="190"/>
    <n v="1"/>
    <x v="0"/>
    <x v="0"/>
    <x v="277"/>
    <x v="0"/>
  </r>
  <r>
    <n v="244"/>
    <x v="278"/>
    <s v="McIntosh"/>
    <x v="198"/>
    <x v="3"/>
    <x v="0"/>
    <x v="52"/>
    <x v="6"/>
    <x v="191"/>
    <n v="1"/>
    <x v="1"/>
    <x v="1"/>
    <x v="278"/>
    <x v="1"/>
  </r>
  <r>
    <n v="43"/>
    <x v="279"/>
    <s v="Osborne"/>
    <x v="123"/>
    <x v="0"/>
    <x v="1"/>
    <x v="11"/>
    <x v="2"/>
    <x v="192"/>
    <n v="1"/>
    <x v="1"/>
    <x v="1"/>
    <x v="279"/>
    <x v="0"/>
  </r>
  <r>
    <n v="477"/>
    <x v="280"/>
    <s v="Pisano"/>
    <x v="89"/>
    <x v="3"/>
    <x v="1"/>
    <x v="1"/>
    <x v="1"/>
    <x v="193"/>
    <n v="1"/>
    <x v="1"/>
    <x v="1"/>
    <x v="280"/>
    <x v="0"/>
  </r>
  <r>
    <n v="305"/>
    <x v="281"/>
    <s v="Brennan"/>
    <x v="28"/>
    <x v="0"/>
    <x v="0"/>
    <x v="2"/>
    <x v="4"/>
    <x v="194"/>
    <n v="1"/>
    <x v="0"/>
    <x v="0"/>
    <x v="281"/>
    <x v="0"/>
  </r>
  <r>
    <n v="284"/>
    <x v="282"/>
    <s v="Ch'ien"/>
    <x v="199"/>
    <x v="0"/>
    <x v="0"/>
    <x v="14"/>
    <x v="7"/>
    <x v="195"/>
    <n v="1"/>
    <x v="1"/>
    <x v="1"/>
    <x v="282"/>
    <x v="0"/>
  </r>
  <r>
    <n v="342"/>
    <x v="283"/>
    <s v="Tien"/>
    <x v="198"/>
    <x v="0"/>
    <x v="0"/>
    <x v="1"/>
    <x v="4"/>
    <x v="196"/>
    <n v="1"/>
    <x v="0"/>
    <x v="0"/>
    <x v="283"/>
    <x v="0"/>
  </r>
  <r>
    <n v="948"/>
    <x v="284"/>
    <s v="Ejimofor"/>
    <x v="200"/>
    <x v="0"/>
    <x v="1"/>
    <x v="30"/>
    <x v="5"/>
    <x v="197"/>
    <n v="1"/>
    <x v="1"/>
    <x v="1"/>
    <x v="284"/>
    <x v="1"/>
  </r>
  <r>
    <n v="778"/>
    <x v="285"/>
    <s v="Archer"/>
    <x v="201"/>
    <x v="1"/>
    <x v="0"/>
    <x v="18"/>
    <x v="9"/>
    <x v="198"/>
    <n v="1"/>
    <x v="0"/>
    <x v="0"/>
    <x v="285"/>
    <x v="1"/>
  </r>
  <r>
    <n v="288"/>
    <x v="286"/>
    <s v="Davidson"/>
    <x v="50"/>
    <x v="0"/>
    <x v="1"/>
    <x v="13"/>
    <x v="8"/>
    <x v="199"/>
    <n v="1"/>
    <x v="1"/>
    <x v="0"/>
    <x v="286"/>
    <x v="0"/>
  </r>
  <r>
    <n v="780"/>
    <x v="287"/>
    <s v="Shih"/>
    <x v="202"/>
    <x v="1"/>
    <x v="1"/>
    <x v="19"/>
    <x v="8"/>
    <x v="200"/>
    <n v="1"/>
    <x v="0"/>
    <x v="0"/>
    <x v="287"/>
    <x v="0"/>
  </r>
  <r>
    <n v="306"/>
    <x v="288"/>
    <s v="Onwuatuegwu"/>
    <x v="121"/>
    <x v="0"/>
    <x v="0"/>
    <x v="1"/>
    <x v="1"/>
    <x v="201"/>
    <n v="1"/>
    <x v="1"/>
    <x v="1"/>
    <x v="288"/>
    <x v="0"/>
  </r>
  <r>
    <n v="122"/>
    <x v="289"/>
    <s v="Kennedy"/>
    <x v="169"/>
    <x v="2"/>
    <x v="0"/>
    <x v="22"/>
    <x v="6"/>
    <x v="202"/>
    <n v="1"/>
    <x v="0"/>
    <x v="0"/>
    <x v="289"/>
    <x v="0"/>
  </r>
  <r>
    <n v="525"/>
    <x v="290"/>
    <s v="Wu"/>
    <x v="203"/>
    <x v="0"/>
    <x v="0"/>
    <x v="20"/>
    <x v="3"/>
    <x v="203"/>
    <n v="1"/>
    <x v="0"/>
    <x v="0"/>
    <x v="290"/>
    <x v="0"/>
  </r>
  <r>
    <n v="713"/>
    <x v="291"/>
    <s v="Brady"/>
    <x v="114"/>
    <x v="1"/>
    <x v="0"/>
    <x v="30"/>
    <x v="1"/>
    <x v="204"/>
    <n v="1"/>
    <x v="1"/>
    <x v="0"/>
    <x v="291"/>
    <x v="0"/>
  </r>
  <r>
    <n v="149"/>
    <x v="292"/>
    <s v="Chukwufumnanya"/>
    <x v="204"/>
    <x v="0"/>
    <x v="0"/>
    <x v="31"/>
    <x v="9"/>
    <x v="205"/>
    <n v="1"/>
    <x v="1"/>
    <x v="0"/>
    <x v="292"/>
    <x v="0"/>
  </r>
  <r>
    <n v="565"/>
    <x v="293"/>
    <s v="Evans"/>
    <x v="205"/>
    <x v="1"/>
    <x v="1"/>
    <x v="30"/>
    <x v="6"/>
    <x v="206"/>
    <n v="1"/>
    <x v="1"/>
    <x v="1"/>
    <x v="293"/>
    <x v="0"/>
  </r>
  <r>
    <n v="944"/>
    <x v="294"/>
    <s v="Schofield"/>
    <x v="96"/>
    <x v="3"/>
    <x v="1"/>
    <x v="4"/>
    <x v="8"/>
    <x v="207"/>
    <n v="1"/>
    <x v="1"/>
    <x v="0"/>
    <x v="294"/>
    <x v="0"/>
  </r>
  <r>
    <n v="87"/>
    <x v="295"/>
    <s v="Gant"/>
    <x v="186"/>
    <x v="2"/>
    <x v="0"/>
    <x v="17"/>
    <x v="3"/>
    <x v="208"/>
    <n v="1"/>
    <x v="1"/>
    <x v="0"/>
    <x v="295"/>
    <x v="1"/>
  </r>
  <r>
    <n v="656"/>
    <x v="296"/>
    <s v="Toscani"/>
    <x v="206"/>
    <x v="3"/>
    <x v="0"/>
    <x v="46"/>
    <x v="8"/>
    <x v="209"/>
    <n v="1"/>
    <x v="1"/>
    <x v="1"/>
    <x v="296"/>
    <x v="0"/>
  </r>
  <r>
    <n v="444"/>
    <x v="297"/>
    <s v="Ugoji"/>
    <x v="95"/>
    <x v="0"/>
    <x v="0"/>
    <x v="7"/>
    <x v="2"/>
    <x v="210"/>
    <n v="1"/>
    <x v="1"/>
    <x v="1"/>
    <x v="297"/>
    <x v="0"/>
  </r>
  <r>
    <n v="181"/>
    <x v="298"/>
    <s v="Rozier"/>
    <x v="48"/>
    <x v="2"/>
    <x v="1"/>
    <x v="6"/>
    <x v="2"/>
    <x v="211"/>
    <n v="1"/>
    <x v="1"/>
    <x v="1"/>
    <x v="298"/>
    <x v="0"/>
  </r>
  <r>
    <n v="42"/>
    <x v="299"/>
    <s v="Clarke"/>
    <x v="207"/>
    <x v="0"/>
    <x v="1"/>
    <x v="37"/>
    <x v="8"/>
    <x v="212"/>
    <n v="1"/>
    <x v="0"/>
    <x v="0"/>
    <x v="299"/>
    <x v="1"/>
  </r>
  <r>
    <n v="669"/>
    <x v="300"/>
    <s v="Loyau"/>
    <x v="81"/>
    <x v="1"/>
    <x v="0"/>
    <x v="7"/>
    <x v="3"/>
    <x v="213"/>
    <n v="1"/>
    <x v="1"/>
    <x v="1"/>
    <x v="300"/>
    <x v="0"/>
  </r>
  <r>
    <n v="133"/>
    <x v="301"/>
    <s v="Cocci"/>
    <x v="75"/>
    <x v="0"/>
    <x v="0"/>
    <x v="30"/>
    <x v="9"/>
    <x v="214"/>
    <n v="1"/>
    <x v="1"/>
    <x v="1"/>
    <x v="301"/>
    <x v="0"/>
  </r>
  <r>
    <n v="849"/>
    <x v="302"/>
    <s v="Clamp"/>
    <x v="189"/>
    <x v="1"/>
    <x v="0"/>
    <x v="37"/>
    <x v="1"/>
    <x v="215"/>
    <n v="1"/>
    <x v="1"/>
    <x v="1"/>
    <x v="302"/>
    <x v="0"/>
  </r>
  <r>
    <n v="160"/>
    <x v="303"/>
    <s v="Chigolum"/>
    <x v="208"/>
    <x v="3"/>
    <x v="1"/>
    <x v="2"/>
    <x v="4"/>
    <x v="216"/>
    <n v="1"/>
    <x v="0"/>
    <x v="0"/>
    <x v="303"/>
    <x v="0"/>
  </r>
  <r>
    <n v="818"/>
    <x v="304"/>
    <s v="Chiabuotu"/>
    <x v="209"/>
    <x v="3"/>
    <x v="1"/>
    <x v="14"/>
    <x v="2"/>
    <x v="217"/>
    <n v="1"/>
    <x v="0"/>
    <x v="0"/>
    <x v="304"/>
    <x v="1"/>
  </r>
  <r>
    <n v="246"/>
    <x v="305"/>
    <s v="Ifesinachi"/>
    <x v="163"/>
    <x v="0"/>
    <x v="1"/>
    <x v="23"/>
    <x v="10"/>
    <x v="218"/>
    <n v="1"/>
    <x v="1"/>
    <x v="0"/>
    <x v="305"/>
    <x v="1"/>
  </r>
  <r>
    <n v="762"/>
    <x v="306"/>
    <s v="Maclean"/>
    <x v="210"/>
    <x v="0"/>
    <x v="1"/>
    <x v="19"/>
    <x v="5"/>
    <x v="219"/>
    <n v="1"/>
    <x v="1"/>
    <x v="0"/>
    <x v="306"/>
    <x v="1"/>
  </r>
  <r>
    <n v="413"/>
    <x v="307"/>
    <s v="Fisk"/>
    <x v="95"/>
    <x v="1"/>
    <x v="1"/>
    <x v="1"/>
    <x v="3"/>
    <x v="220"/>
    <n v="1"/>
    <x v="1"/>
    <x v="1"/>
    <x v="307"/>
    <x v="0"/>
  </r>
  <r>
    <n v="915"/>
    <x v="308"/>
    <s v="Chinwendu"/>
    <x v="60"/>
    <x v="0"/>
    <x v="0"/>
    <x v="19"/>
    <x v="10"/>
    <x v="221"/>
    <n v="1"/>
    <x v="1"/>
    <x v="1"/>
    <x v="308"/>
    <x v="0"/>
  </r>
  <r>
    <n v="966"/>
    <x v="309"/>
    <s v="Coles"/>
    <x v="104"/>
    <x v="0"/>
    <x v="1"/>
    <x v="14"/>
    <x v="5"/>
    <x v="222"/>
    <n v="1"/>
    <x v="1"/>
    <x v="1"/>
    <x v="309"/>
    <x v="0"/>
  </r>
  <r>
    <n v="374"/>
    <x v="310"/>
    <s v="Gregory"/>
    <x v="211"/>
    <x v="3"/>
    <x v="0"/>
    <x v="1"/>
    <x v="1"/>
    <x v="223"/>
    <n v="1"/>
    <x v="1"/>
    <x v="1"/>
    <x v="310"/>
    <x v="0"/>
  </r>
  <r>
    <n v="733"/>
    <x v="311"/>
    <s v="Ponomarev"/>
    <x v="136"/>
    <x v="1"/>
    <x v="0"/>
    <x v="1"/>
    <x v="3"/>
    <x v="224"/>
    <n v="1"/>
    <x v="0"/>
    <x v="0"/>
    <x v="311"/>
    <x v="0"/>
  </r>
  <r>
    <n v="297"/>
    <x v="312"/>
    <s v="Tien"/>
    <x v="9"/>
    <x v="0"/>
    <x v="1"/>
    <x v="1"/>
    <x v="4"/>
    <x v="225"/>
    <n v="1"/>
    <x v="1"/>
    <x v="1"/>
    <x v="312"/>
    <x v="0"/>
  </r>
  <r>
    <n v="56"/>
    <x v="313"/>
    <s v="Phillipps"/>
    <x v="19"/>
    <x v="0"/>
    <x v="0"/>
    <x v="15"/>
    <x v="1"/>
    <x v="226"/>
    <n v="1"/>
    <x v="1"/>
    <x v="1"/>
    <x v="313"/>
    <x v="0"/>
  </r>
  <r>
    <n v="643"/>
    <x v="314"/>
    <s v="Donaldson"/>
    <x v="194"/>
    <x v="0"/>
    <x v="1"/>
    <x v="38"/>
    <x v="1"/>
    <x v="227"/>
    <n v="1"/>
    <x v="1"/>
    <x v="1"/>
    <x v="314"/>
    <x v="0"/>
  </r>
  <r>
    <n v="5"/>
    <x v="315"/>
    <s v="Mitchell"/>
    <x v="48"/>
    <x v="1"/>
    <x v="1"/>
    <x v="15"/>
    <x v="2"/>
    <x v="228"/>
    <n v="1"/>
    <x v="1"/>
    <x v="1"/>
    <x v="315"/>
    <x v="0"/>
  </r>
  <r>
    <n v="54"/>
    <x v="316"/>
    <s v="Parkhill"/>
    <x v="212"/>
    <x v="3"/>
    <x v="0"/>
    <x v="24"/>
    <x v="8"/>
    <x v="229"/>
    <n v="1"/>
    <x v="0"/>
    <x v="0"/>
    <x v="316"/>
    <x v="1"/>
  </r>
  <r>
    <n v="448"/>
    <x v="317"/>
    <s v="Turnbull"/>
    <x v="197"/>
    <x v="0"/>
    <x v="0"/>
    <x v="23"/>
    <x v="4"/>
    <x v="230"/>
    <n v="1"/>
    <x v="1"/>
    <x v="1"/>
    <x v="317"/>
    <x v="0"/>
  </r>
  <r>
    <n v="143"/>
    <x v="318"/>
    <s v="Forwood"/>
    <x v="180"/>
    <x v="0"/>
    <x v="1"/>
    <x v="15"/>
    <x v="5"/>
    <x v="231"/>
    <n v="1"/>
    <x v="1"/>
    <x v="1"/>
    <x v="318"/>
    <x v="0"/>
  </r>
  <r>
    <n v="124"/>
    <x v="319"/>
    <s v="Calabresi"/>
    <x v="101"/>
    <x v="3"/>
    <x v="1"/>
    <x v="20"/>
    <x v="10"/>
    <x v="232"/>
    <n v="1"/>
    <x v="1"/>
    <x v="1"/>
    <x v="319"/>
    <x v="0"/>
  </r>
  <r>
    <n v="250"/>
    <x v="320"/>
    <s v="Liao"/>
    <x v="158"/>
    <x v="3"/>
    <x v="0"/>
    <x v="16"/>
    <x v="8"/>
    <x v="233"/>
    <n v="1"/>
    <x v="1"/>
    <x v="0"/>
    <x v="320"/>
    <x v="1"/>
  </r>
  <r>
    <n v="358"/>
    <x v="321"/>
    <s v="Ricci"/>
    <x v="213"/>
    <x v="2"/>
    <x v="0"/>
    <x v="35"/>
    <x v="9"/>
    <x v="234"/>
    <n v="1"/>
    <x v="1"/>
    <x v="0"/>
    <x v="321"/>
    <x v="1"/>
  </r>
  <r>
    <n v="688"/>
    <x v="322"/>
    <s v="Watkins"/>
    <x v="66"/>
    <x v="3"/>
    <x v="1"/>
    <x v="6"/>
    <x v="5"/>
    <x v="235"/>
    <n v="1"/>
    <x v="1"/>
    <x v="0"/>
    <x v="322"/>
    <x v="1"/>
  </r>
  <r>
    <n v="667"/>
    <x v="323"/>
    <s v="Wallace"/>
    <x v="214"/>
    <x v="0"/>
    <x v="1"/>
    <x v="1"/>
    <x v="3"/>
    <x v="236"/>
    <n v="1"/>
    <x v="0"/>
    <x v="1"/>
    <x v="323"/>
    <x v="0"/>
  </r>
  <r>
    <n v="455"/>
    <x v="324"/>
    <s v="Hilton"/>
    <x v="134"/>
    <x v="0"/>
    <x v="1"/>
    <x v="22"/>
    <x v="6"/>
    <x v="237"/>
    <n v="1"/>
    <x v="0"/>
    <x v="1"/>
    <x v="324"/>
    <x v="0"/>
  </r>
  <r>
    <n v="154"/>
    <x v="325"/>
    <s v="Humphries"/>
    <x v="215"/>
    <x v="0"/>
    <x v="0"/>
    <x v="3"/>
    <x v="2"/>
    <x v="238"/>
    <n v="1"/>
    <x v="1"/>
    <x v="0"/>
    <x v="325"/>
    <x v="0"/>
  </r>
  <r>
    <n v="57"/>
    <x v="326"/>
    <s v="Tsao"/>
    <x v="216"/>
    <x v="0"/>
    <x v="0"/>
    <x v="6"/>
    <x v="5"/>
    <x v="239"/>
    <n v="1"/>
    <x v="1"/>
    <x v="0"/>
    <x v="326"/>
    <x v="0"/>
  </r>
  <r>
    <n v="259"/>
    <x v="327"/>
    <s v="Jess"/>
    <x v="210"/>
    <x v="0"/>
    <x v="1"/>
    <x v="29"/>
    <x v="6"/>
    <x v="240"/>
    <n v="1"/>
    <x v="1"/>
    <x v="1"/>
    <x v="327"/>
    <x v="0"/>
  </r>
  <r>
    <n v="984"/>
    <x v="328"/>
    <s v="McGregor"/>
    <x v="77"/>
    <x v="3"/>
    <x v="1"/>
    <x v="19"/>
    <x v="6"/>
    <x v="241"/>
    <n v="1"/>
    <x v="0"/>
    <x v="0"/>
    <x v="328"/>
    <x v="1"/>
  </r>
  <r>
    <n v="887"/>
    <x v="329"/>
    <s v="Sleeman"/>
    <x v="158"/>
    <x v="1"/>
    <x v="0"/>
    <x v="30"/>
    <x v="0"/>
    <x v="242"/>
    <n v="1"/>
    <x v="1"/>
    <x v="0"/>
    <x v="329"/>
    <x v="0"/>
  </r>
  <r>
    <n v="682"/>
    <x v="330"/>
    <s v="Higinbotham"/>
    <x v="142"/>
    <x v="1"/>
    <x v="0"/>
    <x v="26"/>
    <x v="5"/>
    <x v="243"/>
    <n v="1"/>
    <x v="0"/>
    <x v="1"/>
    <x v="330"/>
    <x v="0"/>
  </r>
  <r>
    <n v="553"/>
    <x v="331"/>
    <s v="Price"/>
    <x v="126"/>
    <x v="1"/>
    <x v="1"/>
    <x v="46"/>
    <x v="10"/>
    <x v="244"/>
    <n v="1"/>
    <x v="1"/>
    <x v="0"/>
    <x v="331"/>
    <x v="0"/>
  </r>
  <r>
    <n v="938"/>
    <x v="332"/>
    <s v="Hsu"/>
    <x v="48"/>
    <x v="3"/>
    <x v="1"/>
    <x v="31"/>
    <x v="5"/>
    <x v="245"/>
    <n v="1"/>
    <x v="0"/>
    <x v="1"/>
    <x v="332"/>
    <x v="0"/>
  </r>
  <r>
    <n v="741"/>
    <x v="333"/>
    <s v="Gell"/>
    <x v="217"/>
    <x v="0"/>
    <x v="1"/>
    <x v="43"/>
    <x v="7"/>
    <x v="246"/>
    <n v="1"/>
    <x v="0"/>
    <x v="1"/>
    <x v="333"/>
    <x v="0"/>
  </r>
  <r>
    <n v="735"/>
    <x v="334"/>
    <s v="Milani"/>
    <x v="30"/>
    <x v="3"/>
    <x v="1"/>
    <x v="34"/>
    <x v="7"/>
    <x v="247"/>
    <n v="1"/>
    <x v="0"/>
    <x v="1"/>
    <x v="334"/>
    <x v="1"/>
  </r>
  <r>
    <n v="960"/>
    <x v="335"/>
    <s v="Wilder"/>
    <x v="76"/>
    <x v="0"/>
    <x v="1"/>
    <x v="3"/>
    <x v="6"/>
    <x v="248"/>
    <n v="1"/>
    <x v="1"/>
    <x v="1"/>
    <x v="335"/>
    <x v="0"/>
  </r>
  <r>
    <n v="625"/>
    <x v="336"/>
    <s v="Ch'iu"/>
    <x v="218"/>
    <x v="1"/>
    <x v="1"/>
    <x v="39"/>
    <x v="2"/>
    <x v="249"/>
    <n v="1"/>
    <x v="0"/>
    <x v="1"/>
    <x v="336"/>
    <x v="0"/>
  </r>
  <r>
    <n v="402"/>
    <x v="337"/>
    <s v="Pai"/>
    <x v="52"/>
    <x v="3"/>
    <x v="1"/>
    <x v="30"/>
    <x v="4"/>
    <x v="250"/>
    <n v="1"/>
    <x v="1"/>
    <x v="1"/>
    <x v="337"/>
    <x v="0"/>
  </r>
  <r>
    <n v="613"/>
    <x v="338"/>
    <s v="Crawford"/>
    <x v="89"/>
    <x v="0"/>
    <x v="1"/>
    <x v="50"/>
    <x v="2"/>
    <x v="251"/>
    <n v="1"/>
    <x v="1"/>
    <x v="1"/>
    <x v="338"/>
    <x v="0"/>
  </r>
  <r>
    <n v="956"/>
    <x v="339"/>
    <s v="Yusupov"/>
    <x v="62"/>
    <x v="0"/>
    <x v="1"/>
    <x v="31"/>
    <x v="4"/>
    <x v="252"/>
    <n v="1"/>
    <x v="0"/>
    <x v="0"/>
    <x v="339"/>
    <x v="0"/>
  </r>
  <r>
    <n v="173"/>
    <x v="340"/>
    <s v="Yost"/>
    <x v="219"/>
    <x v="3"/>
    <x v="0"/>
    <x v="31"/>
    <x v="10"/>
    <x v="253"/>
    <n v="1"/>
    <x v="1"/>
    <x v="0"/>
    <x v="340"/>
    <x v="1"/>
  </r>
  <r>
    <n v="772"/>
    <x v="341"/>
    <s v="Standish"/>
    <x v="152"/>
    <x v="0"/>
    <x v="0"/>
    <x v="1"/>
    <x v="4"/>
    <x v="254"/>
    <n v="1"/>
    <x v="0"/>
    <x v="0"/>
    <x v="341"/>
    <x v="0"/>
  </r>
  <r>
    <n v="611"/>
    <x v="342"/>
    <s v="Moss"/>
    <x v="220"/>
    <x v="0"/>
    <x v="0"/>
    <x v="29"/>
    <x v="10"/>
    <x v="255"/>
    <n v="1"/>
    <x v="0"/>
    <x v="0"/>
    <x v="342"/>
    <x v="0"/>
  </r>
  <r>
    <n v="555"/>
    <x v="343"/>
    <s v="Sumrall"/>
    <x v="221"/>
    <x v="3"/>
    <x v="0"/>
    <x v="2"/>
    <x v="3"/>
    <x v="256"/>
    <n v="1"/>
    <x v="1"/>
    <x v="0"/>
    <x v="343"/>
    <x v="0"/>
  </r>
  <r>
    <n v="171"/>
    <x v="344"/>
    <s v="Hawkins"/>
    <x v="222"/>
    <x v="0"/>
    <x v="1"/>
    <x v="4"/>
    <x v="4"/>
    <x v="257"/>
    <n v="1"/>
    <x v="1"/>
    <x v="0"/>
    <x v="344"/>
    <x v="0"/>
  </r>
  <r>
    <n v="928"/>
    <x v="345"/>
    <s v="Pai"/>
    <x v="223"/>
    <x v="3"/>
    <x v="0"/>
    <x v="30"/>
    <x v="5"/>
    <x v="258"/>
    <n v="1"/>
    <x v="1"/>
    <x v="1"/>
    <x v="345"/>
    <x v="0"/>
  </r>
  <r>
    <n v="230"/>
    <x v="346"/>
    <s v="Lucas"/>
    <x v="140"/>
    <x v="3"/>
    <x v="1"/>
    <x v="4"/>
    <x v="3"/>
    <x v="259"/>
    <n v="1"/>
    <x v="1"/>
    <x v="0"/>
    <x v="346"/>
    <x v="0"/>
  </r>
  <r>
    <n v="132"/>
    <x v="347"/>
    <s v="Kaodilinakachukwu"/>
    <x v="224"/>
    <x v="3"/>
    <x v="1"/>
    <x v="2"/>
    <x v="9"/>
    <x v="260"/>
    <n v="1"/>
    <x v="1"/>
    <x v="1"/>
    <x v="347"/>
    <x v="0"/>
  </r>
  <r>
    <n v="522"/>
    <x v="348"/>
    <s v="Madukwe"/>
    <x v="48"/>
    <x v="0"/>
    <x v="0"/>
    <x v="42"/>
    <x v="7"/>
    <x v="261"/>
    <n v="1"/>
    <x v="1"/>
    <x v="1"/>
    <x v="348"/>
    <x v="0"/>
  </r>
  <r>
    <n v="44"/>
    <x v="349"/>
    <s v="Lavine"/>
    <x v="225"/>
    <x v="0"/>
    <x v="1"/>
    <x v="41"/>
    <x v="2"/>
    <x v="262"/>
    <n v="1"/>
    <x v="0"/>
    <x v="0"/>
    <x v="349"/>
    <x v="1"/>
  </r>
  <r>
    <n v="794"/>
    <x v="350"/>
    <s v="Munro"/>
    <x v="226"/>
    <x v="3"/>
    <x v="1"/>
    <x v="35"/>
    <x v="1"/>
    <x v="263"/>
    <n v="1"/>
    <x v="1"/>
    <x v="1"/>
    <x v="350"/>
    <x v="0"/>
  </r>
  <r>
    <n v="914"/>
    <x v="351"/>
    <s v="Palermo"/>
    <x v="29"/>
    <x v="3"/>
    <x v="0"/>
    <x v="38"/>
    <x v="1"/>
    <x v="264"/>
    <n v="1"/>
    <x v="1"/>
    <x v="0"/>
    <x v="351"/>
    <x v="0"/>
  </r>
  <r>
    <n v="302"/>
    <x v="352"/>
    <s v="Hartley"/>
    <x v="227"/>
    <x v="2"/>
    <x v="1"/>
    <x v="5"/>
    <x v="6"/>
    <x v="265"/>
    <n v="1"/>
    <x v="0"/>
    <x v="0"/>
    <x v="352"/>
    <x v="0"/>
  </r>
  <r>
    <n v="977"/>
    <x v="353"/>
    <s v="Palerma"/>
    <x v="228"/>
    <x v="0"/>
    <x v="1"/>
    <x v="15"/>
    <x v="8"/>
    <x v="266"/>
    <n v="1"/>
    <x v="1"/>
    <x v="0"/>
    <x v="353"/>
    <x v="1"/>
  </r>
  <r>
    <n v="959"/>
    <x v="354"/>
    <s v="Ndukaku"/>
    <x v="56"/>
    <x v="2"/>
    <x v="0"/>
    <x v="38"/>
    <x v="8"/>
    <x v="267"/>
    <n v="1"/>
    <x v="0"/>
    <x v="0"/>
    <x v="354"/>
    <x v="0"/>
  </r>
  <r>
    <n v="17"/>
    <x v="355"/>
    <s v="Romeo"/>
    <x v="229"/>
    <x v="3"/>
    <x v="0"/>
    <x v="26"/>
    <x v="1"/>
    <x v="268"/>
    <n v="1"/>
    <x v="1"/>
    <x v="0"/>
    <x v="355"/>
    <x v="1"/>
  </r>
  <r>
    <n v="931"/>
    <x v="356"/>
    <s v="Baryshnikov"/>
    <x v="203"/>
    <x v="1"/>
    <x v="0"/>
    <x v="22"/>
    <x v="6"/>
    <x v="269"/>
    <n v="1"/>
    <x v="0"/>
    <x v="0"/>
    <x v="356"/>
    <x v="0"/>
  </r>
  <r>
    <n v="645"/>
    <x v="357"/>
    <s v="Marcelo"/>
    <x v="230"/>
    <x v="0"/>
    <x v="1"/>
    <x v="22"/>
    <x v="9"/>
    <x v="270"/>
    <n v="1"/>
    <x v="1"/>
    <x v="0"/>
    <x v="357"/>
    <x v="1"/>
  </r>
  <r>
    <n v="979"/>
    <x v="358"/>
    <s v="Wei"/>
    <x v="231"/>
    <x v="0"/>
    <x v="1"/>
    <x v="20"/>
    <x v="8"/>
    <x v="271"/>
    <n v="1"/>
    <x v="1"/>
    <x v="0"/>
    <x v="358"/>
    <x v="0"/>
  </r>
  <r>
    <n v="683"/>
    <x v="359"/>
    <s v="Achebe"/>
    <x v="7"/>
    <x v="3"/>
    <x v="1"/>
    <x v="24"/>
    <x v="4"/>
    <x v="272"/>
    <n v="1"/>
    <x v="0"/>
    <x v="1"/>
    <x v="359"/>
    <x v="0"/>
  </r>
  <r>
    <n v="138"/>
    <x v="360"/>
    <s v="Ma"/>
    <x v="65"/>
    <x v="0"/>
    <x v="0"/>
    <x v="23"/>
    <x v="2"/>
    <x v="273"/>
    <n v="1"/>
    <x v="0"/>
    <x v="1"/>
    <x v="360"/>
    <x v="0"/>
  </r>
  <r>
    <n v="514"/>
    <x v="361"/>
    <s v="Isayev"/>
    <x v="232"/>
    <x v="0"/>
    <x v="0"/>
    <x v="35"/>
    <x v="6"/>
    <x v="274"/>
    <n v="1"/>
    <x v="1"/>
    <x v="1"/>
    <x v="361"/>
    <x v="0"/>
  </r>
  <r>
    <n v="800"/>
    <x v="362"/>
    <s v="Tao"/>
    <x v="70"/>
    <x v="3"/>
    <x v="1"/>
    <x v="14"/>
    <x v="9"/>
    <x v="275"/>
    <n v="1"/>
    <x v="0"/>
    <x v="1"/>
    <x v="362"/>
    <x v="0"/>
  </r>
  <r>
    <n v="165"/>
    <x v="363"/>
    <s v="Taverner"/>
    <x v="64"/>
    <x v="2"/>
    <x v="0"/>
    <x v="4"/>
    <x v="0"/>
    <x v="276"/>
    <n v="1"/>
    <x v="1"/>
    <x v="0"/>
    <x v="363"/>
    <x v="1"/>
  </r>
  <r>
    <n v="176"/>
    <x v="364"/>
    <s v="Fu"/>
    <x v="222"/>
    <x v="2"/>
    <x v="1"/>
    <x v="19"/>
    <x v="7"/>
    <x v="277"/>
    <n v="1"/>
    <x v="1"/>
    <x v="1"/>
    <x v="364"/>
    <x v="0"/>
  </r>
  <r>
    <n v="464"/>
    <x v="365"/>
    <s v="Evans"/>
    <x v="233"/>
    <x v="0"/>
    <x v="1"/>
    <x v="13"/>
    <x v="4"/>
    <x v="278"/>
    <n v="1"/>
    <x v="1"/>
    <x v="1"/>
    <x v="365"/>
    <x v="1"/>
  </r>
  <r>
    <n v="654"/>
    <x v="366"/>
    <s v="Campbell"/>
    <x v="234"/>
    <x v="3"/>
    <x v="0"/>
    <x v="20"/>
    <x v="4"/>
    <x v="279"/>
    <n v="1"/>
    <x v="1"/>
    <x v="1"/>
    <x v="366"/>
    <x v="1"/>
  </r>
  <r>
    <n v="761"/>
    <x v="367"/>
    <s v="Chidozie"/>
    <x v="235"/>
    <x v="0"/>
    <x v="1"/>
    <x v="15"/>
    <x v="5"/>
    <x v="280"/>
    <n v="1"/>
    <x v="1"/>
    <x v="0"/>
    <x v="367"/>
    <x v="0"/>
  </r>
  <r>
    <n v="471"/>
    <x v="368"/>
    <s v="Shih"/>
    <x v="208"/>
    <x v="1"/>
    <x v="0"/>
    <x v="38"/>
    <x v="10"/>
    <x v="281"/>
    <n v="1"/>
    <x v="1"/>
    <x v="1"/>
    <x v="368"/>
    <x v="0"/>
  </r>
  <r>
    <n v="36"/>
    <x v="369"/>
    <s v="Lombardo"/>
    <x v="50"/>
    <x v="0"/>
    <x v="1"/>
    <x v="6"/>
    <x v="0"/>
    <x v="282"/>
    <n v="1"/>
    <x v="1"/>
    <x v="0"/>
    <x v="369"/>
    <x v="1"/>
  </r>
  <r>
    <n v="879"/>
    <x v="370"/>
    <s v="Jen"/>
    <x v="221"/>
    <x v="0"/>
    <x v="1"/>
    <x v="2"/>
    <x v="3"/>
    <x v="283"/>
    <n v="1"/>
    <x v="1"/>
    <x v="0"/>
    <x v="370"/>
    <x v="0"/>
  </r>
  <r>
    <n v="10"/>
    <x v="371"/>
    <s v="H?"/>
    <x v="101"/>
    <x v="0"/>
    <x v="0"/>
    <x v="38"/>
    <x v="2"/>
    <x v="284"/>
    <n v="1"/>
    <x v="1"/>
    <x v="1"/>
    <x v="371"/>
    <x v="0"/>
  </r>
  <r>
    <n v="592"/>
    <x v="372"/>
    <s v="Mitchell"/>
    <x v="236"/>
    <x v="0"/>
    <x v="0"/>
    <x v="30"/>
    <x v="8"/>
    <x v="285"/>
    <n v="1"/>
    <x v="1"/>
    <x v="0"/>
    <x v="372"/>
    <x v="0"/>
  </r>
  <r>
    <n v="776"/>
    <x v="373"/>
    <s v="McElroy"/>
    <x v="157"/>
    <x v="0"/>
    <x v="0"/>
    <x v="2"/>
    <x v="7"/>
    <x v="286"/>
    <n v="1"/>
    <x v="1"/>
    <x v="1"/>
    <x v="373"/>
    <x v="0"/>
  </r>
  <r>
    <n v="208"/>
    <x v="374"/>
    <s v="Collins"/>
    <x v="217"/>
    <x v="0"/>
    <x v="0"/>
    <x v="35"/>
    <x v="5"/>
    <x v="287"/>
    <n v="1"/>
    <x v="1"/>
    <x v="1"/>
    <x v="374"/>
    <x v="0"/>
  </r>
  <r>
    <n v="857"/>
    <x v="375"/>
    <s v="Iheanacho"/>
    <x v="237"/>
    <x v="3"/>
    <x v="1"/>
    <x v="41"/>
    <x v="5"/>
    <x v="288"/>
    <n v="1"/>
    <x v="1"/>
    <x v="0"/>
    <x v="375"/>
    <x v="1"/>
  </r>
  <r>
    <n v="488"/>
    <x v="376"/>
    <s v="Dalrymple"/>
    <x v="238"/>
    <x v="0"/>
    <x v="0"/>
    <x v="22"/>
    <x v="3"/>
    <x v="289"/>
    <n v="1"/>
    <x v="1"/>
    <x v="1"/>
    <x v="376"/>
    <x v="1"/>
  </r>
  <r>
    <n v="685"/>
    <x v="377"/>
    <s v="Trevisani"/>
    <x v="194"/>
    <x v="0"/>
    <x v="0"/>
    <x v="43"/>
    <x v="9"/>
    <x v="290"/>
    <n v="1"/>
    <x v="0"/>
    <x v="0"/>
    <x v="377"/>
    <x v="0"/>
  </r>
  <r>
    <n v="644"/>
    <x v="378"/>
    <s v="Chambers"/>
    <x v="85"/>
    <x v="3"/>
    <x v="1"/>
    <x v="22"/>
    <x v="5"/>
    <x v="291"/>
    <n v="1"/>
    <x v="1"/>
    <x v="0"/>
    <x v="378"/>
    <x v="1"/>
  </r>
  <r>
    <n v="909"/>
    <x v="379"/>
    <s v="Rivera"/>
    <x v="126"/>
    <x v="1"/>
    <x v="0"/>
    <x v="1"/>
    <x v="10"/>
    <x v="292"/>
    <n v="1"/>
    <x v="1"/>
    <x v="1"/>
    <x v="379"/>
    <x v="0"/>
  </r>
  <r>
    <n v="532"/>
    <x v="380"/>
    <s v="Brookes"/>
    <x v="112"/>
    <x v="1"/>
    <x v="1"/>
    <x v="0"/>
    <x v="4"/>
    <x v="293"/>
    <n v="1"/>
    <x v="0"/>
    <x v="1"/>
    <x v="380"/>
    <x v="0"/>
  </r>
  <r>
    <n v="766"/>
    <x v="381"/>
    <s v="Beluchi"/>
    <x v="167"/>
    <x v="1"/>
    <x v="1"/>
    <x v="38"/>
    <x v="2"/>
    <x v="294"/>
    <n v="1"/>
    <x v="1"/>
    <x v="0"/>
    <x v="381"/>
    <x v="0"/>
  </r>
  <r>
    <n v="314"/>
    <x v="382"/>
    <s v="Skinner"/>
    <x v="111"/>
    <x v="3"/>
    <x v="1"/>
    <x v="10"/>
    <x v="0"/>
    <x v="295"/>
    <n v="1"/>
    <x v="1"/>
    <x v="0"/>
    <x v="382"/>
    <x v="0"/>
  </r>
  <r>
    <n v="640"/>
    <x v="383"/>
    <s v="Pagnotto"/>
    <x v="98"/>
    <x v="0"/>
    <x v="1"/>
    <x v="5"/>
    <x v="4"/>
    <x v="296"/>
    <n v="1"/>
    <x v="0"/>
    <x v="0"/>
    <x v="383"/>
    <x v="0"/>
  </r>
  <r>
    <n v="400"/>
    <x v="384"/>
    <s v="Outhwaite"/>
    <x v="227"/>
    <x v="0"/>
    <x v="1"/>
    <x v="27"/>
    <x v="1"/>
    <x v="297"/>
    <n v="1"/>
    <x v="1"/>
    <x v="0"/>
    <x v="384"/>
    <x v="1"/>
  </r>
  <r>
    <n v="296"/>
    <x v="385"/>
    <s v="Tsao"/>
    <x v="43"/>
    <x v="0"/>
    <x v="0"/>
    <x v="46"/>
    <x v="2"/>
    <x v="298"/>
    <n v="1"/>
    <x v="1"/>
    <x v="0"/>
    <x v="385"/>
    <x v="0"/>
  </r>
  <r>
    <n v="515"/>
    <x v="386"/>
    <s v="Pisano"/>
    <x v="89"/>
    <x v="0"/>
    <x v="1"/>
    <x v="37"/>
    <x v="3"/>
    <x v="299"/>
    <n v="1"/>
    <x v="1"/>
    <x v="1"/>
    <x v="386"/>
    <x v="1"/>
  </r>
  <r>
    <n v="689"/>
    <x v="387"/>
    <s v="Mitchel"/>
    <x v="23"/>
    <x v="0"/>
    <x v="1"/>
    <x v="37"/>
    <x v="7"/>
    <x v="300"/>
    <n v="1"/>
    <x v="1"/>
    <x v="0"/>
    <x v="387"/>
    <x v="1"/>
  </r>
  <r>
    <n v="27"/>
    <x v="388"/>
    <s v="Young"/>
    <x v="29"/>
    <x v="3"/>
    <x v="0"/>
    <x v="5"/>
    <x v="2"/>
    <x v="301"/>
    <n v="1"/>
    <x v="1"/>
    <x v="1"/>
    <x v="388"/>
    <x v="0"/>
  </r>
  <r>
    <n v="61"/>
    <x v="389"/>
    <s v="Hunter"/>
    <x v="190"/>
    <x v="3"/>
    <x v="0"/>
    <x v="19"/>
    <x v="5"/>
    <x v="302"/>
    <n v="1"/>
    <x v="0"/>
    <x v="0"/>
    <x v="389"/>
    <x v="0"/>
  </r>
  <r>
    <n v="309"/>
    <x v="390"/>
    <s v="Balashov"/>
    <x v="77"/>
    <x v="0"/>
    <x v="0"/>
    <x v="25"/>
    <x v="4"/>
    <x v="303"/>
    <n v="1"/>
    <x v="1"/>
    <x v="0"/>
    <x v="390"/>
    <x v="1"/>
  </r>
  <r>
    <n v="845"/>
    <x v="391"/>
    <s v="Moss"/>
    <x v="239"/>
    <x v="0"/>
    <x v="0"/>
    <x v="31"/>
    <x v="3"/>
    <x v="304"/>
    <n v="1"/>
    <x v="1"/>
    <x v="0"/>
    <x v="391"/>
    <x v="0"/>
  </r>
  <r>
    <n v="508"/>
    <x v="392"/>
    <s v="Lo"/>
    <x v="101"/>
    <x v="3"/>
    <x v="1"/>
    <x v="23"/>
    <x v="6"/>
    <x v="305"/>
    <n v="1"/>
    <x v="1"/>
    <x v="0"/>
    <x v="392"/>
    <x v="0"/>
  </r>
  <r>
    <n v="141"/>
    <x v="393"/>
    <s v="Groves"/>
    <x v="29"/>
    <x v="3"/>
    <x v="0"/>
    <x v="31"/>
    <x v="10"/>
    <x v="306"/>
    <n v="1"/>
    <x v="1"/>
    <x v="0"/>
    <x v="393"/>
    <x v="0"/>
  </r>
  <r>
    <n v="824"/>
    <x v="394"/>
    <s v="Lloyd"/>
    <x v="240"/>
    <x v="1"/>
    <x v="1"/>
    <x v="53"/>
    <x v="9"/>
    <x v="307"/>
    <n v="1"/>
    <x v="0"/>
    <x v="1"/>
    <x v="394"/>
    <x v="1"/>
  </r>
  <r>
    <n v="729"/>
    <x v="395"/>
    <s v="Jen"/>
    <x v="79"/>
    <x v="0"/>
    <x v="1"/>
    <x v="23"/>
    <x v="5"/>
    <x v="308"/>
    <n v="1"/>
    <x v="1"/>
    <x v="0"/>
    <x v="395"/>
    <x v="0"/>
  </r>
  <r>
    <n v="568"/>
    <x v="396"/>
    <s v="Teng"/>
    <x v="75"/>
    <x v="1"/>
    <x v="1"/>
    <x v="51"/>
    <x v="1"/>
    <x v="309"/>
    <n v="1"/>
    <x v="1"/>
    <x v="1"/>
    <x v="396"/>
    <x v="0"/>
  </r>
  <r>
    <n v="48"/>
    <x v="397"/>
    <s v="Okagbue"/>
    <x v="65"/>
    <x v="3"/>
    <x v="1"/>
    <x v="22"/>
    <x v="9"/>
    <x v="310"/>
    <n v="1"/>
    <x v="1"/>
    <x v="1"/>
    <x v="397"/>
    <x v="1"/>
  </r>
  <r>
    <n v="431"/>
    <x v="398"/>
    <s v="Nwachinemelu"/>
    <x v="19"/>
    <x v="3"/>
    <x v="0"/>
    <x v="9"/>
    <x v="3"/>
    <x v="311"/>
    <n v="1"/>
    <x v="1"/>
    <x v="1"/>
    <x v="398"/>
    <x v="1"/>
  </r>
  <r>
    <n v="962"/>
    <x v="399"/>
    <s v="Ch'iu"/>
    <x v="126"/>
    <x v="2"/>
    <x v="0"/>
    <x v="19"/>
    <x v="4"/>
    <x v="312"/>
    <n v="1"/>
    <x v="1"/>
    <x v="0"/>
    <x v="399"/>
    <x v="0"/>
  </r>
  <r>
    <n v="410"/>
    <x v="400"/>
    <s v="Ko"/>
    <x v="241"/>
    <x v="3"/>
    <x v="1"/>
    <x v="24"/>
    <x v="3"/>
    <x v="313"/>
    <n v="1"/>
    <x v="1"/>
    <x v="0"/>
    <x v="400"/>
    <x v="0"/>
  </r>
  <r>
    <n v="971"/>
    <x v="401"/>
    <s v="L?"/>
    <x v="242"/>
    <x v="0"/>
    <x v="1"/>
    <x v="20"/>
    <x v="10"/>
    <x v="314"/>
    <n v="1"/>
    <x v="1"/>
    <x v="1"/>
    <x v="401"/>
    <x v="0"/>
  </r>
  <r>
    <n v="924"/>
    <x v="402"/>
    <s v="Gallagher"/>
    <x v="243"/>
    <x v="3"/>
    <x v="1"/>
    <x v="40"/>
    <x v="1"/>
    <x v="315"/>
    <n v="1"/>
    <x v="1"/>
    <x v="1"/>
    <x v="402"/>
    <x v="0"/>
  </r>
  <r>
    <n v="283"/>
    <x v="403"/>
    <s v="Huang"/>
    <x v="131"/>
    <x v="3"/>
    <x v="0"/>
    <x v="19"/>
    <x v="4"/>
    <x v="316"/>
    <n v="1"/>
    <x v="1"/>
    <x v="1"/>
    <x v="403"/>
    <x v="1"/>
  </r>
  <r>
    <n v="638"/>
    <x v="404"/>
    <s v="Mairinger"/>
    <x v="180"/>
    <x v="0"/>
    <x v="0"/>
    <x v="20"/>
    <x v="1"/>
    <x v="317"/>
    <n v="1"/>
    <x v="0"/>
    <x v="1"/>
    <x v="404"/>
    <x v="0"/>
  </r>
  <r>
    <n v="577"/>
    <x v="405"/>
    <s v="Obialo"/>
    <x v="244"/>
    <x v="1"/>
    <x v="1"/>
    <x v="13"/>
    <x v="3"/>
    <x v="318"/>
    <n v="1"/>
    <x v="1"/>
    <x v="0"/>
    <x v="405"/>
    <x v="0"/>
  </r>
  <r>
    <n v="619"/>
    <x v="406"/>
    <s v="Loggia"/>
    <x v="245"/>
    <x v="1"/>
    <x v="0"/>
    <x v="14"/>
    <x v="7"/>
    <x v="319"/>
    <n v="1"/>
    <x v="1"/>
    <x v="1"/>
    <x v="406"/>
    <x v="0"/>
  </r>
  <r>
    <n v="774"/>
    <x v="407"/>
    <s v="Johnstone"/>
    <x v="246"/>
    <x v="0"/>
    <x v="0"/>
    <x v="5"/>
    <x v="3"/>
    <x v="320"/>
    <n v="1"/>
    <x v="0"/>
    <x v="0"/>
    <x v="407"/>
    <x v="0"/>
  </r>
  <r>
    <n v="323"/>
    <x v="408"/>
    <s v="Lung"/>
    <x v="58"/>
    <x v="0"/>
    <x v="0"/>
    <x v="23"/>
    <x v="1"/>
    <x v="321"/>
    <n v="1"/>
    <x v="1"/>
    <x v="0"/>
    <x v="408"/>
    <x v="1"/>
  </r>
  <r>
    <n v="454"/>
    <x v="409"/>
    <s v="He"/>
    <x v="247"/>
    <x v="1"/>
    <x v="1"/>
    <x v="31"/>
    <x v="3"/>
    <x v="322"/>
    <n v="1"/>
    <x v="1"/>
    <x v="0"/>
    <x v="409"/>
    <x v="0"/>
  </r>
  <r>
    <n v="967"/>
    <x v="410"/>
    <s v="Benson"/>
    <x v="248"/>
    <x v="0"/>
    <x v="1"/>
    <x v="35"/>
    <x v="6"/>
    <x v="323"/>
    <n v="1"/>
    <x v="1"/>
    <x v="1"/>
    <x v="410"/>
    <x v="0"/>
  </r>
  <r>
    <n v="618"/>
    <x v="411"/>
    <s v="Larionova"/>
    <x v="249"/>
    <x v="3"/>
    <x v="1"/>
    <x v="21"/>
    <x v="8"/>
    <x v="324"/>
    <n v="1"/>
    <x v="1"/>
    <x v="0"/>
    <x v="411"/>
    <x v="1"/>
  </r>
  <r>
    <n v="201"/>
    <x v="412"/>
    <s v="Chiemezie"/>
    <x v="48"/>
    <x v="2"/>
    <x v="0"/>
    <x v="29"/>
    <x v="2"/>
    <x v="325"/>
    <n v="1"/>
    <x v="1"/>
    <x v="1"/>
    <x v="412"/>
    <x v="0"/>
  </r>
  <r>
    <n v="476"/>
    <x v="413"/>
    <s v="Johnston"/>
    <x v="44"/>
    <x v="3"/>
    <x v="0"/>
    <x v="7"/>
    <x v="6"/>
    <x v="326"/>
    <n v="1"/>
    <x v="0"/>
    <x v="0"/>
    <x v="413"/>
    <x v="1"/>
  </r>
  <r>
    <n v="627"/>
    <x v="414"/>
    <s v="Kung"/>
    <x v="250"/>
    <x v="0"/>
    <x v="0"/>
    <x v="4"/>
    <x v="1"/>
    <x v="327"/>
    <n v="1"/>
    <x v="1"/>
    <x v="1"/>
    <x v="414"/>
    <x v="0"/>
  </r>
  <r>
    <n v="29"/>
    <x v="415"/>
    <s v="McWilliams"/>
    <x v="221"/>
    <x v="3"/>
    <x v="1"/>
    <x v="15"/>
    <x v="3"/>
    <x v="328"/>
    <n v="1"/>
    <x v="1"/>
    <x v="1"/>
    <x v="415"/>
    <x v="0"/>
  </r>
  <r>
    <n v="407"/>
    <x v="416"/>
    <s v="Mitchell"/>
    <x v="251"/>
    <x v="2"/>
    <x v="1"/>
    <x v="41"/>
    <x v="9"/>
    <x v="329"/>
    <n v="1"/>
    <x v="0"/>
    <x v="0"/>
    <x v="416"/>
    <x v="1"/>
  </r>
  <r>
    <n v="322"/>
    <x v="417"/>
    <s v="Ts'ai"/>
    <x v="252"/>
    <x v="0"/>
    <x v="1"/>
    <x v="29"/>
    <x v="8"/>
    <x v="330"/>
    <n v="1"/>
    <x v="1"/>
    <x v="1"/>
    <x v="417"/>
    <x v="0"/>
  </r>
  <r>
    <n v="891"/>
    <x v="418"/>
    <s v="Wright"/>
    <x v="253"/>
    <x v="1"/>
    <x v="0"/>
    <x v="3"/>
    <x v="8"/>
    <x v="331"/>
    <n v="1"/>
    <x v="0"/>
    <x v="0"/>
    <x v="418"/>
    <x v="0"/>
  </r>
  <r>
    <n v="371"/>
    <x v="419"/>
    <s v="Sutherland"/>
    <x v="254"/>
    <x v="2"/>
    <x v="0"/>
    <x v="14"/>
    <x v="4"/>
    <x v="332"/>
    <n v="1"/>
    <x v="1"/>
    <x v="1"/>
    <x v="419"/>
    <x v="0"/>
  </r>
  <r>
    <n v="987"/>
    <x v="420"/>
    <s v="Spencer"/>
    <x v="40"/>
    <x v="0"/>
    <x v="0"/>
    <x v="5"/>
    <x v="1"/>
    <x v="333"/>
    <n v="1"/>
    <x v="1"/>
    <x v="0"/>
    <x v="420"/>
    <x v="0"/>
  </r>
  <r>
    <n v="630"/>
    <x v="421"/>
    <s v="Rahman"/>
    <x v="255"/>
    <x v="1"/>
    <x v="1"/>
    <x v="39"/>
    <x v="3"/>
    <x v="334"/>
    <n v="1"/>
    <x v="1"/>
    <x v="0"/>
    <x v="421"/>
    <x v="0"/>
  </r>
  <r>
    <n v="714"/>
    <x v="422"/>
    <s v="Nicholls"/>
    <x v="197"/>
    <x v="0"/>
    <x v="1"/>
    <x v="24"/>
    <x v="3"/>
    <x v="335"/>
    <n v="1"/>
    <x v="1"/>
    <x v="0"/>
    <x v="422"/>
    <x v="0"/>
  </r>
  <r>
    <n v="326"/>
    <x v="423"/>
    <s v="Tai"/>
    <x v="192"/>
    <x v="0"/>
    <x v="0"/>
    <x v="19"/>
    <x v="4"/>
    <x v="336"/>
    <n v="1"/>
    <x v="1"/>
    <x v="0"/>
    <x v="423"/>
    <x v="0"/>
  </r>
  <r>
    <n v="591"/>
    <x v="424"/>
    <s v="Okwuadigbo"/>
    <x v="256"/>
    <x v="3"/>
    <x v="1"/>
    <x v="30"/>
    <x v="7"/>
    <x v="337"/>
    <n v="1"/>
    <x v="1"/>
    <x v="1"/>
    <x v="424"/>
    <x v="1"/>
  </r>
  <r>
    <n v="329"/>
    <x v="425"/>
    <s v="Mazzanti"/>
    <x v="147"/>
    <x v="3"/>
    <x v="0"/>
    <x v="19"/>
    <x v="1"/>
    <x v="338"/>
    <n v="1"/>
    <x v="1"/>
    <x v="1"/>
    <x v="425"/>
    <x v="0"/>
  </r>
  <r>
    <n v="693"/>
    <x v="426"/>
    <s v="Beneventi"/>
    <x v="95"/>
    <x v="3"/>
    <x v="0"/>
    <x v="5"/>
    <x v="8"/>
    <x v="339"/>
    <n v="1"/>
    <x v="0"/>
    <x v="0"/>
    <x v="426"/>
    <x v="0"/>
  </r>
  <r>
    <n v="37"/>
    <x v="427"/>
    <s v="Watson"/>
    <x v="172"/>
    <x v="2"/>
    <x v="0"/>
    <x v="1"/>
    <x v="3"/>
    <x v="340"/>
    <n v="1"/>
    <x v="0"/>
    <x v="1"/>
    <x v="427"/>
    <x v="0"/>
  </r>
  <r>
    <n v="841"/>
    <x v="428"/>
    <s v="Esposito"/>
    <x v="240"/>
    <x v="3"/>
    <x v="0"/>
    <x v="25"/>
    <x v="6"/>
    <x v="341"/>
    <n v="1"/>
    <x v="0"/>
    <x v="0"/>
    <x v="428"/>
    <x v="1"/>
  </r>
  <r>
    <n v="275"/>
    <x v="429"/>
    <s v="Bowman"/>
    <x v="16"/>
    <x v="3"/>
    <x v="0"/>
    <x v="18"/>
    <x v="4"/>
    <x v="342"/>
    <n v="1"/>
    <x v="0"/>
    <x v="1"/>
    <x v="429"/>
    <x v="0"/>
  </r>
  <r>
    <n v="890"/>
    <x v="430"/>
    <s v="Barwell"/>
    <x v="238"/>
    <x v="0"/>
    <x v="1"/>
    <x v="15"/>
    <x v="8"/>
    <x v="343"/>
    <n v="1"/>
    <x v="0"/>
    <x v="1"/>
    <x v="430"/>
    <x v="0"/>
  </r>
  <r>
    <n v="321"/>
    <x v="431"/>
    <s v="Gordon"/>
    <x v="3"/>
    <x v="2"/>
    <x v="1"/>
    <x v="9"/>
    <x v="2"/>
    <x v="344"/>
    <n v="1"/>
    <x v="1"/>
    <x v="1"/>
    <x v="431"/>
    <x v="0"/>
  </r>
  <r>
    <n v="949"/>
    <x v="432"/>
    <s v="Blackburn"/>
    <x v="198"/>
    <x v="0"/>
    <x v="0"/>
    <x v="52"/>
    <x v="4"/>
    <x v="345"/>
    <n v="1"/>
    <x v="1"/>
    <x v="1"/>
    <x v="432"/>
    <x v="0"/>
  </r>
  <r>
    <n v="615"/>
    <x v="433"/>
    <s v="Duncan"/>
    <x v="257"/>
    <x v="3"/>
    <x v="0"/>
    <x v="0"/>
    <x v="8"/>
    <x v="346"/>
    <n v="1"/>
    <x v="1"/>
    <x v="1"/>
    <x v="433"/>
    <x v="0"/>
  </r>
  <r>
    <n v="332"/>
    <x v="434"/>
    <s v="Hsieh"/>
    <x v="121"/>
    <x v="2"/>
    <x v="1"/>
    <x v="23"/>
    <x v="1"/>
    <x v="347"/>
    <n v="1"/>
    <x v="1"/>
    <x v="0"/>
    <x v="434"/>
    <x v="0"/>
  </r>
  <r>
    <n v="317"/>
    <x v="435"/>
    <s v="Doyle"/>
    <x v="214"/>
    <x v="0"/>
    <x v="0"/>
    <x v="41"/>
    <x v="2"/>
    <x v="348"/>
    <n v="1"/>
    <x v="1"/>
    <x v="0"/>
    <x v="435"/>
    <x v="1"/>
  </r>
  <r>
    <n v="391"/>
    <x v="436"/>
    <s v="Morrison"/>
    <x v="16"/>
    <x v="3"/>
    <x v="1"/>
    <x v="4"/>
    <x v="7"/>
    <x v="349"/>
    <n v="1"/>
    <x v="1"/>
    <x v="1"/>
    <x v="436"/>
    <x v="0"/>
  </r>
  <r>
    <n v="731"/>
    <x v="437"/>
    <s v="Ozioma"/>
    <x v="142"/>
    <x v="0"/>
    <x v="0"/>
    <x v="43"/>
    <x v="6"/>
    <x v="350"/>
    <n v="1"/>
    <x v="1"/>
    <x v="1"/>
    <x v="437"/>
    <x v="0"/>
  </r>
  <r>
    <n v="859"/>
    <x v="438"/>
    <s v="Barry"/>
    <x v="258"/>
    <x v="1"/>
    <x v="0"/>
    <x v="13"/>
    <x v="9"/>
    <x v="351"/>
    <n v="1"/>
    <x v="1"/>
    <x v="1"/>
    <x v="438"/>
    <x v="0"/>
  </r>
  <r>
    <n v="639"/>
    <x v="439"/>
    <s v="McIntyre"/>
    <x v="259"/>
    <x v="0"/>
    <x v="1"/>
    <x v="15"/>
    <x v="10"/>
    <x v="352"/>
    <n v="1"/>
    <x v="0"/>
    <x v="1"/>
    <x v="439"/>
    <x v="0"/>
  </r>
  <r>
    <n v="711"/>
    <x v="440"/>
    <s v="Fisher"/>
    <x v="260"/>
    <x v="0"/>
    <x v="0"/>
    <x v="20"/>
    <x v="0"/>
    <x v="353"/>
    <n v="1"/>
    <x v="0"/>
    <x v="0"/>
    <x v="440"/>
    <x v="0"/>
  </r>
  <r>
    <n v="600"/>
    <x v="441"/>
    <s v="Fallaci"/>
    <x v="222"/>
    <x v="3"/>
    <x v="1"/>
    <x v="35"/>
    <x v="4"/>
    <x v="354"/>
    <n v="1"/>
    <x v="0"/>
    <x v="1"/>
    <x v="441"/>
    <x v="0"/>
  </r>
  <r>
    <n v="128"/>
    <x v="442"/>
    <s v="Piccio"/>
    <x v="23"/>
    <x v="3"/>
    <x v="0"/>
    <x v="42"/>
    <x v="0"/>
    <x v="355"/>
    <n v="1"/>
    <x v="1"/>
    <x v="0"/>
    <x v="442"/>
    <x v="1"/>
  </r>
  <r>
    <n v="299"/>
    <x v="443"/>
    <s v="Johnson"/>
    <x v="38"/>
    <x v="0"/>
    <x v="0"/>
    <x v="26"/>
    <x v="0"/>
    <x v="356"/>
    <n v="1"/>
    <x v="1"/>
    <x v="1"/>
    <x v="443"/>
    <x v="0"/>
  </r>
  <r>
    <n v="472"/>
    <x v="444"/>
    <s v="Hare"/>
    <x v="88"/>
    <x v="0"/>
    <x v="0"/>
    <x v="3"/>
    <x v="1"/>
    <x v="357"/>
    <n v="1"/>
    <x v="1"/>
    <x v="0"/>
    <x v="444"/>
    <x v="1"/>
  </r>
  <r>
    <n v="109"/>
    <x v="445"/>
    <s v="Walkom"/>
    <x v="89"/>
    <x v="2"/>
    <x v="0"/>
    <x v="2"/>
    <x v="5"/>
    <x v="358"/>
    <n v="1"/>
    <x v="0"/>
    <x v="0"/>
    <x v="445"/>
    <x v="0"/>
  </r>
  <r>
    <n v="653"/>
    <x v="446"/>
    <s v="Mao"/>
    <x v="168"/>
    <x v="0"/>
    <x v="0"/>
    <x v="14"/>
    <x v="3"/>
    <x v="359"/>
    <n v="1"/>
    <x v="1"/>
    <x v="0"/>
    <x v="446"/>
    <x v="0"/>
  </r>
  <r>
    <n v="605"/>
    <x v="447"/>
    <s v="Chadwick"/>
    <x v="112"/>
    <x v="0"/>
    <x v="0"/>
    <x v="3"/>
    <x v="10"/>
    <x v="360"/>
    <n v="1"/>
    <x v="1"/>
    <x v="1"/>
    <x v="447"/>
    <x v="0"/>
  </r>
  <r>
    <n v="362"/>
    <x v="448"/>
    <s v="Robinson"/>
    <x v="46"/>
    <x v="3"/>
    <x v="1"/>
    <x v="6"/>
    <x v="2"/>
    <x v="361"/>
    <n v="1"/>
    <x v="0"/>
    <x v="1"/>
    <x v="448"/>
    <x v="1"/>
  </r>
  <r>
    <n v="952"/>
    <x v="449"/>
    <s v="Ch'en"/>
    <x v="261"/>
    <x v="3"/>
    <x v="0"/>
    <x v="2"/>
    <x v="8"/>
    <x v="362"/>
    <n v="1"/>
    <x v="1"/>
    <x v="0"/>
    <x v="449"/>
    <x v="0"/>
  </r>
  <r>
    <n v="988"/>
    <x v="450"/>
    <s v="Lees"/>
    <x v="60"/>
    <x v="2"/>
    <x v="0"/>
    <x v="35"/>
    <x v="0"/>
    <x v="363"/>
    <n v="1"/>
    <x v="1"/>
    <x v="0"/>
    <x v="450"/>
    <x v="1"/>
  </r>
  <r>
    <n v="737"/>
    <x v="451"/>
    <s v="Romani"/>
    <x v="262"/>
    <x v="1"/>
    <x v="0"/>
    <x v="52"/>
    <x v="6"/>
    <x v="364"/>
    <n v="1"/>
    <x v="1"/>
    <x v="1"/>
    <x v="451"/>
    <x v="0"/>
  </r>
  <r>
    <n v="370"/>
    <x v="452"/>
    <s v="Monaldo"/>
    <x v="52"/>
    <x v="0"/>
    <x v="1"/>
    <x v="4"/>
    <x v="2"/>
    <x v="365"/>
    <n v="1"/>
    <x v="1"/>
    <x v="0"/>
    <x v="452"/>
    <x v="0"/>
  </r>
  <r>
    <n v="378"/>
    <x v="453"/>
    <s v="Kerr"/>
    <x v="243"/>
    <x v="2"/>
    <x v="0"/>
    <x v="19"/>
    <x v="4"/>
    <x v="366"/>
    <n v="1"/>
    <x v="1"/>
    <x v="0"/>
    <x v="453"/>
    <x v="0"/>
  </r>
  <r>
    <n v="126"/>
    <x v="454"/>
    <s v="Fuller"/>
    <x v="263"/>
    <x v="0"/>
    <x v="0"/>
    <x v="14"/>
    <x v="9"/>
    <x v="367"/>
    <n v="1"/>
    <x v="1"/>
    <x v="0"/>
    <x v="454"/>
    <x v="1"/>
  </r>
  <r>
    <n v="529"/>
    <x v="455"/>
    <s v="Lu"/>
    <x v="243"/>
    <x v="3"/>
    <x v="1"/>
    <x v="20"/>
    <x v="3"/>
    <x v="368"/>
    <n v="1"/>
    <x v="1"/>
    <x v="0"/>
    <x v="455"/>
    <x v="1"/>
  </r>
  <r>
    <n v="562"/>
    <x v="456"/>
    <s v="Power"/>
    <x v="170"/>
    <x v="1"/>
    <x v="0"/>
    <x v="11"/>
    <x v="1"/>
    <x v="369"/>
    <n v="1"/>
    <x v="0"/>
    <x v="1"/>
    <x v="456"/>
    <x v="0"/>
  </r>
  <r>
    <n v="315"/>
    <x v="457"/>
    <s v="Robertson"/>
    <x v="259"/>
    <x v="2"/>
    <x v="0"/>
    <x v="5"/>
    <x v="2"/>
    <x v="370"/>
    <n v="1"/>
    <x v="1"/>
    <x v="1"/>
    <x v="457"/>
    <x v="0"/>
  </r>
  <r>
    <n v="853"/>
    <x v="458"/>
    <s v="Chambers"/>
    <x v="38"/>
    <x v="3"/>
    <x v="1"/>
    <x v="24"/>
    <x v="8"/>
    <x v="371"/>
    <n v="1"/>
    <x v="1"/>
    <x v="1"/>
    <x v="458"/>
    <x v="0"/>
  </r>
  <r>
    <n v="833"/>
    <x v="459"/>
    <s v="Cameron"/>
    <x v="240"/>
    <x v="3"/>
    <x v="1"/>
    <x v="4"/>
    <x v="1"/>
    <x v="372"/>
    <n v="1"/>
    <x v="1"/>
    <x v="1"/>
    <x v="459"/>
    <x v="0"/>
  </r>
  <r>
    <n v="486"/>
    <x v="460"/>
    <s v="Lewis"/>
    <x v="145"/>
    <x v="0"/>
    <x v="1"/>
    <x v="19"/>
    <x v="0"/>
    <x v="373"/>
    <n v="1"/>
    <x v="1"/>
    <x v="1"/>
    <x v="460"/>
    <x v="0"/>
  </r>
  <r>
    <n v="398"/>
    <x v="461"/>
    <s v="Morin"/>
    <x v="100"/>
    <x v="3"/>
    <x v="0"/>
    <x v="13"/>
    <x v="8"/>
    <x v="374"/>
    <n v="1"/>
    <x v="1"/>
    <x v="0"/>
    <x v="461"/>
    <x v="0"/>
  </r>
  <r>
    <n v="45"/>
    <x v="462"/>
    <s v="Bianchi"/>
    <x v="85"/>
    <x v="2"/>
    <x v="1"/>
    <x v="11"/>
    <x v="5"/>
    <x v="375"/>
    <n v="1"/>
    <x v="1"/>
    <x v="1"/>
    <x v="462"/>
    <x v="0"/>
  </r>
  <r>
    <n v="822"/>
    <x v="463"/>
    <s v="Shaw"/>
    <x v="264"/>
    <x v="0"/>
    <x v="1"/>
    <x v="5"/>
    <x v="5"/>
    <x v="376"/>
    <n v="1"/>
    <x v="0"/>
    <x v="0"/>
    <x v="463"/>
    <x v="0"/>
  </r>
  <r>
    <n v="492"/>
    <x v="464"/>
    <s v="Martin"/>
    <x v="167"/>
    <x v="0"/>
    <x v="1"/>
    <x v="24"/>
    <x v="2"/>
    <x v="377"/>
    <n v="1"/>
    <x v="1"/>
    <x v="1"/>
    <x v="464"/>
    <x v="0"/>
  </r>
  <r>
    <n v="759"/>
    <x v="465"/>
    <s v="Ts'ui"/>
    <x v="265"/>
    <x v="0"/>
    <x v="1"/>
    <x v="3"/>
    <x v="9"/>
    <x v="378"/>
    <n v="1"/>
    <x v="1"/>
    <x v="0"/>
    <x v="465"/>
    <x v="0"/>
  </r>
  <r>
    <n v="742"/>
    <x v="466"/>
    <s v="Rossi"/>
    <x v="245"/>
    <x v="0"/>
    <x v="0"/>
    <x v="43"/>
    <x v="8"/>
    <x v="379"/>
    <n v="1"/>
    <x v="1"/>
    <x v="1"/>
    <x v="466"/>
    <x v="0"/>
  </r>
  <r>
    <n v="481"/>
    <x v="467"/>
    <s v="Atkins"/>
    <x v="253"/>
    <x v="1"/>
    <x v="0"/>
    <x v="35"/>
    <x v="6"/>
    <x v="380"/>
    <n v="1"/>
    <x v="0"/>
    <x v="1"/>
    <x v="467"/>
    <x v="0"/>
  </r>
  <r>
    <n v="563"/>
    <x v="468"/>
    <s v="Tan"/>
    <x v="266"/>
    <x v="1"/>
    <x v="0"/>
    <x v="5"/>
    <x v="8"/>
    <x v="381"/>
    <n v="1"/>
    <x v="1"/>
    <x v="1"/>
    <x v="468"/>
    <x v="0"/>
  </r>
  <r>
    <n v="747"/>
    <x v="469"/>
    <s v="Hsieh"/>
    <x v="267"/>
    <x v="0"/>
    <x v="0"/>
    <x v="54"/>
    <x v="2"/>
    <x v="382"/>
    <n v="1"/>
    <x v="0"/>
    <x v="0"/>
    <x v="469"/>
    <x v="0"/>
  </r>
  <r>
    <n v="180"/>
    <x v="470"/>
    <s v="Ashbolt"/>
    <x v="268"/>
    <x v="3"/>
    <x v="1"/>
    <x v="45"/>
    <x v="3"/>
    <x v="383"/>
    <n v="1"/>
    <x v="1"/>
    <x v="0"/>
    <x v="470"/>
    <x v="1"/>
  </r>
  <r>
    <n v="599"/>
    <x v="471"/>
    <s v="Alexandrova"/>
    <x v="64"/>
    <x v="3"/>
    <x v="1"/>
    <x v="9"/>
    <x v="5"/>
    <x v="384"/>
    <n v="1"/>
    <x v="0"/>
    <x v="0"/>
    <x v="471"/>
    <x v="1"/>
  </r>
  <r>
    <n v="426"/>
    <x v="472"/>
    <s v="Lattimore"/>
    <x v="157"/>
    <x v="0"/>
    <x v="0"/>
    <x v="0"/>
    <x v="9"/>
    <x v="385"/>
    <n v="1"/>
    <x v="1"/>
    <x v="0"/>
    <x v="472"/>
    <x v="0"/>
  </r>
  <r>
    <n v="73"/>
    <x v="473"/>
    <s v="Palermo"/>
    <x v="136"/>
    <x v="2"/>
    <x v="1"/>
    <x v="3"/>
    <x v="0"/>
    <x v="386"/>
    <n v="1"/>
    <x v="0"/>
    <x v="1"/>
    <x v="473"/>
    <x v="0"/>
  </r>
  <r>
    <n v="339"/>
    <x v="474"/>
    <s v="Nwabugwu"/>
    <x v="269"/>
    <x v="2"/>
    <x v="1"/>
    <x v="22"/>
    <x v="5"/>
    <x v="387"/>
    <n v="1"/>
    <x v="1"/>
    <x v="0"/>
    <x v="474"/>
    <x v="1"/>
  </r>
  <r>
    <n v="289"/>
    <x v="475"/>
    <s v="O'Donnell"/>
    <x v="259"/>
    <x v="2"/>
    <x v="1"/>
    <x v="0"/>
    <x v="5"/>
    <x v="388"/>
    <n v="1"/>
    <x v="1"/>
    <x v="1"/>
    <x v="475"/>
    <x v="0"/>
  </r>
  <r>
    <n v="809"/>
    <x v="476"/>
    <s v="Martin"/>
    <x v="128"/>
    <x v="3"/>
    <x v="0"/>
    <x v="49"/>
    <x v="10"/>
    <x v="389"/>
    <n v="1"/>
    <x v="1"/>
    <x v="1"/>
    <x v="476"/>
    <x v="0"/>
  </r>
  <r>
    <n v="117"/>
    <x v="477"/>
    <s v="Welch"/>
    <x v="168"/>
    <x v="3"/>
    <x v="1"/>
    <x v="3"/>
    <x v="6"/>
    <x v="390"/>
    <n v="1"/>
    <x v="1"/>
    <x v="0"/>
    <x v="477"/>
    <x v="0"/>
  </r>
  <r>
    <n v="622"/>
    <x v="478"/>
    <s v="Pai"/>
    <x v="216"/>
    <x v="1"/>
    <x v="1"/>
    <x v="23"/>
    <x v="10"/>
    <x v="391"/>
    <n v="1"/>
    <x v="0"/>
    <x v="1"/>
    <x v="478"/>
    <x v="0"/>
  </r>
  <r>
    <n v="790"/>
    <x v="479"/>
    <s v="Pagnotto"/>
    <x v="187"/>
    <x v="1"/>
    <x v="0"/>
    <x v="20"/>
    <x v="8"/>
    <x v="392"/>
    <n v="1"/>
    <x v="1"/>
    <x v="1"/>
    <x v="479"/>
    <x v="0"/>
  </r>
  <r>
    <n v="990"/>
    <x v="480"/>
    <s v="Hsing"/>
    <x v="18"/>
    <x v="0"/>
    <x v="1"/>
    <x v="41"/>
    <x v="3"/>
    <x v="393"/>
    <n v="1"/>
    <x v="1"/>
    <x v="0"/>
    <x v="480"/>
    <x v="1"/>
  </r>
  <r>
    <n v="544"/>
    <x v="481"/>
    <s v="Kodilinyechukwu"/>
    <x v="171"/>
    <x v="1"/>
    <x v="0"/>
    <x v="37"/>
    <x v="0"/>
    <x v="394"/>
    <n v="1"/>
    <x v="1"/>
    <x v="0"/>
    <x v="481"/>
    <x v="1"/>
  </r>
  <r>
    <n v="353"/>
    <x v="482"/>
    <s v="Ikedinachukwu"/>
    <x v="146"/>
    <x v="2"/>
    <x v="1"/>
    <x v="13"/>
    <x v="7"/>
    <x v="395"/>
    <n v="1"/>
    <x v="1"/>
    <x v="0"/>
    <x v="482"/>
    <x v="0"/>
  </r>
  <r>
    <n v="174"/>
    <x v="483"/>
    <s v="Ting"/>
    <x v="116"/>
    <x v="0"/>
    <x v="0"/>
    <x v="29"/>
    <x v="4"/>
    <x v="396"/>
    <n v="1"/>
    <x v="1"/>
    <x v="0"/>
    <x v="483"/>
    <x v="0"/>
  </r>
  <r>
    <n v="724"/>
    <x v="484"/>
    <s v="Chinwemma"/>
    <x v="270"/>
    <x v="0"/>
    <x v="1"/>
    <x v="30"/>
    <x v="2"/>
    <x v="397"/>
    <n v="1"/>
    <x v="1"/>
    <x v="0"/>
    <x v="484"/>
    <x v="0"/>
  </r>
  <r>
    <n v="348"/>
    <x v="485"/>
    <s v="Russell"/>
    <x v="46"/>
    <x v="3"/>
    <x v="0"/>
    <x v="10"/>
    <x v="3"/>
    <x v="398"/>
    <n v="1"/>
    <x v="1"/>
    <x v="1"/>
    <x v="485"/>
    <x v="0"/>
  </r>
  <r>
    <n v="587"/>
    <x v="486"/>
    <s v="Zuyev"/>
    <x v="44"/>
    <x v="1"/>
    <x v="0"/>
    <x v="49"/>
    <x v="9"/>
    <x v="399"/>
    <n v="1"/>
    <x v="1"/>
    <x v="0"/>
    <x v="486"/>
    <x v="1"/>
  </r>
  <r>
    <n v="868"/>
    <x v="487"/>
    <s v="O'Loghlen"/>
    <x v="271"/>
    <x v="0"/>
    <x v="1"/>
    <x v="20"/>
    <x v="1"/>
    <x v="400"/>
    <n v="1"/>
    <x v="1"/>
    <x v="0"/>
    <x v="487"/>
    <x v="1"/>
  </r>
  <r>
    <n v="900"/>
    <x v="488"/>
    <s v="Hill"/>
    <x v="136"/>
    <x v="3"/>
    <x v="0"/>
    <x v="46"/>
    <x v="2"/>
    <x v="401"/>
    <n v="1"/>
    <x v="1"/>
    <x v="0"/>
    <x v="488"/>
    <x v="0"/>
  </r>
  <r>
    <n v="862"/>
    <x v="489"/>
    <s v="Nucci"/>
    <x v="153"/>
    <x v="0"/>
    <x v="1"/>
    <x v="13"/>
    <x v="2"/>
    <x v="402"/>
    <n v="1"/>
    <x v="1"/>
    <x v="0"/>
    <x v="489"/>
    <x v="1"/>
  </r>
  <r>
    <n v="877"/>
    <x v="490"/>
    <s v="Gregory"/>
    <x v="272"/>
    <x v="3"/>
    <x v="1"/>
    <x v="13"/>
    <x v="1"/>
    <x v="403"/>
    <n v="1"/>
    <x v="0"/>
    <x v="1"/>
    <x v="490"/>
    <x v="0"/>
  </r>
  <r>
    <n v="196"/>
    <x v="491"/>
    <s v="Aleshire"/>
    <x v="199"/>
    <x v="0"/>
    <x v="0"/>
    <x v="19"/>
    <x v="3"/>
    <x v="404"/>
    <n v="1"/>
    <x v="1"/>
    <x v="1"/>
    <x v="491"/>
    <x v="0"/>
  </r>
  <r>
    <n v="907"/>
    <x v="492"/>
    <s v="Zikoranachidimma"/>
    <x v="126"/>
    <x v="0"/>
    <x v="0"/>
    <x v="2"/>
    <x v="6"/>
    <x v="405"/>
    <n v="1"/>
    <x v="1"/>
    <x v="1"/>
    <x v="492"/>
    <x v="0"/>
  </r>
  <r>
    <n v="451"/>
    <x v="493"/>
    <s v="Newbold"/>
    <x v="273"/>
    <x v="3"/>
    <x v="1"/>
    <x v="30"/>
    <x v="7"/>
    <x v="406"/>
    <n v="1"/>
    <x v="1"/>
    <x v="0"/>
    <x v="493"/>
    <x v="0"/>
  </r>
  <r>
    <n v="670"/>
    <x v="494"/>
    <s v="Small"/>
    <x v="239"/>
    <x v="0"/>
    <x v="1"/>
    <x v="14"/>
    <x v="5"/>
    <x v="407"/>
    <n v="1"/>
    <x v="1"/>
    <x v="1"/>
    <x v="494"/>
    <x v="0"/>
  </r>
  <r>
    <n v="96"/>
    <x v="495"/>
    <s v="Fiorentini"/>
    <x v="129"/>
    <x v="2"/>
    <x v="0"/>
    <x v="19"/>
    <x v="10"/>
    <x v="408"/>
    <n v="1"/>
    <x v="0"/>
    <x v="1"/>
    <x v="495"/>
    <x v="0"/>
  </r>
  <r>
    <n v="205"/>
    <x v="496"/>
    <s v="Ginikanwa"/>
    <x v="228"/>
    <x v="2"/>
    <x v="0"/>
    <x v="2"/>
    <x v="3"/>
    <x v="409"/>
    <n v="1"/>
    <x v="1"/>
    <x v="0"/>
    <x v="496"/>
    <x v="0"/>
  </r>
  <r>
    <n v="748"/>
    <x v="497"/>
    <s v="Onyemauchechukwu"/>
    <x v="274"/>
    <x v="1"/>
    <x v="1"/>
    <x v="7"/>
    <x v="5"/>
    <x v="410"/>
    <n v="1"/>
    <x v="1"/>
    <x v="0"/>
    <x v="497"/>
    <x v="0"/>
  </r>
  <r>
    <n v="788"/>
    <x v="498"/>
    <s v="Hou"/>
    <x v="9"/>
    <x v="3"/>
    <x v="0"/>
    <x v="14"/>
    <x v="2"/>
    <x v="411"/>
    <n v="1"/>
    <x v="0"/>
    <x v="1"/>
    <x v="498"/>
    <x v="0"/>
  </r>
  <r>
    <n v="686"/>
    <x v="499"/>
    <s v="Dobie"/>
    <x v="203"/>
    <x v="1"/>
    <x v="0"/>
    <x v="14"/>
    <x v="2"/>
    <x v="412"/>
    <n v="1"/>
    <x v="0"/>
    <x v="0"/>
    <x v="499"/>
    <x v="1"/>
  </r>
  <r>
    <n v="490"/>
    <x v="500"/>
    <s v="Kirby"/>
    <x v="9"/>
    <x v="3"/>
    <x v="1"/>
    <x v="45"/>
    <x v="9"/>
    <x v="413"/>
    <n v="1"/>
    <x v="1"/>
    <x v="1"/>
    <x v="500"/>
    <x v="0"/>
  </r>
  <r>
    <n v="700"/>
    <x v="501"/>
    <s v="Elkins"/>
    <x v="190"/>
    <x v="3"/>
    <x v="0"/>
    <x v="2"/>
    <x v="0"/>
    <x v="414"/>
    <n v="1"/>
    <x v="1"/>
    <x v="1"/>
    <x v="501"/>
    <x v="0"/>
  </r>
  <r>
    <n v="336"/>
    <x v="502"/>
    <s v="Hsueh"/>
    <x v="188"/>
    <x v="0"/>
    <x v="0"/>
    <x v="4"/>
    <x v="7"/>
    <x v="415"/>
    <n v="1"/>
    <x v="1"/>
    <x v="0"/>
    <x v="502"/>
    <x v="1"/>
  </r>
  <r>
    <n v="392"/>
    <x v="503"/>
    <s v="Onyeoruru"/>
    <x v="107"/>
    <x v="3"/>
    <x v="0"/>
    <x v="30"/>
    <x v="3"/>
    <x v="416"/>
    <n v="1"/>
    <x v="1"/>
    <x v="1"/>
    <x v="503"/>
    <x v="0"/>
  </r>
  <r>
    <n v="842"/>
    <x v="504"/>
    <s v="Abbie"/>
    <x v="275"/>
    <x v="0"/>
    <x v="1"/>
    <x v="1"/>
    <x v="1"/>
    <x v="417"/>
    <n v="1"/>
    <x v="0"/>
    <x v="0"/>
    <x v="504"/>
    <x v="0"/>
  </r>
  <r>
    <n v="861"/>
    <x v="505"/>
    <s v="McGregor"/>
    <x v="121"/>
    <x v="0"/>
    <x v="0"/>
    <x v="15"/>
    <x v="8"/>
    <x v="418"/>
    <n v="1"/>
    <x v="1"/>
    <x v="0"/>
    <x v="505"/>
    <x v="1"/>
  </r>
  <r>
    <n v="657"/>
    <x v="506"/>
    <s v="Nnachetam"/>
    <x v="10"/>
    <x v="1"/>
    <x v="0"/>
    <x v="46"/>
    <x v="6"/>
    <x v="419"/>
    <n v="1"/>
    <x v="0"/>
    <x v="1"/>
    <x v="506"/>
    <x v="0"/>
  </r>
  <r>
    <n v="981"/>
    <x v="507"/>
    <s v="Tsao"/>
    <x v="140"/>
    <x v="0"/>
    <x v="0"/>
    <x v="38"/>
    <x v="0"/>
    <x v="420"/>
    <n v="1"/>
    <x v="0"/>
    <x v="0"/>
    <x v="507"/>
    <x v="0"/>
  </r>
  <r>
    <n v="521"/>
    <x v="508"/>
    <s v="Macartney"/>
    <x v="48"/>
    <x v="0"/>
    <x v="1"/>
    <x v="19"/>
    <x v="1"/>
    <x v="421"/>
    <n v="1"/>
    <x v="1"/>
    <x v="0"/>
    <x v="508"/>
    <x v="1"/>
  </r>
  <r>
    <n v="139"/>
    <x v="509"/>
    <s v="Chia"/>
    <x v="162"/>
    <x v="2"/>
    <x v="1"/>
    <x v="20"/>
    <x v="2"/>
    <x v="422"/>
    <n v="1"/>
    <x v="1"/>
    <x v="0"/>
    <x v="509"/>
    <x v="1"/>
  </r>
  <r>
    <n v="177"/>
    <x v="510"/>
    <s v="Ho"/>
    <x v="39"/>
    <x v="0"/>
    <x v="1"/>
    <x v="29"/>
    <x v="0"/>
    <x v="0"/>
    <n v="2"/>
    <x v="1"/>
    <x v="1"/>
    <x v="510"/>
    <x v="0"/>
  </r>
  <r>
    <n v="356"/>
    <x v="511"/>
    <s v="Reed"/>
    <x v="215"/>
    <x v="0"/>
    <x v="0"/>
    <x v="29"/>
    <x v="0"/>
    <x v="0"/>
    <n v="2"/>
    <x v="1"/>
    <x v="0"/>
    <x v="511"/>
    <x v="0"/>
  </r>
  <r>
    <n v="150"/>
    <x v="512"/>
    <s v="Harris"/>
    <x v="276"/>
    <x v="0"/>
    <x v="0"/>
    <x v="13"/>
    <x v="0"/>
    <x v="0"/>
    <n v="2"/>
    <x v="0"/>
    <x v="1"/>
    <x v="512"/>
    <x v="0"/>
  </r>
  <r>
    <n v="789"/>
    <x v="513"/>
    <s v="Galkin"/>
    <x v="150"/>
    <x v="1"/>
    <x v="1"/>
    <x v="19"/>
    <x v="0"/>
    <x v="0"/>
    <n v="2"/>
    <x v="1"/>
    <x v="0"/>
    <x v="513"/>
    <x v="0"/>
  </r>
  <r>
    <n v="547"/>
    <x v="514"/>
    <s v="Paterson"/>
    <x v="53"/>
    <x v="0"/>
    <x v="0"/>
    <x v="30"/>
    <x v="0"/>
    <x v="0"/>
    <n v="2"/>
    <x v="1"/>
    <x v="0"/>
    <x v="514"/>
    <x v="0"/>
  </r>
  <r>
    <n v="232"/>
    <x v="515"/>
    <s v="Freeman"/>
    <x v="277"/>
    <x v="0"/>
    <x v="0"/>
    <x v="23"/>
    <x v="0"/>
    <x v="0"/>
    <n v="2"/>
    <x v="1"/>
    <x v="0"/>
    <x v="515"/>
    <x v="0"/>
  </r>
  <r>
    <n v="751"/>
    <x v="516"/>
    <s v="Onuoha"/>
    <x v="278"/>
    <x v="0"/>
    <x v="0"/>
    <x v="24"/>
    <x v="0"/>
    <x v="0"/>
    <n v="2"/>
    <x v="0"/>
    <x v="1"/>
    <x v="516"/>
    <x v="0"/>
  </r>
  <r>
    <n v="256"/>
    <x v="517"/>
    <s v="Yao"/>
    <x v="279"/>
    <x v="2"/>
    <x v="0"/>
    <x v="24"/>
    <x v="0"/>
    <x v="0"/>
    <n v="2"/>
    <x v="0"/>
    <x v="1"/>
    <x v="517"/>
    <x v="0"/>
  </r>
  <r>
    <n v="957"/>
    <x v="518"/>
    <s v="Jibunoh"/>
    <x v="199"/>
    <x v="2"/>
    <x v="1"/>
    <x v="15"/>
    <x v="0"/>
    <x v="0"/>
    <n v="2"/>
    <x v="0"/>
    <x v="1"/>
    <x v="518"/>
    <x v="0"/>
  </r>
  <r>
    <n v="253"/>
    <x v="519"/>
    <s v="Matveyeva"/>
    <x v="280"/>
    <x v="0"/>
    <x v="1"/>
    <x v="55"/>
    <x v="0"/>
    <x v="0"/>
    <n v="2"/>
    <x v="0"/>
    <x v="1"/>
    <x v="519"/>
    <x v="0"/>
  </r>
  <r>
    <n v="637"/>
    <x v="520"/>
    <s v="Bell"/>
    <x v="85"/>
    <x v="1"/>
    <x v="1"/>
    <x v="39"/>
    <x v="1"/>
    <x v="0"/>
    <n v="2"/>
    <x v="0"/>
    <x v="0"/>
    <x v="520"/>
    <x v="0"/>
  </r>
  <r>
    <n v="679"/>
    <x v="521"/>
    <s v="Pugliesi"/>
    <x v="253"/>
    <x v="1"/>
    <x v="1"/>
    <x v="39"/>
    <x v="1"/>
    <x v="0"/>
    <n v="2"/>
    <x v="1"/>
    <x v="1"/>
    <x v="521"/>
    <x v="0"/>
  </r>
  <r>
    <n v="723"/>
    <x v="522"/>
    <s v="Obinna"/>
    <x v="132"/>
    <x v="0"/>
    <x v="0"/>
    <x v="56"/>
    <x v="1"/>
    <x v="0"/>
    <n v="2"/>
    <x v="0"/>
    <x v="0"/>
    <x v="522"/>
    <x v="0"/>
  </r>
  <r>
    <n v="134"/>
    <x v="523"/>
    <s v="Alekseeva"/>
    <x v="184"/>
    <x v="0"/>
    <x v="0"/>
    <x v="46"/>
    <x v="1"/>
    <x v="0"/>
    <n v="2"/>
    <x v="0"/>
    <x v="1"/>
    <x v="523"/>
    <x v="0"/>
  </r>
  <r>
    <n v="248"/>
    <x v="524"/>
    <s v="Dimauro"/>
    <x v="30"/>
    <x v="0"/>
    <x v="1"/>
    <x v="0"/>
    <x v="1"/>
    <x v="0"/>
    <n v="2"/>
    <x v="1"/>
    <x v="1"/>
    <x v="524"/>
    <x v="0"/>
  </r>
  <r>
    <n v="787"/>
    <x v="525"/>
    <s v="Outtrim"/>
    <x v="257"/>
    <x v="0"/>
    <x v="0"/>
    <x v="0"/>
    <x v="1"/>
    <x v="0"/>
    <n v="2"/>
    <x v="1"/>
    <x v="1"/>
    <x v="525"/>
    <x v="0"/>
  </r>
  <r>
    <n v="475"/>
    <x v="526"/>
    <s v="Elewechi"/>
    <x v="183"/>
    <x v="0"/>
    <x v="1"/>
    <x v="2"/>
    <x v="1"/>
    <x v="0"/>
    <n v="2"/>
    <x v="1"/>
    <x v="0"/>
    <x v="526"/>
    <x v="0"/>
  </r>
  <r>
    <n v="252"/>
    <x v="527"/>
    <s v="Morrison"/>
    <x v="53"/>
    <x v="2"/>
    <x v="1"/>
    <x v="35"/>
    <x v="1"/>
    <x v="0"/>
    <n v="2"/>
    <x v="1"/>
    <x v="1"/>
    <x v="527"/>
    <x v="0"/>
  </r>
  <r>
    <n v="704"/>
    <x v="528"/>
    <s v="Okwuadigbo"/>
    <x v="221"/>
    <x v="1"/>
    <x v="0"/>
    <x v="5"/>
    <x v="1"/>
    <x v="0"/>
    <n v="2"/>
    <x v="0"/>
    <x v="1"/>
    <x v="528"/>
    <x v="0"/>
  </r>
  <r>
    <n v="233"/>
    <x v="529"/>
    <s v="Sergeyev"/>
    <x v="5"/>
    <x v="0"/>
    <x v="1"/>
    <x v="3"/>
    <x v="1"/>
    <x v="0"/>
    <n v="2"/>
    <x v="0"/>
    <x v="1"/>
    <x v="529"/>
    <x v="0"/>
  </r>
  <r>
    <n v="412"/>
    <x v="530"/>
    <s v="Pino"/>
    <x v="48"/>
    <x v="0"/>
    <x v="0"/>
    <x v="30"/>
    <x v="1"/>
    <x v="0"/>
    <n v="2"/>
    <x v="1"/>
    <x v="1"/>
    <x v="530"/>
    <x v="0"/>
  </r>
  <r>
    <n v="4"/>
    <x v="531"/>
    <s v="Boni"/>
    <x v="281"/>
    <x v="0"/>
    <x v="1"/>
    <x v="22"/>
    <x v="1"/>
    <x v="0"/>
    <n v="2"/>
    <x v="0"/>
    <x v="0"/>
    <x v="531"/>
    <x v="0"/>
  </r>
  <r>
    <n v="193"/>
    <x v="532"/>
    <s v="Golovanov"/>
    <x v="131"/>
    <x v="0"/>
    <x v="0"/>
    <x v="23"/>
    <x v="1"/>
    <x v="0"/>
    <n v="2"/>
    <x v="0"/>
    <x v="0"/>
    <x v="532"/>
    <x v="0"/>
  </r>
  <r>
    <n v="118"/>
    <x v="533"/>
    <s v="Duncan"/>
    <x v="125"/>
    <x v="0"/>
    <x v="1"/>
    <x v="24"/>
    <x v="1"/>
    <x v="0"/>
    <n v="2"/>
    <x v="1"/>
    <x v="0"/>
    <x v="533"/>
    <x v="0"/>
  </r>
  <r>
    <n v="665"/>
    <x v="534"/>
    <s v="Akeroyd"/>
    <x v="203"/>
    <x v="0"/>
    <x v="1"/>
    <x v="24"/>
    <x v="1"/>
    <x v="0"/>
    <n v="2"/>
    <x v="0"/>
    <x v="1"/>
    <x v="534"/>
    <x v="0"/>
  </r>
  <r>
    <n v="629"/>
    <x v="535"/>
    <s v="Ts'ai"/>
    <x v="278"/>
    <x v="0"/>
    <x v="0"/>
    <x v="33"/>
    <x v="1"/>
    <x v="0"/>
    <n v="2"/>
    <x v="1"/>
    <x v="1"/>
    <x v="535"/>
    <x v="0"/>
  </r>
  <r>
    <n v="828"/>
    <x v="536"/>
    <s v="Huang"/>
    <x v="134"/>
    <x v="1"/>
    <x v="0"/>
    <x v="42"/>
    <x v="1"/>
    <x v="0"/>
    <n v="2"/>
    <x v="1"/>
    <x v="1"/>
    <x v="536"/>
    <x v="0"/>
  </r>
  <r>
    <n v="860"/>
    <x v="537"/>
    <s v="Landry"/>
    <x v="128"/>
    <x v="0"/>
    <x v="0"/>
    <x v="50"/>
    <x v="1"/>
    <x v="0"/>
    <n v="2"/>
    <x v="1"/>
    <x v="0"/>
    <x v="537"/>
    <x v="1"/>
  </r>
  <r>
    <n v="231"/>
    <x v="538"/>
    <s v="Ringrose"/>
    <x v="79"/>
    <x v="0"/>
    <x v="0"/>
    <x v="36"/>
    <x v="1"/>
    <x v="0"/>
    <n v="2"/>
    <x v="0"/>
    <x v="1"/>
    <x v="538"/>
    <x v="0"/>
  </r>
  <r>
    <n v="815"/>
    <x v="539"/>
    <s v="Black"/>
    <x v="236"/>
    <x v="0"/>
    <x v="1"/>
    <x v="0"/>
    <x v="2"/>
    <x v="0"/>
    <n v="2"/>
    <x v="0"/>
    <x v="0"/>
    <x v="539"/>
    <x v="0"/>
  </r>
  <r>
    <n v="158"/>
    <x v="540"/>
    <s v="Clayton"/>
    <x v="282"/>
    <x v="2"/>
    <x v="1"/>
    <x v="18"/>
    <x v="2"/>
    <x v="0"/>
    <n v="2"/>
    <x v="1"/>
    <x v="1"/>
    <x v="540"/>
    <x v="0"/>
  </r>
  <r>
    <n v="758"/>
    <x v="541"/>
    <s v="Ashley"/>
    <x v="283"/>
    <x v="1"/>
    <x v="1"/>
    <x v="18"/>
    <x v="2"/>
    <x v="0"/>
    <n v="2"/>
    <x v="1"/>
    <x v="1"/>
    <x v="541"/>
    <x v="0"/>
  </r>
  <r>
    <n v="162"/>
    <x v="542"/>
    <s v="Wei"/>
    <x v="101"/>
    <x v="0"/>
    <x v="0"/>
    <x v="29"/>
    <x v="2"/>
    <x v="0"/>
    <n v="2"/>
    <x v="1"/>
    <x v="0"/>
    <x v="542"/>
    <x v="0"/>
  </r>
  <r>
    <n v="489"/>
    <x v="543"/>
    <s v="Carslaw"/>
    <x v="201"/>
    <x v="0"/>
    <x v="0"/>
    <x v="29"/>
    <x v="2"/>
    <x v="0"/>
    <n v="2"/>
    <x v="0"/>
    <x v="1"/>
    <x v="543"/>
    <x v="0"/>
  </r>
  <r>
    <n v="663"/>
    <x v="544"/>
    <s v="Chandler"/>
    <x v="31"/>
    <x v="0"/>
    <x v="0"/>
    <x v="1"/>
    <x v="2"/>
    <x v="0"/>
    <n v="2"/>
    <x v="1"/>
    <x v="1"/>
    <x v="544"/>
    <x v="0"/>
  </r>
  <r>
    <n v="526"/>
    <x v="545"/>
    <s v="Chin"/>
    <x v="270"/>
    <x v="0"/>
    <x v="1"/>
    <x v="1"/>
    <x v="2"/>
    <x v="0"/>
    <n v="2"/>
    <x v="1"/>
    <x v="1"/>
    <x v="545"/>
    <x v="0"/>
  </r>
  <r>
    <n v="773"/>
    <x v="546"/>
    <s v="Cartwright"/>
    <x v="13"/>
    <x v="0"/>
    <x v="0"/>
    <x v="13"/>
    <x v="2"/>
    <x v="0"/>
    <n v="2"/>
    <x v="0"/>
    <x v="1"/>
    <x v="546"/>
    <x v="0"/>
  </r>
  <r>
    <n v="338"/>
    <x v="547"/>
    <s v="Kennedy"/>
    <x v="278"/>
    <x v="0"/>
    <x v="0"/>
    <x v="2"/>
    <x v="2"/>
    <x v="0"/>
    <n v="2"/>
    <x v="1"/>
    <x v="0"/>
    <x v="547"/>
    <x v="0"/>
  </r>
  <r>
    <n v="267"/>
    <x v="548"/>
    <s v="Wallis"/>
    <x v="206"/>
    <x v="0"/>
    <x v="0"/>
    <x v="35"/>
    <x v="2"/>
    <x v="0"/>
    <n v="2"/>
    <x v="1"/>
    <x v="1"/>
    <x v="548"/>
    <x v="0"/>
  </r>
  <r>
    <n v="327"/>
    <x v="549"/>
    <s v="Scott"/>
    <x v="140"/>
    <x v="0"/>
    <x v="0"/>
    <x v="19"/>
    <x v="2"/>
    <x v="0"/>
    <n v="2"/>
    <x v="1"/>
    <x v="0"/>
    <x v="549"/>
    <x v="0"/>
  </r>
  <r>
    <n v="164"/>
    <x v="550"/>
    <s v="Hu"/>
    <x v="171"/>
    <x v="2"/>
    <x v="1"/>
    <x v="5"/>
    <x v="2"/>
    <x v="0"/>
    <n v="2"/>
    <x v="1"/>
    <x v="1"/>
    <x v="550"/>
    <x v="0"/>
  </r>
  <r>
    <n v="699"/>
    <x v="551"/>
    <s v="Steele"/>
    <x v="284"/>
    <x v="1"/>
    <x v="0"/>
    <x v="5"/>
    <x v="2"/>
    <x v="0"/>
    <n v="2"/>
    <x v="1"/>
    <x v="1"/>
    <x v="551"/>
    <x v="0"/>
  </r>
  <r>
    <n v="510"/>
    <x v="552"/>
    <s v="King"/>
    <x v="34"/>
    <x v="1"/>
    <x v="1"/>
    <x v="3"/>
    <x v="2"/>
    <x v="0"/>
    <n v="2"/>
    <x v="1"/>
    <x v="1"/>
    <x v="552"/>
    <x v="0"/>
  </r>
  <r>
    <n v="422"/>
    <x v="553"/>
    <s v="Richardson"/>
    <x v="282"/>
    <x v="0"/>
    <x v="1"/>
    <x v="30"/>
    <x v="2"/>
    <x v="0"/>
    <n v="2"/>
    <x v="1"/>
    <x v="0"/>
    <x v="553"/>
    <x v="0"/>
  </r>
  <r>
    <n v="169"/>
    <x v="554"/>
    <s v="Pinto"/>
    <x v="121"/>
    <x v="2"/>
    <x v="1"/>
    <x v="22"/>
    <x v="2"/>
    <x v="0"/>
    <n v="2"/>
    <x v="1"/>
    <x v="0"/>
    <x v="554"/>
    <x v="1"/>
  </r>
  <r>
    <n v="580"/>
    <x v="555"/>
    <s v="Hopkins"/>
    <x v="285"/>
    <x v="0"/>
    <x v="0"/>
    <x v="22"/>
    <x v="2"/>
    <x v="0"/>
    <n v="2"/>
    <x v="1"/>
    <x v="1"/>
    <x v="555"/>
    <x v="0"/>
  </r>
  <r>
    <n v="783"/>
    <x v="556"/>
    <s v="P'eng"/>
    <x v="286"/>
    <x v="0"/>
    <x v="0"/>
    <x v="24"/>
    <x v="2"/>
    <x v="0"/>
    <n v="2"/>
    <x v="0"/>
    <x v="1"/>
    <x v="556"/>
    <x v="0"/>
  </r>
  <r>
    <n v="223"/>
    <x v="557"/>
    <s v="McIntyre"/>
    <x v="237"/>
    <x v="0"/>
    <x v="0"/>
    <x v="14"/>
    <x v="2"/>
    <x v="0"/>
    <n v="2"/>
    <x v="1"/>
    <x v="1"/>
    <x v="557"/>
    <x v="0"/>
  </r>
  <r>
    <n v="888"/>
    <x v="558"/>
    <s v="Hung"/>
    <x v="287"/>
    <x v="0"/>
    <x v="0"/>
    <x v="14"/>
    <x v="2"/>
    <x v="0"/>
    <n v="2"/>
    <x v="1"/>
    <x v="1"/>
    <x v="558"/>
    <x v="0"/>
  </r>
  <r>
    <n v="184"/>
    <x v="559"/>
    <s v="T'ang"/>
    <x v="271"/>
    <x v="0"/>
    <x v="0"/>
    <x v="14"/>
    <x v="2"/>
    <x v="0"/>
    <n v="2"/>
    <x v="1"/>
    <x v="1"/>
    <x v="559"/>
    <x v="0"/>
  </r>
  <r>
    <n v="527"/>
    <x v="560"/>
    <s v="Chesnokova"/>
    <x v="285"/>
    <x v="0"/>
    <x v="0"/>
    <x v="15"/>
    <x v="2"/>
    <x v="0"/>
    <n v="2"/>
    <x v="1"/>
    <x v="1"/>
    <x v="560"/>
    <x v="0"/>
  </r>
  <r>
    <n v="389"/>
    <x v="561"/>
    <s v="Whitehead"/>
    <x v="288"/>
    <x v="2"/>
    <x v="1"/>
    <x v="6"/>
    <x v="2"/>
    <x v="0"/>
    <n v="2"/>
    <x v="0"/>
    <x v="1"/>
    <x v="561"/>
    <x v="0"/>
  </r>
  <r>
    <n v="388"/>
    <x v="562"/>
    <s v="Greco"/>
    <x v="145"/>
    <x v="2"/>
    <x v="0"/>
    <x v="21"/>
    <x v="2"/>
    <x v="0"/>
    <n v="2"/>
    <x v="1"/>
    <x v="1"/>
    <x v="562"/>
    <x v="0"/>
  </r>
  <r>
    <n v="182"/>
    <x v="563"/>
    <s v="Hsia"/>
    <x v="39"/>
    <x v="0"/>
    <x v="0"/>
    <x v="12"/>
    <x v="2"/>
    <x v="0"/>
    <n v="2"/>
    <x v="1"/>
    <x v="1"/>
    <x v="563"/>
    <x v="0"/>
  </r>
  <r>
    <n v="767"/>
    <x v="564"/>
    <s v="Williamson"/>
    <x v="236"/>
    <x v="0"/>
    <x v="1"/>
    <x v="57"/>
    <x v="2"/>
    <x v="0"/>
    <n v="2"/>
    <x v="0"/>
    <x v="1"/>
    <x v="564"/>
    <x v="0"/>
  </r>
  <r>
    <n v="680"/>
    <x v="565"/>
    <s v="Blakey"/>
    <x v="101"/>
    <x v="1"/>
    <x v="1"/>
    <x v="39"/>
    <x v="3"/>
    <x v="0"/>
    <n v="2"/>
    <x v="1"/>
    <x v="0"/>
    <x v="565"/>
    <x v="0"/>
  </r>
  <r>
    <n v="12"/>
    <x v="566"/>
    <s v="Andrews"/>
    <x v="55"/>
    <x v="1"/>
    <x v="2"/>
    <x v="43"/>
    <x v="3"/>
    <x v="0"/>
    <n v="2"/>
    <x v="1"/>
    <x v="0"/>
    <x v="566"/>
    <x v="0"/>
  </r>
  <r>
    <n v="26"/>
    <x v="567"/>
    <s v="Maclean"/>
    <x v="33"/>
    <x v="0"/>
    <x v="0"/>
    <x v="46"/>
    <x v="3"/>
    <x v="0"/>
    <n v="2"/>
    <x v="0"/>
    <x v="1"/>
    <x v="567"/>
    <x v="0"/>
  </r>
  <r>
    <n v="972"/>
    <x v="568"/>
    <s v="Buckner"/>
    <x v="289"/>
    <x v="0"/>
    <x v="0"/>
    <x v="46"/>
    <x v="3"/>
    <x v="0"/>
    <n v="2"/>
    <x v="1"/>
    <x v="1"/>
    <x v="568"/>
    <x v="0"/>
  </r>
  <r>
    <n v="361"/>
    <x v="569"/>
    <s v="West"/>
    <x v="62"/>
    <x v="2"/>
    <x v="0"/>
    <x v="18"/>
    <x v="3"/>
    <x v="0"/>
    <n v="2"/>
    <x v="0"/>
    <x v="1"/>
    <x v="569"/>
    <x v="0"/>
  </r>
  <r>
    <n v="668"/>
    <x v="570"/>
    <s v="Uwaezuoke"/>
    <x v="290"/>
    <x v="0"/>
    <x v="0"/>
    <x v="4"/>
    <x v="3"/>
    <x v="0"/>
    <n v="2"/>
    <x v="1"/>
    <x v="1"/>
    <x v="570"/>
    <x v="0"/>
  </r>
  <r>
    <n v="325"/>
    <x v="571"/>
    <s v="Pardey"/>
    <x v="232"/>
    <x v="0"/>
    <x v="0"/>
    <x v="29"/>
    <x v="3"/>
    <x v="0"/>
    <n v="2"/>
    <x v="1"/>
    <x v="0"/>
    <x v="571"/>
    <x v="0"/>
  </r>
  <r>
    <n v="647"/>
    <x v="572"/>
    <s v="Dale"/>
    <x v="107"/>
    <x v="0"/>
    <x v="1"/>
    <x v="29"/>
    <x v="3"/>
    <x v="0"/>
    <n v="2"/>
    <x v="1"/>
    <x v="1"/>
    <x v="572"/>
    <x v="0"/>
  </r>
  <r>
    <n v="813"/>
    <x v="573"/>
    <s v="Piazza"/>
    <x v="47"/>
    <x v="1"/>
    <x v="1"/>
    <x v="2"/>
    <x v="3"/>
    <x v="0"/>
    <n v="2"/>
    <x v="1"/>
    <x v="1"/>
    <x v="573"/>
    <x v="0"/>
  </r>
  <r>
    <n v="131"/>
    <x v="574"/>
    <s v="He"/>
    <x v="134"/>
    <x v="0"/>
    <x v="1"/>
    <x v="35"/>
    <x v="3"/>
    <x v="0"/>
    <n v="2"/>
    <x v="1"/>
    <x v="1"/>
    <x v="574"/>
    <x v="0"/>
  </r>
  <r>
    <n v="470"/>
    <x v="575"/>
    <s v="Fisk"/>
    <x v="291"/>
    <x v="0"/>
    <x v="0"/>
    <x v="19"/>
    <x v="3"/>
    <x v="0"/>
    <n v="2"/>
    <x v="1"/>
    <x v="1"/>
    <x v="575"/>
    <x v="0"/>
  </r>
  <r>
    <n v="919"/>
    <x v="576"/>
    <s v="Olejuru"/>
    <x v="292"/>
    <x v="1"/>
    <x v="0"/>
    <x v="19"/>
    <x v="3"/>
    <x v="0"/>
    <n v="2"/>
    <x v="0"/>
    <x v="0"/>
    <x v="576"/>
    <x v="0"/>
  </r>
  <r>
    <n v="83"/>
    <x v="577"/>
    <s v="Mills"/>
    <x v="36"/>
    <x v="0"/>
    <x v="1"/>
    <x v="5"/>
    <x v="3"/>
    <x v="0"/>
    <n v="2"/>
    <x v="0"/>
    <x v="0"/>
    <x v="577"/>
    <x v="0"/>
  </r>
  <r>
    <n v="316"/>
    <x v="578"/>
    <s v="Atkinson"/>
    <x v="293"/>
    <x v="2"/>
    <x v="0"/>
    <x v="3"/>
    <x v="3"/>
    <x v="0"/>
    <n v="2"/>
    <x v="0"/>
    <x v="0"/>
    <x v="578"/>
    <x v="0"/>
  </r>
  <r>
    <n v="837"/>
    <x v="579"/>
    <s v="Okoli"/>
    <x v="141"/>
    <x v="1"/>
    <x v="1"/>
    <x v="3"/>
    <x v="3"/>
    <x v="0"/>
    <n v="2"/>
    <x v="1"/>
    <x v="1"/>
    <x v="579"/>
    <x v="0"/>
  </r>
  <r>
    <n v="936"/>
    <x v="580"/>
    <s v="Avdeeva"/>
    <x v="19"/>
    <x v="0"/>
    <x v="1"/>
    <x v="30"/>
    <x v="3"/>
    <x v="0"/>
    <n v="2"/>
    <x v="0"/>
    <x v="1"/>
    <x v="580"/>
    <x v="0"/>
  </r>
  <r>
    <n v="313"/>
    <x v="581"/>
    <s v="Russo"/>
    <x v="0"/>
    <x v="0"/>
    <x v="0"/>
    <x v="30"/>
    <x v="3"/>
    <x v="0"/>
    <n v="2"/>
    <x v="0"/>
    <x v="0"/>
    <x v="581"/>
    <x v="0"/>
  </r>
  <r>
    <n v="295"/>
    <x v="582"/>
    <s v="Shao"/>
    <x v="280"/>
    <x v="0"/>
    <x v="0"/>
    <x v="30"/>
    <x v="3"/>
    <x v="0"/>
    <n v="2"/>
    <x v="1"/>
    <x v="1"/>
    <x v="582"/>
    <x v="0"/>
  </r>
  <r>
    <n v="458"/>
    <x v="583"/>
    <s v="Titus"/>
    <x v="294"/>
    <x v="0"/>
    <x v="0"/>
    <x v="30"/>
    <x v="3"/>
    <x v="0"/>
    <n v="2"/>
    <x v="1"/>
    <x v="0"/>
    <x v="583"/>
    <x v="0"/>
  </r>
  <r>
    <n v="462"/>
    <x v="584"/>
    <s v="Chibuzo"/>
    <x v="215"/>
    <x v="0"/>
    <x v="0"/>
    <x v="22"/>
    <x v="3"/>
    <x v="0"/>
    <n v="2"/>
    <x v="1"/>
    <x v="0"/>
    <x v="584"/>
    <x v="0"/>
  </r>
  <r>
    <n v="24"/>
    <x v="585"/>
    <s v="Mosman"/>
    <x v="132"/>
    <x v="0"/>
    <x v="0"/>
    <x v="7"/>
    <x v="3"/>
    <x v="0"/>
    <n v="2"/>
    <x v="0"/>
    <x v="1"/>
    <x v="585"/>
    <x v="0"/>
  </r>
  <r>
    <n v="792"/>
    <x v="586"/>
    <s v="Young"/>
    <x v="189"/>
    <x v="0"/>
    <x v="0"/>
    <x v="41"/>
    <x v="3"/>
    <x v="0"/>
    <n v="2"/>
    <x v="1"/>
    <x v="1"/>
    <x v="586"/>
    <x v="0"/>
  </r>
  <r>
    <n v="559"/>
    <x v="587"/>
    <s v="Wentworth-Shields"/>
    <x v="295"/>
    <x v="1"/>
    <x v="0"/>
    <x v="49"/>
    <x v="3"/>
    <x v="0"/>
    <n v="2"/>
    <x v="1"/>
    <x v="1"/>
    <x v="587"/>
    <x v="0"/>
  </r>
  <r>
    <n v="583"/>
    <x v="588"/>
    <s v="Revell"/>
    <x v="282"/>
    <x v="1"/>
    <x v="1"/>
    <x v="9"/>
    <x v="3"/>
    <x v="0"/>
    <n v="2"/>
    <x v="0"/>
    <x v="1"/>
    <x v="588"/>
    <x v="0"/>
  </r>
  <r>
    <n v="360"/>
    <x v="589"/>
    <s v="Campbell"/>
    <x v="296"/>
    <x v="0"/>
    <x v="0"/>
    <x v="26"/>
    <x v="3"/>
    <x v="0"/>
    <n v="2"/>
    <x v="0"/>
    <x v="1"/>
    <x v="589"/>
    <x v="0"/>
  </r>
  <r>
    <n v="465"/>
    <x v="590"/>
    <s v="Ogbonnaya"/>
    <x v="275"/>
    <x v="1"/>
    <x v="0"/>
    <x v="0"/>
    <x v="4"/>
    <x v="0"/>
    <n v="2"/>
    <x v="1"/>
    <x v="1"/>
    <x v="590"/>
    <x v="0"/>
  </r>
  <r>
    <n v="324"/>
    <x v="591"/>
    <s v="Yuan"/>
    <x v="149"/>
    <x v="0"/>
    <x v="1"/>
    <x v="1"/>
    <x v="4"/>
    <x v="0"/>
    <n v="2"/>
    <x v="0"/>
    <x v="0"/>
    <x v="591"/>
    <x v="0"/>
  </r>
  <r>
    <n v="856"/>
    <x v="592"/>
    <s v="Newbery"/>
    <x v="159"/>
    <x v="1"/>
    <x v="0"/>
    <x v="13"/>
    <x v="4"/>
    <x v="0"/>
    <n v="2"/>
    <x v="1"/>
    <x v="0"/>
    <x v="592"/>
    <x v="0"/>
  </r>
  <r>
    <n v="501"/>
    <x v="593"/>
    <s v="Chizuoke"/>
    <x v="297"/>
    <x v="1"/>
    <x v="0"/>
    <x v="13"/>
    <x v="4"/>
    <x v="0"/>
    <n v="2"/>
    <x v="1"/>
    <x v="1"/>
    <x v="593"/>
    <x v="0"/>
  </r>
  <r>
    <n v="649"/>
    <x v="594"/>
    <s v="Stonebraker"/>
    <x v="21"/>
    <x v="0"/>
    <x v="1"/>
    <x v="5"/>
    <x v="4"/>
    <x v="0"/>
    <n v="2"/>
    <x v="1"/>
    <x v="0"/>
    <x v="594"/>
    <x v="0"/>
  </r>
  <r>
    <n v="566"/>
    <x v="595"/>
    <s v="Hsia"/>
    <x v="36"/>
    <x v="0"/>
    <x v="0"/>
    <x v="5"/>
    <x v="4"/>
    <x v="0"/>
    <n v="2"/>
    <x v="1"/>
    <x v="1"/>
    <x v="595"/>
    <x v="0"/>
  </r>
  <r>
    <n v="825"/>
    <x v="596"/>
    <s v="Palmer"/>
    <x v="235"/>
    <x v="1"/>
    <x v="0"/>
    <x v="5"/>
    <x v="4"/>
    <x v="0"/>
    <n v="2"/>
    <x v="1"/>
    <x v="0"/>
    <x v="596"/>
    <x v="0"/>
  </r>
  <r>
    <n v="408"/>
    <x v="597"/>
    <s v="Franklin"/>
    <x v="189"/>
    <x v="2"/>
    <x v="1"/>
    <x v="3"/>
    <x v="4"/>
    <x v="0"/>
    <n v="2"/>
    <x v="1"/>
    <x v="0"/>
    <x v="597"/>
    <x v="0"/>
  </r>
  <r>
    <n v="978"/>
    <x v="598"/>
    <s v="Y?an"/>
    <x v="296"/>
    <x v="0"/>
    <x v="1"/>
    <x v="30"/>
    <x v="4"/>
    <x v="0"/>
    <n v="2"/>
    <x v="1"/>
    <x v="0"/>
    <x v="598"/>
    <x v="0"/>
  </r>
  <r>
    <n v="865"/>
    <x v="599"/>
    <s v="Ugochukwu"/>
    <x v="140"/>
    <x v="0"/>
    <x v="0"/>
    <x v="30"/>
    <x v="4"/>
    <x v="0"/>
    <n v="2"/>
    <x v="0"/>
    <x v="0"/>
    <x v="599"/>
    <x v="0"/>
  </r>
  <r>
    <n v="241"/>
    <x v="600"/>
    <s v="Grant"/>
    <x v="233"/>
    <x v="2"/>
    <x v="0"/>
    <x v="30"/>
    <x v="4"/>
    <x v="0"/>
    <n v="2"/>
    <x v="1"/>
    <x v="0"/>
    <x v="600"/>
    <x v="0"/>
  </r>
  <r>
    <n v="708"/>
    <x v="601"/>
    <s v="Campbell"/>
    <x v="298"/>
    <x v="0"/>
    <x v="0"/>
    <x v="14"/>
    <x v="4"/>
    <x v="0"/>
    <n v="2"/>
    <x v="1"/>
    <x v="0"/>
    <x v="601"/>
    <x v="0"/>
  </r>
  <r>
    <n v="878"/>
    <x v="602"/>
    <s v="Bednall"/>
    <x v="231"/>
    <x v="1"/>
    <x v="1"/>
    <x v="14"/>
    <x v="4"/>
    <x v="0"/>
    <n v="2"/>
    <x v="1"/>
    <x v="1"/>
    <x v="602"/>
    <x v="0"/>
  </r>
  <r>
    <n v="95"/>
    <x v="603"/>
    <s v="Capon"/>
    <x v="145"/>
    <x v="2"/>
    <x v="0"/>
    <x v="14"/>
    <x v="4"/>
    <x v="0"/>
    <n v="2"/>
    <x v="0"/>
    <x v="1"/>
    <x v="603"/>
    <x v="0"/>
  </r>
  <r>
    <n v="85"/>
    <x v="604"/>
    <s v="Beit"/>
    <x v="299"/>
    <x v="0"/>
    <x v="1"/>
    <x v="7"/>
    <x v="4"/>
    <x v="0"/>
    <n v="2"/>
    <x v="1"/>
    <x v="0"/>
    <x v="604"/>
    <x v="0"/>
  </r>
  <r>
    <n v="664"/>
    <x v="605"/>
    <s v="Howells"/>
    <x v="81"/>
    <x v="0"/>
    <x v="0"/>
    <x v="7"/>
    <x v="4"/>
    <x v="0"/>
    <n v="2"/>
    <x v="1"/>
    <x v="1"/>
    <x v="605"/>
    <x v="0"/>
  </r>
  <r>
    <n v="651"/>
    <x v="606"/>
    <s v="Anderson"/>
    <x v="76"/>
    <x v="0"/>
    <x v="1"/>
    <x v="41"/>
    <x v="4"/>
    <x v="0"/>
    <n v="2"/>
    <x v="1"/>
    <x v="1"/>
    <x v="606"/>
    <x v="0"/>
  </r>
  <r>
    <n v="607"/>
    <x v="607"/>
    <s v="Bellucci"/>
    <x v="281"/>
    <x v="0"/>
    <x v="0"/>
    <x v="49"/>
    <x v="4"/>
    <x v="0"/>
    <n v="2"/>
    <x v="0"/>
    <x v="1"/>
    <x v="607"/>
    <x v="0"/>
  </r>
  <r>
    <n v="311"/>
    <x v="608"/>
    <s v="Pokrovskii"/>
    <x v="231"/>
    <x v="0"/>
    <x v="1"/>
    <x v="58"/>
    <x v="4"/>
    <x v="0"/>
    <n v="2"/>
    <x v="1"/>
    <x v="1"/>
    <x v="608"/>
    <x v="0"/>
  </r>
  <r>
    <n v="636"/>
    <x v="609"/>
    <s v="Jideofor"/>
    <x v="63"/>
    <x v="1"/>
    <x v="1"/>
    <x v="39"/>
    <x v="5"/>
    <x v="0"/>
    <n v="2"/>
    <x v="1"/>
    <x v="0"/>
    <x v="609"/>
    <x v="0"/>
  </r>
  <r>
    <n v="509"/>
    <x v="610"/>
    <s v="Okechukwu"/>
    <x v="24"/>
    <x v="0"/>
    <x v="0"/>
    <x v="17"/>
    <x v="5"/>
    <x v="0"/>
    <n v="2"/>
    <x v="1"/>
    <x v="1"/>
    <x v="610"/>
    <x v="0"/>
  </r>
  <r>
    <n v="482"/>
    <x v="611"/>
    <s v="Burns"/>
    <x v="3"/>
    <x v="0"/>
    <x v="1"/>
    <x v="56"/>
    <x v="5"/>
    <x v="0"/>
    <n v="2"/>
    <x v="1"/>
    <x v="0"/>
    <x v="611"/>
    <x v="0"/>
  </r>
  <r>
    <n v="14"/>
    <x v="612"/>
    <s v="Chin"/>
    <x v="10"/>
    <x v="0"/>
    <x v="1"/>
    <x v="46"/>
    <x v="5"/>
    <x v="0"/>
    <n v="2"/>
    <x v="0"/>
    <x v="0"/>
    <x v="612"/>
    <x v="0"/>
  </r>
  <r>
    <n v="189"/>
    <x v="613"/>
    <s v="Marshall"/>
    <x v="227"/>
    <x v="2"/>
    <x v="0"/>
    <x v="29"/>
    <x v="5"/>
    <x v="0"/>
    <n v="2"/>
    <x v="0"/>
    <x v="1"/>
    <x v="613"/>
    <x v="0"/>
  </r>
  <r>
    <n v="506"/>
    <x v="614"/>
    <s v="Outlaw"/>
    <x v="162"/>
    <x v="0"/>
    <x v="0"/>
    <x v="1"/>
    <x v="5"/>
    <x v="0"/>
    <n v="2"/>
    <x v="1"/>
    <x v="0"/>
    <x v="614"/>
    <x v="0"/>
  </r>
  <r>
    <n v="701"/>
    <x v="615"/>
    <s v="Hao"/>
    <x v="186"/>
    <x v="0"/>
    <x v="1"/>
    <x v="13"/>
    <x v="5"/>
    <x v="0"/>
    <n v="2"/>
    <x v="1"/>
    <x v="0"/>
    <x v="615"/>
    <x v="0"/>
  </r>
  <r>
    <n v="300"/>
    <x v="616"/>
    <s v="French"/>
    <x v="300"/>
    <x v="0"/>
    <x v="0"/>
    <x v="2"/>
    <x v="5"/>
    <x v="0"/>
    <n v="2"/>
    <x v="1"/>
    <x v="1"/>
    <x v="616"/>
    <x v="0"/>
  </r>
  <r>
    <n v="53"/>
    <x v="617"/>
    <s v="O'Brien"/>
    <x v="253"/>
    <x v="0"/>
    <x v="1"/>
    <x v="2"/>
    <x v="5"/>
    <x v="0"/>
    <n v="2"/>
    <x v="0"/>
    <x v="0"/>
    <x v="617"/>
    <x v="0"/>
  </r>
  <r>
    <n v="513"/>
    <x v="618"/>
    <s v="Gibbs"/>
    <x v="204"/>
    <x v="1"/>
    <x v="0"/>
    <x v="35"/>
    <x v="5"/>
    <x v="0"/>
    <n v="2"/>
    <x v="0"/>
    <x v="0"/>
    <x v="618"/>
    <x v="0"/>
  </r>
  <r>
    <n v="675"/>
    <x v="619"/>
    <s v="He"/>
    <x v="301"/>
    <x v="1"/>
    <x v="0"/>
    <x v="19"/>
    <x v="5"/>
    <x v="0"/>
    <n v="2"/>
    <x v="1"/>
    <x v="1"/>
    <x v="619"/>
    <x v="0"/>
  </r>
  <r>
    <n v="609"/>
    <x v="620"/>
    <s v="Boyle"/>
    <x v="281"/>
    <x v="0"/>
    <x v="0"/>
    <x v="19"/>
    <x v="5"/>
    <x v="0"/>
    <n v="2"/>
    <x v="1"/>
    <x v="1"/>
    <x v="620"/>
    <x v="0"/>
  </r>
  <r>
    <n v="456"/>
    <x v="621"/>
    <s v="Sal"/>
    <x v="125"/>
    <x v="0"/>
    <x v="0"/>
    <x v="5"/>
    <x v="5"/>
    <x v="0"/>
    <n v="2"/>
    <x v="1"/>
    <x v="0"/>
    <x v="621"/>
    <x v="0"/>
  </r>
  <r>
    <n v="676"/>
    <x v="622"/>
    <s v="Jarvis"/>
    <x v="248"/>
    <x v="0"/>
    <x v="1"/>
    <x v="22"/>
    <x v="5"/>
    <x v="0"/>
    <n v="2"/>
    <x v="1"/>
    <x v="1"/>
    <x v="622"/>
    <x v="0"/>
  </r>
  <r>
    <n v="350"/>
    <x v="623"/>
    <s v="Yusupova"/>
    <x v="122"/>
    <x v="0"/>
    <x v="0"/>
    <x v="22"/>
    <x v="5"/>
    <x v="0"/>
    <n v="2"/>
    <x v="1"/>
    <x v="1"/>
    <x v="623"/>
    <x v="0"/>
  </r>
  <r>
    <n v="175"/>
    <x v="624"/>
    <s v="Rowe"/>
    <x v="5"/>
    <x v="0"/>
    <x v="0"/>
    <x v="23"/>
    <x v="5"/>
    <x v="0"/>
    <n v="2"/>
    <x v="1"/>
    <x v="1"/>
    <x v="624"/>
    <x v="0"/>
  </r>
  <r>
    <n v="746"/>
    <x v="625"/>
    <s v="Smith"/>
    <x v="302"/>
    <x v="0"/>
    <x v="0"/>
    <x v="23"/>
    <x v="5"/>
    <x v="0"/>
    <n v="2"/>
    <x v="1"/>
    <x v="1"/>
    <x v="625"/>
    <x v="0"/>
  </r>
  <r>
    <n v="848"/>
    <x v="626"/>
    <s v="Unaipon"/>
    <x v="303"/>
    <x v="0"/>
    <x v="1"/>
    <x v="14"/>
    <x v="5"/>
    <x v="0"/>
    <n v="2"/>
    <x v="1"/>
    <x v="0"/>
    <x v="626"/>
    <x v="0"/>
  </r>
  <r>
    <n v="718"/>
    <x v="627"/>
    <s v="Chen"/>
    <x v="285"/>
    <x v="1"/>
    <x v="1"/>
    <x v="14"/>
    <x v="5"/>
    <x v="0"/>
    <n v="2"/>
    <x v="0"/>
    <x v="0"/>
    <x v="627"/>
    <x v="0"/>
  </r>
  <r>
    <n v="921"/>
    <x v="628"/>
    <s v="Lu"/>
    <x v="91"/>
    <x v="0"/>
    <x v="0"/>
    <x v="31"/>
    <x v="5"/>
    <x v="0"/>
    <n v="2"/>
    <x v="0"/>
    <x v="1"/>
    <x v="628"/>
    <x v="0"/>
  </r>
  <r>
    <n v="343"/>
    <x v="629"/>
    <s v="Marrero"/>
    <x v="30"/>
    <x v="2"/>
    <x v="1"/>
    <x v="33"/>
    <x v="5"/>
    <x v="0"/>
    <n v="2"/>
    <x v="1"/>
    <x v="1"/>
    <x v="629"/>
    <x v="0"/>
  </r>
  <r>
    <n v="827"/>
    <x v="630"/>
    <s v="Avent"/>
    <x v="252"/>
    <x v="0"/>
    <x v="1"/>
    <x v="33"/>
    <x v="5"/>
    <x v="0"/>
    <n v="2"/>
    <x v="1"/>
    <x v="1"/>
    <x v="630"/>
    <x v="0"/>
  </r>
  <r>
    <n v="502"/>
    <x v="631"/>
    <s v="Lueck"/>
    <x v="201"/>
    <x v="0"/>
    <x v="0"/>
    <x v="16"/>
    <x v="5"/>
    <x v="0"/>
    <n v="2"/>
    <x v="1"/>
    <x v="1"/>
    <x v="631"/>
    <x v="0"/>
  </r>
  <r>
    <n v="808"/>
    <x v="632"/>
    <s v="Cox"/>
    <x v="22"/>
    <x v="0"/>
    <x v="0"/>
    <x v="53"/>
    <x v="5"/>
    <x v="0"/>
    <n v="2"/>
    <x v="1"/>
    <x v="1"/>
    <x v="632"/>
    <x v="0"/>
  </r>
  <r>
    <n v="20"/>
    <x v="633"/>
    <s v="Hao"/>
    <x v="148"/>
    <x v="0"/>
    <x v="1"/>
    <x v="43"/>
    <x v="6"/>
    <x v="0"/>
    <n v="2"/>
    <x v="1"/>
    <x v="1"/>
    <x v="633"/>
    <x v="0"/>
  </r>
  <r>
    <n v="354"/>
    <x v="634"/>
    <s v="Power"/>
    <x v="15"/>
    <x v="2"/>
    <x v="0"/>
    <x v="46"/>
    <x v="6"/>
    <x v="0"/>
    <n v="2"/>
    <x v="1"/>
    <x v="1"/>
    <x v="634"/>
    <x v="0"/>
  </r>
  <r>
    <n v="612"/>
    <x v="635"/>
    <s v="Avdeyeva"/>
    <x v="170"/>
    <x v="0"/>
    <x v="1"/>
    <x v="38"/>
    <x v="6"/>
    <x v="0"/>
    <n v="2"/>
    <x v="1"/>
    <x v="0"/>
    <x v="635"/>
    <x v="0"/>
  </r>
  <r>
    <n v="420"/>
    <x v="636"/>
    <s v="De Salis"/>
    <x v="89"/>
    <x v="0"/>
    <x v="1"/>
    <x v="18"/>
    <x v="6"/>
    <x v="0"/>
    <n v="2"/>
    <x v="0"/>
    <x v="0"/>
    <x v="636"/>
    <x v="0"/>
  </r>
  <r>
    <n v="835"/>
    <x v="637"/>
    <s v="Wu"/>
    <x v="265"/>
    <x v="0"/>
    <x v="1"/>
    <x v="29"/>
    <x v="6"/>
    <x v="0"/>
    <n v="2"/>
    <x v="0"/>
    <x v="0"/>
    <x v="637"/>
    <x v="0"/>
  </r>
  <r>
    <n v="660"/>
    <x v="638"/>
    <s v="Grubb"/>
    <x v="138"/>
    <x v="0"/>
    <x v="1"/>
    <x v="29"/>
    <x v="6"/>
    <x v="0"/>
    <n v="2"/>
    <x v="1"/>
    <x v="0"/>
    <x v="638"/>
    <x v="0"/>
  </r>
  <r>
    <n v="197"/>
    <x v="639"/>
    <s v="Moran"/>
    <x v="227"/>
    <x v="2"/>
    <x v="1"/>
    <x v="13"/>
    <x v="6"/>
    <x v="0"/>
    <n v="2"/>
    <x v="1"/>
    <x v="1"/>
    <x v="639"/>
    <x v="0"/>
  </r>
  <r>
    <n v="304"/>
    <x v="640"/>
    <s v="Chiu"/>
    <x v="16"/>
    <x v="0"/>
    <x v="1"/>
    <x v="2"/>
    <x v="6"/>
    <x v="0"/>
    <n v="2"/>
    <x v="1"/>
    <x v="1"/>
    <x v="640"/>
    <x v="0"/>
  </r>
  <r>
    <n v="694"/>
    <x v="641"/>
    <s v="Perrodin"/>
    <x v="13"/>
    <x v="0"/>
    <x v="0"/>
    <x v="35"/>
    <x v="6"/>
    <x v="0"/>
    <n v="2"/>
    <x v="1"/>
    <x v="1"/>
    <x v="641"/>
    <x v="0"/>
  </r>
  <r>
    <n v="831"/>
    <x v="642"/>
    <s v="Hawkins"/>
    <x v="101"/>
    <x v="0"/>
    <x v="1"/>
    <x v="35"/>
    <x v="6"/>
    <x v="0"/>
    <n v="2"/>
    <x v="1"/>
    <x v="1"/>
    <x v="642"/>
    <x v="0"/>
  </r>
  <r>
    <n v="650"/>
    <x v="643"/>
    <s v="Liang"/>
    <x v="231"/>
    <x v="0"/>
    <x v="0"/>
    <x v="30"/>
    <x v="6"/>
    <x v="0"/>
    <n v="2"/>
    <x v="1"/>
    <x v="1"/>
    <x v="643"/>
    <x v="0"/>
  </r>
  <r>
    <n v="123"/>
    <x v="644"/>
    <s v="Cameron"/>
    <x v="216"/>
    <x v="0"/>
    <x v="1"/>
    <x v="22"/>
    <x v="6"/>
    <x v="0"/>
    <n v="2"/>
    <x v="1"/>
    <x v="0"/>
    <x v="644"/>
    <x v="0"/>
  </r>
  <r>
    <n v="34"/>
    <x v="645"/>
    <s v="Maggard"/>
    <x v="296"/>
    <x v="1"/>
    <x v="1"/>
    <x v="14"/>
    <x v="6"/>
    <x v="0"/>
    <n v="2"/>
    <x v="1"/>
    <x v="1"/>
    <x v="645"/>
    <x v="0"/>
  </r>
  <r>
    <n v="155"/>
    <x v="646"/>
    <s v="Milne"/>
    <x v="77"/>
    <x v="0"/>
    <x v="1"/>
    <x v="15"/>
    <x v="6"/>
    <x v="0"/>
    <n v="2"/>
    <x v="1"/>
    <x v="1"/>
    <x v="646"/>
    <x v="0"/>
  </r>
  <r>
    <n v="854"/>
    <x v="647"/>
    <s v="Pettit"/>
    <x v="229"/>
    <x v="0"/>
    <x v="1"/>
    <x v="15"/>
    <x v="6"/>
    <x v="0"/>
    <n v="2"/>
    <x v="1"/>
    <x v="1"/>
    <x v="647"/>
    <x v="0"/>
  </r>
  <r>
    <n v="102"/>
    <x v="648"/>
    <s v="Hung"/>
    <x v="304"/>
    <x v="0"/>
    <x v="1"/>
    <x v="31"/>
    <x v="6"/>
    <x v="0"/>
    <n v="2"/>
    <x v="0"/>
    <x v="0"/>
    <x v="648"/>
    <x v="0"/>
  </r>
  <r>
    <n v="387"/>
    <x v="649"/>
    <s v="Oliver"/>
    <x v="189"/>
    <x v="2"/>
    <x v="0"/>
    <x v="7"/>
    <x v="6"/>
    <x v="0"/>
    <n v="2"/>
    <x v="1"/>
    <x v="0"/>
    <x v="649"/>
    <x v="0"/>
  </r>
  <r>
    <n v="419"/>
    <x v="650"/>
    <s v="Li"/>
    <x v="46"/>
    <x v="0"/>
    <x v="1"/>
    <x v="7"/>
    <x v="6"/>
    <x v="0"/>
    <n v="2"/>
    <x v="0"/>
    <x v="0"/>
    <x v="650"/>
    <x v="0"/>
  </r>
  <r>
    <n v="739"/>
    <x v="651"/>
    <s v="Davis"/>
    <x v="45"/>
    <x v="0"/>
    <x v="0"/>
    <x v="7"/>
    <x v="6"/>
    <x v="0"/>
    <n v="2"/>
    <x v="1"/>
    <x v="0"/>
    <x v="651"/>
    <x v="0"/>
  </r>
  <r>
    <n v="864"/>
    <x v="652"/>
    <s v="Oguejiofor"/>
    <x v="152"/>
    <x v="0"/>
    <x v="0"/>
    <x v="49"/>
    <x v="6"/>
    <x v="0"/>
    <n v="2"/>
    <x v="0"/>
    <x v="1"/>
    <x v="652"/>
    <x v="0"/>
  </r>
  <r>
    <n v="696"/>
    <x v="653"/>
    <s v="Napolitano"/>
    <x v="144"/>
    <x v="0"/>
    <x v="0"/>
    <x v="9"/>
    <x v="6"/>
    <x v="0"/>
    <n v="2"/>
    <x v="1"/>
    <x v="1"/>
    <x v="653"/>
    <x v="0"/>
  </r>
  <r>
    <n v="886"/>
    <x v="654"/>
    <s v="Kincaid"/>
    <x v="137"/>
    <x v="0"/>
    <x v="0"/>
    <x v="46"/>
    <x v="7"/>
    <x v="0"/>
    <n v="2"/>
    <x v="1"/>
    <x v="1"/>
    <x v="654"/>
    <x v="0"/>
  </r>
  <r>
    <n v="345"/>
    <x v="655"/>
    <s v="Pisano"/>
    <x v="71"/>
    <x v="0"/>
    <x v="1"/>
    <x v="46"/>
    <x v="7"/>
    <x v="0"/>
    <n v="2"/>
    <x v="1"/>
    <x v="0"/>
    <x v="655"/>
    <x v="0"/>
  </r>
  <r>
    <n v="910"/>
    <x v="656"/>
    <s v="Niu"/>
    <x v="111"/>
    <x v="1"/>
    <x v="0"/>
    <x v="46"/>
    <x v="7"/>
    <x v="0"/>
    <n v="2"/>
    <x v="1"/>
    <x v="0"/>
    <x v="656"/>
    <x v="0"/>
  </r>
  <r>
    <n v="293"/>
    <x v="657"/>
    <s v="Booth"/>
    <x v="194"/>
    <x v="0"/>
    <x v="0"/>
    <x v="38"/>
    <x v="7"/>
    <x v="0"/>
    <n v="2"/>
    <x v="1"/>
    <x v="0"/>
    <x v="657"/>
    <x v="0"/>
  </r>
  <r>
    <n v="874"/>
    <x v="658"/>
    <s v="Stanley"/>
    <x v="305"/>
    <x v="0"/>
    <x v="0"/>
    <x v="18"/>
    <x v="7"/>
    <x v="0"/>
    <n v="2"/>
    <x v="1"/>
    <x v="0"/>
    <x v="658"/>
    <x v="0"/>
  </r>
  <r>
    <n v="983"/>
    <x v="659"/>
    <s v="Clark"/>
    <x v="168"/>
    <x v="0"/>
    <x v="0"/>
    <x v="13"/>
    <x v="7"/>
    <x v="0"/>
    <n v="2"/>
    <x v="1"/>
    <x v="1"/>
    <x v="659"/>
    <x v="0"/>
  </r>
  <r>
    <n v="151"/>
    <x v="660"/>
    <s v="Morgan"/>
    <x v="268"/>
    <x v="2"/>
    <x v="1"/>
    <x v="13"/>
    <x v="7"/>
    <x v="0"/>
    <n v="2"/>
    <x v="1"/>
    <x v="0"/>
    <x v="660"/>
    <x v="0"/>
  </r>
  <r>
    <n v="157"/>
    <x v="661"/>
    <s v="Li"/>
    <x v="134"/>
    <x v="0"/>
    <x v="1"/>
    <x v="2"/>
    <x v="7"/>
    <x v="0"/>
    <n v="2"/>
    <x v="0"/>
    <x v="0"/>
    <x v="661"/>
    <x v="0"/>
  </r>
  <r>
    <n v="554"/>
    <x v="662"/>
    <s v="Bruce"/>
    <x v="306"/>
    <x v="0"/>
    <x v="0"/>
    <x v="35"/>
    <x v="7"/>
    <x v="0"/>
    <n v="2"/>
    <x v="1"/>
    <x v="0"/>
    <x v="662"/>
    <x v="0"/>
  </r>
  <r>
    <n v="245"/>
    <x v="663"/>
    <s v="Madison"/>
    <x v="159"/>
    <x v="2"/>
    <x v="0"/>
    <x v="35"/>
    <x v="7"/>
    <x v="0"/>
    <n v="2"/>
    <x v="1"/>
    <x v="0"/>
    <x v="663"/>
    <x v="0"/>
  </r>
  <r>
    <n v="142"/>
    <x v="664"/>
    <s v="Tien"/>
    <x v="104"/>
    <x v="0"/>
    <x v="0"/>
    <x v="35"/>
    <x v="7"/>
    <x v="0"/>
    <n v="2"/>
    <x v="1"/>
    <x v="1"/>
    <x v="664"/>
    <x v="0"/>
  </r>
  <r>
    <n v="15"/>
    <x v="665"/>
    <s v="Scott"/>
    <x v="163"/>
    <x v="1"/>
    <x v="1"/>
    <x v="19"/>
    <x v="7"/>
    <x v="0"/>
    <n v="2"/>
    <x v="1"/>
    <x v="1"/>
    <x v="665"/>
    <x v="0"/>
  </r>
  <r>
    <n v="104"/>
    <x v="666"/>
    <s v="Bradley"/>
    <x v="307"/>
    <x v="2"/>
    <x v="0"/>
    <x v="5"/>
    <x v="7"/>
    <x v="0"/>
    <n v="2"/>
    <x v="1"/>
    <x v="0"/>
    <x v="666"/>
    <x v="0"/>
  </r>
  <r>
    <n v="268"/>
    <x v="667"/>
    <s v="Clark"/>
    <x v="7"/>
    <x v="0"/>
    <x v="0"/>
    <x v="5"/>
    <x v="7"/>
    <x v="0"/>
    <n v="2"/>
    <x v="1"/>
    <x v="0"/>
    <x v="667"/>
    <x v="0"/>
  </r>
  <r>
    <n v="487"/>
    <x v="668"/>
    <s v="Moran"/>
    <x v="94"/>
    <x v="0"/>
    <x v="0"/>
    <x v="3"/>
    <x v="7"/>
    <x v="0"/>
    <n v="2"/>
    <x v="1"/>
    <x v="0"/>
    <x v="668"/>
    <x v="0"/>
  </r>
  <r>
    <n v="276"/>
    <x v="669"/>
    <s v="Dubinina"/>
    <x v="62"/>
    <x v="2"/>
    <x v="1"/>
    <x v="3"/>
    <x v="7"/>
    <x v="0"/>
    <n v="2"/>
    <x v="1"/>
    <x v="1"/>
    <x v="669"/>
    <x v="0"/>
  </r>
  <r>
    <n v="129"/>
    <x v="670"/>
    <s v="Kennedy"/>
    <x v="308"/>
    <x v="0"/>
    <x v="1"/>
    <x v="24"/>
    <x v="7"/>
    <x v="0"/>
    <n v="2"/>
    <x v="1"/>
    <x v="0"/>
    <x v="670"/>
    <x v="0"/>
  </r>
  <r>
    <n v="346"/>
    <x v="671"/>
    <s v="Brown"/>
    <x v="309"/>
    <x v="0"/>
    <x v="1"/>
    <x v="15"/>
    <x v="7"/>
    <x v="0"/>
    <n v="2"/>
    <x v="1"/>
    <x v="0"/>
    <x v="671"/>
    <x v="0"/>
  </r>
  <r>
    <n v="980"/>
    <x v="672"/>
    <s v="Padovesi"/>
    <x v="27"/>
    <x v="0"/>
    <x v="1"/>
    <x v="7"/>
    <x v="7"/>
    <x v="0"/>
    <n v="2"/>
    <x v="1"/>
    <x v="0"/>
    <x v="672"/>
    <x v="0"/>
  </r>
  <r>
    <n v="331"/>
    <x v="673"/>
    <s v="Beach"/>
    <x v="216"/>
    <x v="0"/>
    <x v="0"/>
    <x v="25"/>
    <x v="7"/>
    <x v="0"/>
    <n v="2"/>
    <x v="0"/>
    <x v="1"/>
    <x v="673"/>
    <x v="0"/>
  </r>
  <r>
    <n v="7"/>
    <x v="674"/>
    <s v="Bartlett"/>
    <x v="310"/>
    <x v="0"/>
    <x v="0"/>
    <x v="25"/>
    <x v="7"/>
    <x v="0"/>
    <n v="2"/>
    <x v="1"/>
    <x v="1"/>
    <x v="674"/>
    <x v="0"/>
  </r>
  <r>
    <n v="801"/>
    <x v="675"/>
    <s v="Perez"/>
    <x v="89"/>
    <x v="0"/>
    <x v="0"/>
    <x v="8"/>
    <x v="7"/>
    <x v="0"/>
    <n v="2"/>
    <x v="1"/>
    <x v="1"/>
    <x v="675"/>
    <x v="0"/>
  </r>
  <r>
    <n v="344"/>
    <x v="676"/>
    <s v="White"/>
    <x v="36"/>
    <x v="0"/>
    <x v="0"/>
    <x v="17"/>
    <x v="8"/>
    <x v="0"/>
    <n v="2"/>
    <x v="0"/>
    <x v="0"/>
    <x v="676"/>
    <x v="0"/>
  </r>
  <r>
    <n v="99"/>
    <x v="677"/>
    <s v="Allard"/>
    <x v="167"/>
    <x v="2"/>
    <x v="0"/>
    <x v="17"/>
    <x v="8"/>
    <x v="0"/>
    <n v="2"/>
    <x v="0"/>
    <x v="0"/>
    <x v="677"/>
    <x v="0"/>
  </r>
  <r>
    <n v="405"/>
    <x v="678"/>
    <s v="Fontaine"/>
    <x v="126"/>
    <x v="0"/>
    <x v="0"/>
    <x v="56"/>
    <x v="8"/>
    <x v="0"/>
    <n v="2"/>
    <x v="1"/>
    <x v="1"/>
    <x v="678"/>
    <x v="0"/>
  </r>
  <r>
    <n v="528"/>
    <x v="679"/>
    <s v="Kung"/>
    <x v="277"/>
    <x v="0"/>
    <x v="0"/>
    <x v="0"/>
    <x v="8"/>
    <x v="0"/>
    <n v="2"/>
    <x v="1"/>
    <x v="0"/>
    <x v="679"/>
    <x v="0"/>
  </r>
  <r>
    <n v="416"/>
    <x v="680"/>
    <s v="Hsiung"/>
    <x v="25"/>
    <x v="1"/>
    <x v="0"/>
    <x v="0"/>
    <x v="8"/>
    <x v="0"/>
    <n v="2"/>
    <x v="0"/>
    <x v="0"/>
    <x v="680"/>
    <x v="0"/>
  </r>
  <r>
    <n v="576"/>
    <x v="681"/>
    <s v="Gordon"/>
    <x v="245"/>
    <x v="0"/>
    <x v="1"/>
    <x v="38"/>
    <x v="8"/>
    <x v="0"/>
    <n v="2"/>
    <x v="1"/>
    <x v="1"/>
    <x v="681"/>
    <x v="0"/>
  </r>
  <r>
    <n v="781"/>
    <x v="682"/>
    <s v="Denisov"/>
    <x v="223"/>
    <x v="0"/>
    <x v="0"/>
    <x v="38"/>
    <x v="8"/>
    <x v="0"/>
    <n v="2"/>
    <x v="1"/>
    <x v="0"/>
    <x v="682"/>
    <x v="0"/>
  </r>
  <r>
    <n v="779"/>
    <x v="683"/>
    <s v="Otutodilinna"/>
    <x v="268"/>
    <x v="0"/>
    <x v="0"/>
    <x v="18"/>
    <x v="8"/>
    <x v="0"/>
    <n v="2"/>
    <x v="1"/>
    <x v="1"/>
    <x v="683"/>
    <x v="0"/>
  </r>
  <r>
    <n v="474"/>
    <x v="684"/>
    <s v="Fanucci"/>
    <x v="98"/>
    <x v="0"/>
    <x v="0"/>
    <x v="18"/>
    <x v="8"/>
    <x v="0"/>
    <n v="2"/>
    <x v="1"/>
    <x v="0"/>
    <x v="684"/>
    <x v="0"/>
  </r>
  <r>
    <n v="817"/>
    <x v="685"/>
    <s v="Hughes"/>
    <x v="63"/>
    <x v="0"/>
    <x v="0"/>
    <x v="4"/>
    <x v="8"/>
    <x v="0"/>
    <n v="2"/>
    <x v="1"/>
    <x v="0"/>
    <x v="685"/>
    <x v="0"/>
  </r>
  <r>
    <n v="94"/>
    <x v="686"/>
    <s v="Capon"/>
    <x v="66"/>
    <x v="0"/>
    <x v="0"/>
    <x v="4"/>
    <x v="8"/>
    <x v="0"/>
    <n v="2"/>
    <x v="1"/>
    <x v="1"/>
    <x v="686"/>
    <x v="0"/>
  </r>
  <r>
    <n v="274"/>
    <x v="687"/>
    <s v="Newton"/>
    <x v="124"/>
    <x v="0"/>
    <x v="0"/>
    <x v="29"/>
    <x v="8"/>
    <x v="0"/>
    <n v="2"/>
    <x v="1"/>
    <x v="0"/>
    <x v="687"/>
    <x v="0"/>
  </r>
  <r>
    <n v="212"/>
    <x v="688"/>
    <s v="Tan"/>
    <x v="176"/>
    <x v="0"/>
    <x v="0"/>
    <x v="1"/>
    <x v="8"/>
    <x v="0"/>
    <n v="2"/>
    <x v="1"/>
    <x v="1"/>
    <x v="688"/>
    <x v="0"/>
  </r>
  <r>
    <n v="942"/>
    <x v="689"/>
    <s v="Y?an"/>
    <x v="63"/>
    <x v="0"/>
    <x v="1"/>
    <x v="1"/>
    <x v="8"/>
    <x v="0"/>
    <n v="2"/>
    <x v="0"/>
    <x v="0"/>
    <x v="689"/>
    <x v="0"/>
  </r>
  <r>
    <n v="186"/>
    <x v="690"/>
    <s v="Chang"/>
    <x v="59"/>
    <x v="0"/>
    <x v="0"/>
    <x v="13"/>
    <x v="8"/>
    <x v="0"/>
    <n v="2"/>
    <x v="1"/>
    <x v="0"/>
    <x v="690"/>
    <x v="0"/>
  </r>
  <r>
    <n v="22"/>
    <x v="691"/>
    <s v="Dellucci"/>
    <x v="271"/>
    <x v="1"/>
    <x v="1"/>
    <x v="13"/>
    <x v="8"/>
    <x v="0"/>
    <n v="2"/>
    <x v="1"/>
    <x v="0"/>
    <x v="691"/>
    <x v="0"/>
  </r>
  <r>
    <n v="469"/>
    <x v="692"/>
    <s v="Padovano"/>
    <x v="311"/>
    <x v="0"/>
    <x v="0"/>
    <x v="19"/>
    <x v="8"/>
    <x v="0"/>
    <n v="2"/>
    <x v="1"/>
    <x v="0"/>
    <x v="692"/>
    <x v="0"/>
  </r>
  <r>
    <n v="784"/>
    <x v="693"/>
    <s v="Verco"/>
    <x v="183"/>
    <x v="0"/>
    <x v="1"/>
    <x v="19"/>
    <x v="8"/>
    <x v="0"/>
    <n v="2"/>
    <x v="0"/>
    <x v="0"/>
    <x v="693"/>
    <x v="0"/>
  </r>
  <r>
    <n v="709"/>
    <x v="694"/>
    <s v="Cooper"/>
    <x v="209"/>
    <x v="0"/>
    <x v="1"/>
    <x v="19"/>
    <x v="8"/>
    <x v="0"/>
    <n v="2"/>
    <x v="0"/>
    <x v="1"/>
    <x v="694"/>
    <x v="0"/>
  </r>
  <r>
    <n v="303"/>
    <x v="695"/>
    <s v="Calabrese"/>
    <x v="75"/>
    <x v="0"/>
    <x v="0"/>
    <x v="19"/>
    <x v="8"/>
    <x v="0"/>
    <n v="2"/>
    <x v="1"/>
    <x v="0"/>
    <x v="695"/>
    <x v="0"/>
  </r>
  <r>
    <n v="897"/>
    <x v="696"/>
    <s v="Mistry"/>
    <x v="71"/>
    <x v="0"/>
    <x v="0"/>
    <x v="19"/>
    <x v="8"/>
    <x v="0"/>
    <n v="2"/>
    <x v="1"/>
    <x v="0"/>
    <x v="696"/>
    <x v="0"/>
  </r>
  <r>
    <n v="415"/>
    <x v="697"/>
    <s v="Moseley"/>
    <x v="224"/>
    <x v="1"/>
    <x v="0"/>
    <x v="19"/>
    <x v="8"/>
    <x v="0"/>
    <n v="2"/>
    <x v="1"/>
    <x v="0"/>
    <x v="697"/>
    <x v="0"/>
  </r>
  <r>
    <n v="581"/>
    <x v="698"/>
    <s v="Dobson"/>
    <x v="285"/>
    <x v="1"/>
    <x v="0"/>
    <x v="5"/>
    <x v="8"/>
    <x v="0"/>
    <n v="2"/>
    <x v="1"/>
    <x v="0"/>
    <x v="698"/>
    <x v="0"/>
  </r>
  <r>
    <n v="620"/>
    <x v="699"/>
    <s v="Steinhoff"/>
    <x v="79"/>
    <x v="1"/>
    <x v="1"/>
    <x v="3"/>
    <x v="8"/>
    <x v="0"/>
    <n v="2"/>
    <x v="1"/>
    <x v="1"/>
    <x v="699"/>
    <x v="0"/>
  </r>
  <r>
    <n v="394"/>
    <x v="700"/>
    <s v="Demidov"/>
    <x v="123"/>
    <x v="2"/>
    <x v="0"/>
    <x v="30"/>
    <x v="8"/>
    <x v="0"/>
    <n v="2"/>
    <x v="0"/>
    <x v="0"/>
    <x v="700"/>
    <x v="1"/>
  </r>
  <r>
    <n v="281"/>
    <x v="701"/>
    <s v="Wilsmore"/>
    <x v="312"/>
    <x v="0"/>
    <x v="0"/>
    <x v="22"/>
    <x v="8"/>
    <x v="0"/>
    <n v="2"/>
    <x v="1"/>
    <x v="1"/>
    <x v="701"/>
    <x v="0"/>
  </r>
  <r>
    <n v="21"/>
    <x v="702"/>
    <s v="McDonald"/>
    <x v="240"/>
    <x v="0"/>
    <x v="0"/>
    <x v="24"/>
    <x v="8"/>
    <x v="0"/>
    <n v="2"/>
    <x v="1"/>
    <x v="1"/>
    <x v="702"/>
    <x v="0"/>
  </r>
  <r>
    <n v="153"/>
    <x v="703"/>
    <s v="Metcalfe"/>
    <x v="192"/>
    <x v="2"/>
    <x v="0"/>
    <x v="14"/>
    <x v="8"/>
    <x v="0"/>
    <n v="2"/>
    <x v="1"/>
    <x v="0"/>
    <x v="703"/>
    <x v="0"/>
  </r>
  <r>
    <n v="403"/>
    <x v="704"/>
    <s v="Carpenter"/>
    <x v="138"/>
    <x v="2"/>
    <x v="0"/>
    <x v="8"/>
    <x v="8"/>
    <x v="0"/>
    <n v="2"/>
    <x v="0"/>
    <x v="1"/>
    <x v="704"/>
    <x v="0"/>
  </r>
  <r>
    <n v="77"/>
    <x v="705"/>
    <s v="Hu"/>
    <x v="144"/>
    <x v="0"/>
    <x v="0"/>
    <x v="45"/>
    <x v="8"/>
    <x v="0"/>
    <n v="2"/>
    <x v="1"/>
    <x v="1"/>
    <x v="705"/>
    <x v="0"/>
  </r>
  <r>
    <n v="855"/>
    <x v="706"/>
    <s v="Baresi"/>
    <x v="96"/>
    <x v="0"/>
    <x v="1"/>
    <x v="9"/>
    <x v="8"/>
    <x v="0"/>
    <n v="2"/>
    <x v="0"/>
    <x v="1"/>
    <x v="706"/>
    <x v="0"/>
  </r>
  <r>
    <n v="745"/>
    <x v="707"/>
    <s v="Shaw"/>
    <x v="170"/>
    <x v="0"/>
    <x v="0"/>
    <x v="34"/>
    <x v="8"/>
    <x v="0"/>
    <n v="2"/>
    <x v="1"/>
    <x v="1"/>
    <x v="707"/>
    <x v="0"/>
  </r>
  <r>
    <n v="958"/>
    <x v="708"/>
    <s v="Ts'ui"/>
    <x v="106"/>
    <x v="2"/>
    <x v="1"/>
    <x v="52"/>
    <x v="8"/>
    <x v="0"/>
    <n v="2"/>
    <x v="1"/>
    <x v="1"/>
    <x v="708"/>
    <x v="0"/>
  </r>
  <r>
    <n v="18"/>
    <x v="709"/>
    <s v="Henderson"/>
    <x v="10"/>
    <x v="1"/>
    <x v="1"/>
    <x v="43"/>
    <x v="9"/>
    <x v="0"/>
    <n v="2"/>
    <x v="1"/>
    <x v="1"/>
    <x v="709"/>
    <x v="0"/>
  </r>
  <r>
    <n v="542"/>
    <x v="710"/>
    <s v="Milne"/>
    <x v="196"/>
    <x v="0"/>
    <x v="0"/>
    <x v="0"/>
    <x v="9"/>
    <x v="0"/>
    <n v="2"/>
    <x v="1"/>
    <x v="1"/>
    <x v="710"/>
    <x v="0"/>
  </r>
  <r>
    <n v="804"/>
    <x v="711"/>
    <s v="Howells"/>
    <x v="38"/>
    <x v="1"/>
    <x v="1"/>
    <x v="4"/>
    <x v="9"/>
    <x v="0"/>
    <n v="2"/>
    <x v="0"/>
    <x v="1"/>
    <x v="711"/>
    <x v="0"/>
  </r>
  <r>
    <n v="35"/>
    <x v="712"/>
    <s v="Clements"/>
    <x v="18"/>
    <x v="1"/>
    <x v="1"/>
    <x v="4"/>
    <x v="9"/>
    <x v="0"/>
    <n v="2"/>
    <x v="1"/>
    <x v="1"/>
    <x v="712"/>
    <x v="0"/>
  </r>
  <r>
    <n v="227"/>
    <x v="713"/>
    <s v="Ch'ien"/>
    <x v="141"/>
    <x v="0"/>
    <x v="1"/>
    <x v="29"/>
    <x v="9"/>
    <x v="0"/>
    <n v="2"/>
    <x v="1"/>
    <x v="1"/>
    <x v="713"/>
    <x v="0"/>
  </r>
  <r>
    <n v="88"/>
    <x v="714"/>
    <s v="Rowley"/>
    <x v="91"/>
    <x v="0"/>
    <x v="0"/>
    <x v="29"/>
    <x v="9"/>
    <x v="0"/>
    <n v="2"/>
    <x v="1"/>
    <x v="0"/>
    <x v="714"/>
    <x v="0"/>
  </r>
  <r>
    <n v="442"/>
    <x v="715"/>
    <s v="Genovese"/>
    <x v="73"/>
    <x v="0"/>
    <x v="1"/>
    <x v="1"/>
    <x v="9"/>
    <x v="0"/>
    <n v="2"/>
    <x v="1"/>
    <x v="0"/>
    <x v="715"/>
    <x v="0"/>
  </r>
  <r>
    <n v="467"/>
    <x v="716"/>
    <s v="Olisanugo"/>
    <x v="48"/>
    <x v="1"/>
    <x v="1"/>
    <x v="13"/>
    <x v="9"/>
    <x v="0"/>
    <n v="2"/>
    <x v="1"/>
    <x v="1"/>
    <x v="716"/>
    <x v="0"/>
  </r>
  <r>
    <n v="666"/>
    <x v="717"/>
    <s v="Onwumelu"/>
    <x v="203"/>
    <x v="0"/>
    <x v="0"/>
    <x v="2"/>
    <x v="9"/>
    <x v="0"/>
    <n v="2"/>
    <x v="1"/>
    <x v="1"/>
    <x v="717"/>
    <x v="0"/>
  </r>
  <r>
    <n v="218"/>
    <x v="718"/>
    <s v="Millar"/>
    <x v="145"/>
    <x v="2"/>
    <x v="1"/>
    <x v="2"/>
    <x v="9"/>
    <x v="0"/>
    <n v="2"/>
    <x v="0"/>
    <x v="0"/>
    <x v="718"/>
    <x v="0"/>
  </r>
  <r>
    <n v="100"/>
    <x v="719"/>
    <s v="Fanucci"/>
    <x v="313"/>
    <x v="0"/>
    <x v="0"/>
    <x v="35"/>
    <x v="9"/>
    <x v="0"/>
    <n v="2"/>
    <x v="0"/>
    <x v="0"/>
    <x v="719"/>
    <x v="0"/>
  </r>
  <r>
    <n v="968"/>
    <x v="720"/>
    <s v="Gilbert"/>
    <x v="65"/>
    <x v="2"/>
    <x v="1"/>
    <x v="35"/>
    <x v="9"/>
    <x v="0"/>
    <n v="2"/>
    <x v="0"/>
    <x v="0"/>
    <x v="720"/>
    <x v="0"/>
  </r>
  <r>
    <n v="538"/>
    <x v="721"/>
    <s v="Lucciano"/>
    <x v="184"/>
    <x v="1"/>
    <x v="0"/>
    <x v="35"/>
    <x v="9"/>
    <x v="0"/>
    <n v="2"/>
    <x v="1"/>
    <x v="0"/>
    <x v="721"/>
    <x v="0"/>
  </r>
  <r>
    <n v="716"/>
    <x v="722"/>
    <s v="Robinson"/>
    <x v="314"/>
    <x v="0"/>
    <x v="0"/>
    <x v="35"/>
    <x v="9"/>
    <x v="0"/>
    <n v="2"/>
    <x v="1"/>
    <x v="0"/>
    <x v="722"/>
    <x v="0"/>
  </r>
  <r>
    <n v="75"/>
    <x v="723"/>
    <s v="Wallace"/>
    <x v="315"/>
    <x v="0"/>
    <x v="0"/>
    <x v="5"/>
    <x v="9"/>
    <x v="0"/>
    <n v="2"/>
    <x v="0"/>
    <x v="1"/>
    <x v="723"/>
    <x v="0"/>
  </r>
  <r>
    <n v="727"/>
    <x v="724"/>
    <s v="Olsen"/>
    <x v="209"/>
    <x v="0"/>
    <x v="0"/>
    <x v="3"/>
    <x v="9"/>
    <x v="0"/>
    <n v="2"/>
    <x v="0"/>
    <x v="1"/>
    <x v="724"/>
    <x v="0"/>
  </r>
  <r>
    <n v="516"/>
    <x v="725"/>
    <s v="Belstead"/>
    <x v="2"/>
    <x v="1"/>
    <x v="0"/>
    <x v="30"/>
    <x v="9"/>
    <x v="0"/>
    <n v="2"/>
    <x v="1"/>
    <x v="0"/>
    <x v="725"/>
    <x v="0"/>
  </r>
  <r>
    <n v="399"/>
    <x v="726"/>
    <s v="Mills"/>
    <x v="285"/>
    <x v="0"/>
    <x v="1"/>
    <x v="22"/>
    <x v="9"/>
    <x v="0"/>
    <n v="2"/>
    <x v="0"/>
    <x v="1"/>
    <x v="726"/>
    <x v="0"/>
  </r>
  <r>
    <n v="452"/>
    <x v="727"/>
    <s v="Uchechukwu"/>
    <x v="48"/>
    <x v="0"/>
    <x v="0"/>
    <x v="23"/>
    <x v="9"/>
    <x v="0"/>
    <n v="2"/>
    <x v="0"/>
    <x v="1"/>
    <x v="727"/>
    <x v="0"/>
  </r>
  <r>
    <n v="213"/>
    <x v="728"/>
    <s v="Glassman"/>
    <x v="298"/>
    <x v="0"/>
    <x v="1"/>
    <x v="24"/>
    <x v="9"/>
    <x v="0"/>
    <n v="2"/>
    <x v="0"/>
    <x v="0"/>
    <x v="728"/>
    <x v="0"/>
  </r>
  <r>
    <n v="271"/>
    <x v="729"/>
    <s v="Dulhunty"/>
    <x v="170"/>
    <x v="2"/>
    <x v="0"/>
    <x v="24"/>
    <x v="9"/>
    <x v="0"/>
    <n v="2"/>
    <x v="0"/>
    <x v="1"/>
    <x v="729"/>
    <x v="0"/>
  </r>
  <r>
    <n v="672"/>
    <x v="730"/>
    <s v="Kao"/>
    <x v="121"/>
    <x v="0"/>
    <x v="0"/>
    <x v="14"/>
    <x v="9"/>
    <x v="0"/>
    <n v="2"/>
    <x v="0"/>
    <x v="1"/>
    <x v="730"/>
    <x v="0"/>
  </r>
  <r>
    <n v="318"/>
    <x v="731"/>
    <s v="Ritchie"/>
    <x v="62"/>
    <x v="2"/>
    <x v="0"/>
    <x v="14"/>
    <x v="9"/>
    <x v="0"/>
    <n v="2"/>
    <x v="1"/>
    <x v="1"/>
    <x v="731"/>
    <x v="0"/>
  </r>
  <r>
    <n v="597"/>
    <x v="732"/>
    <s v="Uchenna"/>
    <x v="126"/>
    <x v="1"/>
    <x v="0"/>
    <x v="15"/>
    <x v="9"/>
    <x v="0"/>
    <n v="2"/>
    <x v="1"/>
    <x v="0"/>
    <x v="732"/>
    <x v="0"/>
  </r>
  <r>
    <n v="28"/>
    <x v="733"/>
    <s v="Nebechi"/>
    <x v="183"/>
    <x v="0"/>
    <x v="0"/>
    <x v="31"/>
    <x v="9"/>
    <x v="0"/>
    <n v="2"/>
    <x v="0"/>
    <x v="0"/>
    <x v="733"/>
    <x v="0"/>
  </r>
  <r>
    <n v="920"/>
    <x v="734"/>
    <s v="Hay"/>
    <x v="316"/>
    <x v="1"/>
    <x v="0"/>
    <x v="6"/>
    <x v="9"/>
    <x v="0"/>
    <n v="2"/>
    <x v="1"/>
    <x v="0"/>
    <x v="734"/>
    <x v="0"/>
  </r>
  <r>
    <n v="381"/>
    <x v="735"/>
    <s v="Farrell"/>
    <x v="317"/>
    <x v="0"/>
    <x v="1"/>
    <x v="25"/>
    <x v="9"/>
    <x v="0"/>
    <n v="2"/>
    <x v="1"/>
    <x v="1"/>
    <x v="735"/>
    <x v="0"/>
  </r>
  <r>
    <n v="485"/>
    <x v="736"/>
    <s v="George"/>
    <x v="175"/>
    <x v="1"/>
    <x v="0"/>
    <x v="11"/>
    <x v="9"/>
    <x v="0"/>
    <n v="2"/>
    <x v="1"/>
    <x v="0"/>
    <x v="736"/>
    <x v="1"/>
  </r>
  <r>
    <n v="365"/>
    <x v="737"/>
    <s v="Madukaego"/>
    <x v="239"/>
    <x v="0"/>
    <x v="0"/>
    <x v="59"/>
    <x v="9"/>
    <x v="0"/>
    <n v="2"/>
    <x v="1"/>
    <x v="1"/>
    <x v="737"/>
    <x v="0"/>
  </r>
  <r>
    <n v="411"/>
    <x v="738"/>
    <s v="McKenzie"/>
    <x v="288"/>
    <x v="2"/>
    <x v="0"/>
    <x v="56"/>
    <x v="10"/>
    <x v="0"/>
    <n v="2"/>
    <x v="0"/>
    <x v="0"/>
    <x v="738"/>
    <x v="0"/>
  </r>
  <r>
    <n v="732"/>
    <x v="739"/>
    <s v="Cody"/>
    <x v="66"/>
    <x v="0"/>
    <x v="1"/>
    <x v="46"/>
    <x v="10"/>
    <x v="0"/>
    <n v="2"/>
    <x v="0"/>
    <x v="0"/>
    <x v="739"/>
    <x v="0"/>
  </r>
  <r>
    <n v="608"/>
    <x v="740"/>
    <s v="Harper"/>
    <x v="162"/>
    <x v="0"/>
    <x v="0"/>
    <x v="18"/>
    <x v="10"/>
    <x v="0"/>
    <n v="2"/>
    <x v="1"/>
    <x v="0"/>
    <x v="740"/>
    <x v="0"/>
  </r>
  <r>
    <n v="282"/>
    <x v="741"/>
    <s v="Hargreaves"/>
    <x v="178"/>
    <x v="2"/>
    <x v="0"/>
    <x v="4"/>
    <x v="10"/>
    <x v="0"/>
    <n v="2"/>
    <x v="1"/>
    <x v="1"/>
    <x v="741"/>
    <x v="0"/>
  </r>
  <r>
    <n v="301"/>
    <x v="742"/>
    <s v="Efremov"/>
    <x v="141"/>
    <x v="0"/>
    <x v="1"/>
    <x v="1"/>
    <x v="10"/>
    <x v="0"/>
    <n v="2"/>
    <x v="1"/>
    <x v="0"/>
    <x v="742"/>
    <x v="0"/>
  </r>
  <r>
    <n v="13"/>
    <x v="743"/>
    <s v="Kay"/>
    <x v="318"/>
    <x v="0"/>
    <x v="1"/>
    <x v="35"/>
    <x v="10"/>
    <x v="0"/>
    <n v="2"/>
    <x v="1"/>
    <x v="0"/>
    <x v="743"/>
    <x v="0"/>
  </r>
  <r>
    <n v="290"/>
    <x v="744"/>
    <s v="Nnachetam"/>
    <x v="319"/>
    <x v="2"/>
    <x v="0"/>
    <x v="35"/>
    <x v="10"/>
    <x v="0"/>
    <n v="2"/>
    <x v="1"/>
    <x v="0"/>
    <x v="744"/>
    <x v="0"/>
  </r>
  <r>
    <n v="257"/>
    <x v="745"/>
    <s v="Kirkland"/>
    <x v="1"/>
    <x v="0"/>
    <x v="0"/>
    <x v="35"/>
    <x v="10"/>
    <x v="0"/>
    <n v="2"/>
    <x v="1"/>
    <x v="1"/>
    <x v="745"/>
    <x v="0"/>
  </r>
  <r>
    <n v="811"/>
    <x v="746"/>
    <s v="Davide"/>
    <x v="217"/>
    <x v="0"/>
    <x v="1"/>
    <x v="19"/>
    <x v="10"/>
    <x v="0"/>
    <n v="2"/>
    <x v="1"/>
    <x v="0"/>
    <x v="746"/>
    <x v="0"/>
  </r>
  <r>
    <n v="93"/>
    <x v="747"/>
    <s v="Cole"/>
    <x v="173"/>
    <x v="0"/>
    <x v="1"/>
    <x v="5"/>
    <x v="10"/>
    <x v="0"/>
    <n v="2"/>
    <x v="1"/>
    <x v="0"/>
    <x v="747"/>
    <x v="0"/>
  </r>
  <r>
    <n v="830"/>
    <x v="748"/>
    <s v="Yuan"/>
    <x v="33"/>
    <x v="0"/>
    <x v="1"/>
    <x v="22"/>
    <x v="10"/>
    <x v="0"/>
    <n v="2"/>
    <x v="1"/>
    <x v="0"/>
    <x v="748"/>
    <x v="0"/>
  </r>
  <r>
    <n v="719"/>
    <x v="749"/>
    <s v="Oldham"/>
    <x v="293"/>
    <x v="0"/>
    <x v="0"/>
    <x v="6"/>
    <x v="10"/>
    <x v="0"/>
    <n v="2"/>
    <x v="0"/>
    <x v="0"/>
    <x v="749"/>
    <x v="0"/>
  </r>
  <r>
    <n v="574"/>
    <x v="750"/>
    <s v="Ch'ang"/>
    <x v="157"/>
    <x v="1"/>
    <x v="1"/>
    <x v="41"/>
    <x v="10"/>
    <x v="0"/>
    <n v="2"/>
    <x v="1"/>
    <x v="1"/>
    <x v="750"/>
    <x v="1"/>
  </r>
  <r>
    <n v="278"/>
    <x v="751"/>
    <s v="Chiazagomekpere"/>
    <x v="17"/>
    <x v="0"/>
    <x v="1"/>
    <x v="49"/>
    <x v="10"/>
    <x v="0"/>
    <n v="2"/>
    <x v="1"/>
    <x v="0"/>
    <x v="751"/>
    <x v="0"/>
  </r>
  <r>
    <n v="199"/>
    <x v="752"/>
    <s v="Jenkins"/>
    <x v="197"/>
    <x v="0"/>
    <x v="0"/>
    <x v="9"/>
    <x v="10"/>
    <x v="0"/>
    <n v="2"/>
    <x v="1"/>
    <x v="1"/>
    <x v="752"/>
    <x v="0"/>
  </r>
  <r>
    <n v="86"/>
    <x v="753"/>
    <s v="Ndukaku"/>
    <x v="231"/>
    <x v="2"/>
    <x v="1"/>
    <x v="60"/>
    <x v="10"/>
    <x v="0"/>
    <n v="2"/>
    <x v="1"/>
    <x v="1"/>
    <x v="753"/>
    <x v="0"/>
  </r>
  <r>
    <n v="258"/>
    <x v="754"/>
    <s v="Rose"/>
    <x v="147"/>
    <x v="3"/>
    <x v="1"/>
    <x v="35"/>
    <x v="6"/>
    <x v="423"/>
    <n v="2"/>
    <x v="0"/>
    <x v="0"/>
    <x v="754"/>
    <x v="0"/>
  </r>
  <r>
    <n v="369"/>
    <x v="755"/>
    <s v="Blair"/>
    <x v="271"/>
    <x v="3"/>
    <x v="0"/>
    <x v="35"/>
    <x v="2"/>
    <x v="424"/>
    <n v="2"/>
    <x v="0"/>
    <x v="1"/>
    <x v="755"/>
    <x v="0"/>
  </r>
  <r>
    <n v="63"/>
    <x v="756"/>
    <s v="Jeffrey"/>
    <x v="297"/>
    <x v="2"/>
    <x v="0"/>
    <x v="2"/>
    <x v="1"/>
    <x v="425"/>
    <n v="2"/>
    <x v="0"/>
    <x v="0"/>
    <x v="756"/>
    <x v="0"/>
  </r>
  <r>
    <n v="191"/>
    <x v="757"/>
    <s v="Onwumelu"/>
    <x v="200"/>
    <x v="0"/>
    <x v="1"/>
    <x v="24"/>
    <x v="8"/>
    <x v="426"/>
    <n v="2"/>
    <x v="0"/>
    <x v="0"/>
    <x v="757"/>
    <x v="1"/>
  </r>
  <r>
    <n v="892"/>
    <x v="758"/>
    <s v="Bellucci"/>
    <x v="32"/>
    <x v="3"/>
    <x v="0"/>
    <x v="13"/>
    <x v="2"/>
    <x v="427"/>
    <n v="2"/>
    <x v="1"/>
    <x v="1"/>
    <x v="758"/>
    <x v="0"/>
  </r>
  <r>
    <n v="170"/>
    <x v="759"/>
    <s v="Wood"/>
    <x v="180"/>
    <x v="3"/>
    <x v="0"/>
    <x v="43"/>
    <x v="9"/>
    <x v="428"/>
    <n v="2"/>
    <x v="0"/>
    <x v="0"/>
    <x v="759"/>
    <x v="0"/>
  </r>
  <r>
    <n v="375"/>
    <x v="760"/>
    <s v="Bianchi"/>
    <x v="152"/>
    <x v="3"/>
    <x v="0"/>
    <x v="19"/>
    <x v="7"/>
    <x v="429"/>
    <n v="2"/>
    <x v="1"/>
    <x v="1"/>
    <x v="760"/>
    <x v="0"/>
  </r>
  <r>
    <n v="30"/>
    <x v="761"/>
    <s v="Lucciano"/>
    <x v="320"/>
    <x v="0"/>
    <x v="0"/>
    <x v="4"/>
    <x v="0"/>
    <x v="430"/>
    <n v="2"/>
    <x v="1"/>
    <x v="1"/>
    <x v="761"/>
    <x v="0"/>
  </r>
  <r>
    <n v="195"/>
    <x v="762"/>
    <s v="Crawford"/>
    <x v="209"/>
    <x v="2"/>
    <x v="0"/>
    <x v="4"/>
    <x v="9"/>
    <x v="431"/>
    <n v="2"/>
    <x v="1"/>
    <x v="0"/>
    <x v="762"/>
    <x v="0"/>
  </r>
  <r>
    <n v="551"/>
    <x v="763"/>
    <s v="Reichard"/>
    <x v="171"/>
    <x v="3"/>
    <x v="1"/>
    <x v="5"/>
    <x v="3"/>
    <x v="432"/>
    <n v="2"/>
    <x v="1"/>
    <x v="0"/>
    <x v="763"/>
    <x v="0"/>
  </r>
  <r>
    <n v="511"/>
    <x v="764"/>
    <s v="Forbes"/>
    <x v="173"/>
    <x v="3"/>
    <x v="1"/>
    <x v="1"/>
    <x v="10"/>
    <x v="433"/>
    <n v="2"/>
    <x v="1"/>
    <x v="1"/>
    <x v="764"/>
    <x v="0"/>
  </r>
  <r>
    <n v="635"/>
    <x v="765"/>
    <s v="Douglas"/>
    <x v="48"/>
    <x v="0"/>
    <x v="0"/>
    <x v="1"/>
    <x v="6"/>
    <x v="434"/>
    <n v="2"/>
    <x v="0"/>
    <x v="0"/>
    <x v="765"/>
    <x v="1"/>
  </r>
  <r>
    <n v="40"/>
    <x v="766"/>
    <s v="Cameron"/>
    <x v="122"/>
    <x v="3"/>
    <x v="0"/>
    <x v="24"/>
    <x v="6"/>
    <x v="435"/>
    <n v="2"/>
    <x v="0"/>
    <x v="1"/>
    <x v="766"/>
    <x v="0"/>
  </r>
  <r>
    <n v="404"/>
    <x v="767"/>
    <s v="Fennell"/>
    <x v="321"/>
    <x v="2"/>
    <x v="0"/>
    <x v="5"/>
    <x v="6"/>
    <x v="436"/>
    <n v="2"/>
    <x v="0"/>
    <x v="1"/>
    <x v="767"/>
    <x v="0"/>
  </r>
  <r>
    <n v="782"/>
    <x v="768"/>
    <s v="Owens"/>
    <x v="120"/>
    <x v="0"/>
    <x v="1"/>
    <x v="18"/>
    <x v="1"/>
    <x v="437"/>
    <n v="2"/>
    <x v="0"/>
    <x v="1"/>
    <x v="768"/>
    <x v="0"/>
  </r>
  <r>
    <n v="982"/>
    <x v="769"/>
    <s v="Franklin"/>
    <x v="58"/>
    <x v="3"/>
    <x v="1"/>
    <x v="31"/>
    <x v="0"/>
    <x v="438"/>
    <n v="2"/>
    <x v="0"/>
    <x v="0"/>
    <x v="769"/>
    <x v="0"/>
  </r>
  <r>
    <n v="705"/>
    <x v="770"/>
    <s v="Mordvinova"/>
    <x v="198"/>
    <x v="3"/>
    <x v="0"/>
    <x v="5"/>
    <x v="2"/>
    <x v="439"/>
    <n v="2"/>
    <x v="1"/>
    <x v="1"/>
    <x v="770"/>
    <x v="0"/>
  </r>
  <r>
    <n v="692"/>
    <x v="771"/>
    <s v="Mamelu"/>
    <x v="246"/>
    <x v="0"/>
    <x v="0"/>
    <x v="15"/>
    <x v="1"/>
    <x v="440"/>
    <n v="2"/>
    <x v="1"/>
    <x v="0"/>
    <x v="771"/>
    <x v="0"/>
  </r>
  <r>
    <n v="866"/>
    <x v="772"/>
    <s v="Rohu"/>
    <x v="31"/>
    <x v="3"/>
    <x v="1"/>
    <x v="46"/>
    <x v="10"/>
    <x v="441"/>
    <n v="2"/>
    <x v="0"/>
    <x v="1"/>
    <x v="772"/>
    <x v="0"/>
  </r>
  <r>
    <n v="383"/>
    <x v="773"/>
    <s v="Ting"/>
    <x v="322"/>
    <x v="3"/>
    <x v="1"/>
    <x v="29"/>
    <x v="10"/>
    <x v="442"/>
    <n v="2"/>
    <x v="0"/>
    <x v="1"/>
    <x v="773"/>
    <x v="0"/>
  </r>
  <r>
    <n v="504"/>
    <x v="774"/>
    <s v="Udobata"/>
    <x v="242"/>
    <x v="1"/>
    <x v="0"/>
    <x v="31"/>
    <x v="9"/>
    <x v="443"/>
    <n v="2"/>
    <x v="1"/>
    <x v="1"/>
    <x v="774"/>
    <x v="0"/>
  </r>
  <r>
    <n v="973"/>
    <x v="775"/>
    <s v="Padovesi"/>
    <x v="163"/>
    <x v="3"/>
    <x v="0"/>
    <x v="15"/>
    <x v="5"/>
    <x v="444"/>
    <n v="2"/>
    <x v="0"/>
    <x v="0"/>
    <x v="775"/>
    <x v="0"/>
  </r>
  <r>
    <n v="437"/>
    <x v="776"/>
    <s v="Carr"/>
    <x v="300"/>
    <x v="3"/>
    <x v="1"/>
    <x v="29"/>
    <x v="4"/>
    <x v="445"/>
    <n v="2"/>
    <x v="1"/>
    <x v="0"/>
    <x v="776"/>
    <x v="0"/>
  </r>
  <r>
    <n v="240"/>
    <x v="777"/>
    <s v="Stevens"/>
    <x v="88"/>
    <x v="0"/>
    <x v="0"/>
    <x v="18"/>
    <x v="2"/>
    <x v="446"/>
    <n v="2"/>
    <x v="0"/>
    <x v="1"/>
    <x v="777"/>
    <x v="0"/>
  </r>
  <r>
    <n v="493"/>
    <x v="778"/>
    <s v="Tan"/>
    <x v="223"/>
    <x v="0"/>
    <x v="1"/>
    <x v="30"/>
    <x v="4"/>
    <x v="447"/>
    <n v="2"/>
    <x v="0"/>
    <x v="1"/>
    <x v="778"/>
    <x v="0"/>
  </r>
  <r>
    <n v="90"/>
    <x v="779"/>
    <s v="Osborne"/>
    <x v="163"/>
    <x v="3"/>
    <x v="1"/>
    <x v="18"/>
    <x v="3"/>
    <x v="448"/>
    <n v="2"/>
    <x v="1"/>
    <x v="1"/>
    <x v="779"/>
    <x v="0"/>
  </r>
  <r>
    <n v="791"/>
    <x v="780"/>
    <s v="Echezonachukwu"/>
    <x v="182"/>
    <x v="0"/>
    <x v="0"/>
    <x v="5"/>
    <x v="2"/>
    <x v="449"/>
    <n v="2"/>
    <x v="1"/>
    <x v="1"/>
    <x v="780"/>
    <x v="0"/>
  </r>
  <r>
    <n v="986"/>
    <x v="781"/>
    <s v="Kenniff"/>
    <x v="323"/>
    <x v="3"/>
    <x v="0"/>
    <x v="1"/>
    <x v="9"/>
    <x v="450"/>
    <n v="2"/>
    <x v="1"/>
    <x v="1"/>
    <x v="781"/>
    <x v="0"/>
  </r>
  <r>
    <n v="946"/>
    <x v="782"/>
    <s v="Wall"/>
    <x v="324"/>
    <x v="2"/>
    <x v="1"/>
    <x v="46"/>
    <x v="5"/>
    <x v="451"/>
    <n v="2"/>
    <x v="1"/>
    <x v="1"/>
    <x v="782"/>
    <x v="0"/>
  </r>
  <r>
    <n v="192"/>
    <x v="783"/>
    <s v="Graham"/>
    <x v="5"/>
    <x v="0"/>
    <x v="1"/>
    <x v="5"/>
    <x v="3"/>
    <x v="452"/>
    <n v="2"/>
    <x v="1"/>
    <x v="0"/>
    <x v="783"/>
    <x v="0"/>
  </r>
  <r>
    <n v="802"/>
    <x v="784"/>
    <s v="Fraser"/>
    <x v="147"/>
    <x v="3"/>
    <x v="1"/>
    <x v="31"/>
    <x v="0"/>
    <x v="453"/>
    <n v="2"/>
    <x v="0"/>
    <x v="1"/>
    <x v="784"/>
    <x v="0"/>
  </r>
  <r>
    <n v="847"/>
    <x v="785"/>
    <s v="Averyanov"/>
    <x v="9"/>
    <x v="3"/>
    <x v="0"/>
    <x v="47"/>
    <x v="6"/>
    <x v="454"/>
    <n v="2"/>
    <x v="0"/>
    <x v="0"/>
    <x v="785"/>
    <x v="0"/>
  </r>
  <r>
    <n v="512"/>
    <x v="786"/>
    <s v="Macleod"/>
    <x v="114"/>
    <x v="3"/>
    <x v="1"/>
    <x v="30"/>
    <x v="6"/>
    <x v="455"/>
    <n v="2"/>
    <x v="1"/>
    <x v="0"/>
    <x v="786"/>
    <x v="0"/>
  </r>
  <r>
    <n v="367"/>
    <x v="787"/>
    <s v="Nolan"/>
    <x v="260"/>
    <x v="3"/>
    <x v="1"/>
    <x v="14"/>
    <x v="9"/>
    <x v="456"/>
    <n v="2"/>
    <x v="1"/>
    <x v="0"/>
    <x v="787"/>
    <x v="0"/>
  </r>
  <r>
    <n v="867"/>
    <x v="788"/>
    <s v="Cary"/>
    <x v="30"/>
    <x v="0"/>
    <x v="0"/>
    <x v="30"/>
    <x v="1"/>
    <x v="457"/>
    <n v="2"/>
    <x v="1"/>
    <x v="1"/>
    <x v="788"/>
    <x v="0"/>
  </r>
  <r>
    <n v="677"/>
    <x v="789"/>
    <s v="P'an"/>
    <x v="52"/>
    <x v="1"/>
    <x v="1"/>
    <x v="39"/>
    <x v="4"/>
    <x v="458"/>
    <n v="2"/>
    <x v="1"/>
    <x v="0"/>
    <x v="789"/>
    <x v="0"/>
  </r>
  <r>
    <n v="496"/>
    <x v="790"/>
    <s v="Hale"/>
    <x v="325"/>
    <x v="3"/>
    <x v="0"/>
    <x v="5"/>
    <x v="8"/>
    <x v="459"/>
    <n v="2"/>
    <x v="1"/>
    <x v="1"/>
    <x v="790"/>
    <x v="0"/>
  </r>
  <r>
    <n v="573"/>
    <x v="791"/>
    <s v="Carslaw"/>
    <x v="95"/>
    <x v="0"/>
    <x v="0"/>
    <x v="19"/>
    <x v="9"/>
    <x v="460"/>
    <n v="2"/>
    <x v="1"/>
    <x v="0"/>
    <x v="791"/>
    <x v="0"/>
  </r>
  <r>
    <n v="901"/>
    <x v="792"/>
    <s v="Burns"/>
    <x v="1"/>
    <x v="3"/>
    <x v="0"/>
    <x v="23"/>
    <x v="1"/>
    <x v="461"/>
    <n v="2"/>
    <x v="1"/>
    <x v="0"/>
    <x v="792"/>
    <x v="1"/>
  </r>
  <r>
    <n v="991"/>
    <x v="793"/>
    <s v="Burke"/>
    <x v="212"/>
    <x v="0"/>
    <x v="0"/>
    <x v="3"/>
    <x v="5"/>
    <x v="462"/>
    <n v="2"/>
    <x v="1"/>
    <x v="0"/>
    <x v="793"/>
    <x v="0"/>
  </r>
  <r>
    <n v="523"/>
    <x v="794"/>
    <s v="Watts"/>
    <x v="326"/>
    <x v="1"/>
    <x v="0"/>
    <x v="3"/>
    <x v="5"/>
    <x v="463"/>
    <n v="2"/>
    <x v="1"/>
    <x v="1"/>
    <x v="794"/>
    <x v="0"/>
  </r>
  <r>
    <n v="292"/>
    <x v="795"/>
    <s v="Ahmed"/>
    <x v="195"/>
    <x v="2"/>
    <x v="1"/>
    <x v="24"/>
    <x v="5"/>
    <x v="464"/>
    <n v="2"/>
    <x v="1"/>
    <x v="0"/>
    <x v="795"/>
    <x v="0"/>
  </r>
  <r>
    <n v="740"/>
    <x v="796"/>
    <s v="Onyemauchechukwu"/>
    <x v="201"/>
    <x v="0"/>
    <x v="1"/>
    <x v="18"/>
    <x v="8"/>
    <x v="465"/>
    <n v="2"/>
    <x v="1"/>
    <x v="0"/>
    <x v="796"/>
    <x v="0"/>
  </r>
  <r>
    <n v="172"/>
    <x v="797"/>
    <s v="Sun"/>
    <x v="22"/>
    <x v="3"/>
    <x v="0"/>
    <x v="38"/>
    <x v="5"/>
    <x v="466"/>
    <n v="2"/>
    <x v="1"/>
    <x v="0"/>
    <x v="797"/>
    <x v="0"/>
  </r>
  <r>
    <n v="81"/>
    <x v="798"/>
    <s v="Buley"/>
    <x v="51"/>
    <x v="0"/>
    <x v="1"/>
    <x v="35"/>
    <x v="1"/>
    <x v="467"/>
    <n v="2"/>
    <x v="0"/>
    <x v="0"/>
    <x v="798"/>
    <x v="0"/>
  </r>
  <r>
    <n v="98"/>
    <x v="799"/>
    <s v="Yuille"/>
    <x v="327"/>
    <x v="3"/>
    <x v="0"/>
    <x v="4"/>
    <x v="8"/>
    <x v="468"/>
    <n v="2"/>
    <x v="1"/>
    <x v="1"/>
    <x v="799"/>
    <x v="0"/>
  </r>
  <r>
    <n v="852"/>
    <x v="800"/>
    <s v="Wan"/>
    <x v="121"/>
    <x v="3"/>
    <x v="1"/>
    <x v="20"/>
    <x v="1"/>
    <x v="469"/>
    <n v="2"/>
    <x v="0"/>
    <x v="0"/>
    <x v="800"/>
    <x v="1"/>
  </r>
  <r>
    <n v="974"/>
    <x v="801"/>
    <s v="Gray"/>
    <x v="186"/>
    <x v="2"/>
    <x v="1"/>
    <x v="30"/>
    <x v="7"/>
    <x v="470"/>
    <n v="2"/>
    <x v="0"/>
    <x v="1"/>
    <x v="801"/>
    <x v="0"/>
  </r>
  <r>
    <n v="364"/>
    <x v="802"/>
    <s v="Chen"/>
    <x v="321"/>
    <x v="3"/>
    <x v="1"/>
    <x v="4"/>
    <x v="9"/>
    <x v="471"/>
    <n v="2"/>
    <x v="1"/>
    <x v="0"/>
    <x v="802"/>
    <x v="0"/>
  </r>
  <r>
    <n v="571"/>
    <x v="803"/>
    <s v="Ts'ao"/>
    <x v="70"/>
    <x v="0"/>
    <x v="0"/>
    <x v="31"/>
    <x v="1"/>
    <x v="472"/>
    <n v="2"/>
    <x v="1"/>
    <x v="1"/>
    <x v="803"/>
    <x v="0"/>
  </r>
  <r>
    <n v="478"/>
    <x v="804"/>
    <s v="Ankudinov"/>
    <x v="189"/>
    <x v="0"/>
    <x v="1"/>
    <x v="23"/>
    <x v="8"/>
    <x v="473"/>
    <n v="2"/>
    <x v="1"/>
    <x v="0"/>
    <x v="804"/>
    <x v="0"/>
  </r>
  <r>
    <n v="519"/>
    <x v="805"/>
    <s v="Mazzanti"/>
    <x v="182"/>
    <x v="0"/>
    <x v="0"/>
    <x v="20"/>
    <x v="4"/>
    <x v="474"/>
    <n v="2"/>
    <x v="0"/>
    <x v="1"/>
    <x v="805"/>
    <x v="1"/>
  </r>
  <r>
    <n v="875"/>
    <x v="806"/>
    <s v="Chiazagomekpere"/>
    <x v="127"/>
    <x v="0"/>
    <x v="1"/>
    <x v="30"/>
    <x v="5"/>
    <x v="475"/>
    <n v="2"/>
    <x v="0"/>
    <x v="1"/>
    <x v="806"/>
    <x v="0"/>
  </r>
  <r>
    <n v="382"/>
    <x v="807"/>
    <s v="Milano"/>
    <x v="328"/>
    <x v="0"/>
    <x v="0"/>
    <x v="5"/>
    <x v="7"/>
    <x v="476"/>
    <n v="2"/>
    <x v="1"/>
    <x v="0"/>
    <x v="807"/>
    <x v="0"/>
  </r>
  <r>
    <n v="926"/>
    <x v="808"/>
    <s v="Ts'ai"/>
    <x v="9"/>
    <x v="3"/>
    <x v="1"/>
    <x v="5"/>
    <x v="1"/>
    <x v="477"/>
    <n v="2"/>
    <x v="1"/>
    <x v="1"/>
    <x v="808"/>
    <x v="0"/>
  </r>
  <r>
    <n v="11"/>
    <x v="809"/>
    <s v="Bearce"/>
    <x v="307"/>
    <x v="0"/>
    <x v="0"/>
    <x v="1"/>
    <x v="6"/>
    <x v="478"/>
    <n v="2"/>
    <x v="0"/>
    <x v="0"/>
    <x v="809"/>
    <x v="0"/>
  </r>
  <r>
    <n v="368"/>
    <x v="810"/>
    <s v="Scott"/>
    <x v="329"/>
    <x v="3"/>
    <x v="1"/>
    <x v="19"/>
    <x v="8"/>
    <x v="479"/>
    <n v="2"/>
    <x v="1"/>
    <x v="1"/>
    <x v="810"/>
    <x v="0"/>
  </r>
  <r>
    <n v="932"/>
    <x v="811"/>
    <s v="Azubuike"/>
    <x v="330"/>
    <x v="3"/>
    <x v="0"/>
    <x v="24"/>
    <x v="9"/>
    <x v="480"/>
    <n v="2"/>
    <x v="1"/>
    <x v="1"/>
    <x v="811"/>
    <x v="0"/>
  </r>
  <r>
    <n v="50"/>
    <x v="812"/>
    <s v="Buccho"/>
    <x v="270"/>
    <x v="3"/>
    <x v="1"/>
    <x v="3"/>
    <x v="2"/>
    <x v="481"/>
    <n v="2"/>
    <x v="1"/>
    <x v="0"/>
    <x v="812"/>
    <x v="0"/>
  </r>
  <r>
    <n v="438"/>
    <x v="813"/>
    <s v="Hs?"/>
    <x v="47"/>
    <x v="0"/>
    <x v="0"/>
    <x v="19"/>
    <x v="10"/>
    <x v="482"/>
    <n v="2"/>
    <x v="0"/>
    <x v="0"/>
    <x v="813"/>
    <x v="0"/>
  </r>
  <r>
    <n v="880"/>
    <x v="814"/>
    <s v="She"/>
    <x v="331"/>
    <x v="0"/>
    <x v="1"/>
    <x v="6"/>
    <x v="9"/>
    <x v="483"/>
    <n v="2"/>
    <x v="1"/>
    <x v="1"/>
    <x v="814"/>
    <x v="0"/>
  </r>
  <r>
    <n v="219"/>
    <x v="815"/>
    <s v="Shih"/>
    <x v="199"/>
    <x v="0"/>
    <x v="0"/>
    <x v="15"/>
    <x v="1"/>
    <x v="484"/>
    <n v="2"/>
    <x v="1"/>
    <x v="0"/>
    <x v="815"/>
    <x v="1"/>
  </r>
  <r>
    <n v="243"/>
    <x v="816"/>
    <s v="Barnes"/>
    <x v="88"/>
    <x v="0"/>
    <x v="0"/>
    <x v="3"/>
    <x v="8"/>
    <x v="485"/>
    <n v="2"/>
    <x v="0"/>
    <x v="1"/>
    <x v="816"/>
    <x v="0"/>
  </r>
  <r>
    <n v="698"/>
    <x v="817"/>
    <s v="Walker"/>
    <x v="36"/>
    <x v="3"/>
    <x v="1"/>
    <x v="9"/>
    <x v="1"/>
    <x v="486"/>
    <n v="2"/>
    <x v="1"/>
    <x v="1"/>
    <x v="817"/>
    <x v="1"/>
  </r>
  <r>
    <n v="372"/>
    <x v="818"/>
    <s v="Cole"/>
    <x v="239"/>
    <x v="3"/>
    <x v="1"/>
    <x v="60"/>
    <x v="1"/>
    <x v="487"/>
    <n v="2"/>
    <x v="0"/>
    <x v="1"/>
    <x v="818"/>
    <x v="0"/>
  </r>
  <r>
    <n v="347"/>
    <x v="819"/>
    <s v="Freeman"/>
    <x v="115"/>
    <x v="3"/>
    <x v="1"/>
    <x v="35"/>
    <x v="9"/>
    <x v="488"/>
    <n v="2"/>
    <x v="1"/>
    <x v="0"/>
    <x v="819"/>
    <x v="0"/>
  </r>
  <r>
    <n v="106"/>
    <x v="820"/>
    <s v="Mauldon"/>
    <x v="196"/>
    <x v="2"/>
    <x v="1"/>
    <x v="7"/>
    <x v="4"/>
    <x v="489"/>
    <n v="2"/>
    <x v="1"/>
    <x v="1"/>
    <x v="820"/>
    <x v="1"/>
  </r>
  <r>
    <n v="351"/>
    <x v="821"/>
    <s v="Foley"/>
    <x v="198"/>
    <x v="2"/>
    <x v="0"/>
    <x v="13"/>
    <x v="3"/>
    <x v="490"/>
    <n v="2"/>
    <x v="1"/>
    <x v="1"/>
    <x v="821"/>
    <x v="0"/>
  </r>
  <r>
    <n v="373"/>
    <x v="822"/>
    <s v="Briggs"/>
    <x v="189"/>
    <x v="3"/>
    <x v="0"/>
    <x v="1"/>
    <x v="0"/>
    <x v="491"/>
    <n v="2"/>
    <x v="1"/>
    <x v="1"/>
    <x v="822"/>
    <x v="0"/>
  </r>
  <r>
    <n v="112"/>
    <x v="823"/>
    <s v="Rowntree"/>
    <x v="251"/>
    <x v="3"/>
    <x v="0"/>
    <x v="22"/>
    <x v="7"/>
    <x v="492"/>
    <n v="2"/>
    <x v="1"/>
    <x v="0"/>
    <x v="823"/>
    <x v="0"/>
  </r>
  <r>
    <n v="869"/>
    <x v="824"/>
    <s v="Quinn"/>
    <x v="176"/>
    <x v="3"/>
    <x v="0"/>
    <x v="31"/>
    <x v="6"/>
    <x v="493"/>
    <n v="2"/>
    <x v="1"/>
    <x v="0"/>
    <x v="824"/>
    <x v="1"/>
  </r>
  <r>
    <n v="796"/>
    <x v="825"/>
    <s v="Ball"/>
    <x v="332"/>
    <x v="3"/>
    <x v="0"/>
    <x v="5"/>
    <x v="8"/>
    <x v="494"/>
    <n v="2"/>
    <x v="0"/>
    <x v="0"/>
    <x v="825"/>
    <x v="0"/>
  </r>
  <r>
    <n v="582"/>
    <x v="826"/>
    <s v="McKay"/>
    <x v="266"/>
    <x v="1"/>
    <x v="1"/>
    <x v="2"/>
    <x v="2"/>
    <x v="495"/>
    <n v="2"/>
    <x v="0"/>
    <x v="1"/>
    <x v="826"/>
    <x v="1"/>
  </r>
  <r>
    <n v="463"/>
    <x v="827"/>
    <s v="Sun"/>
    <x v="8"/>
    <x v="1"/>
    <x v="1"/>
    <x v="46"/>
    <x v="3"/>
    <x v="496"/>
    <n v="2"/>
    <x v="1"/>
    <x v="0"/>
    <x v="827"/>
    <x v="0"/>
  </r>
  <r>
    <n v="261"/>
    <x v="828"/>
    <s v="Ifeajuna"/>
    <x v="240"/>
    <x v="3"/>
    <x v="0"/>
    <x v="14"/>
    <x v="9"/>
    <x v="497"/>
    <n v="2"/>
    <x v="1"/>
    <x v="1"/>
    <x v="828"/>
    <x v="0"/>
  </r>
  <r>
    <n v="46"/>
    <x v="829"/>
    <s v="Tyler"/>
    <x v="270"/>
    <x v="3"/>
    <x v="1"/>
    <x v="13"/>
    <x v="4"/>
    <x v="498"/>
    <n v="2"/>
    <x v="1"/>
    <x v="1"/>
    <x v="829"/>
    <x v="0"/>
  </r>
  <r>
    <n v="33"/>
    <x v="830"/>
    <s v="Sanderson"/>
    <x v="28"/>
    <x v="3"/>
    <x v="0"/>
    <x v="24"/>
    <x v="9"/>
    <x v="499"/>
    <n v="2"/>
    <x v="0"/>
    <x v="0"/>
    <x v="830"/>
    <x v="0"/>
  </r>
  <r>
    <n v="754"/>
    <x v="831"/>
    <s v="Anderson"/>
    <x v="333"/>
    <x v="3"/>
    <x v="0"/>
    <x v="3"/>
    <x v="2"/>
    <x v="500"/>
    <n v="2"/>
    <x v="1"/>
    <x v="0"/>
    <x v="831"/>
    <x v="0"/>
  </r>
  <r>
    <n v="190"/>
    <x v="832"/>
    <s v="Tsai"/>
    <x v="75"/>
    <x v="3"/>
    <x v="1"/>
    <x v="35"/>
    <x v="7"/>
    <x v="501"/>
    <n v="2"/>
    <x v="1"/>
    <x v="0"/>
    <x v="832"/>
    <x v="0"/>
  </r>
  <r>
    <n v="834"/>
    <x v="833"/>
    <s v="Koehler"/>
    <x v="160"/>
    <x v="3"/>
    <x v="0"/>
    <x v="3"/>
    <x v="3"/>
    <x v="502"/>
    <n v="2"/>
    <x v="1"/>
    <x v="1"/>
    <x v="833"/>
    <x v="0"/>
  </r>
  <r>
    <n v="461"/>
    <x v="834"/>
    <s v="Templeman"/>
    <x v="303"/>
    <x v="3"/>
    <x v="0"/>
    <x v="4"/>
    <x v="1"/>
    <x v="503"/>
    <n v="2"/>
    <x v="1"/>
    <x v="1"/>
    <x v="834"/>
    <x v="0"/>
  </r>
  <r>
    <n v="687"/>
    <x v="835"/>
    <s v="Maccallum"/>
    <x v="200"/>
    <x v="0"/>
    <x v="1"/>
    <x v="1"/>
    <x v="2"/>
    <x v="504"/>
    <n v="2"/>
    <x v="1"/>
    <x v="1"/>
    <x v="835"/>
    <x v="0"/>
  </r>
  <r>
    <n v="829"/>
    <x v="836"/>
    <s v="Shaw"/>
    <x v="115"/>
    <x v="3"/>
    <x v="1"/>
    <x v="1"/>
    <x v="2"/>
    <x v="505"/>
    <n v="2"/>
    <x v="1"/>
    <x v="1"/>
    <x v="836"/>
    <x v="0"/>
  </r>
  <r>
    <n v="546"/>
    <x v="837"/>
    <s v="Burns"/>
    <x v="334"/>
    <x v="1"/>
    <x v="1"/>
    <x v="31"/>
    <x v="2"/>
    <x v="506"/>
    <n v="2"/>
    <x v="1"/>
    <x v="0"/>
    <x v="837"/>
    <x v="0"/>
  </r>
  <r>
    <n v="286"/>
    <x v="838"/>
    <s v="Chu"/>
    <x v="96"/>
    <x v="0"/>
    <x v="0"/>
    <x v="23"/>
    <x v="7"/>
    <x v="507"/>
    <n v="2"/>
    <x v="1"/>
    <x v="0"/>
    <x v="838"/>
    <x v="0"/>
  </r>
  <r>
    <n v="775"/>
    <x v="839"/>
    <s v="Nikitina"/>
    <x v="271"/>
    <x v="3"/>
    <x v="0"/>
    <x v="41"/>
    <x v="6"/>
    <x v="508"/>
    <n v="2"/>
    <x v="1"/>
    <x v="0"/>
    <x v="839"/>
    <x v="1"/>
  </r>
  <r>
    <n v="6"/>
    <x v="840"/>
    <s v="Chu"/>
    <x v="127"/>
    <x v="1"/>
    <x v="0"/>
    <x v="31"/>
    <x v="8"/>
    <x v="509"/>
    <n v="2"/>
    <x v="1"/>
    <x v="0"/>
    <x v="840"/>
    <x v="1"/>
  </r>
  <r>
    <n v="235"/>
    <x v="841"/>
    <s v="Smith"/>
    <x v="287"/>
    <x v="0"/>
    <x v="1"/>
    <x v="52"/>
    <x v="5"/>
    <x v="510"/>
    <n v="2"/>
    <x v="0"/>
    <x v="1"/>
    <x v="841"/>
    <x v="0"/>
  </r>
  <r>
    <n v="221"/>
    <x v="842"/>
    <s v="Hay"/>
    <x v="148"/>
    <x v="0"/>
    <x v="1"/>
    <x v="1"/>
    <x v="9"/>
    <x v="511"/>
    <n v="2"/>
    <x v="1"/>
    <x v="1"/>
    <x v="842"/>
    <x v="0"/>
  </r>
  <r>
    <n v="484"/>
    <x v="843"/>
    <s v="Pirozzi"/>
    <x v="99"/>
    <x v="3"/>
    <x v="0"/>
    <x v="3"/>
    <x v="9"/>
    <x v="512"/>
    <n v="2"/>
    <x v="1"/>
    <x v="0"/>
    <x v="843"/>
    <x v="0"/>
  </r>
  <r>
    <n v="768"/>
    <x v="844"/>
    <s v="Bobrov"/>
    <x v="61"/>
    <x v="3"/>
    <x v="0"/>
    <x v="34"/>
    <x v="9"/>
    <x v="513"/>
    <n v="2"/>
    <x v="0"/>
    <x v="0"/>
    <x v="844"/>
    <x v="1"/>
  </r>
  <r>
    <n v="911"/>
    <x v="845"/>
    <s v="Bennett"/>
    <x v="335"/>
    <x v="0"/>
    <x v="0"/>
    <x v="5"/>
    <x v="6"/>
    <x v="514"/>
    <n v="2"/>
    <x v="1"/>
    <x v="1"/>
    <x v="845"/>
    <x v="0"/>
  </r>
  <r>
    <n v="330"/>
    <x v="846"/>
    <s v="L?"/>
    <x v="144"/>
    <x v="3"/>
    <x v="0"/>
    <x v="0"/>
    <x v="7"/>
    <x v="515"/>
    <n v="2"/>
    <x v="1"/>
    <x v="1"/>
    <x v="846"/>
    <x v="0"/>
  </r>
  <r>
    <n v="51"/>
    <x v="847"/>
    <s v="Chidiebele"/>
    <x v="182"/>
    <x v="3"/>
    <x v="0"/>
    <x v="31"/>
    <x v="10"/>
    <x v="516"/>
    <n v="2"/>
    <x v="1"/>
    <x v="0"/>
    <x v="847"/>
    <x v="0"/>
  </r>
  <r>
    <n v="970"/>
    <x v="848"/>
    <s v="Sinclair"/>
    <x v="278"/>
    <x v="3"/>
    <x v="0"/>
    <x v="32"/>
    <x v="9"/>
    <x v="517"/>
    <n v="2"/>
    <x v="0"/>
    <x v="1"/>
    <x v="848"/>
    <x v="0"/>
  </r>
  <r>
    <n v="333"/>
    <x v="849"/>
    <s v="Faulkner"/>
    <x v="104"/>
    <x v="3"/>
    <x v="0"/>
    <x v="31"/>
    <x v="2"/>
    <x v="518"/>
    <n v="2"/>
    <x v="0"/>
    <x v="1"/>
    <x v="849"/>
    <x v="0"/>
  </r>
  <r>
    <n v="215"/>
    <x v="850"/>
    <s v="Kornilova"/>
    <x v="228"/>
    <x v="3"/>
    <x v="0"/>
    <x v="0"/>
    <x v="4"/>
    <x v="519"/>
    <n v="2"/>
    <x v="0"/>
    <x v="0"/>
    <x v="850"/>
    <x v="0"/>
  </r>
  <r>
    <n v="92"/>
    <x v="851"/>
    <s v="Ritchie"/>
    <x v="336"/>
    <x v="0"/>
    <x v="0"/>
    <x v="6"/>
    <x v="7"/>
    <x v="520"/>
    <n v="2"/>
    <x v="1"/>
    <x v="0"/>
    <x v="851"/>
    <x v="0"/>
  </r>
  <r>
    <n v="674"/>
    <x v="852"/>
    <s v="Wertheim"/>
    <x v="239"/>
    <x v="1"/>
    <x v="1"/>
    <x v="39"/>
    <x v="6"/>
    <x v="521"/>
    <n v="2"/>
    <x v="1"/>
    <x v="1"/>
    <x v="852"/>
    <x v="0"/>
  </r>
  <r>
    <n v="531"/>
    <x v="853"/>
    <s v="Walton"/>
    <x v="315"/>
    <x v="1"/>
    <x v="1"/>
    <x v="9"/>
    <x v="2"/>
    <x v="522"/>
    <n v="2"/>
    <x v="1"/>
    <x v="1"/>
    <x v="853"/>
    <x v="0"/>
  </r>
  <r>
    <n v="234"/>
    <x v="854"/>
    <s v="Fiore"/>
    <x v="246"/>
    <x v="3"/>
    <x v="0"/>
    <x v="61"/>
    <x v="3"/>
    <x v="523"/>
    <n v="2"/>
    <x v="0"/>
    <x v="1"/>
    <x v="854"/>
    <x v="0"/>
  </r>
  <r>
    <n v="585"/>
    <x v="855"/>
    <s v="Begum"/>
    <x v="337"/>
    <x v="3"/>
    <x v="1"/>
    <x v="37"/>
    <x v="1"/>
    <x v="524"/>
    <n v="2"/>
    <x v="0"/>
    <x v="0"/>
    <x v="855"/>
    <x v="1"/>
  </r>
  <r>
    <n v="769"/>
    <x v="856"/>
    <s v="Kerr"/>
    <x v="101"/>
    <x v="1"/>
    <x v="0"/>
    <x v="24"/>
    <x v="2"/>
    <x v="525"/>
    <n v="2"/>
    <x v="0"/>
    <x v="0"/>
    <x v="856"/>
    <x v="0"/>
  </r>
  <r>
    <n v="518"/>
    <x v="857"/>
    <s v="Schneider"/>
    <x v="338"/>
    <x v="3"/>
    <x v="0"/>
    <x v="3"/>
    <x v="7"/>
    <x v="526"/>
    <n v="2"/>
    <x v="1"/>
    <x v="0"/>
    <x v="857"/>
    <x v="0"/>
  </r>
  <r>
    <n v="803"/>
    <x v="858"/>
    <s v="Alley"/>
    <x v="77"/>
    <x v="3"/>
    <x v="1"/>
    <x v="1"/>
    <x v="7"/>
    <x v="527"/>
    <n v="2"/>
    <x v="1"/>
    <x v="1"/>
    <x v="858"/>
    <x v="0"/>
  </r>
  <r>
    <n v="734"/>
    <x v="859"/>
    <s v="Martin"/>
    <x v="26"/>
    <x v="3"/>
    <x v="0"/>
    <x v="15"/>
    <x v="9"/>
    <x v="528"/>
    <n v="2"/>
    <x v="1"/>
    <x v="0"/>
    <x v="859"/>
    <x v="1"/>
  </r>
  <r>
    <n v="569"/>
    <x v="860"/>
    <s v="Moretti"/>
    <x v="156"/>
    <x v="3"/>
    <x v="0"/>
    <x v="1"/>
    <x v="5"/>
    <x v="529"/>
    <n v="2"/>
    <x v="1"/>
    <x v="1"/>
    <x v="860"/>
    <x v="0"/>
  </r>
  <r>
    <n v="443"/>
    <x v="861"/>
    <s v="Swift"/>
    <x v="339"/>
    <x v="0"/>
    <x v="1"/>
    <x v="35"/>
    <x v="7"/>
    <x v="530"/>
    <n v="2"/>
    <x v="1"/>
    <x v="1"/>
    <x v="861"/>
    <x v="0"/>
  </r>
  <r>
    <n v="499"/>
    <x v="862"/>
    <s v="Barry"/>
    <x v="103"/>
    <x v="3"/>
    <x v="0"/>
    <x v="0"/>
    <x v="8"/>
    <x v="531"/>
    <n v="2"/>
    <x v="1"/>
    <x v="1"/>
    <x v="862"/>
    <x v="0"/>
  </r>
  <r>
    <n v="80"/>
    <x v="863"/>
    <s v="Postle"/>
    <x v="276"/>
    <x v="3"/>
    <x v="1"/>
    <x v="24"/>
    <x v="10"/>
    <x v="532"/>
    <n v="2"/>
    <x v="1"/>
    <x v="0"/>
    <x v="863"/>
    <x v="0"/>
  </r>
  <r>
    <n v="671"/>
    <x v="864"/>
    <s v="Bledsoe"/>
    <x v="340"/>
    <x v="3"/>
    <x v="1"/>
    <x v="20"/>
    <x v="3"/>
    <x v="533"/>
    <n v="2"/>
    <x v="0"/>
    <x v="0"/>
    <x v="864"/>
    <x v="0"/>
  </r>
  <r>
    <n v="549"/>
    <x v="865"/>
    <s v="Kryukova"/>
    <x v="341"/>
    <x v="0"/>
    <x v="0"/>
    <x v="41"/>
    <x v="7"/>
    <x v="534"/>
    <n v="2"/>
    <x v="1"/>
    <x v="1"/>
    <x v="865"/>
    <x v="0"/>
  </r>
  <r>
    <n v="975"/>
    <x v="866"/>
    <s v="Lu"/>
    <x v="145"/>
    <x v="0"/>
    <x v="0"/>
    <x v="35"/>
    <x v="5"/>
    <x v="535"/>
    <n v="2"/>
    <x v="1"/>
    <x v="0"/>
    <x v="866"/>
    <x v="0"/>
  </r>
  <r>
    <n v="691"/>
    <x v="867"/>
    <s v="Otitodilinna"/>
    <x v="192"/>
    <x v="3"/>
    <x v="0"/>
    <x v="38"/>
    <x v="1"/>
    <x v="536"/>
    <n v="2"/>
    <x v="1"/>
    <x v="0"/>
    <x v="867"/>
    <x v="0"/>
  </r>
  <r>
    <n v="68"/>
    <x v="868"/>
    <s v="Chibugo"/>
    <x v="204"/>
    <x v="3"/>
    <x v="0"/>
    <x v="15"/>
    <x v="10"/>
    <x v="537"/>
    <n v="2"/>
    <x v="1"/>
    <x v="1"/>
    <x v="868"/>
    <x v="0"/>
  </r>
  <r>
    <n v="578"/>
    <x v="869"/>
    <s v="Gray"/>
    <x v="342"/>
    <x v="0"/>
    <x v="0"/>
    <x v="29"/>
    <x v="4"/>
    <x v="538"/>
    <n v="2"/>
    <x v="0"/>
    <x v="1"/>
    <x v="869"/>
    <x v="0"/>
  </r>
  <r>
    <n v="602"/>
    <x v="870"/>
    <s v="Mai"/>
    <x v="113"/>
    <x v="1"/>
    <x v="1"/>
    <x v="0"/>
    <x v="7"/>
    <x v="539"/>
    <n v="2"/>
    <x v="1"/>
    <x v="1"/>
    <x v="870"/>
    <x v="0"/>
  </r>
  <r>
    <n v="710"/>
    <x v="871"/>
    <s v="Mazzi"/>
    <x v="184"/>
    <x v="0"/>
    <x v="1"/>
    <x v="35"/>
    <x v="3"/>
    <x v="540"/>
    <n v="2"/>
    <x v="1"/>
    <x v="0"/>
    <x v="871"/>
    <x v="0"/>
  </r>
  <r>
    <n v="985"/>
    <x v="872"/>
    <s v="Pan"/>
    <x v="43"/>
    <x v="0"/>
    <x v="0"/>
    <x v="46"/>
    <x v="1"/>
    <x v="541"/>
    <n v="2"/>
    <x v="0"/>
    <x v="1"/>
    <x v="872"/>
    <x v="0"/>
  </r>
  <r>
    <n v="427"/>
    <x v="873"/>
    <s v="Chung"/>
    <x v="322"/>
    <x v="3"/>
    <x v="0"/>
    <x v="22"/>
    <x v="10"/>
    <x v="542"/>
    <n v="2"/>
    <x v="1"/>
    <x v="0"/>
    <x v="873"/>
    <x v="0"/>
  </r>
  <r>
    <n v="384"/>
    <x v="874"/>
    <s v="Boyd"/>
    <x v="288"/>
    <x v="3"/>
    <x v="0"/>
    <x v="18"/>
    <x v="8"/>
    <x v="543"/>
    <n v="2"/>
    <x v="1"/>
    <x v="0"/>
    <x v="874"/>
    <x v="0"/>
  </r>
  <r>
    <n v="135"/>
    <x v="875"/>
    <s v="Chinweike"/>
    <x v="261"/>
    <x v="3"/>
    <x v="0"/>
    <x v="22"/>
    <x v="7"/>
    <x v="544"/>
    <n v="2"/>
    <x v="1"/>
    <x v="1"/>
    <x v="875"/>
    <x v="0"/>
  </r>
  <r>
    <n v="166"/>
    <x v="876"/>
    <s v="Sherman"/>
    <x v="85"/>
    <x v="3"/>
    <x v="0"/>
    <x v="1"/>
    <x v="9"/>
    <x v="545"/>
    <n v="2"/>
    <x v="1"/>
    <x v="1"/>
    <x v="876"/>
    <x v="0"/>
  </r>
  <r>
    <n v="895"/>
    <x v="877"/>
    <s v="Sung"/>
    <x v="86"/>
    <x v="3"/>
    <x v="1"/>
    <x v="19"/>
    <x v="8"/>
    <x v="546"/>
    <n v="2"/>
    <x v="1"/>
    <x v="0"/>
    <x v="877"/>
    <x v="1"/>
  </r>
  <r>
    <n v="703"/>
    <x v="878"/>
    <s v="Savage"/>
    <x v="140"/>
    <x v="1"/>
    <x v="1"/>
    <x v="39"/>
    <x v="2"/>
    <x v="547"/>
    <n v="2"/>
    <x v="0"/>
    <x v="1"/>
    <x v="878"/>
    <x v="0"/>
  </r>
  <r>
    <n v="357"/>
    <x v="879"/>
    <s v="Simmons"/>
    <x v="48"/>
    <x v="2"/>
    <x v="1"/>
    <x v="9"/>
    <x v="8"/>
    <x v="548"/>
    <n v="2"/>
    <x v="1"/>
    <x v="1"/>
    <x v="879"/>
    <x v="0"/>
  </r>
  <r>
    <n v="757"/>
    <x v="880"/>
    <s v="Fuller"/>
    <x v="144"/>
    <x v="3"/>
    <x v="1"/>
    <x v="5"/>
    <x v="2"/>
    <x v="549"/>
    <n v="2"/>
    <x v="1"/>
    <x v="0"/>
    <x v="880"/>
    <x v="0"/>
  </r>
  <r>
    <n v="393"/>
    <x v="881"/>
    <s v="Cunningham"/>
    <x v="157"/>
    <x v="2"/>
    <x v="0"/>
    <x v="7"/>
    <x v="9"/>
    <x v="550"/>
    <n v="2"/>
    <x v="1"/>
    <x v="0"/>
    <x v="881"/>
    <x v="1"/>
  </r>
  <r>
    <n v="450"/>
    <x v="882"/>
    <s v="Cook"/>
    <x v="343"/>
    <x v="1"/>
    <x v="1"/>
    <x v="33"/>
    <x v="6"/>
    <x v="551"/>
    <n v="2"/>
    <x v="1"/>
    <x v="0"/>
    <x v="882"/>
    <x v="0"/>
  </r>
  <r>
    <n v="750"/>
    <x v="883"/>
    <s v="Okwudilichukwu"/>
    <x v="329"/>
    <x v="3"/>
    <x v="0"/>
    <x v="7"/>
    <x v="4"/>
    <x v="552"/>
    <n v="2"/>
    <x v="1"/>
    <x v="1"/>
    <x v="883"/>
    <x v="0"/>
  </r>
  <r>
    <n v="805"/>
    <x v="884"/>
    <s v="Cameron"/>
    <x v="48"/>
    <x v="0"/>
    <x v="0"/>
    <x v="22"/>
    <x v="4"/>
    <x v="553"/>
    <n v="2"/>
    <x v="0"/>
    <x v="1"/>
    <x v="884"/>
    <x v="0"/>
  </r>
  <r>
    <n v="432"/>
    <x v="885"/>
    <s v="Kuznetsova"/>
    <x v="97"/>
    <x v="3"/>
    <x v="0"/>
    <x v="24"/>
    <x v="2"/>
    <x v="554"/>
    <n v="2"/>
    <x v="0"/>
    <x v="1"/>
    <x v="885"/>
    <x v="0"/>
  </r>
  <r>
    <n v="537"/>
    <x v="886"/>
    <s v="Fiorentini"/>
    <x v="223"/>
    <x v="3"/>
    <x v="0"/>
    <x v="19"/>
    <x v="10"/>
    <x v="555"/>
    <n v="2"/>
    <x v="1"/>
    <x v="0"/>
    <x v="886"/>
    <x v="0"/>
  </r>
  <r>
    <n v="204"/>
    <x v="887"/>
    <s v="Onuora"/>
    <x v="294"/>
    <x v="0"/>
    <x v="1"/>
    <x v="30"/>
    <x v="2"/>
    <x v="556"/>
    <n v="2"/>
    <x v="1"/>
    <x v="1"/>
    <x v="887"/>
    <x v="1"/>
  </r>
  <r>
    <n v="121"/>
    <x v="888"/>
    <s v="Culbreth"/>
    <x v="308"/>
    <x v="0"/>
    <x v="0"/>
    <x v="35"/>
    <x v="8"/>
    <x v="557"/>
    <n v="2"/>
    <x v="0"/>
    <x v="0"/>
    <x v="888"/>
    <x v="0"/>
  </r>
  <r>
    <n v="140"/>
    <x v="889"/>
    <s v="Vasin"/>
    <x v="344"/>
    <x v="2"/>
    <x v="1"/>
    <x v="19"/>
    <x v="1"/>
    <x v="558"/>
    <n v="2"/>
    <x v="0"/>
    <x v="1"/>
    <x v="889"/>
    <x v="1"/>
  </r>
  <r>
    <n v="341"/>
    <x v="890"/>
    <s v="Kerr"/>
    <x v="0"/>
    <x v="3"/>
    <x v="1"/>
    <x v="23"/>
    <x v="6"/>
    <x v="559"/>
    <n v="2"/>
    <x v="0"/>
    <x v="1"/>
    <x v="890"/>
    <x v="1"/>
  </r>
  <r>
    <n v="722"/>
    <x v="891"/>
    <s v="Cunningham"/>
    <x v="234"/>
    <x v="1"/>
    <x v="1"/>
    <x v="14"/>
    <x v="6"/>
    <x v="560"/>
    <n v="2"/>
    <x v="1"/>
    <x v="1"/>
    <x v="891"/>
    <x v="1"/>
  </r>
  <r>
    <n v="771"/>
    <x v="892"/>
    <s v="Pitts"/>
    <x v="190"/>
    <x v="3"/>
    <x v="1"/>
    <x v="5"/>
    <x v="2"/>
    <x v="561"/>
    <n v="2"/>
    <x v="0"/>
    <x v="0"/>
    <x v="892"/>
    <x v="1"/>
  </r>
  <r>
    <n v="951"/>
    <x v="893"/>
    <s v="Bird"/>
    <x v="163"/>
    <x v="0"/>
    <x v="1"/>
    <x v="20"/>
    <x v="8"/>
    <x v="562"/>
    <n v="2"/>
    <x v="1"/>
    <x v="1"/>
    <x v="893"/>
    <x v="0"/>
  </r>
  <r>
    <n v="658"/>
    <x v="894"/>
    <s v="Sagese"/>
    <x v="70"/>
    <x v="3"/>
    <x v="1"/>
    <x v="16"/>
    <x v="1"/>
    <x v="563"/>
    <n v="2"/>
    <x v="1"/>
    <x v="1"/>
    <x v="894"/>
    <x v="0"/>
  </r>
  <r>
    <n v="116"/>
    <x v="895"/>
    <s v="Ko"/>
    <x v="22"/>
    <x v="3"/>
    <x v="1"/>
    <x v="29"/>
    <x v="9"/>
    <x v="564"/>
    <n v="2"/>
    <x v="1"/>
    <x v="1"/>
    <x v="895"/>
    <x v="0"/>
  </r>
  <r>
    <n v="821"/>
    <x v="896"/>
    <s v="Calabresi"/>
    <x v="198"/>
    <x v="3"/>
    <x v="0"/>
    <x v="5"/>
    <x v="4"/>
    <x v="565"/>
    <n v="2"/>
    <x v="1"/>
    <x v="0"/>
    <x v="896"/>
    <x v="0"/>
  </r>
  <r>
    <n v="929"/>
    <x v="897"/>
    <s v="Lorenzo"/>
    <x v="296"/>
    <x v="3"/>
    <x v="0"/>
    <x v="11"/>
    <x v="8"/>
    <x v="566"/>
    <n v="2"/>
    <x v="1"/>
    <x v="1"/>
    <x v="897"/>
    <x v="0"/>
  </r>
  <r>
    <n v="812"/>
    <x v="898"/>
    <s v="Alexander"/>
    <x v="280"/>
    <x v="1"/>
    <x v="0"/>
    <x v="12"/>
    <x v="7"/>
    <x v="567"/>
    <n v="2"/>
    <x v="0"/>
    <x v="1"/>
    <x v="898"/>
    <x v="0"/>
  </r>
  <r>
    <n v="396"/>
    <x v="899"/>
    <s v="Cheng"/>
    <x v="127"/>
    <x v="3"/>
    <x v="1"/>
    <x v="3"/>
    <x v="2"/>
    <x v="568"/>
    <n v="2"/>
    <x v="0"/>
    <x v="1"/>
    <x v="899"/>
    <x v="0"/>
  </r>
  <r>
    <n v="836"/>
    <x v="900"/>
    <s v="Manna"/>
    <x v="214"/>
    <x v="0"/>
    <x v="0"/>
    <x v="35"/>
    <x v="2"/>
    <x v="569"/>
    <n v="2"/>
    <x v="1"/>
    <x v="0"/>
    <x v="900"/>
    <x v="0"/>
  </r>
  <r>
    <n v="820"/>
    <x v="901"/>
    <s v="Gallagher"/>
    <x v="61"/>
    <x v="0"/>
    <x v="1"/>
    <x v="15"/>
    <x v="6"/>
    <x v="570"/>
    <n v="2"/>
    <x v="1"/>
    <x v="0"/>
    <x v="901"/>
    <x v="0"/>
  </r>
  <r>
    <n v="557"/>
    <x v="902"/>
    <s v="Lazarev"/>
    <x v="53"/>
    <x v="3"/>
    <x v="0"/>
    <x v="23"/>
    <x v="5"/>
    <x v="571"/>
    <n v="2"/>
    <x v="1"/>
    <x v="0"/>
    <x v="902"/>
    <x v="0"/>
  </r>
  <r>
    <n v="147"/>
    <x v="903"/>
    <s v="Bennelong"/>
    <x v="163"/>
    <x v="2"/>
    <x v="1"/>
    <x v="4"/>
    <x v="8"/>
    <x v="572"/>
    <n v="2"/>
    <x v="1"/>
    <x v="0"/>
    <x v="903"/>
    <x v="0"/>
  </r>
  <r>
    <n v="623"/>
    <x v="904"/>
    <s v="Craig"/>
    <x v="67"/>
    <x v="3"/>
    <x v="1"/>
    <x v="49"/>
    <x v="5"/>
    <x v="573"/>
    <n v="2"/>
    <x v="1"/>
    <x v="1"/>
    <x v="904"/>
    <x v="0"/>
  </r>
  <r>
    <n v="684"/>
    <x v="905"/>
    <s v="Russo"/>
    <x v="58"/>
    <x v="3"/>
    <x v="1"/>
    <x v="23"/>
    <x v="8"/>
    <x v="574"/>
    <n v="2"/>
    <x v="0"/>
    <x v="0"/>
    <x v="905"/>
    <x v="0"/>
  </r>
  <r>
    <n v="9"/>
    <x v="906"/>
    <s v="He"/>
    <x v="197"/>
    <x v="0"/>
    <x v="0"/>
    <x v="31"/>
    <x v="4"/>
    <x v="575"/>
    <n v="2"/>
    <x v="0"/>
    <x v="1"/>
    <x v="906"/>
    <x v="0"/>
  </r>
  <r>
    <n v="16"/>
    <x v="907"/>
    <s v="Goforth"/>
    <x v="227"/>
    <x v="3"/>
    <x v="0"/>
    <x v="6"/>
    <x v="3"/>
    <x v="576"/>
    <n v="2"/>
    <x v="0"/>
    <x v="1"/>
    <x v="907"/>
    <x v="0"/>
  </r>
  <r>
    <n v="858"/>
    <x v="908"/>
    <s v="Duncan"/>
    <x v="295"/>
    <x v="1"/>
    <x v="0"/>
    <x v="22"/>
    <x v="7"/>
    <x v="577"/>
    <n v="2"/>
    <x v="0"/>
    <x v="1"/>
    <x v="908"/>
    <x v="0"/>
  </r>
  <r>
    <n v="548"/>
    <x v="909"/>
    <s v="Han"/>
    <x v="131"/>
    <x v="3"/>
    <x v="1"/>
    <x v="29"/>
    <x v="7"/>
    <x v="578"/>
    <n v="2"/>
    <x v="1"/>
    <x v="0"/>
    <x v="909"/>
    <x v="0"/>
  </r>
  <r>
    <n v="136"/>
    <x v="910"/>
    <s v="Arthur"/>
    <x v="13"/>
    <x v="3"/>
    <x v="1"/>
    <x v="25"/>
    <x v="5"/>
    <x v="579"/>
    <n v="2"/>
    <x v="1"/>
    <x v="1"/>
    <x v="910"/>
    <x v="0"/>
  </r>
  <r>
    <n v="904"/>
    <x v="911"/>
    <s v="Ku"/>
    <x v="146"/>
    <x v="0"/>
    <x v="0"/>
    <x v="18"/>
    <x v="5"/>
    <x v="580"/>
    <n v="2"/>
    <x v="1"/>
    <x v="0"/>
    <x v="911"/>
    <x v="0"/>
  </r>
  <r>
    <n v="624"/>
    <x v="912"/>
    <s v="Lazareva"/>
    <x v="31"/>
    <x v="3"/>
    <x v="0"/>
    <x v="5"/>
    <x v="3"/>
    <x v="581"/>
    <n v="2"/>
    <x v="0"/>
    <x v="1"/>
    <x v="912"/>
    <x v="0"/>
  </r>
  <r>
    <n v="726"/>
    <x v="913"/>
    <s v="Yin"/>
    <x v="345"/>
    <x v="0"/>
    <x v="1"/>
    <x v="14"/>
    <x v="10"/>
    <x v="582"/>
    <n v="2"/>
    <x v="1"/>
    <x v="1"/>
    <x v="913"/>
    <x v="0"/>
  </r>
  <r>
    <n v="52"/>
    <x v="914"/>
    <s v="Trevisani"/>
    <x v="287"/>
    <x v="3"/>
    <x v="0"/>
    <x v="5"/>
    <x v="5"/>
    <x v="583"/>
    <n v="2"/>
    <x v="0"/>
    <x v="0"/>
    <x v="914"/>
    <x v="0"/>
  </r>
  <r>
    <n v="273"/>
    <x v="915"/>
    <s v="Boyle"/>
    <x v="346"/>
    <x v="3"/>
    <x v="1"/>
    <x v="35"/>
    <x v="1"/>
    <x v="584"/>
    <n v="2"/>
    <x v="1"/>
    <x v="1"/>
    <x v="915"/>
    <x v="0"/>
  </r>
  <r>
    <n v="989"/>
    <x v="916"/>
    <s v="David"/>
    <x v="198"/>
    <x v="2"/>
    <x v="0"/>
    <x v="1"/>
    <x v="7"/>
    <x v="585"/>
    <n v="2"/>
    <x v="1"/>
    <x v="1"/>
    <x v="916"/>
    <x v="0"/>
  </r>
  <r>
    <n v="69"/>
    <x v="917"/>
    <s v="Glauert"/>
    <x v="203"/>
    <x v="3"/>
    <x v="1"/>
    <x v="19"/>
    <x v="5"/>
    <x v="586"/>
    <n v="2"/>
    <x v="0"/>
    <x v="1"/>
    <x v="917"/>
    <x v="0"/>
  </r>
  <r>
    <n v="337"/>
    <x v="918"/>
    <s v="Tsao"/>
    <x v="198"/>
    <x v="3"/>
    <x v="1"/>
    <x v="13"/>
    <x v="3"/>
    <x v="587"/>
    <n v="2"/>
    <x v="0"/>
    <x v="1"/>
    <x v="918"/>
    <x v="0"/>
  </r>
  <r>
    <n v="541"/>
    <x v="919"/>
    <s v="De Luca"/>
    <x v="347"/>
    <x v="0"/>
    <x v="0"/>
    <x v="3"/>
    <x v="8"/>
    <x v="588"/>
    <n v="2"/>
    <x v="1"/>
    <x v="1"/>
    <x v="919"/>
    <x v="0"/>
  </r>
  <r>
    <n v="62"/>
    <x v="920"/>
    <s v="Clark"/>
    <x v="75"/>
    <x v="3"/>
    <x v="1"/>
    <x v="38"/>
    <x v="9"/>
    <x v="589"/>
    <n v="2"/>
    <x v="0"/>
    <x v="0"/>
    <x v="920"/>
    <x v="0"/>
  </r>
  <r>
    <n v="247"/>
    <x v="921"/>
    <s v="Glazkov"/>
    <x v="348"/>
    <x v="3"/>
    <x v="0"/>
    <x v="0"/>
    <x v="7"/>
    <x v="590"/>
    <n v="2"/>
    <x v="1"/>
    <x v="0"/>
    <x v="921"/>
    <x v="0"/>
  </r>
  <r>
    <n v="409"/>
    <x v="922"/>
    <s v="K'ung"/>
    <x v="168"/>
    <x v="3"/>
    <x v="0"/>
    <x v="3"/>
    <x v="10"/>
    <x v="591"/>
    <n v="2"/>
    <x v="1"/>
    <x v="1"/>
    <x v="922"/>
    <x v="0"/>
  </r>
  <r>
    <n v="115"/>
    <x v="923"/>
    <s v="Fanucci"/>
    <x v="171"/>
    <x v="3"/>
    <x v="0"/>
    <x v="18"/>
    <x v="9"/>
    <x v="592"/>
    <n v="2"/>
    <x v="0"/>
    <x v="1"/>
    <x v="923"/>
    <x v="1"/>
  </r>
  <r>
    <n v="955"/>
    <x v="924"/>
    <s v="Ch'in"/>
    <x v="51"/>
    <x v="2"/>
    <x v="1"/>
    <x v="14"/>
    <x v="2"/>
    <x v="593"/>
    <n v="2"/>
    <x v="0"/>
    <x v="1"/>
    <x v="924"/>
    <x v="1"/>
  </r>
  <r>
    <n v="308"/>
    <x v="925"/>
    <s v="Shih"/>
    <x v="76"/>
    <x v="3"/>
    <x v="0"/>
    <x v="19"/>
    <x v="7"/>
    <x v="594"/>
    <n v="2"/>
    <x v="1"/>
    <x v="0"/>
    <x v="925"/>
    <x v="0"/>
  </r>
  <r>
    <n v="756"/>
    <x v="926"/>
    <s v="Nnonso"/>
    <x v="349"/>
    <x v="0"/>
    <x v="0"/>
    <x v="1"/>
    <x v="9"/>
    <x v="595"/>
    <n v="2"/>
    <x v="1"/>
    <x v="0"/>
    <x v="926"/>
    <x v="0"/>
  </r>
  <r>
    <n v="590"/>
    <x v="927"/>
    <s v="Ma"/>
    <x v="315"/>
    <x v="1"/>
    <x v="1"/>
    <x v="33"/>
    <x v="6"/>
    <x v="596"/>
    <n v="2"/>
    <x v="0"/>
    <x v="0"/>
    <x v="927"/>
    <x v="1"/>
  </r>
  <r>
    <n v="74"/>
    <x v="928"/>
    <s v="Ballard"/>
    <x v="335"/>
    <x v="3"/>
    <x v="1"/>
    <x v="46"/>
    <x v="5"/>
    <x v="597"/>
    <n v="2"/>
    <x v="1"/>
    <x v="1"/>
    <x v="928"/>
    <x v="0"/>
  </r>
  <r>
    <n v="816"/>
    <x v="929"/>
    <s v="Harker"/>
    <x v="95"/>
    <x v="0"/>
    <x v="0"/>
    <x v="46"/>
    <x v="5"/>
    <x v="598"/>
    <n v="2"/>
    <x v="1"/>
    <x v="0"/>
    <x v="929"/>
    <x v="0"/>
  </r>
  <r>
    <n v="902"/>
    <x v="930"/>
    <s v="Hunter"/>
    <x v="46"/>
    <x v="0"/>
    <x v="0"/>
    <x v="5"/>
    <x v="7"/>
    <x v="599"/>
    <n v="2"/>
    <x v="0"/>
    <x v="1"/>
    <x v="930"/>
    <x v="0"/>
  </r>
  <r>
    <n v="390"/>
    <x v="931"/>
    <s v="Ikemefuna"/>
    <x v="108"/>
    <x v="0"/>
    <x v="1"/>
    <x v="47"/>
    <x v="10"/>
    <x v="600"/>
    <n v="2"/>
    <x v="1"/>
    <x v="0"/>
    <x v="931"/>
    <x v="0"/>
  </r>
  <r>
    <n v="211"/>
    <x v="932"/>
    <m/>
    <x v="205"/>
    <x v="3"/>
    <x v="0"/>
    <x v="2"/>
    <x v="2"/>
    <x v="601"/>
    <n v="2"/>
    <x v="1"/>
    <x v="0"/>
    <x v="932"/>
    <x v="0"/>
  </r>
  <r>
    <n v="183"/>
    <x v="933"/>
    <s v="Ogbonnaya"/>
    <x v="343"/>
    <x v="3"/>
    <x v="1"/>
    <x v="6"/>
    <x v="1"/>
    <x v="602"/>
    <n v="2"/>
    <x v="1"/>
    <x v="0"/>
    <x v="933"/>
    <x v="0"/>
  </r>
  <r>
    <n v="873"/>
    <x v="934"/>
    <s v="Andrews"/>
    <x v="18"/>
    <x v="0"/>
    <x v="1"/>
    <x v="19"/>
    <x v="2"/>
    <x v="603"/>
    <n v="2"/>
    <x v="1"/>
    <x v="1"/>
    <x v="934"/>
    <x v="0"/>
  </r>
  <r>
    <n v="634"/>
    <x v="935"/>
    <s v="Tsao"/>
    <x v="260"/>
    <x v="3"/>
    <x v="0"/>
    <x v="31"/>
    <x v="3"/>
    <x v="604"/>
    <n v="2"/>
    <x v="1"/>
    <x v="1"/>
    <x v="935"/>
    <x v="0"/>
  </r>
  <r>
    <n v="826"/>
    <x v="936"/>
    <s v="Ch'eng"/>
    <x v="119"/>
    <x v="3"/>
    <x v="0"/>
    <x v="2"/>
    <x v="8"/>
    <x v="605"/>
    <n v="2"/>
    <x v="1"/>
    <x v="1"/>
    <x v="936"/>
    <x v="0"/>
  </r>
  <r>
    <n v="655"/>
    <x v="937"/>
    <s v="Ginikanwa"/>
    <x v="91"/>
    <x v="1"/>
    <x v="0"/>
    <x v="1"/>
    <x v="8"/>
    <x v="606"/>
    <n v="2"/>
    <x v="1"/>
    <x v="1"/>
    <x v="937"/>
    <x v="0"/>
  </r>
  <r>
    <n v="755"/>
    <x v="938"/>
    <s v="Azubuike"/>
    <x v="350"/>
    <x v="1"/>
    <x v="1"/>
    <x v="22"/>
    <x v="5"/>
    <x v="607"/>
    <n v="2"/>
    <x v="1"/>
    <x v="0"/>
    <x v="938"/>
    <x v="0"/>
  </r>
  <r>
    <n v="439"/>
    <x v="939"/>
    <s v="Findlay"/>
    <x v="174"/>
    <x v="0"/>
    <x v="1"/>
    <x v="30"/>
    <x v="2"/>
    <x v="608"/>
    <n v="2"/>
    <x v="1"/>
    <x v="0"/>
    <x v="939"/>
    <x v="0"/>
  </r>
  <r>
    <n v="497"/>
    <x v="940"/>
    <s v="Kryukova"/>
    <x v="196"/>
    <x v="0"/>
    <x v="1"/>
    <x v="13"/>
    <x v="6"/>
    <x v="609"/>
    <n v="2"/>
    <x v="1"/>
    <x v="0"/>
    <x v="940"/>
    <x v="0"/>
  </r>
  <r>
    <n v="66"/>
    <x v="941"/>
    <s v="Hammond"/>
    <x v="138"/>
    <x v="3"/>
    <x v="1"/>
    <x v="5"/>
    <x v="6"/>
    <x v="610"/>
    <n v="2"/>
    <x v="1"/>
    <x v="1"/>
    <x v="941"/>
    <x v="0"/>
  </r>
  <r>
    <n v="495"/>
    <x v="942"/>
    <s v="Westerberg"/>
    <x v="79"/>
    <x v="0"/>
    <x v="1"/>
    <x v="30"/>
    <x v="2"/>
    <x v="611"/>
    <n v="2"/>
    <x v="0"/>
    <x v="0"/>
    <x v="942"/>
    <x v="1"/>
  </r>
  <r>
    <n v="617"/>
    <x v="943"/>
    <s v="Davidson"/>
    <x v="268"/>
    <x v="1"/>
    <x v="0"/>
    <x v="22"/>
    <x v="6"/>
    <x v="612"/>
    <n v="2"/>
    <x v="1"/>
    <x v="0"/>
    <x v="943"/>
    <x v="0"/>
  </r>
  <r>
    <n v="226"/>
    <x v="944"/>
    <s v="Bagley"/>
    <x v="15"/>
    <x v="0"/>
    <x v="0"/>
    <x v="3"/>
    <x v="4"/>
    <x v="613"/>
    <n v="2"/>
    <x v="1"/>
    <x v="0"/>
    <x v="944"/>
    <x v="0"/>
  </r>
  <r>
    <n v="851"/>
    <x v="945"/>
    <s v="Wu"/>
    <x v="80"/>
    <x v="3"/>
    <x v="0"/>
    <x v="7"/>
    <x v="1"/>
    <x v="614"/>
    <n v="2"/>
    <x v="1"/>
    <x v="0"/>
    <x v="945"/>
    <x v="0"/>
  </r>
  <r>
    <n v="285"/>
    <x v="946"/>
    <s v="Wallwork"/>
    <x v="255"/>
    <x v="0"/>
    <x v="1"/>
    <x v="17"/>
    <x v="8"/>
    <x v="615"/>
    <n v="2"/>
    <x v="0"/>
    <x v="1"/>
    <x v="946"/>
    <x v="0"/>
  </r>
  <r>
    <n v="595"/>
    <x v="947"/>
    <s v="Greco"/>
    <x v="338"/>
    <x v="1"/>
    <x v="1"/>
    <x v="0"/>
    <x v="4"/>
    <x v="616"/>
    <n v="2"/>
    <x v="0"/>
    <x v="1"/>
    <x v="947"/>
    <x v="0"/>
  </r>
  <r>
    <n v="76"/>
    <x v="948"/>
    <s v="Cavenagh"/>
    <x v="204"/>
    <x v="0"/>
    <x v="1"/>
    <x v="47"/>
    <x v="1"/>
    <x v="617"/>
    <n v="2"/>
    <x v="1"/>
    <x v="0"/>
    <x v="948"/>
    <x v="0"/>
  </r>
  <r>
    <n v="263"/>
    <x v="949"/>
    <s v="Rossi"/>
    <x v="83"/>
    <x v="0"/>
    <x v="1"/>
    <x v="13"/>
    <x v="6"/>
    <x v="618"/>
    <n v="2"/>
    <x v="1"/>
    <x v="0"/>
    <x v="949"/>
    <x v="0"/>
  </r>
  <r>
    <n v="120"/>
    <x v="950"/>
    <s v="Wu"/>
    <x v="281"/>
    <x v="3"/>
    <x v="0"/>
    <x v="35"/>
    <x v="4"/>
    <x v="619"/>
    <n v="2"/>
    <x v="1"/>
    <x v="0"/>
    <x v="950"/>
    <x v="0"/>
  </r>
  <r>
    <n v="799"/>
    <x v="951"/>
    <s v="Padovano"/>
    <x v="64"/>
    <x v="0"/>
    <x v="1"/>
    <x v="19"/>
    <x v="6"/>
    <x v="620"/>
    <n v="2"/>
    <x v="1"/>
    <x v="1"/>
    <x v="951"/>
    <x v="0"/>
  </r>
  <r>
    <n v="355"/>
    <x v="952"/>
    <s v="Amos"/>
    <x v="351"/>
    <x v="0"/>
    <x v="1"/>
    <x v="6"/>
    <x v="1"/>
    <x v="621"/>
    <n v="2"/>
    <x v="1"/>
    <x v="1"/>
    <x v="952"/>
    <x v="0"/>
  </r>
  <r>
    <n v="178"/>
    <x v="953"/>
    <s v="Okechukwu"/>
    <x v="302"/>
    <x v="3"/>
    <x v="0"/>
    <x v="5"/>
    <x v="5"/>
    <x v="622"/>
    <n v="2"/>
    <x v="0"/>
    <x v="0"/>
    <x v="953"/>
    <x v="0"/>
  </r>
  <r>
    <n v="933"/>
    <x v="954"/>
    <s v="Shephard"/>
    <x v="42"/>
    <x v="3"/>
    <x v="1"/>
    <x v="14"/>
    <x v="8"/>
    <x v="623"/>
    <n v="2"/>
    <x v="1"/>
    <x v="0"/>
    <x v="954"/>
    <x v="0"/>
  </r>
  <r>
    <n v="721"/>
    <x v="955"/>
    <s v="Fleming"/>
    <x v="72"/>
    <x v="1"/>
    <x v="1"/>
    <x v="42"/>
    <x v="2"/>
    <x v="624"/>
    <n v="2"/>
    <x v="1"/>
    <x v="1"/>
    <x v="955"/>
    <x v="1"/>
  </r>
  <r>
    <n v="550"/>
    <x v="956"/>
    <s v="Ijendu"/>
    <x v="58"/>
    <x v="0"/>
    <x v="0"/>
    <x v="43"/>
    <x v="1"/>
    <x v="0"/>
    <n v="3"/>
    <x v="1"/>
    <x v="1"/>
    <x v="956"/>
    <x v="0"/>
  </r>
  <r>
    <n v="380"/>
    <x v="957"/>
    <s v="Distefano"/>
    <x v="75"/>
    <x v="2"/>
    <x v="1"/>
    <x v="22"/>
    <x v="2"/>
    <x v="0"/>
    <n v="3"/>
    <x v="0"/>
    <x v="0"/>
    <x v="957"/>
    <x v="1"/>
  </r>
  <r>
    <n v="239"/>
    <x v="958"/>
    <s v="Johnston"/>
    <x v="168"/>
    <x v="0"/>
    <x v="1"/>
    <x v="7"/>
    <x v="2"/>
    <x v="0"/>
    <n v="3"/>
    <x v="1"/>
    <x v="0"/>
    <x v="958"/>
    <x v="1"/>
  </r>
  <r>
    <n v="31"/>
    <x v="959"/>
    <s v="Azikiwe"/>
    <x v="142"/>
    <x v="1"/>
    <x v="1"/>
    <x v="22"/>
    <x v="3"/>
    <x v="0"/>
    <n v="3"/>
    <x v="1"/>
    <x v="0"/>
    <x v="959"/>
    <x v="1"/>
  </r>
  <r>
    <n v="894"/>
    <x v="960"/>
    <s v="Ball"/>
    <x v="88"/>
    <x v="0"/>
    <x v="1"/>
    <x v="37"/>
    <x v="3"/>
    <x v="0"/>
    <n v="3"/>
    <x v="1"/>
    <x v="1"/>
    <x v="960"/>
    <x v="1"/>
  </r>
  <r>
    <n v="882"/>
    <x v="961"/>
    <s v="Fraser"/>
    <x v="202"/>
    <x v="0"/>
    <x v="1"/>
    <x v="15"/>
    <x v="4"/>
    <x v="0"/>
    <n v="3"/>
    <x v="1"/>
    <x v="0"/>
    <x v="961"/>
    <x v="1"/>
  </r>
  <r>
    <n v="89"/>
    <x v="962"/>
    <s v="Sharpe"/>
    <x v="80"/>
    <x v="0"/>
    <x v="1"/>
    <x v="7"/>
    <x v="4"/>
    <x v="0"/>
    <n v="3"/>
    <x v="1"/>
    <x v="0"/>
    <x v="962"/>
    <x v="1"/>
  </r>
  <r>
    <n v="91"/>
    <x v="963"/>
    <s v="Heap"/>
    <x v="337"/>
    <x v="2"/>
    <x v="1"/>
    <x v="31"/>
    <x v="5"/>
    <x v="0"/>
    <n v="3"/>
    <x v="1"/>
    <x v="1"/>
    <x v="963"/>
    <x v="1"/>
  </r>
  <r>
    <n v="923"/>
    <x v="964"/>
    <s v="Yeates"/>
    <x v="297"/>
    <x v="0"/>
    <x v="0"/>
    <x v="37"/>
    <x v="5"/>
    <x v="0"/>
    <n v="3"/>
    <x v="1"/>
    <x v="0"/>
    <x v="964"/>
    <x v="1"/>
  </r>
  <r>
    <n v="728"/>
    <x v="965"/>
    <s v="Ts'ai"/>
    <x v="294"/>
    <x v="0"/>
    <x v="1"/>
    <x v="46"/>
    <x v="7"/>
    <x v="0"/>
    <n v="3"/>
    <x v="1"/>
    <x v="1"/>
    <x v="965"/>
    <x v="0"/>
  </r>
  <r>
    <n v="570"/>
    <x v="966"/>
    <s v="Jordan"/>
    <x v="332"/>
    <x v="0"/>
    <x v="0"/>
    <x v="1"/>
    <x v="7"/>
    <x v="0"/>
    <n v="3"/>
    <x v="1"/>
    <x v="1"/>
    <x v="966"/>
    <x v="0"/>
  </r>
  <r>
    <n v="298"/>
    <x v="967"/>
    <s v="Chang"/>
    <x v="75"/>
    <x v="2"/>
    <x v="1"/>
    <x v="31"/>
    <x v="7"/>
    <x v="0"/>
    <n v="3"/>
    <x v="1"/>
    <x v="0"/>
    <x v="967"/>
    <x v="1"/>
  </r>
  <r>
    <n v="545"/>
    <x v="968"/>
    <s v="Little"/>
    <x v="352"/>
    <x v="0"/>
    <x v="1"/>
    <x v="41"/>
    <x v="7"/>
    <x v="0"/>
    <n v="3"/>
    <x v="0"/>
    <x v="1"/>
    <x v="968"/>
    <x v="1"/>
  </r>
  <r>
    <n v="483"/>
    <x v="969"/>
    <s v="Obiuto"/>
    <x v="353"/>
    <x v="0"/>
    <x v="0"/>
    <x v="3"/>
    <x v="8"/>
    <x v="0"/>
    <n v="3"/>
    <x v="0"/>
    <x v="0"/>
    <x v="969"/>
    <x v="0"/>
  </r>
  <r>
    <n v="601"/>
    <x v="970"/>
    <s v="Hudson"/>
    <x v="70"/>
    <x v="0"/>
    <x v="1"/>
    <x v="15"/>
    <x v="8"/>
    <x v="0"/>
    <n v="3"/>
    <x v="0"/>
    <x v="1"/>
    <x v="970"/>
    <x v="1"/>
  </r>
  <r>
    <n v="935"/>
    <x v="971"/>
    <s v="Williamson"/>
    <x v="68"/>
    <x v="2"/>
    <x v="0"/>
    <x v="3"/>
    <x v="9"/>
    <x v="0"/>
    <n v="3"/>
    <x v="1"/>
    <x v="1"/>
    <x v="971"/>
    <x v="0"/>
  </r>
  <r>
    <n v="517"/>
    <x v="972"/>
    <s v="Vassiliev"/>
    <x v="303"/>
    <x v="0"/>
    <x v="1"/>
    <x v="42"/>
    <x v="10"/>
    <x v="0"/>
    <n v="3"/>
    <x v="0"/>
    <x v="1"/>
    <x v="972"/>
    <x v="1"/>
  </r>
  <r>
    <n v="228"/>
    <x v="973"/>
    <s v="Cattaneo"/>
    <x v="100"/>
    <x v="3"/>
    <x v="1"/>
    <x v="22"/>
    <x v="6"/>
    <x v="625"/>
    <n v="3"/>
    <x v="1"/>
    <x v="1"/>
    <x v="973"/>
    <x v="1"/>
  </r>
  <r>
    <n v="715"/>
    <x v="974"/>
    <s v="Yuan"/>
    <x v="170"/>
    <x v="1"/>
    <x v="1"/>
    <x v="39"/>
    <x v="3"/>
    <x v="626"/>
    <n v="3"/>
    <x v="1"/>
    <x v="0"/>
    <x v="974"/>
    <x v="1"/>
  </r>
  <r>
    <n v="744"/>
    <x v="975"/>
    <s v="Kirillova"/>
    <x v="189"/>
    <x v="0"/>
    <x v="1"/>
    <x v="41"/>
    <x v="2"/>
    <x v="627"/>
    <n v="3"/>
    <x v="0"/>
    <x v="0"/>
    <x v="975"/>
    <x v="1"/>
  </r>
  <r>
    <n v="964"/>
    <x v="976"/>
    <s v="Nepean"/>
    <x v="301"/>
    <x v="2"/>
    <x v="0"/>
    <x v="51"/>
    <x v="4"/>
    <x v="628"/>
    <n v="3"/>
    <x v="1"/>
    <x v="0"/>
    <x v="976"/>
    <x v="1"/>
  </r>
  <r>
    <n v="272"/>
    <x v="977"/>
    <s v="Bevington"/>
    <x v="24"/>
    <x v="3"/>
    <x v="0"/>
    <x v="35"/>
    <x v="3"/>
    <x v="629"/>
    <n v="3"/>
    <x v="1"/>
    <x v="0"/>
    <x v="977"/>
    <x v="1"/>
  </r>
  <r>
    <n v="539"/>
    <x v="978"/>
    <s v="Ferreira"/>
    <x v="330"/>
    <x v="3"/>
    <x v="1"/>
    <x v="21"/>
    <x v="5"/>
    <x v="630"/>
    <n v="3"/>
    <x v="0"/>
    <x v="1"/>
    <x v="978"/>
    <x v="1"/>
  </r>
  <r>
    <n v="238"/>
    <x v="979"/>
    <s v="Synnot"/>
    <x v="215"/>
    <x v="3"/>
    <x v="1"/>
    <x v="15"/>
    <x v="3"/>
    <x v="631"/>
    <n v="3"/>
    <x v="1"/>
    <x v="0"/>
    <x v="979"/>
    <x v="1"/>
  </r>
  <r>
    <n v="377"/>
    <x v="980"/>
    <s v="Gardiner"/>
    <x v="95"/>
    <x v="3"/>
    <x v="0"/>
    <x v="6"/>
    <x v="10"/>
    <x v="632"/>
    <n v="3"/>
    <x v="1"/>
    <x v="1"/>
    <x v="980"/>
    <x v="1"/>
  </r>
  <r>
    <n v="814"/>
    <x v="981"/>
    <s v="Ni"/>
    <x v="354"/>
    <x v="3"/>
    <x v="0"/>
    <x v="18"/>
    <x v="8"/>
    <x v="633"/>
    <n v="3"/>
    <x v="1"/>
    <x v="1"/>
    <x v="981"/>
    <x v="1"/>
  </r>
  <r>
    <n v="872"/>
    <x v="982"/>
    <s v="McGregor"/>
    <x v="76"/>
    <x v="3"/>
    <x v="1"/>
    <x v="6"/>
    <x v="7"/>
    <x v="634"/>
    <n v="3"/>
    <x v="1"/>
    <x v="0"/>
    <x v="982"/>
    <x v="1"/>
  </r>
  <r>
    <n v="468"/>
    <x v="983"/>
    <s v="Brookes"/>
    <x v="262"/>
    <x v="3"/>
    <x v="1"/>
    <x v="30"/>
    <x v="5"/>
    <x v="635"/>
    <n v="3"/>
    <x v="1"/>
    <x v="0"/>
    <x v="983"/>
    <x v="1"/>
  </r>
  <r>
    <n v="765"/>
    <x v="984"/>
    <s v="Kenenna"/>
    <x v="167"/>
    <x v="3"/>
    <x v="0"/>
    <x v="15"/>
    <x v="2"/>
    <x v="636"/>
    <n v="3"/>
    <x v="1"/>
    <x v="1"/>
    <x v="984"/>
    <x v="1"/>
  </r>
  <r>
    <n v="556"/>
    <x v="985"/>
    <s v="Lu"/>
    <x v="247"/>
    <x v="1"/>
    <x v="1"/>
    <x v="37"/>
    <x v="3"/>
    <x v="637"/>
    <n v="3"/>
    <x v="0"/>
    <x v="1"/>
    <x v="985"/>
    <x v="1"/>
  </r>
  <r>
    <n v="3"/>
    <x v="986"/>
    <s v="Onio"/>
    <x v="272"/>
    <x v="0"/>
    <x v="1"/>
    <x v="14"/>
    <x v="8"/>
    <x v="638"/>
    <n v="3"/>
    <x v="1"/>
    <x v="0"/>
    <x v="986"/>
    <x v="1"/>
  </r>
  <r>
    <n v="706"/>
    <x v="987"/>
    <s v="Welch"/>
    <x v="186"/>
    <x v="3"/>
    <x v="0"/>
    <x v="23"/>
    <x v="5"/>
    <x v="639"/>
    <n v="3"/>
    <x v="1"/>
    <x v="0"/>
    <x v="987"/>
    <x v="1"/>
  </r>
  <r>
    <n v="414"/>
    <x v="988"/>
    <s v="Chiang"/>
    <x v="210"/>
    <x v="3"/>
    <x v="1"/>
    <x v="24"/>
    <x v="9"/>
    <x v="640"/>
    <n v="3"/>
    <x v="1"/>
    <x v="1"/>
    <x v="988"/>
    <x v="1"/>
  </r>
  <r>
    <n v="8"/>
    <x v="989"/>
    <s v="Obinna"/>
    <x v="54"/>
    <x v="3"/>
    <x v="1"/>
    <x v="4"/>
    <x v="4"/>
    <x v="641"/>
    <n v="4"/>
    <x v="1"/>
    <x v="0"/>
    <x v="989"/>
    <x v="1"/>
  </r>
  <r>
    <n v="71"/>
    <x v="990"/>
    <s v="Konovalova"/>
    <x v="26"/>
    <x v="3"/>
    <x v="0"/>
    <x v="26"/>
    <x v="2"/>
    <x v="642"/>
    <n v="4"/>
    <x v="1"/>
    <x v="0"/>
    <x v="990"/>
    <x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616"/>
    <n v="15745295"/>
    <s v="Gether"/>
    <x v="0"/>
    <x v="0"/>
    <x v="0"/>
    <x v="0"/>
    <x v="0"/>
    <x v="0"/>
    <n v="1"/>
    <x v="0"/>
    <x v="0"/>
    <n v="121751.03999999999"/>
    <x v="0"/>
    <x v="0"/>
  </r>
  <r>
    <n v="934"/>
    <n v="15737795"/>
    <s v="Scott"/>
    <x v="1"/>
    <x v="1"/>
    <x v="1"/>
    <x v="1"/>
    <x v="1"/>
    <x v="0"/>
    <n v="1"/>
    <x v="1"/>
    <x v="1"/>
    <n v="135482.26"/>
    <x v="0"/>
    <x v="0"/>
  </r>
  <r>
    <n v="572"/>
    <n v="15730076"/>
    <s v="Osborne"/>
    <x v="2"/>
    <x v="2"/>
    <x v="1"/>
    <x v="2"/>
    <x v="1"/>
    <x v="0"/>
    <n v="1"/>
    <x v="0"/>
    <x v="0"/>
    <n v="67740.08"/>
    <x v="0"/>
    <x v="0"/>
  </r>
  <r>
    <n v="564"/>
    <n v="15665956"/>
    <s v="Pendergrass"/>
    <x v="3"/>
    <x v="2"/>
    <x v="0"/>
    <x v="3"/>
    <x v="1"/>
    <x v="0"/>
    <n v="1"/>
    <x v="0"/>
    <x v="0"/>
    <n v="71244.59"/>
    <x v="0"/>
    <x v="0"/>
  </r>
  <r>
    <n v="280"/>
    <n v="15782210"/>
    <s v="K'ung"/>
    <x v="4"/>
    <x v="2"/>
    <x v="1"/>
    <x v="3"/>
    <x v="1"/>
    <x v="0"/>
    <n v="1"/>
    <x v="0"/>
    <x v="0"/>
    <n v="152167.79"/>
    <x v="0"/>
    <x v="0"/>
  </r>
  <r>
    <n v="127"/>
    <n v="15671137"/>
    <s v="MacDonald"/>
    <x v="5"/>
    <x v="2"/>
    <x v="0"/>
    <x v="4"/>
    <x v="1"/>
    <x v="0"/>
    <n v="1"/>
    <x v="1"/>
    <x v="1"/>
    <n v="8636.0499999999993"/>
    <x v="0"/>
    <x v="0"/>
  </r>
  <r>
    <n v="730"/>
    <n v="15612525"/>
    <s v="Preston"/>
    <x v="6"/>
    <x v="2"/>
    <x v="0"/>
    <x v="5"/>
    <x v="1"/>
    <x v="0"/>
    <n v="1"/>
    <x v="1"/>
    <x v="0"/>
    <n v="131372.38"/>
    <x v="0"/>
    <x v="0"/>
  </r>
  <r>
    <n v="536"/>
    <n v="15776780"/>
    <s v="He"/>
    <x v="7"/>
    <x v="2"/>
    <x v="1"/>
    <x v="6"/>
    <x v="1"/>
    <x v="0"/>
    <n v="1"/>
    <x v="0"/>
    <x v="0"/>
    <n v="70649.64"/>
    <x v="0"/>
    <x v="0"/>
  </r>
  <r>
    <n v="631"/>
    <n v="15712403"/>
    <s v="McMillan"/>
    <x v="8"/>
    <x v="2"/>
    <x v="0"/>
    <x v="7"/>
    <x v="1"/>
    <x v="0"/>
    <n v="1"/>
    <x v="0"/>
    <x v="0"/>
    <n v="61108.56"/>
    <x v="0"/>
    <x v="0"/>
  </r>
  <r>
    <n v="922"/>
    <n v="15743411"/>
    <s v="Chiawuotu"/>
    <x v="9"/>
    <x v="0"/>
    <x v="1"/>
    <x v="7"/>
    <x v="1"/>
    <x v="0"/>
    <n v="1"/>
    <x v="0"/>
    <x v="0"/>
    <n v="22447.85"/>
    <x v="0"/>
    <x v="0"/>
  </r>
  <r>
    <n v="105"/>
    <n v="15804919"/>
    <s v="Dunbabin"/>
    <x v="10"/>
    <x v="1"/>
    <x v="0"/>
    <x v="8"/>
    <x v="1"/>
    <x v="0"/>
    <n v="1"/>
    <x v="0"/>
    <x v="1"/>
    <n v="177655.67999999999"/>
    <x v="0"/>
    <x v="0"/>
  </r>
  <r>
    <n v="82"/>
    <n v="15663706"/>
    <s v="Leonard"/>
    <x v="11"/>
    <x v="2"/>
    <x v="0"/>
    <x v="9"/>
    <x v="2"/>
    <x v="0"/>
    <n v="1"/>
    <x v="0"/>
    <x v="0"/>
    <n v="136458.19"/>
    <x v="0"/>
    <x v="0"/>
  </r>
  <r>
    <n v="1"/>
    <n v="15634602"/>
    <s v="Hargrave"/>
    <x v="12"/>
    <x v="2"/>
    <x v="0"/>
    <x v="10"/>
    <x v="2"/>
    <x v="0"/>
    <n v="1"/>
    <x v="0"/>
    <x v="1"/>
    <n v="101348.88"/>
    <x v="0"/>
    <x v="0"/>
  </r>
  <r>
    <n v="307"/>
    <n v="15594898"/>
    <s v="Hewitt"/>
    <x v="13"/>
    <x v="2"/>
    <x v="1"/>
    <x v="11"/>
    <x v="2"/>
    <x v="0"/>
    <n v="1"/>
    <x v="0"/>
    <x v="1"/>
    <n v="170034.95"/>
    <x v="0"/>
    <x v="0"/>
  </r>
  <r>
    <n v="144"/>
    <n v="15713483"/>
    <s v="Greeves"/>
    <x v="14"/>
    <x v="1"/>
    <x v="1"/>
    <x v="4"/>
    <x v="2"/>
    <x v="0"/>
    <n v="1"/>
    <x v="0"/>
    <x v="0"/>
    <n v="159123.82"/>
    <x v="0"/>
    <x v="0"/>
  </r>
  <r>
    <n v="567"/>
    <n v="15651674"/>
    <s v="Billson"/>
    <x v="15"/>
    <x v="0"/>
    <x v="0"/>
    <x v="12"/>
    <x v="2"/>
    <x v="0"/>
    <n v="1"/>
    <x v="1"/>
    <x v="0"/>
    <n v="191763.07"/>
    <x v="0"/>
    <x v="0"/>
  </r>
  <r>
    <n v="839"/>
    <n v="15585888"/>
    <s v="Nwokezuike"/>
    <x v="16"/>
    <x v="0"/>
    <x v="0"/>
    <x v="13"/>
    <x v="3"/>
    <x v="0"/>
    <n v="1"/>
    <x v="1"/>
    <x v="1"/>
    <n v="30730.95"/>
    <x v="0"/>
    <x v="0"/>
  </r>
  <r>
    <n v="277"/>
    <n v="15694456"/>
    <s v="Toscani"/>
    <x v="17"/>
    <x v="2"/>
    <x v="1"/>
    <x v="14"/>
    <x v="3"/>
    <x v="0"/>
    <n v="1"/>
    <x v="0"/>
    <x v="1"/>
    <n v="11199.04"/>
    <x v="0"/>
    <x v="0"/>
  </r>
  <r>
    <n v="947"/>
    <n v="15745324"/>
    <s v="Milani"/>
    <x v="18"/>
    <x v="1"/>
    <x v="0"/>
    <x v="15"/>
    <x v="4"/>
    <x v="0"/>
    <n v="1"/>
    <x v="0"/>
    <x v="0"/>
    <n v="194273.2"/>
    <x v="0"/>
    <x v="0"/>
  </r>
  <r>
    <n v="185"/>
    <n v="15719377"/>
    <s v="Cocci"/>
    <x v="19"/>
    <x v="2"/>
    <x v="0"/>
    <x v="16"/>
    <x v="4"/>
    <x v="0"/>
    <n v="1"/>
    <x v="0"/>
    <x v="1"/>
    <n v="8546.8700000000008"/>
    <x v="0"/>
    <x v="0"/>
  </r>
  <r>
    <n v="905"/>
    <n v="15794580"/>
    <s v="Ch'en"/>
    <x v="18"/>
    <x v="2"/>
    <x v="1"/>
    <x v="17"/>
    <x v="4"/>
    <x v="0"/>
    <n v="1"/>
    <x v="1"/>
    <x v="0"/>
    <n v="176407.15"/>
    <x v="0"/>
    <x v="0"/>
  </r>
  <r>
    <n v="59"/>
    <n v="15623944"/>
    <s v="T'ien"/>
    <x v="20"/>
    <x v="1"/>
    <x v="0"/>
    <x v="18"/>
    <x v="4"/>
    <x v="0"/>
    <n v="1"/>
    <x v="0"/>
    <x v="0"/>
    <n v="1643.11"/>
    <x v="0"/>
    <x v="0"/>
  </r>
  <r>
    <n v="23"/>
    <n v="15699309"/>
    <s v="Gerasimov"/>
    <x v="21"/>
    <x v="0"/>
    <x v="0"/>
    <x v="19"/>
    <x v="4"/>
    <x v="0"/>
    <n v="1"/>
    <x v="0"/>
    <x v="0"/>
    <n v="118913.53"/>
    <x v="0"/>
    <x v="0"/>
  </r>
  <r>
    <n v="604"/>
    <n v="15592387"/>
    <s v="Burke"/>
    <x v="22"/>
    <x v="2"/>
    <x v="1"/>
    <x v="20"/>
    <x v="5"/>
    <x v="0"/>
    <n v="1"/>
    <x v="0"/>
    <x v="0"/>
    <n v="54926.51"/>
    <x v="0"/>
    <x v="0"/>
  </r>
  <r>
    <n v="844"/>
    <n v="15672012"/>
    <s v="Jen"/>
    <x v="23"/>
    <x v="0"/>
    <x v="0"/>
    <x v="21"/>
    <x v="5"/>
    <x v="0"/>
    <n v="1"/>
    <x v="0"/>
    <x v="0"/>
    <n v="28266.9"/>
    <x v="0"/>
    <x v="0"/>
  </r>
  <r>
    <n v="209"/>
    <n v="15684181"/>
    <s v="Hackett"/>
    <x v="24"/>
    <x v="2"/>
    <x v="1"/>
    <x v="2"/>
    <x v="5"/>
    <x v="0"/>
    <n v="1"/>
    <x v="0"/>
    <x v="0"/>
    <n v="142513.5"/>
    <x v="0"/>
    <x v="0"/>
  </r>
  <r>
    <n v="203"/>
    <n v="15600974"/>
    <s v="He"/>
    <x v="25"/>
    <x v="1"/>
    <x v="1"/>
    <x v="16"/>
    <x v="5"/>
    <x v="0"/>
    <n v="1"/>
    <x v="1"/>
    <x v="1"/>
    <n v="146145.93"/>
    <x v="0"/>
    <x v="0"/>
  </r>
  <r>
    <n v="917"/>
    <n v="15792328"/>
    <s v="James"/>
    <x v="26"/>
    <x v="2"/>
    <x v="1"/>
    <x v="15"/>
    <x v="6"/>
    <x v="0"/>
    <n v="1"/>
    <x v="0"/>
    <x v="1"/>
    <n v="56999.9"/>
    <x v="0"/>
    <x v="0"/>
  </r>
  <r>
    <n v="943"/>
    <n v="15804586"/>
    <s v="Lin"/>
    <x v="27"/>
    <x v="2"/>
    <x v="0"/>
    <x v="3"/>
    <x v="6"/>
    <x v="0"/>
    <n v="1"/>
    <x v="0"/>
    <x v="0"/>
    <n v="157333.69"/>
    <x v="0"/>
    <x v="0"/>
  </r>
  <r>
    <n v="494"/>
    <n v="15725679"/>
    <s v="Hsia"/>
    <x v="28"/>
    <x v="2"/>
    <x v="0"/>
    <x v="22"/>
    <x v="6"/>
    <x v="0"/>
    <n v="1"/>
    <x v="1"/>
    <x v="0"/>
    <n v="194998.34"/>
    <x v="0"/>
    <x v="0"/>
  </r>
  <r>
    <n v="881"/>
    <n v="15585362"/>
    <s v="Simmons"/>
    <x v="29"/>
    <x v="2"/>
    <x v="0"/>
    <x v="23"/>
    <x v="6"/>
    <x v="0"/>
    <n v="1"/>
    <x v="0"/>
    <x v="0"/>
    <n v="17978.68"/>
    <x v="0"/>
    <x v="0"/>
  </r>
  <r>
    <n v="269"/>
    <n v="15717398"/>
    <s v="Fielding"/>
    <x v="5"/>
    <x v="1"/>
    <x v="0"/>
    <x v="15"/>
    <x v="7"/>
    <x v="0"/>
    <n v="1"/>
    <x v="1"/>
    <x v="0"/>
    <n v="81259.25"/>
    <x v="0"/>
    <x v="0"/>
  </r>
  <r>
    <n v="156"/>
    <n v="15679145"/>
    <s v="Chou"/>
    <x v="30"/>
    <x v="1"/>
    <x v="1"/>
    <x v="5"/>
    <x v="7"/>
    <x v="0"/>
    <n v="1"/>
    <x v="0"/>
    <x v="0"/>
    <n v="17941.16"/>
    <x v="0"/>
    <x v="0"/>
  </r>
  <r>
    <n v="220"/>
    <n v="15774854"/>
    <s v="Fuller"/>
    <x v="31"/>
    <x v="2"/>
    <x v="1"/>
    <x v="12"/>
    <x v="8"/>
    <x v="0"/>
    <n v="1"/>
    <x v="0"/>
    <x v="1"/>
    <n v="28737.71"/>
    <x v="0"/>
    <x v="0"/>
  </r>
  <r>
    <n v="500"/>
    <n v="15677020"/>
    <s v="Selezneva"/>
    <x v="32"/>
    <x v="2"/>
    <x v="0"/>
    <x v="17"/>
    <x v="8"/>
    <x v="0"/>
    <n v="1"/>
    <x v="1"/>
    <x v="1"/>
    <n v="116503.92"/>
    <x v="0"/>
    <x v="0"/>
  </r>
  <r>
    <n v="906"/>
    <n v="15675964"/>
    <s v="Chukwukadibia"/>
    <x v="33"/>
    <x v="2"/>
    <x v="0"/>
    <x v="2"/>
    <x v="9"/>
    <x v="0"/>
    <n v="1"/>
    <x v="0"/>
    <x v="1"/>
    <n v="92027.69"/>
    <x v="0"/>
    <x v="0"/>
  </r>
  <r>
    <n v="806"/>
    <n v="15756026"/>
    <s v="Hooper"/>
    <x v="34"/>
    <x v="0"/>
    <x v="0"/>
    <x v="3"/>
    <x v="9"/>
    <x v="0"/>
    <n v="1"/>
    <x v="1"/>
    <x v="0"/>
    <n v="14679.81"/>
    <x v="0"/>
    <x v="0"/>
  </r>
  <r>
    <n v="152"/>
    <n v="15759618"/>
    <s v="Alexeeva"/>
    <x v="35"/>
    <x v="2"/>
    <x v="0"/>
    <x v="13"/>
    <x v="9"/>
    <x v="0"/>
    <n v="1"/>
    <x v="0"/>
    <x v="0"/>
    <n v="149892.79"/>
    <x v="0"/>
    <x v="0"/>
  </r>
  <r>
    <n v="224"/>
    <n v="15733247"/>
    <s v="Stevenson"/>
    <x v="36"/>
    <x v="2"/>
    <x v="1"/>
    <x v="24"/>
    <x v="10"/>
    <x v="0"/>
    <n v="1"/>
    <x v="0"/>
    <x v="0"/>
    <n v="4861.72"/>
    <x v="0"/>
    <x v="0"/>
  </r>
  <r>
    <n v="145"/>
    <n v="15612350"/>
    <s v="Taylor"/>
    <x v="37"/>
    <x v="2"/>
    <x v="0"/>
    <x v="0"/>
    <x v="5"/>
    <x v="1"/>
    <n v="1"/>
    <x v="0"/>
    <x v="0"/>
    <n v="126213.84"/>
    <x v="0"/>
    <x v="0"/>
  </r>
  <r>
    <n v="646"/>
    <n v="15569807"/>
    <s v="Ejimofor"/>
    <x v="38"/>
    <x v="2"/>
    <x v="0"/>
    <x v="25"/>
    <x v="8"/>
    <x v="2"/>
    <n v="1"/>
    <x v="0"/>
    <x v="0"/>
    <n v="20598.59"/>
    <x v="0"/>
    <x v="0"/>
  </r>
  <r>
    <n v="884"/>
    <n v="15743007"/>
    <s v="Seabrook"/>
    <x v="24"/>
    <x v="2"/>
    <x v="0"/>
    <x v="2"/>
    <x v="4"/>
    <x v="3"/>
    <n v="1"/>
    <x v="0"/>
    <x v="0"/>
    <n v="60917.24"/>
    <x v="0"/>
    <x v="0"/>
  </r>
  <r>
    <n v="697"/>
    <n v="15727299"/>
    <s v="Edgar"/>
    <x v="39"/>
    <x v="0"/>
    <x v="1"/>
    <x v="14"/>
    <x v="1"/>
    <x v="4"/>
    <n v="1"/>
    <x v="0"/>
    <x v="1"/>
    <n v="76569.64"/>
    <x v="0"/>
    <x v="0"/>
  </r>
  <r>
    <n v="449"/>
    <n v="15694860"/>
    <s v="Uspensky"/>
    <x v="40"/>
    <x v="2"/>
    <x v="0"/>
    <x v="26"/>
    <x v="6"/>
    <x v="5"/>
    <n v="1"/>
    <x v="1"/>
    <x v="0"/>
    <n v="138777"/>
    <x v="0"/>
    <x v="0"/>
  </r>
  <r>
    <n v="950"/>
    <n v="15620981"/>
    <s v="Wickham"/>
    <x v="41"/>
    <x v="2"/>
    <x v="0"/>
    <x v="13"/>
    <x v="3"/>
    <x v="6"/>
    <n v="1"/>
    <x v="1"/>
    <x v="0"/>
    <n v="21228.34"/>
    <x v="0"/>
    <x v="0"/>
  </r>
  <r>
    <n v="763"/>
    <n v="15637876"/>
    <s v="Burns"/>
    <x v="42"/>
    <x v="3"/>
    <x v="0"/>
    <x v="1"/>
    <x v="6"/>
    <x v="7"/>
    <n v="1"/>
    <x v="1"/>
    <x v="0"/>
    <n v="35817.97"/>
    <x v="0"/>
    <x v="0"/>
  </r>
  <r>
    <n v="503"/>
    <n v="15714485"/>
    <s v="Udinese"/>
    <x v="43"/>
    <x v="2"/>
    <x v="1"/>
    <x v="23"/>
    <x v="5"/>
    <x v="8"/>
    <n v="1"/>
    <x v="0"/>
    <x v="0"/>
    <n v="74135.48"/>
    <x v="0"/>
    <x v="0"/>
  </r>
  <r>
    <n v="207"/>
    <n v="15755262"/>
    <s v="McDonald"/>
    <x v="7"/>
    <x v="1"/>
    <x v="0"/>
    <x v="21"/>
    <x v="3"/>
    <x v="9"/>
    <n v="1"/>
    <x v="1"/>
    <x v="0"/>
    <n v="199304.74"/>
    <x v="0"/>
    <x v="0"/>
  </r>
  <r>
    <n v="558"/>
    <n v="15634844"/>
    <s v="Miller"/>
    <x v="44"/>
    <x v="3"/>
    <x v="1"/>
    <x v="21"/>
    <x v="3"/>
    <x v="10"/>
    <n v="1"/>
    <x v="0"/>
    <x v="0"/>
    <n v="191468.78"/>
    <x v="0"/>
    <x v="0"/>
  </r>
  <r>
    <n v="110"/>
    <n v="15744689"/>
    <s v="T'ang"/>
    <x v="45"/>
    <x v="3"/>
    <x v="1"/>
    <x v="27"/>
    <x v="9"/>
    <x v="11"/>
    <n v="1"/>
    <x v="0"/>
    <x v="0"/>
    <n v="99449.86"/>
    <x v="0"/>
    <x v="0"/>
  </r>
  <r>
    <n v="328"/>
    <n v="15736008"/>
    <s v="Hunter"/>
    <x v="46"/>
    <x v="2"/>
    <x v="0"/>
    <x v="3"/>
    <x v="9"/>
    <x v="12"/>
    <n v="1"/>
    <x v="0"/>
    <x v="0"/>
    <n v="108761.05"/>
    <x v="0"/>
    <x v="0"/>
  </r>
  <r>
    <n v="459"/>
    <n v="15707362"/>
    <s v="Yin"/>
    <x v="47"/>
    <x v="3"/>
    <x v="1"/>
    <x v="11"/>
    <x v="1"/>
    <x v="13"/>
    <n v="1"/>
    <x v="1"/>
    <x v="1"/>
    <n v="199273.98"/>
    <x v="0"/>
    <x v="0"/>
  </r>
  <r>
    <n v="229"/>
    <n v="15637753"/>
    <s v="O'Sullivan"/>
    <x v="48"/>
    <x v="3"/>
    <x v="1"/>
    <x v="16"/>
    <x v="2"/>
    <x v="14"/>
    <n v="1"/>
    <x v="0"/>
    <x v="0"/>
    <n v="77206.25"/>
    <x v="0"/>
    <x v="0"/>
  </r>
  <r>
    <n v="55"/>
    <n v="15569590"/>
    <s v="Yoo"/>
    <x v="49"/>
    <x v="3"/>
    <x v="1"/>
    <x v="10"/>
    <x v="1"/>
    <x v="15"/>
    <n v="1"/>
    <x v="0"/>
    <x v="0"/>
    <n v="40014.76"/>
    <x v="0"/>
    <x v="0"/>
  </r>
  <r>
    <n v="430"/>
    <n v="15806467"/>
    <s v="Boyle"/>
    <x v="50"/>
    <x v="3"/>
    <x v="1"/>
    <x v="28"/>
    <x v="1"/>
    <x v="16"/>
    <n v="1"/>
    <x v="1"/>
    <x v="0"/>
    <n v="134600.94"/>
    <x v="0"/>
    <x v="0"/>
  </r>
  <r>
    <n v="225"/>
    <n v="15568748"/>
    <s v="Poole"/>
    <x v="51"/>
    <x v="3"/>
    <x v="1"/>
    <x v="2"/>
    <x v="6"/>
    <x v="17"/>
    <n v="1"/>
    <x v="0"/>
    <x v="1"/>
    <n v="108872.45"/>
    <x v="0"/>
    <x v="0"/>
  </r>
  <r>
    <n v="236"/>
    <n v="15772896"/>
    <s v="Dumetochukwu"/>
    <x v="52"/>
    <x v="3"/>
    <x v="1"/>
    <x v="10"/>
    <x v="6"/>
    <x v="18"/>
    <n v="1"/>
    <x v="0"/>
    <x v="0"/>
    <n v="33462.94"/>
    <x v="0"/>
    <x v="0"/>
  </r>
  <r>
    <n v="586"/>
    <n v="15718057"/>
    <s v="Onyinyechukwuka"/>
    <x v="53"/>
    <x v="2"/>
    <x v="0"/>
    <x v="29"/>
    <x v="2"/>
    <x v="19"/>
    <n v="1"/>
    <x v="1"/>
    <x v="0"/>
    <n v="179614.8"/>
    <x v="0"/>
    <x v="0"/>
  </r>
  <r>
    <n v="678"/>
    <n v="15715142"/>
    <s v="Repina"/>
    <x v="54"/>
    <x v="3"/>
    <x v="1"/>
    <x v="2"/>
    <x v="7"/>
    <x v="20"/>
    <n v="1"/>
    <x v="1"/>
    <x v="1"/>
    <n v="147802.94"/>
    <x v="0"/>
    <x v="0"/>
  </r>
  <r>
    <n v="899"/>
    <n v="15654700"/>
    <s v="Fallaci"/>
    <x v="55"/>
    <x v="2"/>
    <x v="0"/>
    <x v="28"/>
    <x v="2"/>
    <x v="21"/>
    <n v="1"/>
    <x v="0"/>
    <x v="0"/>
    <n v="128702.1"/>
    <x v="0"/>
    <x v="0"/>
  </r>
  <r>
    <n v="908"/>
    <n v="15724848"/>
    <s v="Oluchukwu"/>
    <x v="25"/>
    <x v="2"/>
    <x v="0"/>
    <x v="3"/>
    <x v="1"/>
    <x v="22"/>
    <n v="1"/>
    <x v="0"/>
    <x v="0"/>
    <n v="115789.25"/>
    <x v="0"/>
    <x v="0"/>
  </r>
  <r>
    <n v="216"/>
    <n v="15723488"/>
    <s v="Watson"/>
    <x v="56"/>
    <x v="3"/>
    <x v="1"/>
    <x v="22"/>
    <x v="7"/>
    <x v="23"/>
    <n v="1"/>
    <x v="1"/>
    <x v="1"/>
    <n v="157959.01999999999"/>
    <x v="0"/>
    <x v="0"/>
  </r>
  <r>
    <n v="552"/>
    <n v="15657284"/>
    <s v="Day"/>
    <x v="57"/>
    <x v="3"/>
    <x v="1"/>
    <x v="22"/>
    <x v="6"/>
    <x v="24"/>
    <n v="1"/>
    <x v="0"/>
    <x v="1"/>
    <n v="2079.1999999999998"/>
    <x v="0"/>
    <x v="0"/>
  </r>
  <r>
    <n v="119"/>
    <n v="15661670"/>
    <s v="Chidozie"/>
    <x v="58"/>
    <x v="3"/>
    <x v="0"/>
    <x v="0"/>
    <x v="8"/>
    <x v="25"/>
    <n v="1"/>
    <x v="0"/>
    <x v="0"/>
    <n v="199725.39"/>
    <x v="0"/>
    <x v="0"/>
  </r>
  <r>
    <n v="937"/>
    <n v="15613630"/>
    <s v="Tang"/>
    <x v="59"/>
    <x v="2"/>
    <x v="1"/>
    <x v="4"/>
    <x v="8"/>
    <x v="26"/>
    <n v="1"/>
    <x v="0"/>
    <x v="1"/>
    <n v="96823.32"/>
    <x v="0"/>
    <x v="0"/>
  </r>
  <r>
    <n v="417"/>
    <n v="15720559"/>
    <s v="Heath"/>
    <x v="60"/>
    <x v="3"/>
    <x v="0"/>
    <x v="7"/>
    <x v="5"/>
    <x v="27"/>
    <n v="1"/>
    <x v="1"/>
    <x v="0"/>
    <n v="11384.45"/>
    <x v="0"/>
    <x v="0"/>
  </r>
  <r>
    <n v="540"/>
    <n v="15762729"/>
    <s v="Ukaegbunam"/>
    <x v="61"/>
    <x v="3"/>
    <x v="0"/>
    <x v="30"/>
    <x v="1"/>
    <x v="28"/>
    <n v="1"/>
    <x v="0"/>
    <x v="0"/>
    <n v="73275.960000000006"/>
    <x v="0"/>
    <x v="0"/>
  </r>
  <r>
    <n v="423"/>
    <n v="15674551"/>
    <s v="Fitch"/>
    <x v="35"/>
    <x v="3"/>
    <x v="1"/>
    <x v="28"/>
    <x v="7"/>
    <x v="29"/>
    <n v="1"/>
    <x v="0"/>
    <x v="0"/>
    <n v="8128.32"/>
    <x v="0"/>
    <x v="0"/>
  </r>
  <r>
    <n v="334"/>
    <n v="15728669"/>
    <s v="Knowles"/>
    <x v="62"/>
    <x v="3"/>
    <x v="0"/>
    <x v="20"/>
    <x v="8"/>
    <x v="30"/>
    <n v="1"/>
    <x v="0"/>
    <x v="0"/>
    <n v="177772.03"/>
    <x v="0"/>
    <x v="0"/>
  </r>
  <r>
    <n v="47"/>
    <n v="15602280"/>
    <s v="Martin"/>
    <x v="63"/>
    <x v="3"/>
    <x v="0"/>
    <x v="31"/>
    <x v="9"/>
    <x v="31"/>
    <n v="1"/>
    <x v="0"/>
    <x v="1"/>
    <n v="119708.21"/>
    <x v="0"/>
    <x v="0"/>
  </r>
  <r>
    <n v="294"/>
    <n v="15590241"/>
    <s v="Chuang"/>
    <x v="64"/>
    <x v="1"/>
    <x v="0"/>
    <x v="25"/>
    <x v="9"/>
    <x v="32"/>
    <n v="1"/>
    <x v="1"/>
    <x v="0"/>
    <n v="150401.53"/>
    <x v="0"/>
    <x v="0"/>
  </r>
  <r>
    <n v="167"/>
    <n v="15724623"/>
    <s v="Taubman"/>
    <x v="65"/>
    <x v="3"/>
    <x v="0"/>
    <x v="32"/>
    <x v="7"/>
    <x v="33"/>
    <n v="1"/>
    <x v="0"/>
    <x v="0"/>
    <n v="162503.48000000001"/>
    <x v="0"/>
    <x v="0"/>
  </r>
  <r>
    <n v="770"/>
    <n v="15685329"/>
    <s v="McKenzie"/>
    <x v="28"/>
    <x v="2"/>
    <x v="0"/>
    <x v="33"/>
    <x v="1"/>
    <x v="34"/>
    <n v="1"/>
    <x v="1"/>
    <x v="1"/>
    <n v="24506.95"/>
    <x v="0"/>
    <x v="0"/>
  </r>
  <r>
    <n v="434"/>
    <n v="15595039"/>
    <s v="Manna"/>
    <x v="66"/>
    <x v="3"/>
    <x v="0"/>
    <x v="34"/>
    <x v="8"/>
    <x v="35"/>
    <n v="1"/>
    <x v="0"/>
    <x v="0"/>
    <n v="136050.44"/>
    <x v="0"/>
    <x v="0"/>
  </r>
  <r>
    <n v="340"/>
    <n v="15807923"/>
    <s v="Young"/>
    <x v="67"/>
    <x v="3"/>
    <x v="0"/>
    <x v="15"/>
    <x v="10"/>
    <x v="36"/>
    <n v="1"/>
    <x v="0"/>
    <x v="0"/>
    <n v="43527.4"/>
    <x v="0"/>
    <x v="0"/>
  </r>
  <r>
    <n v="965"/>
    <n v="15580956"/>
    <s v="McNess"/>
    <x v="68"/>
    <x v="3"/>
    <x v="0"/>
    <x v="11"/>
    <x v="4"/>
    <x v="37"/>
    <n v="1"/>
    <x v="0"/>
    <x v="1"/>
    <n v="117349.19"/>
    <x v="0"/>
    <x v="0"/>
  </r>
  <r>
    <n v="421"/>
    <n v="15810418"/>
    <s v="T'ang"/>
    <x v="17"/>
    <x v="3"/>
    <x v="0"/>
    <x v="23"/>
    <x v="3"/>
    <x v="38"/>
    <n v="1"/>
    <x v="0"/>
    <x v="0"/>
    <n v="93524.19"/>
    <x v="0"/>
    <x v="0"/>
  </r>
  <r>
    <n v="632"/>
    <n v="15811762"/>
    <s v="Pickering"/>
    <x v="69"/>
    <x v="3"/>
    <x v="0"/>
    <x v="12"/>
    <x v="6"/>
    <x v="39"/>
    <n v="1"/>
    <x v="0"/>
    <x v="0"/>
    <n v="57553.98"/>
    <x v="0"/>
    <x v="0"/>
  </r>
  <r>
    <n v="641"/>
    <n v="15784844"/>
    <s v="K'ung"/>
    <x v="70"/>
    <x v="0"/>
    <x v="1"/>
    <x v="13"/>
    <x v="5"/>
    <x v="40"/>
    <n v="1"/>
    <x v="0"/>
    <x v="0"/>
    <n v="156618.38"/>
    <x v="0"/>
    <x v="0"/>
  </r>
  <r>
    <n v="785"/>
    <n v="15571221"/>
    <s v="Bergamaschi"/>
    <x v="71"/>
    <x v="3"/>
    <x v="1"/>
    <x v="17"/>
    <x v="7"/>
    <x v="41"/>
    <n v="1"/>
    <x v="0"/>
    <x v="1"/>
    <n v="190696.35"/>
    <x v="0"/>
    <x v="0"/>
  </r>
  <r>
    <n v="445"/>
    <n v="15787470"/>
    <s v="Parkinson"/>
    <x v="16"/>
    <x v="0"/>
    <x v="1"/>
    <x v="22"/>
    <x v="3"/>
    <x v="42"/>
    <n v="1"/>
    <x v="1"/>
    <x v="0"/>
    <n v="145704.19"/>
    <x v="0"/>
    <x v="0"/>
  </r>
  <r>
    <n v="777"/>
    <n v="15712551"/>
    <s v="Shen"/>
    <x v="72"/>
    <x v="3"/>
    <x v="0"/>
    <x v="17"/>
    <x v="7"/>
    <x v="43"/>
    <n v="1"/>
    <x v="0"/>
    <x v="0"/>
    <n v="120415.61"/>
    <x v="0"/>
    <x v="0"/>
  </r>
  <r>
    <n v="244"/>
    <n v="15596175"/>
    <s v="McIntosh"/>
    <x v="73"/>
    <x v="3"/>
    <x v="1"/>
    <x v="35"/>
    <x v="6"/>
    <x v="44"/>
    <n v="1"/>
    <x v="0"/>
    <x v="1"/>
    <n v="45071.09"/>
    <x v="0"/>
    <x v="0"/>
  </r>
  <r>
    <n v="948"/>
    <n v="15741336"/>
    <s v="Ejimofor"/>
    <x v="74"/>
    <x v="2"/>
    <x v="0"/>
    <x v="26"/>
    <x v="5"/>
    <x v="45"/>
    <n v="1"/>
    <x v="0"/>
    <x v="1"/>
    <n v="5684.17"/>
    <x v="0"/>
    <x v="0"/>
  </r>
  <r>
    <n v="778"/>
    <n v="15628936"/>
    <s v="Archer"/>
    <x v="75"/>
    <x v="0"/>
    <x v="1"/>
    <x v="30"/>
    <x v="9"/>
    <x v="46"/>
    <n v="1"/>
    <x v="1"/>
    <x v="0"/>
    <n v="16064.25"/>
    <x v="0"/>
    <x v="0"/>
  </r>
  <r>
    <n v="87"/>
    <n v="15762418"/>
    <s v="Gant"/>
    <x v="64"/>
    <x v="1"/>
    <x v="1"/>
    <x v="36"/>
    <x v="3"/>
    <x v="47"/>
    <n v="1"/>
    <x v="0"/>
    <x v="0"/>
    <n v="128643.35"/>
    <x v="0"/>
    <x v="0"/>
  </r>
  <r>
    <n v="42"/>
    <n v="15738148"/>
    <s v="Clarke"/>
    <x v="76"/>
    <x v="2"/>
    <x v="0"/>
    <x v="29"/>
    <x v="8"/>
    <x v="48"/>
    <n v="1"/>
    <x v="1"/>
    <x v="0"/>
    <n v="181297.65"/>
    <x v="0"/>
    <x v="0"/>
  </r>
  <r>
    <n v="818"/>
    <n v="15806438"/>
    <s v="Chiabuotu"/>
    <x v="77"/>
    <x v="3"/>
    <x v="0"/>
    <x v="10"/>
    <x v="2"/>
    <x v="49"/>
    <n v="1"/>
    <x v="1"/>
    <x v="0"/>
    <n v="103516.08"/>
    <x v="0"/>
    <x v="0"/>
  </r>
  <r>
    <n v="246"/>
    <n v="15797219"/>
    <s v="Ifesinachi"/>
    <x v="78"/>
    <x v="2"/>
    <x v="0"/>
    <x v="28"/>
    <x v="10"/>
    <x v="50"/>
    <n v="1"/>
    <x v="0"/>
    <x v="0"/>
    <n v="131953.23000000001"/>
    <x v="0"/>
    <x v="0"/>
  </r>
  <r>
    <n v="762"/>
    <n v="15582741"/>
    <s v="Maclean"/>
    <x v="79"/>
    <x v="2"/>
    <x v="0"/>
    <x v="27"/>
    <x v="5"/>
    <x v="51"/>
    <n v="1"/>
    <x v="0"/>
    <x v="0"/>
    <n v="88705.14"/>
    <x v="0"/>
    <x v="0"/>
  </r>
  <r>
    <n v="54"/>
    <n v="15702298"/>
    <s v="Parkhill"/>
    <x v="80"/>
    <x v="3"/>
    <x v="1"/>
    <x v="21"/>
    <x v="8"/>
    <x v="52"/>
    <n v="1"/>
    <x v="1"/>
    <x v="0"/>
    <n v="164040.94"/>
    <x v="0"/>
    <x v="0"/>
  </r>
  <r>
    <n v="250"/>
    <n v="15772423"/>
    <s v="Liao"/>
    <x v="54"/>
    <x v="3"/>
    <x v="1"/>
    <x v="12"/>
    <x v="8"/>
    <x v="53"/>
    <n v="1"/>
    <x v="0"/>
    <x v="0"/>
    <n v="134420.75"/>
    <x v="0"/>
    <x v="0"/>
  </r>
  <r>
    <n v="358"/>
    <n v="15661629"/>
    <s v="Ricci"/>
    <x v="81"/>
    <x v="1"/>
    <x v="1"/>
    <x v="25"/>
    <x v="9"/>
    <x v="54"/>
    <n v="1"/>
    <x v="0"/>
    <x v="0"/>
    <n v="174248.52"/>
    <x v="0"/>
    <x v="0"/>
  </r>
  <r>
    <n v="688"/>
    <n v="15579334"/>
    <s v="Watkins"/>
    <x v="82"/>
    <x v="3"/>
    <x v="0"/>
    <x v="2"/>
    <x v="5"/>
    <x v="55"/>
    <n v="1"/>
    <x v="0"/>
    <x v="0"/>
    <n v="124118.71"/>
    <x v="0"/>
    <x v="0"/>
  </r>
  <r>
    <n v="984"/>
    <n v="15807008"/>
    <s v="McGregor"/>
    <x v="83"/>
    <x v="3"/>
    <x v="0"/>
    <x v="27"/>
    <x v="6"/>
    <x v="56"/>
    <n v="1"/>
    <x v="1"/>
    <x v="0"/>
    <n v="69454.240000000005"/>
    <x v="0"/>
    <x v="0"/>
  </r>
  <r>
    <n v="735"/>
    <n v="15612966"/>
    <s v="Milani"/>
    <x v="66"/>
    <x v="3"/>
    <x v="0"/>
    <x v="23"/>
    <x v="7"/>
    <x v="57"/>
    <n v="1"/>
    <x v="1"/>
    <x v="1"/>
    <n v="176924.21"/>
    <x v="0"/>
    <x v="0"/>
  </r>
  <r>
    <n v="173"/>
    <n v="15651022"/>
    <s v="Yost"/>
    <x v="84"/>
    <x v="3"/>
    <x v="1"/>
    <x v="37"/>
    <x v="10"/>
    <x v="58"/>
    <n v="1"/>
    <x v="0"/>
    <x v="0"/>
    <n v="5472.7"/>
    <x v="0"/>
    <x v="0"/>
  </r>
  <r>
    <n v="44"/>
    <n v="15755196"/>
    <s v="Lavine"/>
    <x v="85"/>
    <x v="2"/>
    <x v="0"/>
    <x v="38"/>
    <x v="2"/>
    <x v="59"/>
    <n v="1"/>
    <x v="1"/>
    <x v="0"/>
    <n v="194365.76"/>
    <x v="0"/>
    <x v="0"/>
  </r>
  <r>
    <n v="977"/>
    <n v="15570060"/>
    <s v="Palerma"/>
    <x v="86"/>
    <x v="2"/>
    <x v="0"/>
    <x v="11"/>
    <x v="8"/>
    <x v="60"/>
    <n v="1"/>
    <x v="0"/>
    <x v="0"/>
    <n v="67046.83"/>
    <x v="0"/>
    <x v="0"/>
  </r>
  <r>
    <n v="17"/>
    <n v="15737452"/>
    <s v="Romeo"/>
    <x v="87"/>
    <x v="3"/>
    <x v="1"/>
    <x v="17"/>
    <x v="1"/>
    <x v="61"/>
    <n v="1"/>
    <x v="0"/>
    <x v="0"/>
    <n v="5097.67"/>
    <x v="0"/>
    <x v="0"/>
  </r>
  <r>
    <n v="645"/>
    <n v="15698786"/>
    <s v="Marcelo"/>
    <x v="88"/>
    <x v="2"/>
    <x v="0"/>
    <x v="15"/>
    <x v="9"/>
    <x v="62"/>
    <n v="1"/>
    <x v="0"/>
    <x v="0"/>
    <n v="27046.46"/>
    <x v="0"/>
    <x v="0"/>
  </r>
  <r>
    <n v="165"/>
    <n v="15658929"/>
    <s v="Taverner"/>
    <x v="68"/>
    <x v="1"/>
    <x v="1"/>
    <x v="39"/>
    <x v="0"/>
    <x v="63"/>
    <n v="1"/>
    <x v="0"/>
    <x v="0"/>
    <n v="55582.54"/>
    <x v="0"/>
    <x v="0"/>
  </r>
  <r>
    <n v="464"/>
    <n v="15773792"/>
    <s v="Evans"/>
    <x v="89"/>
    <x v="2"/>
    <x v="0"/>
    <x v="9"/>
    <x v="4"/>
    <x v="64"/>
    <n v="1"/>
    <x v="0"/>
    <x v="1"/>
    <n v="48725.68"/>
    <x v="0"/>
    <x v="0"/>
  </r>
  <r>
    <n v="654"/>
    <n v="15664610"/>
    <s v="Campbell"/>
    <x v="90"/>
    <x v="3"/>
    <x v="1"/>
    <x v="13"/>
    <x v="4"/>
    <x v="65"/>
    <n v="1"/>
    <x v="0"/>
    <x v="1"/>
    <n v="19287.060000000001"/>
    <x v="0"/>
    <x v="0"/>
  </r>
  <r>
    <n v="36"/>
    <n v="15794171"/>
    <s v="Lombardo"/>
    <x v="26"/>
    <x v="2"/>
    <x v="0"/>
    <x v="2"/>
    <x v="0"/>
    <x v="66"/>
    <n v="1"/>
    <x v="0"/>
    <x v="0"/>
    <n v="27822.99"/>
    <x v="0"/>
    <x v="0"/>
  </r>
  <r>
    <n v="857"/>
    <n v="15693864"/>
    <s v="Iheanacho"/>
    <x v="91"/>
    <x v="3"/>
    <x v="0"/>
    <x v="38"/>
    <x v="5"/>
    <x v="67"/>
    <n v="1"/>
    <x v="0"/>
    <x v="0"/>
    <n v="93953.84"/>
    <x v="0"/>
    <x v="0"/>
  </r>
  <r>
    <n v="488"/>
    <n v="15613772"/>
    <s v="Dalrymple"/>
    <x v="92"/>
    <x v="2"/>
    <x v="1"/>
    <x v="15"/>
    <x v="3"/>
    <x v="68"/>
    <n v="1"/>
    <x v="0"/>
    <x v="1"/>
    <n v="14353.43"/>
    <x v="0"/>
    <x v="0"/>
  </r>
  <r>
    <n v="644"/>
    <n v="15640078"/>
    <s v="Chambers"/>
    <x v="93"/>
    <x v="3"/>
    <x v="0"/>
    <x v="15"/>
    <x v="5"/>
    <x v="69"/>
    <n v="1"/>
    <x v="0"/>
    <x v="0"/>
    <n v="173683"/>
    <x v="0"/>
    <x v="0"/>
  </r>
  <r>
    <n v="400"/>
    <n v="15646372"/>
    <s v="Outhwaite"/>
    <x v="94"/>
    <x v="2"/>
    <x v="0"/>
    <x v="18"/>
    <x v="1"/>
    <x v="70"/>
    <n v="1"/>
    <x v="0"/>
    <x v="0"/>
    <n v="183840.51"/>
    <x v="0"/>
    <x v="0"/>
  </r>
  <r>
    <n v="515"/>
    <n v="15682048"/>
    <s v="Pisano"/>
    <x v="95"/>
    <x v="2"/>
    <x v="0"/>
    <x v="29"/>
    <x v="3"/>
    <x v="71"/>
    <n v="1"/>
    <x v="0"/>
    <x v="1"/>
    <n v="67110.59"/>
    <x v="0"/>
    <x v="0"/>
  </r>
  <r>
    <n v="689"/>
    <n v="15802741"/>
    <s v="Mitchel"/>
    <x v="96"/>
    <x v="2"/>
    <x v="0"/>
    <x v="29"/>
    <x v="7"/>
    <x v="72"/>
    <n v="1"/>
    <x v="0"/>
    <x v="0"/>
    <n v="38867.46"/>
    <x v="0"/>
    <x v="0"/>
  </r>
  <r>
    <n v="309"/>
    <n v="15773972"/>
    <s v="Balashov"/>
    <x v="83"/>
    <x v="2"/>
    <x v="1"/>
    <x v="16"/>
    <x v="4"/>
    <x v="73"/>
    <n v="1"/>
    <x v="0"/>
    <x v="0"/>
    <n v="127166.49"/>
    <x v="0"/>
    <x v="0"/>
  </r>
  <r>
    <n v="824"/>
    <n v="15757811"/>
    <s v="Lloyd"/>
    <x v="97"/>
    <x v="0"/>
    <x v="0"/>
    <x v="40"/>
    <x v="9"/>
    <x v="74"/>
    <n v="1"/>
    <x v="1"/>
    <x v="1"/>
    <n v="110932.24"/>
    <x v="0"/>
    <x v="0"/>
  </r>
  <r>
    <n v="48"/>
    <n v="15771573"/>
    <s v="Okagbue"/>
    <x v="98"/>
    <x v="3"/>
    <x v="0"/>
    <x v="15"/>
    <x v="9"/>
    <x v="75"/>
    <n v="1"/>
    <x v="0"/>
    <x v="1"/>
    <n v="117622.8"/>
    <x v="0"/>
    <x v="0"/>
  </r>
  <r>
    <n v="431"/>
    <n v="15597602"/>
    <s v="Nwachinemelu"/>
    <x v="12"/>
    <x v="3"/>
    <x v="1"/>
    <x v="5"/>
    <x v="3"/>
    <x v="76"/>
    <n v="1"/>
    <x v="0"/>
    <x v="1"/>
    <n v="72467.990000000005"/>
    <x v="0"/>
    <x v="0"/>
  </r>
  <r>
    <n v="283"/>
    <n v="15643024"/>
    <s v="Huang"/>
    <x v="45"/>
    <x v="3"/>
    <x v="1"/>
    <x v="27"/>
    <x v="4"/>
    <x v="77"/>
    <n v="1"/>
    <x v="0"/>
    <x v="1"/>
    <n v="47251.79"/>
    <x v="0"/>
    <x v="0"/>
  </r>
  <r>
    <n v="323"/>
    <n v="15694408"/>
    <s v="Lung"/>
    <x v="29"/>
    <x v="2"/>
    <x v="1"/>
    <x v="28"/>
    <x v="1"/>
    <x v="78"/>
    <n v="1"/>
    <x v="0"/>
    <x v="0"/>
    <n v="182855.42"/>
    <x v="0"/>
    <x v="0"/>
  </r>
  <r>
    <n v="618"/>
    <n v="15766575"/>
    <s v="Larionova"/>
    <x v="99"/>
    <x v="3"/>
    <x v="0"/>
    <x v="14"/>
    <x v="8"/>
    <x v="79"/>
    <n v="1"/>
    <x v="0"/>
    <x v="0"/>
    <n v="193437.89"/>
    <x v="0"/>
    <x v="0"/>
  </r>
  <r>
    <n v="476"/>
    <n v="15591986"/>
    <s v="Johnston"/>
    <x v="100"/>
    <x v="3"/>
    <x v="1"/>
    <x v="3"/>
    <x v="6"/>
    <x v="80"/>
    <n v="1"/>
    <x v="1"/>
    <x v="0"/>
    <n v="34580.800000000003"/>
    <x v="0"/>
    <x v="0"/>
  </r>
  <r>
    <n v="407"/>
    <n v="15578045"/>
    <s v="Mitchell"/>
    <x v="101"/>
    <x v="1"/>
    <x v="0"/>
    <x v="38"/>
    <x v="9"/>
    <x v="81"/>
    <n v="1"/>
    <x v="1"/>
    <x v="0"/>
    <n v="173779.25"/>
    <x v="0"/>
    <x v="0"/>
  </r>
  <r>
    <n v="591"/>
    <n v="15788291"/>
    <s v="Okwuadigbo"/>
    <x v="102"/>
    <x v="3"/>
    <x v="0"/>
    <x v="26"/>
    <x v="7"/>
    <x v="82"/>
    <n v="1"/>
    <x v="0"/>
    <x v="1"/>
    <n v="56594.36"/>
    <x v="0"/>
    <x v="0"/>
  </r>
  <r>
    <n v="841"/>
    <n v="15707567"/>
    <s v="Esposito"/>
    <x v="97"/>
    <x v="3"/>
    <x v="1"/>
    <x v="16"/>
    <x v="6"/>
    <x v="83"/>
    <n v="1"/>
    <x v="1"/>
    <x v="0"/>
    <n v="91936.1"/>
    <x v="0"/>
    <x v="0"/>
  </r>
  <r>
    <n v="317"/>
    <n v="15662736"/>
    <s v="Doyle"/>
    <x v="103"/>
    <x v="2"/>
    <x v="1"/>
    <x v="38"/>
    <x v="2"/>
    <x v="84"/>
    <n v="1"/>
    <x v="0"/>
    <x v="0"/>
    <n v="120540.83"/>
    <x v="0"/>
    <x v="0"/>
  </r>
  <r>
    <n v="128"/>
    <n v="15782688"/>
    <s v="Piccio"/>
    <x v="96"/>
    <x v="3"/>
    <x v="1"/>
    <x v="41"/>
    <x v="0"/>
    <x v="85"/>
    <n v="1"/>
    <x v="0"/>
    <x v="0"/>
    <n v="46824.08"/>
    <x v="0"/>
    <x v="0"/>
  </r>
  <r>
    <n v="472"/>
    <n v="15683625"/>
    <s v="Hare"/>
    <x v="104"/>
    <x v="2"/>
    <x v="1"/>
    <x v="34"/>
    <x v="1"/>
    <x v="86"/>
    <n v="1"/>
    <x v="0"/>
    <x v="0"/>
    <n v="20629.400000000001"/>
    <x v="0"/>
    <x v="0"/>
  </r>
  <r>
    <n v="362"/>
    <n v="15696674"/>
    <s v="Robinson"/>
    <x v="24"/>
    <x v="3"/>
    <x v="0"/>
    <x v="2"/>
    <x v="2"/>
    <x v="87"/>
    <n v="1"/>
    <x v="1"/>
    <x v="1"/>
    <n v="2319.96"/>
    <x v="0"/>
    <x v="0"/>
  </r>
  <r>
    <n v="988"/>
    <n v="15613749"/>
    <s v="Lees"/>
    <x v="105"/>
    <x v="1"/>
    <x v="1"/>
    <x v="25"/>
    <x v="0"/>
    <x v="88"/>
    <n v="1"/>
    <x v="0"/>
    <x v="0"/>
    <n v="102299.81"/>
    <x v="0"/>
    <x v="0"/>
  </r>
  <r>
    <n v="126"/>
    <n v="15627360"/>
    <s v="Fuller"/>
    <x v="106"/>
    <x v="2"/>
    <x v="1"/>
    <x v="10"/>
    <x v="9"/>
    <x v="89"/>
    <n v="1"/>
    <x v="0"/>
    <x v="0"/>
    <n v="110265.24"/>
    <x v="0"/>
    <x v="0"/>
  </r>
  <r>
    <n v="529"/>
    <n v="15653849"/>
    <s v="Lu"/>
    <x v="107"/>
    <x v="3"/>
    <x v="0"/>
    <x v="13"/>
    <x v="3"/>
    <x v="90"/>
    <n v="1"/>
    <x v="0"/>
    <x v="0"/>
    <n v="38411.79"/>
    <x v="0"/>
    <x v="0"/>
  </r>
  <r>
    <n v="180"/>
    <n v="15625426"/>
    <s v="Ashbolt"/>
    <x v="108"/>
    <x v="3"/>
    <x v="0"/>
    <x v="42"/>
    <x v="3"/>
    <x v="91"/>
    <n v="1"/>
    <x v="0"/>
    <x v="0"/>
    <n v="8080.85"/>
    <x v="0"/>
    <x v="0"/>
  </r>
  <r>
    <n v="599"/>
    <n v="15637476"/>
    <s v="Alexandrova"/>
    <x v="68"/>
    <x v="3"/>
    <x v="0"/>
    <x v="5"/>
    <x v="5"/>
    <x v="92"/>
    <n v="1"/>
    <x v="1"/>
    <x v="0"/>
    <n v="9221.7800000000007"/>
    <x v="0"/>
    <x v="0"/>
  </r>
  <r>
    <n v="339"/>
    <n v="15636624"/>
    <s v="Nwabugwu"/>
    <x v="109"/>
    <x v="1"/>
    <x v="0"/>
    <x v="15"/>
    <x v="5"/>
    <x v="93"/>
    <n v="1"/>
    <x v="0"/>
    <x v="0"/>
    <n v="14109.85"/>
    <x v="0"/>
    <x v="0"/>
  </r>
  <r>
    <n v="990"/>
    <n v="15681206"/>
    <s v="Hsing"/>
    <x v="110"/>
    <x v="2"/>
    <x v="0"/>
    <x v="38"/>
    <x v="3"/>
    <x v="94"/>
    <n v="1"/>
    <x v="0"/>
    <x v="0"/>
    <n v="140765.57"/>
    <x v="0"/>
    <x v="0"/>
  </r>
  <r>
    <n v="544"/>
    <n v="15705953"/>
    <s v="Kodilinyechukwu"/>
    <x v="111"/>
    <x v="0"/>
    <x v="1"/>
    <x v="29"/>
    <x v="0"/>
    <x v="95"/>
    <n v="1"/>
    <x v="0"/>
    <x v="0"/>
    <n v="109078.35"/>
    <x v="0"/>
    <x v="0"/>
  </r>
  <r>
    <n v="587"/>
    <n v="15722010"/>
    <s v="Zuyev"/>
    <x v="100"/>
    <x v="0"/>
    <x v="1"/>
    <x v="43"/>
    <x v="9"/>
    <x v="96"/>
    <n v="1"/>
    <x v="0"/>
    <x v="0"/>
    <n v="35588.07"/>
    <x v="0"/>
    <x v="0"/>
  </r>
  <r>
    <n v="868"/>
    <n v="15756804"/>
    <s v="O'Loghlen"/>
    <x v="112"/>
    <x v="2"/>
    <x v="0"/>
    <x v="13"/>
    <x v="1"/>
    <x v="97"/>
    <n v="1"/>
    <x v="0"/>
    <x v="0"/>
    <n v="110510.28"/>
    <x v="0"/>
    <x v="0"/>
  </r>
  <r>
    <n v="862"/>
    <n v="15809100"/>
    <s v="Nucci"/>
    <x v="113"/>
    <x v="2"/>
    <x v="0"/>
    <x v="9"/>
    <x v="2"/>
    <x v="98"/>
    <n v="1"/>
    <x v="0"/>
    <x v="0"/>
    <n v="188083.77"/>
    <x v="0"/>
    <x v="0"/>
  </r>
  <r>
    <n v="686"/>
    <n v="15600337"/>
    <s v="Dobie"/>
    <x v="114"/>
    <x v="0"/>
    <x v="1"/>
    <x v="10"/>
    <x v="2"/>
    <x v="99"/>
    <n v="1"/>
    <x v="1"/>
    <x v="0"/>
    <n v="29358.57"/>
    <x v="0"/>
    <x v="0"/>
  </r>
  <r>
    <n v="336"/>
    <n v="15697441"/>
    <s v="Hsueh"/>
    <x v="115"/>
    <x v="2"/>
    <x v="1"/>
    <x v="39"/>
    <x v="7"/>
    <x v="100"/>
    <n v="1"/>
    <x v="0"/>
    <x v="0"/>
    <n v="116828.51"/>
    <x v="0"/>
    <x v="0"/>
  </r>
  <r>
    <n v="861"/>
    <n v="15807663"/>
    <s v="McGregor"/>
    <x v="116"/>
    <x v="2"/>
    <x v="1"/>
    <x v="11"/>
    <x v="8"/>
    <x v="101"/>
    <n v="1"/>
    <x v="0"/>
    <x v="0"/>
    <n v="97508.04"/>
    <x v="0"/>
    <x v="0"/>
  </r>
  <r>
    <n v="521"/>
    <n v="15671256"/>
    <s v="Macartney"/>
    <x v="36"/>
    <x v="2"/>
    <x v="0"/>
    <x v="27"/>
    <x v="1"/>
    <x v="102"/>
    <n v="1"/>
    <x v="0"/>
    <x v="0"/>
    <n v="188574.12"/>
    <x v="0"/>
    <x v="0"/>
  </r>
  <r>
    <n v="139"/>
    <n v="15594408"/>
    <s v="Chia"/>
    <x v="62"/>
    <x v="1"/>
    <x v="0"/>
    <x v="13"/>
    <x v="2"/>
    <x v="103"/>
    <n v="1"/>
    <x v="0"/>
    <x v="0"/>
    <n v="75161.25"/>
    <x v="0"/>
    <x v="0"/>
  </r>
  <r>
    <n v="860"/>
    <n v="15809087"/>
    <s v="Landry"/>
    <x v="44"/>
    <x v="2"/>
    <x v="1"/>
    <x v="44"/>
    <x v="1"/>
    <x v="0"/>
    <n v="2"/>
    <x v="0"/>
    <x v="0"/>
    <n v="195635.3"/>
    <x v="0"/>
    <x v="0"/>
  </r>
  <r>
    <n v="169"/>
    <n v="15574692"/>
    <s v="Pinto"/>
    <x v="116"/>
    <x v="1"/>
    <x v="0"/>
    <x v="15"/>
    <x v="2"/>
    <x v="0"/>
    <n v="2"/>
    <x v="0"/>
    <x v="0"/>
    <n v="40721.24"/>
    <x v="0"/>
    <x v="0"/>
  </r>
  <r>
    <n v="394"/>
    <n v="15684548"/>
    <s v="Demidov"/>
    <x v="117"/>
    <x v="1"/>
    <x v="1"/>
    <x v="26"/>
    <x v="8"/>
    <x v="0"/>
    <n v="2"/>
    <x v="1"/>
    <x v="0"/>
    <n v="417.41"/>
    <x v="0"/>
    <x v="0"/>
  </r>
  <r>
    <n v="485"/>
    <n v="15676519"/>
    <s v="George"/>
    <x v="118"/>
    <x v="0"/>
    <x v="1"/>
    <x v="7"/>
    <x v="9"/>
    <x v="0"/>
    <n v="2"/>
    <x v="0"/>
    <x v="0"/>
    <n v="150227.85"/>
    <x v="0"/>
    <x v="0"/>
  </r>
  <r>
    <n v="574"/>
    <n v="15607312"/>
    <s v="Ch'ang"/>
    <x v="119"/>
    <x v="0"/>
    <x v="0"/>
    <x v="38"/>
    <x v="10"/>
    <x v="0"/>
    <n v="2"/>
    <x v="0"/>
    <x v="1"/>
    <n v="159835.78"/>
    <x v="0"/>
    <x v="0"/>
  </r>
  <r>
    <n v="191"/>
    <n v="15726931"/>
    <s v="Onwumelu"/>
    <x v="74"/>
    <x v="2"/>
    <x v="0"/>
    <x v="21"/>
    <x v="8"/>
    <x v="104"/>
    <n v="2"/>
    <x v="1"/>
    <x v="0"/>
    <n v="92982.61"/>
    <x v="0"/>
    <x v="0"/>
  </r>
  <r>
    <n v="635"/>
    <n v="15738181"/>
    <s v="Douglas"/>
    <x v="36"/>
    <x v="2"/>
    <x v="1"/>
    <x v="0"/>
    <x v="6"/>
    <x v="105"/>
    <n v="2"/>
    <x v="1"/>
    <x v="0"/>
    <n v="50129.87"/>
    <x v="0"/>
    <x v="0"/>
  </r>
  <r>
    <n v="901"/>
    <n v="15642041"/>
    <s v="Burns"/>
    <x v="0"/>
    <x v="3"/>
    <x v="1"/>
    <x v="28"/>
    <x v="1"/>
    <x v="106"/>
    <n v="2"/>
    <x v="0"/>
    <x v="0"/>
    <n v="71865.31"/>
    <x v="0"/>
    <x v="0"/>
  </r>
  <r>
    <n v="852"/>
    <n v="15794048"/>
    <s v="Wan"/>
    <x v="116"/>
    <x v="3"/>
    <x v="0"/>
    <x v="13"/>
    <x v="1"/>
    <x v="107"/>
    <n v="2"/>
    <x v="1"/>
    <x v="0"/>
    <n v="113316.77"/>
    <x v="0"/>
    <x v="0"/>
  </r>
  <r>
    <n v="519"/>
    <n v="15775912"/>
    <s v="Mazzanti"/>
    <x v="120"/>
    <x v="2"/>
    <x v="1"/>
    <x v="13"/>
    <x v="4"/>
    <x v="108"/>
    <n v="2"/>
    <x v="1"/>
    <x v="1"/>
    <n v="177815.87"/>
    <x v="0"/>
    <x v="0"/>
  </r>
  <r>
    <n v="219"/>
    <n v="15659366"/>
    <s v="Shih"/>
    <x v="121"/>
    <x v="2"/>
    <x v="1"/>
    <x v="11"/>
    <x v="1"/>
    <x v="109"/>
    <n v="2"/>
    <x v="0"/>
    <x v="0"/>
    <n v="34888.04"/>
    <x v="0"/>
    <x v="0"/>
  </r>
  <r>
    <n v="698"/>
    <n v="15620204"/>
    <s v="Walker"/>
    <x v="122"/>
    <x v="3"/>
    <x v="0"/>
    <x v="5"/>
    <x v="1"/>
    <x v="110"/>
    <n v="2"/>
    <x v="0"/>
    <x v="1"/>
    <n v="120657.32"/>
    <x v="0"/>
    <x v="0"/>
  </r>
  <r>
    <n v="106"/>
    <n v="15613854"/>
    <s v="Mauldon"/>
    <x v="72"/>
    <x v="1"/>
    <x v="0"/>
    <x v="3"/>
    <x v="4"/>
    <x v="111"/>
    <n v="2"/>
    <x v="0"/>
    <x v="1"/>
    <n v="30984.59"/>
    <x v="0"/>
    <x v="0"/>
  </r>
  <r>
    <n v="869"/>
    <n v="15646810"/>
    <s v="Quinn"/>
    <x v="123"/>
    <x v="3"/>
    <x v="1"/>
    <x v="37"/>
    <x v="6"/>
    <x v="112"/>
    <n v="2"/>
    <x v="0"/>
    <x v="0"/>
    <n v="108488.33"/>
    <x v="0"/>
    <x v="0"/>
  </r>
  <r>
    <n v="582"/>
    <n v="15737741"/>
    <s v="McKay"/>
    <x v="124"/>
    <x v="0"/>
    <x v="0"/>
    <x v="24"/>
    <x v="2"/>
    <x v="113"/>
    <n v="2"/>
    <x v="1"/>
    <x v="1"/>
    <n v="109291.39"/>
    <x v="0"/>
    <x v="0"/>
  </r>
  <r>
    <n v="775"/>
    <n v="15789158"/>
    <s v="Nikitina"/>
    <x v="112"/>
    <x v="3"/>
    <x v="1"/>
    <x v="38"/>
    <x v="6"/>
    <x v="114"/>
    <n v="2"/>
    <x v="0"/>
    <x v="0"/>
    <n v="158887.09"/>
    <x v="0"/>
    <x v="0"/>
  </r>
  <r>
    <n v="6"/>
    <n v="15574012"/>
    <s v="Chu"/>
    <x v="125"/>
    <x v="0"/>
    <x v="1"/>
    <x v="37"/>
    <x v="8"/>
    <x v="115"/>
    <n v="2"/>
    <x v="0"/>
    <x v="0"/>
    <n v="149756.71"/>
    <x v="0"/>
    <x v="0"/>
  </r>
  <r>
    <n v="768"/>
    <n v="15677921"/>
    <s v="Bobrov"/>
    <x v="126"/>
    <x v="3"/>
    <x v="1"/>
    <x v="23"/>
    <x v="9"/>
    <x v="116"/>
    <n v="2"/>
    <x v="1"/>
    <x v="0"/>
    <n v="157552.07999999999"/>
    <x v="0"/>
    <x v="0"/>
  </r>
  <r>
    <n v="585"/>
    <n v="15803689"/>
    <s v="Begum"/>
    <x v="127"/>
    <x v="3"/>
    <x v="0"/>
    <x v="29"/>
    <x v="1"/>
    <x v="117"/>
    <n v="2"/>
    <x v="1"/>
    <x v="0"/>
    <n v="54954.51"/>
    <x v="0"/>
    <x v="0"/>
  </r>
  <r>
    <n v="734"/>
    <n v="15744607"/>
    <s v="Martin"/>
    <x v="128"/>
    <x v="3"/>
    <x v="1"/>
    <x v="11"/>
    <x v="9"/>
    <x v="118"/>
    <n v="2"/>
    <x v="0"/>
    <x v="0"/>
    <n v="64166.7"/>
    <x v="0"/>
    <x v="0"/>
  </r>
  <r>
    <n v="895"/>
    <n v="15669987"/>
    <s v="Sung"/>
    <x v="129"/>
    <x v="3"/>
    <x v="0"/>
    <x v="27"/>
    <x v="8"/>
    <x v="119"/>
    <n v="2"/>
    <x v="0"/>
    <x v="0"/>
    <n v="54359.02"/>
    <x v="0"/>
    <x v="0"/>
  </r>
  <r>
    <n v="393"/>
    <n v="15573456"/>
    <s v="Cunningham"/>
    <x v="119"/>
    <x v="1"/>
    <x v="1"/>
    <x v="3"/>
    <x v="9"/>
    <x v="120"/>
    <n v="2"/>
    <x v="0"/>
    <x v="0"/>
    <n v="77405.95"/>
    <x v="0"/>
    <x v="0"/>
  </r>
  <r>
    <n v="204"/>
    <n v="15727868"/>
    <s v="Onuora"/>
    <x v="130"/>
    <x v="2"/>
    <x v="0"/>
    <x v="26"/>
    <x v="2"/>
    <x v="121"/>
    <n v="2"/>
    <x v="0"/>
    <x v="1"/>
    <n v="14374.86"/>
    <x v="0"/>
    <x v="0"/>
  </r>
  <r>
    <n v="140"/>
    <n v="15640905"/>
    <s v="Vasin"/>
    <x v="131"/>
    <x v="1"/>
    <x v="0"/>
    <x v="27"/>
    <x v="1"/>
    <x v="122"/>
    <n v="2"/>
    <x v="1"/>
    <x v="1"/>
    <n v="8590.83"/>
    <x v="0"/>
    <x v="0"/>
  </r>
  <r>
    <n v="341"/>
    <n v="15745844"/>
    <s v="Kerr"/>
    <x v="132"/>
    <x v="3"/>
    <x v="0"/>
    <x v="28"/>
    <x v="6"/>
    <x v="123"/>
    <n v="2"/>
    <x v="1"/>
    <x v="1"/>
    <n v="86099.23"/>
    <x v="0"/>
    <x v="0"/>
  </r>
  <r>
    <n v="722"/>
    <n v="15578761"/>
    <s v="Cunningham"/>
    <x v="90"/>
    <x v="0"/>
    <x v="0"/>
    <x v="10"/>
    <x v="6"/>
    <x v="124"/>
    <n v="2"/>
    <x v="0"/>
    <x v="1"/>
    <n v="177683.02"/>
    <x v="0"/>
    <x v="0"/>
  </r>
  <r>
    <n v="771"/>
    <n v="15584091"/>
    <s v="Pitts"/>
    <x v="133"/>
    <x v="3"/>
    <x v="0"/>
    <x v="1"/>
    <x v="2"/>
    <x v="125"/>
    <n v="2"/>
    <x v="1"/>
    <x v="0"/>
    <n v="47271.61"/>
    <x v="0"/>
    <x v="0"/>
  </r>
  <r>
    <n v="115"/>
    <n v="15609618"/>
    <s v="Fanucci"/>
    <x v="111"/>
    <x v="3"/>
    <x v="1"/>
    <x v="30"/>
    <x v="9"/>
    <x v="126"/>
    <n v="2"/>
    <x v="1"/>
    <x v="1"/>
    <n v="101300.94"/>
    <x v="0"/>
    <x v="0"/>
  </r>
  <r>
    <n v="955"/>
    <n v="15660429"/>
    <s v="Ch'in"/>
    <x v="134"/>
    <x v="1"/>
    <x v="0"/>
    <x v="10"/>
    <x v="2"/>
    <x v="127"/>
    <n v="2"/>
    <x v="1"/>
    <x v="1"/>
    <n v="156774.94"/>
    <x v="0"/>
    <x v="0"/>
  </r>
  <r>
    <n v="590"/>
    <n v="15591047"/>
    <s v="Ma"/>
    <x v="135"/>
    <x v="0"/>
    <x v="0"/>
    <x v="22"/>
    <x v="6"/>
    <x v="128"/>
    <n v="2"/>
    <x v="1"/>
    <x v="0"/>
    <n v="147278.43"/>
    <x v="0"/>
    <x v="0"/>
  </r>
  <r>
    <n v="495"/>
    <n v="15585865"/>
    <s v="Westerberg"/>
    <x v="38"/>
    <x v="2"/>
    <x v="0"/>
    <x v="26"/>
    <x v="2"/>
    <x v="129"/>
    <n v="2"/>
    <x v="1"/>
    <x v="0"/>
    <n v="134901.34"/>
    <x v="0"/>
    <x v="0"/>
  </r>
  <r>
    <n v="721"/>
    <n v="15721658"/>
    <s v="Fleming"/>
    <x v="33"/>
    <x v="0"/>
    <x v="0"/>
    <x v="41"/>
    <x v="2"/>
    <x v="130"/>
    <n v="2"/>
    <x v="0"/>
    <x v="1"/>
    <n v="150694.42000000001"/>
    <x v="0"/>
    <x v="0"/>
  </r>
  <r>
    <n v="380"/>
    <n v="15629677"/>
    <s v="Distefano"/>
    <x v="136"/>
    <x v="1"/>
    <x v="0"/>
    <x v="15"/>
    <x v="2"/>
    <x v="0"/>
    <n v="3"/>
    <x v="1"/>
    <x v="0"/>
    <n v="188150.6"/>
    <x v="0"/>
    <x v="0"/>
  </r>
  <r>
    <n v="239"/>
    <n v="15794056"/>
    <s v="Johnston"/>
    <x v="56"/>
    <x v="2"/>
    <x v="0"/>
    <x v="3"/>
    <x v="2"/>
    <x v="0"/>
    <n v="3"/>
    <x v="0"/>
    <x v="0"/>
    <n v="89048.46"/>
    <x v="0"/>
    <x v="0"/>
  </r>
  <r>
    <n v="31"/>
    <n v="15589475"/>
    <s v="Azikiwe"/>
    <x v="137"/>
    <x v="0"/>
    <x v="0"/>
    <x v="15"/>
    <x v="3"/>
    <x v="0"/>
    <n v="3"/>
    <x v="0"/>
    <x v="0"/>
    <n v="140469.38"/>
    <x v="0"/>
    <x v="0"/>
  </r>
  <r>
    <n v="894"/>
    <n v="15772781"/>
    <s v="Ball"/>
    <x v="104"/>
    <x v="2"/>
    <x v="0"/>
    <x v="29"/>
    <x v="3"/>
    <x v="0"/>
    <n v="3"/>
    <x v="0"/>
    <x v="1"/>
    <n v="77294.559999999998"/>
    <x v="0"/>
    <x v="0"/>
  </r>
  <r>
    <n v="882"/>
    <n v="15571928"/>
    <s v="Fraser"/>
    <x v="138"/>
    <x v="2"/>
    <x v="0"/>
    <x v="11"/>
    <x v="4"/>
    <x v="0"/>
    <n v="3"/>
    <x v="0"/>
    <x v="0"/>
    <n v="115136.51"/>
    <x v="0"/>
    <x v="0"/>
  </r>
  <r>
    <n v="89"/>
    <n v="15622897"/>
    <s v="Sharpe"/>
    <x v="139"/>
    <x v="2"/>
    <x v="0"/>
    <x v="3"/>
    <x v="4"/>
    <x v="0"/>
    <n v="3"/>
    <x v="0"/>
    <x v="0"/>
    <n v="93251.42"/>
    <x v="0"/>
    <x v="0"/>
  </r>
  <r>
    <n v="91"/>
    <n v="15757535"/>
    <s v="Heap"/>
    <x v="127"/>
    <x v="1"/>
    <x v="0"/>
    <x v="37"/>
    <x v="5"/>
    <x v="0"/>
    <n v="3"/>
    <x v="0"/>
    <x v="1"/>
    <n v="174205.22"/>
    <x v="0"/>
    <x v="0"/>
  </r>
  <r>
    <n v="923"/>
    <n v="15753337"/>
    <s v="Yeates"/>
    <x v="140"/>
    <x v="2"/>
    <x v="1"/>
    <x v="29"/>
    <x v="5"/>
    <x v="0"/>
    <n v="3"/>
    <x v="0"/>
    <x v="0"/>
    <n v="189122.89"/>
    <x v="0"/>
    <x v="0"/>
  </r>
  <r>
    <n v="298"/>
    <n v="15684173"/>
    <s v="Chang"/>
    <x v="136"/>
    <x v="1"/>
    <x v="0"/>
    <x v="37"/>
    <x v="7"/>
    <x v="0"/>
    <n v="3"/>
    <x v="0"/>
    <x v="0"/>
    <n v="155853.51999999999"/>
    <x v="0"/>
    <x v="0"/>
  </r>
  <r>
    <n v="545"/>
    <n v="15802593"/>
    <s v="Little"/>
    <x v="141"/>
    <x v="2"/>
    <x v="0"/>
    <x v="38"/>
    <x v="7"/>
    <x v="0"/>
    <n v="3"/>
    <x v="1"/>
    <x v="1"/>
    <n v="87822.14"/>
    <x v="0"/>
    <x v="0"/>
  </r>
  <r>
    <n v="601"/>
    <n v="15683503"/>
    <s v="Hudson"/>
    <x v="49"/>
    <x v="2"/>
    <x v="0"/>
    <x v="11"/>
    <x v="8"/>
    <x v="0"/>
    <n v="3"/>
    <x v="1"/>
    <x v="1"/>
    <n v="110916.15"/>
    <x v="0"/>
    <x v="0"/>
  </r>
  <r>
    <n v="517"/>
    <n v="15752081"/>
    <s v="Vassiliev"/>
    <x v="142"/>
    <x v="2"/>
    <x v="0"/>
    <x v="41"/>
    <x v="10"/>
    <x v="0"/>
    <n v="3"/>
    <x v="1"/>
    <x v="1"/>
    <n v="62256.87"/>
    <x v="0"/>
    <x v="0"/>
  </r>
  <r>
    <n v="228"/>
    <n v="15676895"/>
    <s v="Cattaneo"/>
    <x v="143"/>
    <x v="3"/>
    <x v="0"/>
    <x v="15"/>
    <x v="6"/>
    <x v="131"/>
    <n v="3"/>
    <x v="0"/>
    <x v="1"/>
    <n v="85746.52"/>
    <x v="0"/>
    <x v="0"/>
  </r>
  <r>
    <n v="715"/>
    <n v="15807609"/>
    <s v="Yuan"/>
    <x v="144"/>
    <x v="0"/>
    <x v="0"/>
    <x v="45"/>
    <x v="3"/>
    <x v="132"/>
    <n v="3"/>
    <x v="0"/>
    <x v="0"/>
    <n v="16649.310000000001"/>
    <x v="0"/>
    <x v="0"/>
  </r>
  <r>
    <n v="744"/>
    <n v="15641675"/>
    <s v="Kirillova"/>
    <x v="145"/>
    <x v="2"/>
    <x v="0"/>
    <x v="38"/>
    <x v="2"/>
    <x v="133"/>
    <n v="3"/>
    <x v="1"/>
    <x v="0"/>
    <n v="161435.01999999999"/>
    <x v="0"/>
    <x v="0"/>
  </r>
  <r>
    <n v="964"/>
    <n v="15731815"/>
    <s v="Nepean"/>
    <x v="146"/>
    <x v="1"/>
    <x v="1"/>
    <x v="33"/>
    <x v="4"/>
    <x v="134"/>
    <n v="3"/>
    <x v="0"/>
    <x v="0"/>
    <n v="108732.96"/>
    <x v="0"/>
    <x v="0"/>
  </r>
  <r>
    <n v="272"/>
    <n v="15619955"/>
    <s v="Bevington"/>
    <x v="147"/>
    <x v="3"/>
    <x v="1"/>
    <x v="25"/>
    <x v="3"/>
    <x v="135"/>
    <n v="3"/>
    <x v="0"/>
    <x v="0"/>
    <n v="48559.19"/>
    <x v="0"/>
    <x v="0"/>
  </r>
  <r>
    <n v="539"/>
    <n v="15794142"/>
    <s v="Ferreira"/>
    <x v="148"/>
    <x v="3"/>
    <x v="0"/>
    <x v="14"/>
    <x v="5"/>
    <x v="136"/>
    <n v="3"/>
    <x v="1"/>
    <x v="1"/>
    <n v="18260.98"/>
    <x v="0"/>
    <x v="0"/>
  </r>
  <r>
    <n v="238"/>
    <n v="15764866"/>
    <s v="Synnot"/>
    <x v="149"/>
    <x v="3"/>
    <x v="0"/>
    <x v="11"/>
    <x v="3"/>
    <x v="137"/>
    <n v="3"/>
    <x v="0"/>
    <x v="0"/>
    <n v="55803.96"/>
    <x v="0"/>
    <x v="0"/>
  </r>
  <r>
    <n v="377"/>
    <n v="15583456"/>
    <s v="Gardiner"/>
    <x v="61"/>
    <x v="3"/>
    <x v="1"/>
    <x v="2"/>
    <x v="10"/>
    <x v="138"/>
    <n v="3"/>
    <x v="0"/>
    <x v="1"/>
    <n v="122381.02"/>
    <x v="0"/>
    <x v="0"/>
  </r>
  <r>
    <n v="814"/>
    <n v="15775306"/>
    <s v="Ni"/>
    <x v="150"/>
    <x v="3"/>
    <x v="1"/>
    <x v="30"/>
    <x v="8"/>
    <x v="139"/>
    <n v="3"/>
    <x v="0"/>
    <x v="1"/>
    <n v="89017.38"/>
    <x v="0"/>
    <x v="0"/>
  </r>
  <r>
    <n v="872"/>
    <n v="15692750"/>
    <s v="McGregor"/>
    <x v="151"/>
    <x v="3"/>
    <x v="0"/>
    <x v="2"/>
    <x v="7"/>
    <x v="140"/>
    <n v="3"/>
    <x v="0"/>
    <x v="0"/>
    <n v="9217.5499999999993"/>
    <x v="0"/>
    <x v="0"/>
  </r>
  <r>
    <n v="468"/>
    <n v="15593782"/>
    <s v="Brookes"/>
    <x v="152"/>
    <x v="3"/>
    <x v="0"/>
    <x v="26"/>
    <x v="5"/>
    <x v="141"/>
    <n v="3"/>
    <x v="0"/>
    <x v="0"/>
    <n v="71905.77"/>
    <x v="0"/>
    <x v="0"/>
  </r>
  <r>
    <n v="765"/>
    <n v="15672056"/>
    <s v="Kenenna"/>
    <x v="153"/>
    <x v="3"/>
    <x v="1"/>
    <x v="11"/>
    <x v="2"/>
    <x v="142"/>
    <n v="3"/>
    <x v="0"/>
    <x v="1"/>
    <n v="157908.19"/>
    <x v="0"/>
    <x v="0"/>
  </r>
  <r>
    <n v="556"/>
    <n v="15775318"/>
    <s v="Lu"/>
    <x v="154"/>
    <x v="0"/>
    <x v="0"/>
    <x v="29"/>
    <x v="3"/>
    <x v="143"/>
    <n v="3"/>
    <x v="1"/>
    <x v="1"/>
    <n v="191932.27"/>
    <x v="0"/>
    <x v="0"/>
  </r>
  <r>
    <n v="3"/>
    <n v="15619304"/>
    <s v="Onio"/>
    <x v="155"/>
    <x v="2"/>
    <x v="0"/>
    <x v="10"/>
    <x v="8"/>
    <x v="144"/>
    <n v="3"/>
    <x v="0"/>
    <x v="0"/>
    <n v="113931.57"/>
    <x v="0"/>
    <x v="0"/>
  </r>
  <r>
    <n v="706"/>
    <n v="15580148"/>
    <s v="Welch"/>
    <x v="64"/>
    <x v="3"/>
    <x v="1"/>
    <x v="28"/>
    <x v="5"/>
    <x v="145"/>
    <n v="3"/>
    <x v="0"/>
    <x v="0"/>
    <n v="20451.990000000002"/>
    <x v="0"/>
    <x v="0"/>
  </r>
  <r>
    <n v="414"/>
    <n v="15801559"/>
    <s v="Chiang"/>
    <x v="79"/>
    <x v="3"/>
    <x v="0"/>
    <x v="21"/>
    <x v="9"/>
    <x v="146"/>
    <n v="3"/>
    <x v="0"/>
    <x v="1"/>
    <n v="187929.43"/>
    <x v="0"/>
    <x v="0"/>
  </r>
  <r>
    <n v="8"/>
    <n v="15656148"/>
    <s v="Obinna"/>
    <x v="27"/>
    <x v="3"/>
    <x v="0"/>
    <x v="39"/>
    <x v="4"/>
    <x v="147"/>
    <n v="4"/>
    <x v="0"/>
    <x v="0"/>
    <n v="119346.88"/>
    <x v="0"/>
    <x v="0"/>
  </r>
  <r>
    <n v="71"/>
    <n v="15703793"/>
    <s v="Konovalova"/>
    <x v="128"/>
    <x v="3"/>
    <x v="1"/>
    <x v="17"/>
    <x v="2"/>
    <x v="148"/>
    <n v="4"/>
    <x v="0"/>
    <x v="0"/>
    <n v="28373.86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65DEF-0E2E-40B7-AD0B-522B971F1A1A}" name="PivotTable9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Exited from Bank">
  <location ref="A14:D19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5" baseItem="0" numFmtId="10"/>
  </dataFields>
  <formats count="3">
    <format dxfId="368">
      <pivotArea dataOnly="0" labelOnly="1" fieldPosition="0">
        <references count="1">
          <reference field="13" count="1">
            <x v="0"/>
          </reference>
        </references>
      </pivotArea>
    </format>
    <format dxfId="367">
      <pivotArea outline="0" fieldPosition="0">
        <references count="1">
          <reference field="4294967294" count="1">
            <x v="0"/>
          </reference>
        </references>
      </pivotArea>
    </format>
    <format dxfId="366">
      <pivotArea collapsedLevelsAreSubtotals="1" fieldPosition="0">
        <references count="2">
          <reference field="5" count="1">
            <x v="0"/>
          </reference>
          <reference field="1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6815A-6D3C-4245-B255-142D59ABFD0C}" name="PivotTable23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5:X18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7" baseItem="0" numFmtId="10"/>
  </dataFields>
  <formats count="4">
    <format dxfId="372">
      <pivotArea dataOnly="0" labelOnly="1" fieldPosition="0">
        <references count="1">
          <reference field="13" count="1">
            <x v="0"/>
          </reference>
        </references>
      </pivotArea>
    </format>
    <format dxfId="371">
      <pivotArea outline="0" fieldPosition="0">
        <references count="1">
          <reference field="4294967294" count="1">
            <x v="0"/>
          </reference>
        </references>
      </pivotArea>
    </format>
    <format dxfId="370">
      <pivotArea collapsedLevelsAreSubtotals="1" fieldPosition="0">
        <references count="2">
          <reference field="7" count="1">
            <x v="2"/>
          </reference>
          <reference field="13" count="1" selected="0">
            <x v="1"/>
          </reference>
        </references>
      </pivotArea>
    </format>
    <format dxfId="369">
      <pivotArea collapsedLevelsAreSubtotals="1" fieldPosition="0">
        <references count="2">
          <reference field="7" count="1">
            <x v="1"/>
          </reference>
          <reference field="1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ACAC8-B940-4C01-94AA-2785AA0A62C2}" name="PivotTable8" cacheId="19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U4:AV8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0CEE8-EFF1-4CA3-95B9-C2222F4F7FEC}" name="PivotTable4" cacheId="1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L4:AM740" firstHeaderRow="1" firstDataRow="1" firstDataCol="1"/>
  <pivotFields count="1">
    <pivotField axis="axisRow" dataField="1" showAll="0">
      <items count="736">
        <item x="621"/>
        <item x="201"/>
        <item x="417"/>
        <item x="314"/>
        <item x="620"/>
        <item x="441"/>
        <item x="217"/>
        <item x="433"/>
        <item x="404"/>
        <item x="686"/>
        <item x="392"/>
        <item x="81"/>
        <item x="545"/>
        <item x="137"/>
        <item x="660"/>
        <item x="711"/>
        <item x="496"/>
        <item x="463"/>
        <item x="246"/>
        <item x="70"/>
        <item x="627"/>
        <item x="254"/>
        <item x="61"/>
        <item x="135"/>
        <item x="205"/>
        <item x="693"/>
        <item x="391"/>
        <item x="445"/>
        <item x="389"/>
        <item x="472"/>
        <item x="474"/>
        <item x="515"/>
        <item x="513"/>
        <item x="613"/>
        <item x="715"/>
        <item x="630"/>
        <item x="708"/>
        <item x="332"/>
        <item x="153"/>
        <item x="640"/>
        <item x="701"/>
        <item x="563"/>
        <item x="633"/>
        <item x="368"/>
        <item x="542"/>
        <item x="363"/>
        <item x="312"/>
        <item x="541"/>
        <item x="629"/>
        <item x="492"/>
        <item x="658"/>
        <item x="494"/>
        <item x="430"/>
        <item x="497"/>
        <item x="573"/>
        <item x="327"/>
        <item x="360"/>
        <item x="689"/>
        <item x="651"/>
        <item x="346"/>
        <item x="245"/>
        <item x="726"/>
        <item x="190"/>
        <item x="22"/>
        <item x="684"/>
        <item x="82"/>
        <item x="365"/>
        <item x="596"/>
        <item x="462"/>
        <item x="664"/>
        <item x="650"/>
        <item x="439"/>
        <item x="531"/>
        <item x="362"/>
        <item x="671"/>
        <item x="175"/>
        <item x="537"/>
        <item x="259"/>
        <item x="4"/>
        <item x="637"/>
        <item x="209"/>
        <item x="326"/>
        <item x="539"/>
        <item x="187"/>
        <item x="535"/>
        <item x="172"/>
        <item x="35"/>
        <item x="132"/>
        <item x="464"/>
        <item x="622"/>
        <item x="43"/>
        <item x="119"/>
        <item x="118"/>
        <item x="555"/>
        <item x="282"/>
        <item x="383"/>
        <item x="189"/>
        <item x="493"/>
        <item x="166"/>
        <item x="607"/>
        <item x="446"/>
        <item x="449"/>
        <item x="616"/>
        <item x="723"/>
        <item x="710"/>
        <item x="165"/>
        <item x="375"/>
        <item x="324"/>
        <item x="243"/>
        <item x="447"/>
        <item x="551"/>
        <item x="592"/>
        <item x="66"/>
        <item x="511"/>
        <item x="40"/>
        <item x="687"/>
        <item x="224"/>
        <item x="458"/>
        <item x="420"/>
        <item x="269"/>
        <item x="733"/>
        <item x="14"/>
        <item x="593"/>
        <item x="667"/>
        <item x="478"/>
        <item x="99"/>
        <item x="212"/>
        <item x="200"/>
        <item x="348"/>
        <item x="252"/>
        <item x="268"/>
        <item x="448"/>
        <item x="699"/>
        <item x="216"/>
        <item x="672"/>
        <item x="400"/>
        <item x="272"/>
        <item x="519"/>
        <item x="174"/>
        <item x="197"/>
        <item x="485"/>
        <item x="65"/>
        <item x="64"/>
        <item x="236"/>
        <item x="229"/>
        <item x="27"/>
        <item x="260"/>
        <item x="79"/>
        <item x="670"/>
        <item x="267"/>
        <item x="533"/>
        <item x="265"/>
        <item x="444"/>
        <item x="565"/>
        <item x="39"/>
        <item x="584"/>
        <item x="222"/>
        <item x="590"/>
        <item x="273"/>
        <item x="67"/>
        <item x="102"/>
        <item x="677"/>
        <item x="554"/>
        <item x="182"/>
        <item x="690"/>
        <item x="297"/>
        <item x="681"/>
        <item x="676"/>
        <item x="468"/>
        <item x="323"/>
        <item x="695"/>
        <item x="105"/>
        <item x="255"/>
        <item x="526"/>
        <item x="207"/>
        <item x="697"/>
        <item x="516"/>
        <item x="144"/>
        <item x="560"/>
        <item x="548"/>
        <item x="203"/>
        <item x="434"/>
        <item x="714"/>
        <item x="412"/>
        <item x="558"/>
        <item x="277"/>
        <item x="600"/>
        <item x="122"/>
        <item x="538"/>
        <item x="576"/>
        <item x="180"/>
        <item x="15"/>
        <item x="219"/>
        <item x="609"/>
        <item x="104"/>
        <item x="587"/>
        <item x="87"/>
        <item x="436"/>
        <item x="414"/>
        <item x="26"/>
        <item x="116"/>
        <item x="147"/>
        <item x="149"/>
        <item x="361"/>
        <item x="77"/>
        <item x="71"/>
        <item x="193"/>
        <item x="94"/>
        <item x="581"/>
        <item x="653"/>
        <item x="228"/>
        <item x="601"/>
        <item x="106"/>
        <item x="188"/>
        <item x="727"/>
        <item x="63"/>
        <item x="705"/>
        <item x="657"/>
        <item x="408"/>
        <item x="369"/>
        <item x="271"/>
        <item x="225"/>
        <item x="233"/>
        <item x="636"/>
        <item x="546"/>
        <item x="599"/>
        <item x="3"/>
        <item x="281"/>
        <item x="488"/>
        <item x="612"/>
        <item x="38"/>
        <item x="503"/>
        <item x="53"/>
        <item x="72"/>
        <item x="424"/>
        <item x="339"/>
        <item x="262"/>
        <item x="729"/>
        <item x="294"/>
        <item x="567"/>
        <item x="582"/>
        <item x="42"/>
        <item x="1"/>
        <item x="505"/>
        <item x="570"/>
        <item x="409"/>
        <item x="575"/>
        <item x="696"/>
        <item x="698"/>
        <item x="691"/>
        <item x="440"/>
        <item x="93"/>
        <item x="364"/>
        <item x="192"/>
        <item x="491"/>
        <item x="625"/>
        <item x="460"/>
        <item x="21"/>
        <item x="274"/>
        <item x="333"/>
        <item x="517"/>
        <item x="235"/>
        <item x="320"/>
        <item x="49"/>
        <item x="618"/>
        <item x="706"/>
        <item x="692"/>
        <item x="6"/>
        <item x="372"/>
        <item x="19"/>
        <item x="586"/>
        <item x="702"/>
        <item x="585"/>
        <item x="423"/>
        <item x="308"/>
        <item x="303"/>
        <item x="580"/>
        <item x="12"/>
        <item x="717"/>
        <item x="110"/>
        <item x="564"/>
        <item x="150"/>
        <item x="20"/>
        <item x="291"/>
        <item x="136"/>
        <item x="286"/>
        <item x="421"/>
        <item x="80"/>
        <item x="456"/>
        <item x="411"/>
        <item x="167"/>
        <item x="495"/>
        <item x="631"/>
        <item x="57"/>
        <item x="37"/>
        <item x="211"/>
        <item x="396"/>
        <item x="547"/>
        <item x="293"/>
        <item x="415"/>
        <item x="451"/>
        <item x="340"/>
        <item x="721"/>
        <item x="121"/>
        <item x="186"/>
        <item x="287"/>
        <item x="134"/>
        <item x="156"/>
        <item x="25"/>
        <item x="642"/>
        <item x="270"/>
        <item x="322"/>
        <item x="713"/>
        <item x="398"/>
        <item x="703"/>
        <item x="160"/>
        <item x="316"/>
        <item x="215"/>
        <item x="52"/>
        <item x="507"/>
        <item x="597"/>
        <item x="46"/>
        <item x="594"/>
        <item x="288"/>
        <item x="428"/>
        <item x="499"/>
        <item x="371"/>
        <item x="349"/>
        <item x="344"/>
        <item x="719"/>
        <item x="198"/>
        <item x="47"/>
        <item x="125"/>
        <item x="577"/>
        <item x="305"/>
        <item x="588"/>
        <item x="731"/>
        <item x="257"/>
        <item x="610"/>
        <item x="142"/>
        <item x="379"/>
        <item x="529"/>
        <item x="453"/>
        <item x="413"/>
        <item x="724"/>
        <item x="589"/>
        <item x="91"/>
        <item x="145"/>
        <item x="227"/>
        <item x="202"/>
        <item x="84"/>
        <item x="397"/>
        <item x="646"/>
        <item x="734"/>
        <item x="654"/>
        <item x="665"/>
        <item x="29"/>
        <item x="350"/>
        <item x="9"/>
        <item x="114"/>
        <item x="679"/>
        <item x="338"/>
        <item x="89"/>
        <item x="442"/>
        <item x="347"/>
        <item x="393"/>
        <item x="306"/>
        <item x="74"/>
        <item x="688"/>
        <item x="694"/>
        <item x="376"/>
        <item x="17"/>
        <item x="69"/>
        <item x="384"/>
        <item x="101"/>
        <item x="521"/>
        <item x="283"/>
        <item x="168"/>
        <item x="54"/>
        <item x="720"/>
        <item x="334"/>
        <item x="126"/>
        <item x="343"/>
        <item x="107"/>
        <item x="319"/>
        <item x="117"/>
        <item x="266"/>
        <item x="380"/>
        <item x="304"/>
        <item x="571"/>
        <item x="514"/>
        <item x="345"/>
        <item x="141"/>
        <item x="315"/>
        <item x="419"/>
        <item x="648"/>
        <item x="10"/>
        <item x="196"/>
        <item x="163"/>
        <item x="614"/>
        <item x="536"/>
        <item x="583"/>
        <item x="232"/>
        <item x="522"/>
        <item x="95"/>
        <item x="341"/>
        <item x="604"/>
        <item x="240"/>
        <item x="374"/>
        <item x="313"/>
        <item x="90"/>
        <item x="512"/>
        <item x="501"/>
        <item x="97"/>
        <item x="429"/>
        <item x="635"/>
        <item x="359"/>
        <item x="668"/>
        <item x="146"/>
        <item x="321"/>
        <item x="23"/>
        <item x="289"/>
        <item x="251"/>
        <item x="239"/>
        <item x="641"/>
        <item x="51"/>
        <item x="58"/>
        <item x="13"/>
        <item x="242"/>
        <item x="351"/>
        <item x="96"/>
        <item x="562"/>
        <item x="36"/>
        <item x="628"/>
        <item x="569"/>
        <item x="98"/>
        <item x="471"/>
        <item x="523"/>
        <item x="115"/>
        <item x="556"/>
        <item x="331"/>
        <item x="278"/>
        <item x="378"/>
        <item x="78"/>
        <item x="518"/>
        <item x="603"/>
        <item x="661"/>
        <item x="534"/>
        <item x="385"/>
        <item x="366"/>
        <item x="179"/>
        <item x="557"/>
        <item x="479"/>
        <item x="301"/>
        <item x="157"/>
        <item x="154"/>
        <item x="55"/>
        <item x="307"/>
        <item x="131"/>
        <item x="528"/>
        <item x="310"/>
        <item x="579"/>
        <item x="725"/>
        <item x="484"/>
        <item x="406"/>
        <item x="550"/>
        <item x="730"/>
        <item x="356"/>
        <item x="649"/>
        <item x="530"/>
        <item x="103"/>
        <item x="418"/>
        <item x="700"/>
        <item x="615"/>
        <item x="164"/>
        <item x="394"/>
        <item x="337"/>
        <item x="48"/>
        <item x="30"/>
        <item x="62"/>
        <item x="342"/>
        <item x="432"/>
        <item x="250"/>
        <item x="504"/>
        <item x="139"/>
        <item x="395"/>
        <item x="482"/>
        <item x="527"/>
        <item x="336"/>
        <item x="500"/>
        <item x="473"/>
        <item x="358"/>
        <item x="678"/>
        <item x="591"/>
        <item x="18"/>
        <item x="470"/>
        <item x="208"/>
        <item x="525"/>
        <item x="403"/>
        <item x="572"/>
        <item x="195"/>
        <item x="732"/>
        <item x="426"/>
        <item x="680"/>
        <item x="256"/>
        <item x="568"/>
        <item x="199"/>
        <item x="410"/>
        <item x="148"/>
        <item x="416"/>
        <item x="183"/>
        <item x="7"/>
        <item x="162"/>
        <item x="666"/>
        <item x="549"/>
        <item x="330"/>
        <item x="502"/>
        <item x="435"/>
        <item x="602"/>
        <item x="367"/>
        <item x="16"/>
        <item x="552"/>
        <item x="540"/>
        <item x="34"/>
        <item x="329"/>
        <item x="296"/>
        <item x="204"/>
        <item x="309"/>
        <item x="123"/>
        <item x="487"/>
        <item x="669"/>
        <item x="617"/>
        <item x="467"/>
        <item x="279"/>
        <item x="247"/>
        <item x="178"/>
        <item x="425"/>
        <item x="159"/>
        <item x="8"/>
        <item x="457"/>
        <item x="543"/>
        <item x="520"/>
        <item x="524"/>
        <item x="276"/>
        <item x="469"/>
        <item x="370"/>
        <item x="244"/>
        <item x="438"/>
        <item x="455"/>
        <item x="234"/>
        <item x="124"/>
        <item x="185"/>
        <item x="169"/>
        <item x="683"/>
        <item x="498"/>
        <item x="133"/>
        <item x="275"/>
        <item x="177"/>
        <item x="663"/>
        <item x="152"/>
        <item x="381"/>
        <item x="76"/>
        <item x="11"/>
        <item x="292"/>
        <item x="431"/>
        <item x="639"/>
        <item x="355"/>
        <item x="75"/>
        <item x="422"/>
        <item x="598"/>
        <item x="191"/>
        <item x="218"/>
        <item x="481"/>
        <item x="176"/>
        <item x="2"/>
        <item x="454"/>
        <item x="112"/>
        <item x="443"/>
        <item x="50"/>
        <item x="325"/>
        <item x="382"/>
        <item x="214"/>
        <item x="605"/>
        <item x="377"/>
        <item x="311"/>
        <item x="595"/>
        <item x="120"/>
        <item x="388"/>
        <item x="509"/>
        <item x="566"/>
        <item x="638"/>
        <item x="264"/>
        <item x="401"/>
        <item x="475"/>
        <item x="685"/>
        <item x="506"/>
        <item x="210"/>
        <item x="644"/>
        <item x="675"/>
        <item x="659"/>
        <item x="261"/>
        <item x="5"/>
        <item x="88"/>
        <item x="73"/>
        <item x="237"/>
        <item x="437"/>
        <item x="476"/>
        <item x="716"/>
        <item x="386"/>
        <item x="632"/>
        <item x="249"/>
        <item x="712"/>
        <item x="673"/>
        <item x="130"/>
        <item x="59"/>
        <item x="652"/>
        <item x="328"/>
        <item x="290"/>
        <item x="407"/>
        <item x="127"/>
        <item x="128"/>
        <item x="354"/>
        <item x="300"/>
        <item x="532"/>
        <item x="452"/>
        <item x="559"/>
        <item x="608"/>
        <item x="33"/>
        <item x="143"/>
        <item x="486"/>
        <item x="83"/>
        <item x="226"/>
        <item x="302"/>
        <item x="674"/>
        <item x="353"/>
        <item x="662"/>
        <item x="728"/>
        <item x="357"/>
        <item x="390"/>
        <item x="56"/>
        <item x="151"/>
        <item x="317"/>
        <item x="173"/>
        <item x="231"/>
        <item x="318"/>
        <item x="86"/>
        <item x="647"/>
        <item x="335"/>
        <item x="32"/>
        <item x="181"/>
        <item x="28"/>
        <item x="253"/>
        <item x="41"/>
        <item x="399"/>
        <item x="477"/>
        <item x="31"/>
        <item x="155"/>
        <item x="213"/>
        <item x="45"/>
        <item x="238"/>
        <item x="645"/>
        <item x="352"/>
        <item x="248"/>
        <item x="626"/>
        <item x="387"/>
        <item x="100"/>
        <item x="280"/>
        <item x="643"/>
        <item x="574"/>
        <item x="578"/>
        <item x="140"/>
        <item x="606"/>
        <item x="490"/>
        <item x="263"/>
        <item x="220"/>
        <item x="510"/>
        <item x="108"/>
        <item x="129"/>
        <item x="466"/>
        <item x="682"/>
        <item x="722"/>
        <item x="85"/>
        <item x="553"/>
        <item x="170"/>
        <item x="161"/>
        <item x="634"/>
        <item x="373"/>
        <item x="611"/>
        <item x="285"/>
        <item x="450"/>
        <item x="709"/>
        <item x="656"/>
        <item x="624"/>
        <item x="284"/>
        <item x="206"/>
        <item x="619"/>
        <item x="111"/>
        <item x="92"/>
        <item x="480"/>
        <item x="655"/>
        <item x="465"/>
        <item x="707"/>
        <item x="544"/>
        <item x="459"/>
        <item x="0"/>
        <item x="113"/>
        <item x="194"/>
        <item x="295"/>
        <item x="138"/>
        <item x="184"/>
        <item x="461"/>
        <item x="561"/>
        <item x="221"/>
        <item x="223"/>
        <item x="230"/>
        <item x="258"/>
        <item x="489"/>
        <item x="60"/>
        <item x="427"/>
        <item x="718"/>
        <item x="109"/>
        <item x="44"/>
        <item x="158"/>
        <item x="171"/>
        <item x="299"/>
        <item x="241"/>
        <item x="483"/>
        <item x="623"/>
        <item x="298"/>
        <item x="508"/>
        <item x="24"/>
        <item x="68"/>
        <item x="405"/>
        <item x="402"/>
        <item x="704"/>
        <item t="default"/>
      </items>
    </pivotField>
  </pivotFields>
  <rowFields count="1">
    <field x="0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424CD-26ED-44B5-8CA7-4BE6883A80AD}" name="PivotTable14" cacheId="1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J4:BK7" firstHeaderRow="1" firstDataRow="1" firstDataCol="1"/>
  <pivotFields count="1">
    <pivotField axis="axisRow" dataField="1" numFmtI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Has Credit Card" fld="0" subtotal="count" baseField="0" baseItem="0"/>
  </dataFields>
  <formats count="1">
    <format dxfId="3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E1BDA-DC74-4FFF-8BA2-98B70FAD1CF3}" name="PivotTable5" cacheId="1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O4:AP360" firstHeaderRow="1" firstDataRow="1" firstDataCol="1"/>
  <pivotFields count="1">
    <pivotField axis="axisRow" dataField="1"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</pivotFields>
  <rowFields count="1">
    <field x="0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DB44E-655E-4B94-98F9-1BA5DFFCA585}" name="PivotTable24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5:AC998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axis="axisRow" showAll="0">
      <items count="992">
        <item x="96"/>
        <item x="700"/>
        <item x="808"/>
        <item x="491"/>
        <item x="51"/>
        <item x="659"/>
        <item x="954"/>
        <item x="512"/>
        <item x="635"/>
        <item x="372"/>
        <item x="41"/>
        <item x="604"/>
        <item x="547"/>
        <item x="220"/>
        <item x="448"/>
        <item x="831"/>
        <item x="936"/>
        <item x="224"/>
        <item x="449"/>
        <item x="806"/>
        <item x="87"/>
        <item x="355"/>
        <item x="340"/>
        <item x="227"/>
        <item x="284"/>
        <item x="758"/>
        <item x="412"/>
        <item x="588"/>
        <item x="426"/>
        <item x="601"/>
        <item x="719"/>
        <item x="354"/>
        <item x="647"/>
        <item x="26"/>
        <item x="128"/>
        <item x="658"/>
        <item x="470"/>
        <item x="244"/>
        <item x="494"/>
        <item x="585"/>
        <item x="39"/>
        <item x="889"/>
        <item x="10"/>
        <item x="139"/>
        <item x="628"/>
        <item x="982"/>
        <item x="471"/>
        <item x="931"/>
        <item x="546"/>
        <item x="937"/>
        <item x="900"/>
        <item x="965"/>
        <item x="250"/>
        <item x="464"/>
        <item x="150"/>
        <item x="674"/>
        <item x="695"/>
        <item x="430"/>
        <item x="694"/>
        <item x="171"/>
        <item x="748"/>
        <item x="419"/>
        <item x="536"/>
        <item x="971"/>
        <item x="802"/>
        <item x="31"/>
        <item x="235"/>
        <item x="872"/>
        <item x="935"/>
        <item x="293"/>
        <item x="329"/>
        <item x="361"/>
        <item x="338"/>
        <item x="667"/>
        <item x="474"/>
        <item x="938"/>
        <item x="376"/>
        <item x="887"/>
        <item x="709"/>
        <item x="83"/>
        <item x="67"/>
        <item x="681"/>
        <item x="949"/>
        <item x="934"/>
        <item x="653"/>
        <item x="352"/>
        <item x="28"/>
        <item x="638"/>
        <item x="85"/>
        <item x="285"/>
        <item x="402"/>
        <item x="417"/>
        <item x="551"/>
        <item x="523"/>
        <item x="974"/>
        <item x="622"/>
        <item x="783"/>
        <item x="68"/>
        <item x="62"/>
        <item x="179"/>
        <item x="978"/>
        <item x="656"/>
        <item x="130"/>
        <item x="558"/>
        <item x="136"/>
        <item x="716"/>
        <item x="852"/>
        <item x="434"/>
        <item x="366"/>
        <item x="298"/>
        <item x="88"/>
        <item x="165"/>
        <item x="740"/>
        <item x="987"/>
        <item x="91"/>
        <item x="133"/>
        <item x="444"/>
        <item x="73"/>
        <item x="276"/>
        <item x="118"/>
        <item x="506"/>
        <item x="948"/>
        <item x="14"/>
        <item x="488"/>
        <item x="213"/>
        <item x="335"/>
        <item x="627"/>
        <item x="439"/>
        <item x="788"/>
        <item x="221"/>
        <item x="262"/>
        <item x="266"/>
        <item x="437"/>
        <item x="282"/>
        <item x="577"/>
        <item x="720"/>
        <item x="743"/>
        <item x="336"/>
        <item x="734"/>
        <item x="713"/>
        <item x="357"/>
        <item x="823"/>
        <item x="364"/>
        <item x="785"/>
        <item x="135"/>
        <item x="74"/>
        <item x="941"/>
        <item x="369"/>
        <item x="288"/>
        <item x="46"/>
        <item x="990"/>
        <item x="164"/>
        <item x="731"/>
        <item x="75"/>
        <item x="763"/>
        <item x="499"/>
        <item x="853"/>
        <item x="864"/>
        <item x="655"/>
        <item x="30"/>
        <item x="241"/>
        <item x="237"/>
        <item x="820"/>
        <item x="111"/>
        <item x="614"/>
        <item x="257"/>
        <item x="533"/>
        <item x="925"/>
        <item x="485"/>
        <item x="589"/>
        <item x="149"/>
        <item x="687"/>
        <item x="190"/>
        <item x="137"/>
        <item x="441"/>
        <item x="701"/>
        <item x="52"/>
        <item x="452"/>
        <item x="517"/>
        <item x="811"/>
        <item x="645"/>
        <item x="838"/>
        <item x="413"/>
        <item x="784"/>
        <item x="815"/>
        <item x="910"/>
        <item x="486"/>
        <item x="301"/>
        <item x="124"/>
        <item x="584"/>
        <item x="188"/>
        <item x="333"/>
        <item x="396"/>
        <item x="951"/>
        <item x="888"/>
        <item x="602"/>
        <item x="947"/>
        <item x="455"/>
        <item x="733"/>
        <item x="356"/>
        <item x="387"/>
        <item x="587"/>
        <item x="629"/>
        <item x="458"/>
        <item x="192"/>
        <item x="181"/>
        <item x="493"/>
        <item x="103"/>
        <item x="554"/>
        <item x="64"/>
        <item x="341"/>
        <item x="521"/>
        <item x="637"/>
        <item x="909"/>
        <item x="140"/>
        <item x="248"/>
        <item x="195"/>
        <item x="639"/>
        <item x="893"/>
        <item x="264"/>
        <item x="233"/>
        <item x="492"/>
        <item x="473"/>
        <item x="565"/>
        <item x="796"/>
        <item x="127"/>
        <item x="945"/>
        <item x="421"/>
        <item x="278"/>
        <item x="121"/>
        <item x="649"/>
        <item x="79"/>
        <item x="858"/>
        <item x="169"/>
        <item x="89"/>
        <item x="442"/>
        <item x="226"/>
        <item x="498"/>
        <item x="403"/>
        <item x="892"/>
        <item x="514"/>
        <item x="0"/>
        <item x="47"/>
        <item x="401"/>
        <item x="752"/>
        <item x="956"/>
        <item x="563"/>
        <item x="977"/>
        <item x="365"/>
        <item x="80"/>
        <item x="539"/>
        <item x="765"/>
        <item x="591"/>
        <item x="327"/>
        <item x="708"/>
        <item x="657"/>
        <item x="683"/>
        <item x="759"/>
        <item x="761"/>
        <item x="755"/>
        <item x="460"/>
        <item x="258"/>
        <item x="252"/>
        <item x="497"/>
        <item x="877"/>
        <item x="593"/>
        <item x="633"/>
        <item x="43"/>
        <item x="855"/>
        <item x="662"/>
        <item x="609"/>
        <item x="559"/>
        <item x="363"/>
        <item x="979"/>
        <item x="300"/>
        <item x="598"/>
        <item x="324"/>
        <item x="424"/>
        <item x="767"/>
        <item x="53"/>
        <item x="578"/>
        <item x="93"/>
        <item x="268"/>
        <item x="131"/>
        <item x="730"/>
        <item x="928"/>
        <item x="573"/>
        <item x="544"/>
        <item x="886"/>
        <item x="102"/>
        <item x="380"/>
        <item x="178"/>
        <item x="666"/>
        <item x="182"/>
        <item x="92"/>
        <item x="346"/>
        <item x="13"/>
        <item x="482"/>
        <item x="663"/>
        <item x="409"/>
        <item x="515"/>
        <item x="972"/>
        <item x="120"/>
        <item x="803"/>
        <item x="156"/>
        <item x="370"/>
        <item x="859"/>
        <item x="189"/>
        <item x="907"/>
        <item x="594"/>
        <item x="431"/>
        <item x="203"/>
        <item x="692"/>
        <item x="56"/>
        <item x="828"/>
        <item x="665"/>
        <item x="418"/>
        <item x="522"/>
        <item x="793"/>
        <item x="789"/>
        <item x="353"/>
        <item x="386"/>
        <item x="160"/>
        <item x="867"/>
        <item x="7"/>
        <item x="461"/>
        <item x="939"/>
        <item x="741"/>
        <item x="583"/>
        <item x="115"/>
        <item x="768"/>
        <item x="154"/>
        <item x="328"/>
        <item x="86"/>
        <item x="339"/>
        <item x="37"/>
        <item x="861"/>
        <item x="12"/>
        <item x="625"/>
        <item x="618"/>
        <item x="255"/>
        <item x="8"/>
        <item x="175"/>
        <item x="503"/>
        <item x="528"/>
        <item x="371"/>
        <item x="445"/>
        <item x="792"/>
        <item x="983"/>
        <item x="465"/>
        <item x="71"/>
        <item x="673"/>
        <item x="398"/>
        <item x="451"/>
        <item x="790"/>
        <item x="239"/>
        <item x="167"/>
        <item x="814"/>
        <item x="70"/>
        <item x="385"/>
        <item x="81"/>
        <item x="147"/>
        <item x="816"/>
        <item x="895"/>
        <item x="61"/>
        <item x="292"/>
        <item x="860"/>
        <item x="906"/>
        <item x="509"/>
        <item x="668"/>
        <item x="405"/>
        <item x="865"/>
        <item x="904"/>
        <item x="556"/>
        <item x="116"/>
        <item x="566"/>
        <item x="109"/>
        <item x="468"/>
        <item x="100"/>
        <item x="117"/>
        <item x="724"/>
        <item x="172"/>
        <item x="684"/>
        <item x="960"/>
        <item x="881"/>
        <item x="358"/>
        <item x="108"/>
        <item x="771"/>
        <item x="148"/>
        <item x="309"/>
        <item x="880"/>
        <item x="634"/>
        <item x="620"/>
        <item x="174"/>
        <item x="744"/>
        <item x="315"/>
        <item x="921"/>
        <item x="913"/>
        <item x="420"/>
        <item x="845"/>
        <item x="35"/>
        <item x="163"/>
        <item x="144"/>
        <item x="530"/>
        <item x="809"/>
        <item x="27"/>
        <item x="77"/>
        <item x="243"/>
        <item x="66"/>
        <item x="576"/>
        <item x="395"/>
        <item x="830"/>
        <item x="212"/>
        <item x="555"/>
        <item x="456"/>
        <item x="661"/>
        <item x="542"/>
        <item x="715"/>
        <item x="717"/>
        <item x="930"/>
        <item x="896"/>
        <item x="389"/>
        <item x="693"/>
        <item x="194"/>
        <item x="436"/>
        <item x="23"/>
        <item x="518"/>
        <item x="186"/>
        <item x="973"/>
        <item x="603"/>
        <item x="890"/>
        <item x="905"/>
        <item x="238"/>
        <item x="914"/>
        <item x="191"/>
        <item x="406"/>
        <item x="162"/>
        <item x="326"/>
        <item x="553"/>
        <item x="457"/>
        <item x="968"/>
        <item x="725"/>
        <item x="306"/>
        <item x="631"/>
        <item x="728"/>
        <item x="981"/>
        <item x="958"/>
        <item x="660"/>
        <item x="912"/>
        <item x="943"/>
        <item x="377"/>
        <item x="59"/>
        <item x="897"/>
        <item x="206"/>
        <item x="671"/>
        <item x="781"/>
        <item x="428"/>
        <item x="82"/>
        <item x="540"/>
        <item x="391"/>
        <item x="260"/>
        <item x="291"/>
        <item x="230"/>
        <item x="757"/>
        <item x="841"/>
        <item x="360"/>
        <item x="780"/>
        <item x="962"/>
        <item x="351"/>
        <item x="267"/>
        <item x="531"/>
        <item x="414"/>
        <item x="429"/>
        <item x="375"/>
        <item x="279"/>
        <item x="281"/>
        <item x="496"/>
        <item x="447"/>
        <item x="32"/>
        <item x="200"/>
        <item x="696"/>
        <item x="151"/>
        <item x="846"/>
        <item x="706"/>
        <item x="615"/>
        <item x="690"/>
        <item x="290"/>
        <item x="232"/>
        <item x="505"/>
        <item x="652"/>
        <item x="527"/>
        <item x="786"/>
        <item x="842"/>
        <item x="863"/>
        <item x="472"/>
        <item x="122"/>
        <item x="325"/>
        <item x="311"/>
        <item x="129"/>
        <item x="825"/>
        <item x="161"/>
        <item x="677"/>
        <item x="126"/>
        <item x="500"/>
        <item x="289"/>
        <item x="415"/>
        <item x="317"/>
        <item x="286"/>
        <item x="940"/>
        <item x="923"/>
        <item x="19"/>
        <item x="222"/>
        <item x="450"/>
        <item x="821"/>
        <item x="526"/>
        <item x="707"/>
        <item x="362"/>
        <item x="549"/>
        <item x="304"/>
        <item x="616"/>
        <item x="525"/>
        <item x="916"/>
        <item x="173"/>
        <item x="572"/>
        <item x="312"/>
        <item x="400"/>
        <item x="650"/>
        <item x="110"/>
        <item x="827"/>
        <item x="550"/>
        <item x="848"/>
        <item x="571"/>
        <item x="501"/>
        <item x="732"/>
        <item x="446"/>
        <item x="65"/>
        <item x="824"/>
        <item x="350"/>
        <item x="976"/>
        <item x="166"/>
        <item x="187"/>
        <item x="105"/>
        <item x="646"/>
        <item x="481"/>
        <item x="826"/>
        <item x="180"/>
        <item x="747"/>
        <item x="454"/>
        <item x="197"/>
        <item x="487"/>
        <item x="969"/>
        <item x="314"/>
        <item x="669"/>
        <item x="970"/>
        <item x="394"/>
        <item x="735"/>
        <item x="607"/>
        <item x="774"/>
        <item x="245"/>
        <item x="236"/>
        <item x="538"/>
        <item x="483"/>
        <item x="678"/>
        <item x="545"/>
        <item x="582"/>
        <item x="142"/>
        <item x="303"/>
        <item x="800"/>
        <item x="313"/>
        <item x="818"/>
        <item x="399"/>
        <item x="917"/>
        <item x="986"/>
        <item x="427"/>
        <item x="753"/>
        <item x="347"/>
        <item x="532"/>
        <item x="961"/>
        <item x="477"/>
        <item x="215"/>
        <item x="208"/>
        <item x="196"/>
        <item x="580"/>
        <item x="76"/>
        <item x="254"/>
        <item x="502"/>
        <item x="440"/>
        <item x="617"/>
        <item x="373"/>
        <item x="176"/>
        <item x="610"/>
        <item x="265"/>
        <item x="48"/>
        <item x="541"/>
        <item x="397"/>
        <item x="272"/>
        <item x="520"/>
        <item x="297"/>
        <item x="42"/>
        <item x="778"/>
        <item x="348"/>
        <item x="727"/>
        <item x="989"/>
        <item x="813"/>
        <item x="247"/>
        <item x="513"/>
        <item x="856"/>
        <item x="275"/>
        <item x="435"/>
        <item x="817"/>
        <item x="950"/>
        <item x="18"/>
        <item x="287"/>
        <item x="495"/>
        <item x="211"/>
        <item x="240"/>
        <item x="331"/>
        <item x="1"/>
        <item x="170"/>
        <item x="980"/>
        <item x="463"/>
        <item x="490"/>
        <item x="184"/>
        <item x="878"/>
        <item x="199"/>
        <item x="807"/>
        <item x="407"/>
        <item x="231"/>
        <item x="274"/>
        <item x="322"/>
        <item x="574"/>
        <item x="253"/>
        <item x="875"/>
        <item x="567"/>
        <item x="882"/>
        <item x="63"/>
        <item x="626"/>
        <item x="466"/>
        <item x="33"/>
        <item x="597"/>
        <item x="379"/>
        <item x="259"/>
        <item x="90"/>
        <item x="234"/>
        <item x="152"/>
        <item x="920"/>
        <item x="829"/>
        <item x="837"/>
        <item x="883"/>
        <item x="862"/>
        <item x="390"/>
        <item x="721"/>
        <item x="676"/>
        <item x="217"/>
        <item x="762"/>
        <item x="453"/>
        <item x="782"/>
        <item x="295"/>
        <item x="204"/>
        <item x="738"/>
        <item x="776"/>
        <item x="623"/>
        <item x="270"/>
        <item x="543"/>
        <item x="510"/>
        <item x="516"/>
        <item x="672"/>
        <item x="112"/>
        <item x="642"/>
        <item x="432"/>
        <item x="836"/>
        <item x="534"/>
        <item x="11"/>
        <item x="772"/>
        <item x="3"/>
        <item x="305"/>
        <item x="228"/>
        <item x="296"/>
        <item x="879"/>
        <item x="94"/>
        <item x="294"/>
        <item x="423"/>
        <item x="320"/>
        <item x="568"/>
        <item x="218"/>
        <item x="185"/>
        <item x="942"/>
        <item x="132"/>
        <item x="438"/>
        <item x="5"/>
        <item x="857"/>
        <item x="263"/>
        <item x="919"/>
        <item x="600"/>
        <item x="17"/>
        <item x="476"/>
        <item x="330"/>
        <item x="104"/>
        <item x="605"/>
        <item x="819"/>
        <item x="209"/>
        <item x="459"/>
        <item x="113"/>
        <item x="866"/>
        <item x="794"/>
        <item x="705"/>
        <item x="876"/>
        <item x="97"/>
        <item x="141"/>
        <item x="307"/>
        <item x="959"/>
        <item x="711"/>
        <item x="480"/>
        <item x="644"/>
        <item x="903"/>
        <item x="595"/>
        <item x="926"/>
        <item x="712"/>
        <item x="381"/>
        <item x="49"/>
        <item x="159"/>
        <item x="134"/>
        <item x="586"/>
        <item x="596"/>
        <item x="552"/>
        <item x="570"/>
        <item x="869"/>
        <item x="16"/>
        <item x="722"/>
        <item x="849"/>
        <item x="843"/>
        <item x="107"/>
        <item x="874"/>
        <item x="723"/>
        <item x="535"/>
        <item x="643"/>
        <item x="273"/>
        <item x="726"/>
        <item x="469"/>
        <item x="929"/>
        <item x="50"/>
        <item x="138"/>
        <item x="624"/>
        <item x="773"/>
        <item x="579"/>
        <item x="851"/>
        <item x="952"/>
        <item x="927"/>
        <item x="804"/>
        <item x="871"/>
        <item x="202"/>
        <item x="78"/>
        <item x="548"/>
        <item x="832"/>
        <item x="873"/>
        <item x="770"/>
        <item x="157"/>
        <item x="214"/>
        <item x="345"/>
        <item x="302"/>
        <item x="840"/>
        <item x="210"/>
        <item x="84"/>
        <item x="854"/>
        <item x="736"/>
        <item x="249"/>
        <item x="955"/>
        <item x="769"/>
        <item x="359"/>
        <item x="884"/>
        <item x="714"/>
        <item x="478"/>
        <item x="507"/>
        <item x="374"/>
        <item x="9"/>
        <item x="410"/>
        <item x="710"/>
        <item x="775"/>
        <item x="899"/>
        <item x="337"/>
        <item x="54"/>
        <item x="967"/>
        <item x="797"/>
        <item x="529"/>
        <item x="101"/>
        <item x="269"/>
        <item x="145"/>
        <item x="924"/>
        <item x="779"/>
        <item x="754"/>
        <item x="45"/>
        <item x="58"/>
        <item x="844"/>
        <item x="205"/>
        <item x="114"/>
        <item x="654"/>
        <item x="984"/>
        <item x="219"/>
        <item x="216"/>
        <item x="462"/>
        <item x="223"/>
        <item x="57"/>
        <item x="839"/>
        <item x="21"/>
        <item x="155"/>
        <item x="902"/>
        <item x="636"/>
        <item x="922"/>
        <item x="750"/>
        <item x="611"/>
        <item x="6"/>
        <item x="323"/>
        <item x="511"/>
        <item x="742"/>
        <item x="95"/>
        <item x="207"/>
        <item x="975"/>
        <item x="791"/>
        <item x="283"/>
        <item x="651"/>
        <item x="764"/>
        <item x="55"/>
        <item x="251"/>
        <item x="443"/>
        <item x="777"/>
        <item x="561"/>
        <item x="344"/>
        <item x="316"/>
        <item x="256"/>
        <item x="146"/>
        <item x="621"/>
        <item x="143"/>
        <item x="119"/>
        <item x="560"/>
        <item x="679"/>
        <item x="966"/>
        <item x="833"/>
        <item x="590"/>
        <item x="697"/>
        <item x="648"/>
        <item x="198"/>
        <item x="106"/>
        <item x="592"/>
        <item x="557"/>
        <item x="261"/>
        <item x="404"/>
        <item x="698"/>
        <item x="484"/>
        <item x="932"/>
        <item x="870"/>
        <item x="688"/>
        <item x="20"/>
        <item x="388"/>
        <item x="702"/>
        <item x="519"/>
        <item x="332"/>
        <item x="670"/>
        <item x="798"/>
        <item x="581"/>
        <item x="422"/>
        <item x="749"/>
        <item x="686"/>
        <item x="760"/>
        <item x="901"/>
        <item x="787"/>
        <item x="342"/>
        <item x="479"/>
        <item x="378"/>
        <item x="416"/>
        <item x="675"/>
        <item x="963"/>
        <item x="908"/>
        <item x="321"/>
        <item x="933"/>
        <item x="918"/>
        <item x="433"/>
        <item x="2"/>
        <item x="40"/>
        <item x="718"/>
        <item x="69"/>
        <item x="368"/>
        <item x="334"/>
        <item x="15"/>
        <item x="891"/>
        <item x="246"/>
        <item x="805"/>
        <item x="641"/>
        <item x="766"/>
        <item x="504"/>
        <item x="756"/>
        <item x="425"/>
        <item x="704"/>
        <item x="953"/>
        <item x="193"/>
        <item x="29"/>
        <item x="630"/>
        <item x="801"/>
        <item x="4"/>
        <item x="664"/>
        <item x="746"/>
        <item x="703"/>
        <item x="467"/>
        <item x="299"/>
        <item x="569"/>
        <item x="835"/>
        <item x="475"/>
        <item x="632"/>
        <item x="277"/>
        <item x="98"/>
        <item x="564"/>
        <item x="382"/>
        <item x="408"/>
        <item x="125"/>
        <item x="699"/>
        <item x="822"/>
        <item x="280"/>
        <item x="24"/>
        <item x="384"/>
        <item x="575"/>
        <item x="911"/>
        <item x="72"/>
        <item x="915"/>
        <item x="562"/>
        <item x="599"/>
        <item x="392"/>
        <item x="619"/>
        <item x="44"/>
        <item x="310"/>
        <item x="739"/>
        <item x="988"/>
        <item x="489"/>
        <item x="957"/>
        <item x="25"/>
        <item x="508"/>
        <item x="608"/>
        <item x="964"/>
        <item x="242"/>
        <item x="810"/>
        <item x="201"/>
        <item x="393"/>
        <item x="751"/>
        <item x="898"/>
        <item x="383"/>
        <item x="640"/>
        <item x="271"/>
        <item x="612"/>
        <item x="689"/>
        <item x="685"/>
        <item x="680"/>
        <item x="158"/>
        <item x="729"/>
        <item x="22"/>
        <item x="985"/>
        <item x="682"/>
        <item x="946"/>
        <item x="343"/>
        <item x="318"/>
        <item x="411"/>
        <item x="308"/>
        <item x="812"/>
        <item x="123"/>
        <item x="36"/>
        <item x="349"/>
        <item x="367"/>
        <item x="38"/>
        <item x="795"/>
        <item x="183"/>
        <item x="60"/>
        <item x="537"/>
        <item x="834"/>
        <item x="613"/>
        <item x="606"/>
        <item x="177"/>
        <item x="229"/>
        <item x="868"/>
        <item x="34"/>
        <item x="799"/>
        <item x="847"/>
        <item x="319"/>
        <item x="944"/>
        <item x="745"/>
        <item x="99"/>
        <item x="168"/>
        <item x="153"/>
        <item x="737"/>
        <item x="524"/>
        <item x="885"/>
        <item x="894"/>
        <item x="225"/>
        <item x="850"/>
        <item x="691"/>
        <item t="default"/>
      </items>
    </pivotField>
    <pivotField axis="axisCol" numFmtId="1" showAll="0">
      <items count="3">
        <item n="NO" x="0"/>
        <item n=" YES" x="1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12" baseItem="0" numFmtId="10"/>
  </dataFields>
  <formats count="70">
    <format dxfId="443">
      <pivotArea dataOnly="0" labelOnly="1" fieldPosition="0">
        <references count="1">
          <reference field="12" count="0"/>
        </references>
      </pivotArea>
    </format>
    <format dxfId="442">
      <pivotArea dataOnly="0" labelOnly="1" fieldPosition="0">
        <references count="1">
          <reference field="13" count="1">
            <x v="0"/>
          </reference>
        </references>
      </pivotArea>
    </format>
    <format dxfId="441">
      <pivotArea collapsedLevelsAreSubtotals="1" fieldPosition="0">
        <references count="2">
          <reference field="12" count="1">
            <x v="1"/>
          </reference>
          <reference field="13" count="1" selected="0">
            <x v="1"/>
          </reference>
        </references>
      </pivotArea>
    </format>
    <format dxfId="440">
      <pivotArea collapsedLevelsAreSubtotals="1" fieldPosition="0">
        <references count="2">
          <reference field="12" count="1">
            <x v="10"/>
          </reference>
          <reference field="13" count="1" selected="0">
            <x v="1"/>
          </reference>
        </references>
      </pivotArea>
    </format>
    <format dxfId="439">
      <pivotArea collapsedLevelsAreSubtotals="1" fieldPosition="0">
        <references count="2">
          <reference field="12" count="1">
            <x v="13"/>
          </reference>
          <reference field="13" count="1" selected="0">
            <x v="1"/>
          </reference>
        </references>
      </pivotArea>
    </format>
    <format dxfId="438">
      <pivotArea collapsedLevelsAreSubtotals="1" fieldPosition="0">
        <references count="2">
          <reference field="12" count="1">
            <x v="14"/>
          </reference>
          <reference field="13" count="1" selected="0">
            <x v="1"/>
          </reference>
        </references>
      </pivotArea>
    </format>
    <format dxfId="437">
      <pivotArea collapsedLevelsAreSubtotals="1" fieldPosition="0">
        <references count="2">
          <reference field="12" count="1">
            <x v="20"/>
          </reference>
          <reference field="13" count="1" selected="0">
            <x v="1"/>
          </reference>
        </references>
      </pivotArea>
    </format>
    <format dxfId="436">
      <pivotArea collapsedLevelsAreSubtotals="1" fieldPosition="0">
        <references count="2">
          <reference field="12" count="1">
            <x v="21"/>
          </reference>
          <reference field="13" count="1" selected="0">
            <x v="1"/>
          </reference>
        </references>
      </pivotArea>
    </format>
    <format dxfId="435">
      <pivotArea collapsedLevelsAreSubtotals="1" fieldPosition="0">
        <references count="2">
          <reference field="12" count="1">
            <x v="22"/>
          </reference>
          <reference field="13" count="1" selected="0">
            <x v="1"/>
          </reference>
        </references>
      </pivotArea>
    </format>
    <format dxfId="434">
      <pivotArea collapsedLevelsAreSubtotals="1" fieldPosition="0">
        <references count="2">
          <reference field="12" count="1">
            <x v="24"/>
          </reference>
          <reference field="13" count="1" selected="0">
            <x v="1"/>
          </reference>
        </references>
      </pivotArea>
    </format>
    <format dxfId="433">
      <pivotArea collapsedLevelsAreSubtotals="1" fieldPosition="0">
        <references count="2">
          <reference field="12" count="1">
            <x v="36"/>
          </reference>
          <reference field="13" count="1" selected="0">
            <x v="1"/>
          </reference>
        </references>
      </pivotArea>
    </format>
    <format dxfId="432">
      <pivotArea collapsedLevelsAreSubtotals="1" fieldPosition="0">
        <references count="2">
          <reference field="12" count="1">
            <x v="37"/>
          </reference>
          <reference field="13" count="1" selected="0">
            <x v="1"/>
          </reference>
        </references>
      </pivotArea>
    </format>
    <format dxfId="431">
      <pivotArea collapsedLevelsAreSubtotals="1" fieldPosition="0">
        <references count="2">
          <reference field="12" count="1">
            <x v="40"/>
          </reference>
          <reference field="13" count="1" selected="0">
            <x v="1"/>
          </reference>
        </references>
      </pivotArea>
    </format>
    <format dxfId="430">
      <pivotArea collapsedLevelsAreSubtotals="1" fieldPosition="0">
        <references count="2">
          <reference field="12" count="1">
            <x v="41"/>
          </reference>
          <reference field="13" count="1" selected="0">
            <x v="1"/>
          </reference>
        </references>
      </pivotArea>
    </format>
    <format dxfId="429">
      <pivotArea collapsedLevelsAreSubtotals="1" fieldPosition="0">
        <references count="2">
          <reference field="12" count="1">
            <x v="42"/>
          </reference>
          <reference field="13" count="1" selected="0">
            <x v="1"/>
          </reference>
        </references>
      </pivotArea>
    </format>
    <format dxfId="428">
      <pivotArea collapsedLevelsAreSubtotals="1" fieldPosition="0">
        <references count="2">
          <reference field="12" count="1">
            <x v="45"/>
          </reference>
          <reference field="13" count="1" selected="0">
            <x v="1"/>
          </reference>
        </references>
      </pivotArea>
    </format>
    <format dxfId="427">
      <pivotArea collapsedLevelsAreSubtotals="1" fieldPosition="0">
        <references count="2">
          <reference field="12" count="1">
            <x v="46"/>
          </reference>
          <reference field="13" count="1" selected="0">
            <x v="1"/>
          </reference>
        </references>
      </pivotArea>
    </format>
    <format dxfId="426">
      <pivotArea collapsedLevelsAreSubtotals="1" fieldPosition="0">
        <references count="2">
          <reference field="12" count="1">
            <x v="65"/>
          </reference>
          <reference field="13" count="1" selected="0">
            <x v="1"/>
          </reference>
        </references>
      </pivotArea>
    </format>
    <format dxfId="425">
      <pivotArea collapsedLevelsAreSubtotals="1" fieldPosition="0">
        <references count="2">
          <reference field="12" count="1">
            <x v="66"/>
          </reference>
          <reference field="13" count="1" selected="0">
            <x v="1"/>
          </reference>
        </references>
      </pivotArea>
    </format>
    <format dxfId="424">
      <pivotArea collapsedLevelsAreSubtotals="1" fieldPosition="0">
        <references count="2">
          <reference field="12" count="1">
            <x v="74"/>
          </reference>
          <reference field="13" count="1" selected="0">
            <x v="1"/>
          </reference>
        </references>
      </pivotArea>
    </format>
    <format dxfId="423">
      <pivotArea collapsedLevelsAreSubtotals="1" fieldPosition="0">
        <references count="2">
          <reference field="12" count="1">
            <x v="76"/>
          </reference>
          <reference field="13" count="1" selected="0">
            <x v="1"/>
          </reference>
        </references>
      </pivotArea>
    </format>
    <format dxfId="422">
      <pivotArea collapsedLevelsAreSubtotals="1" fieldPosition="0">
        <references count="2">
          <reference field="12" count="1">
            <x v="77"/>
          </reference>
          <reference field="13" count="1" selected="0">
            <x v="1"/>
          </reference>
        </references>
      </pivotArea>
    </format>
    <format dxfId="421">
      <pivotArea collapsedLevelsAreSubtotals="1" fieldPosition="0">
        <references count="2">
          <reference field="12" count="1">
            <x v="79"/>
          </reference>
          <reference field="13" count="1" selected="0">
            <x v="1"/>
          </reference>
        </references>
      </pivotArea>
    </format>
    <format dxfId="420">
      <pivotArea collapsedLevelsAreSubtotals="1" fieldPosition="0">
        <references count="2">
          <reference field="12" count="1">
            <x v="89"/>
          </reference>
          <reference field="13" count="1" selected="0">
            <x v="1"/>
          </reference>
        </references>
      </pivotArea>
    </format>
    <format dxfId="419">
      <pivotArea collapsedLevelsAreSubtotals="1" fieldPosition="0">
        <references count="2">
          <reference field="12" count="1">
            <x v="94"/>
          </reference>
          <reference field="13" count="1" selected="0">
            <x v="1"/>
          </reference>
        </references>
      </pivotArea>
    </format>
    <format dxfId="418">
      <pivotArea collapsedLevelsAreSubtotals="1" fieldPosition="0">
        <references count="2">
          <reference field="12" count="1">
            <x v="97"/>
          </reference>
          <reference field="13" count="1" selected="0">
            <x v="1"/>
          </reference>
        </references>
      </pivotArea>
    </format>
    <format dxfId="417">
      <pivotArea collapsedLevelsAreSubtotals="1" fieldPosition="0">
        <references count="2">
          <reference field="12" count="1">
            <x v="98"/>
          </reference>
          <reference field="13" count="1" selected="0">
            <x v="1"/>
          </reference>
        </references>
      </pivotArea>
    </format>
    <format dxfId="416">
      <pivotArea collapsedLevelsAreSubtotals="1" fieldPosition="0">
        <references count="2">
          <reference field="12" count="1">
            <x v="100"/>
          </reference>
          <reference field="13" count="1" selected="0">
            <x v="1"/>
          </reference>
        </references>
      </pivotArea>
    </format>
    <format dxfId="415">
      <pivotArea collapsedLevelsAreSubtotals="1" fieldPosition="0">
        <references count="2">
          <reference field="12" count="1">
            <x v="108"/>
          </reference>
          <reference field="13" count="1" selected="0">
            <x v="1"/>
          </reference>
        </references>
      </pivotArea>
    </format>
    <format dxfId="414">
      <pivotArea collapsedLevelsAreSubtotals="1" fieldPosition="0">
        <references count="2">
          <reference field="12" count="1">
            <x v="113"/>
          </reference>
          <reference field="13" count="1" selected="0">
            <x v="1"/>
          </reference>
        </references>
      </pivotArea>
    </format>
    <format dxfId="413">
      <pivotArea collapsedLevelsAreSubtotals="1" fieldPosition="0">
        <references count="2">
          <reference field="12" count="1">
            <x v="114"/>
          </reference>
          <reference field="13" count="1" selected="0">
            <x v="1"/>
          </reference>
        </references>
      </pivotArea>
    </format>
    <format dxfId="412">
      <pivotArea collapsedLevelsAreSubtotals="1" fieldPosition="0">
        <references count="2">
          <reference field="12" count="1">
            <x v="140"/>
          </reference>
          <reference field="13" count="1" selected="0">
            <x v="1"/>
          </reference>
        </references>
      </pivotArea>
    </format>
    <format dxfId="411">
      <pivotArea collapsedLevelsAreSubtotals="1" fieldPosition="0">
        <references count="2">
          <reference field="12" count="1">
            <x v="147"/>
          </reference>
          <reference field="13" count="1" selected="0">
            <x v="1"/>
          </reference>
        </references>
      </pivotArea>
    </format>
    <format dxfId="410">
      <pivotArea collapsedLevelsAreSubtotals="1" fieldPosition="0">
        <references count="2">
          <reference field="12" count="1">
            <x v="149"/>
          </reference>
          <reference field="13" count="1" selected="0">
            <x v="1"/>
          </reference>
        </references>
      </pivotArea>
    </format>
    <format dxfId="409">
      <pivotArea collapsedLevelsAreSubtotals="1" fieldPosition="0">
        <references count="2">
          <reference field="12" count="1">
            <x v="150"/>
          </reference>
          <reference field="13" count="1" selected="0">
            <x v="1"/>
          </reference>
        </references>
      </pivotArea>
    </format>
    <format dxfId="408">
      <pivotArea collapsedLevelsAreSubtotals="1" fieldPosition="0">
        <references count="2">
          <reference field="12" count="1">
            <x v="153"/>
          </reference>
          <reference field="13" count="1" selected="0">
            <x v="1"/>
          </reference>
        </references>
      </pivotArea>
    </format>
    <format dxfId="407">
      <pivotArea collapsedLevelsAreSubtotals="1" fieldPosition="0">
        <references count="2">
          <reference field="12" count="1">
            <x v="155"/>
          </reference>
          <reference field="13" count="1" selected="0">
            <x v="1"/>
          </reference>
        </references>
      </pivotArea>
    </format>
    <format dxfId="406">
      <pivotArea collapsedLevelsAreSubtotals="1" fieldPosition="0">
        <references count="2">
          <reference field="12" count="1">
            <x v="159"/>
          </reference>
          <reference field="13" count="1" selected="0">
            <x v="1"/>
          </reference>
        </references>
      </pivotArea>
    </format>
    <format dxfId="405">
      <pivotArea collapsedLevelsAreSubtotals="1" fieldPosition="0">
        <references count="2">
          <reference field="12" count="1">
            <x v="162"/>
          </reference>
          <reference field="13" count="1" selected="0">
            <x v="1"/>
          </reference>
        </references>
      </pivotArea>
    </format>
    <format dxfId="404">
      <pivotArea collapsedLevelsAreSubtotals="1" fieldPosition="0">
        <references count="2">
          <reference field="12" count="1">
            <x v="172"/>
          </reference>
          <reference field="13" count="1" selected="0">
            <x v="1"/>
          </reference>
        </references>
      </pivotArea>
    </format>
    <format dxfId="403">
      <pivotArea collapsedLevelsAreSubtotals="1" fieldPosition="0">
        <references count="2">
          <reference field="12" count="1">
            <x v="182"/>
          </reference>
          <reference field="13" count="1" selected="0">
            <x v="1"/>
          </reference>
        </references>
      </pivotArea>
    </format>
    <format dxfId="402">
      <pivotArea collapsedLevelsAreSubtotals="1" fieldPosition="0">
        <references count="2">
          <reference field="12" count="1">
            <x v="184"/>
          </reference>
          <reference field="13" count="1" selected="0">
            <x v="1"/>
          </reference>
        </references>
      </pivotArea>
    </format>
    <format dxfId="401">
      <pivotArea collapsedLevelsAreSubtotals="1" fieldPosition="0">
        <references count="2">
          <reference field="12" count="1">
            <x v="186"/>
          </reference>
          <reference field="13" count="1" selected="0">
            <x v="1"/>
          </reference>
        </references>
      </pivotArea>
    </format>
    <format dxfId="400">
      <pivotArea collapsedLevelsAreSubtotals="1" fieldPosition="0">
        <references count="2">
          <reference field="12" count="1">
            <x v="188"/>
          </reference>
          <reference field="13" count="1" selected="0">
            <x v="1"/>
          </reference>
        </references>
      </pivotArea>
    </format>
    <format dxfId="399">
      <pivotArea collapsedLevelsAreSubtotals="1" fieldPosition="0">
        <references count="2">
          <reference field="12" count="1">
            <x v="197"/>
          </reference>
          <reference field="13" count="1" selected="0">
            <x v="1"/>
          </reference>
        </references>
      </pivotArea>
    </format>
    <format dxfId="398">
      <pivotArea collapsedLevelsAreSubtotals="1" fieldPosition="0">
        <references count="2">
          <reference field="12" count="1">
            <x v="200"/>
          </reference>
          <reference field="13" count="1" selected="0">
            <x v="1"/>
          </reference>
        </references>
      </pivotArea>
    </format>
    <format dxfId="397">
      <pivotArea collapsedLevelsAreSubtotals="1" fieldPosition="0">
        <references count="2">
          <reference field="12" count="1">
            <x v="205"/>
          </reference>
          <reference field="13" count="1" selected="0">
            <x v="1"/>
          </reference>
        </references>
      </pivotArea>
    </format>
    <format dxfId="396">
      <pivotArea collapsedLevelsAreSubtotals="1" fieldPosition="0">
        <references count="2">
          <reference field="12" count="1">
            <x v="208"/>
          </reference>
          <reference field="13" count="1" selected="0">
            <x v="1"/>
          </reference>
        </references>
      </pivotArea>
    </format>
    <format dxfId="395">
      <pivotArea collapsedLevelsAreSubtotals="1" fieldPosition="0">
        <references count="2">
          <reference field="12" count="1">
            <x v="219"/>
          </reference>
          <reference field="13" count="1" selected="0">
            <x v="1"/>
          </reference>
        </references>
      </pivotArea>
    </format>
    <format dxfId="394">
      <pivotArea collapsedLevelsAreSubtotals="1" fieldPosition="0">
        <references count="2">
          <reference field="12" count="1">
            <x v="228"/>
          </reference>
          <reference field="13" count="1" selected="0">
            <x v="1"/>
          </reference>
        </references>
      </pivotArea>
    </format>
    <format dxfId="393">
      <pivotArea collapsedLevelsAreSubtotals="1" fieldPosition="0">
        <references count="2">
          <reference field="12" count="1">
            <x v="235"/>
          </reference>
          <reference field="13" count="1" selected="0">
            <x v="1"/>
          </reference>
        </references>
      </pivotArea>
    </format>
    <format dxfId="392">
      <pivotArea collapsedLevelsAreSubtotals="1" fieldPosition="0">
        <references count="2">
          <reference field="12" count="1">
            <x v="238"/>
          </reference>
          <reference field="13" count="1" selected="0">
            <x v="1"/>
          </reference>
        </references>
      </pivotArea>
    </format>
    <format dxfId="391">
      <pivotArea collapsedLevelsAreSubtotals="1" fieldPosition="0">
        <references count="2">
          <reference field="12" count="1">
            <x v="239"/>
          </reference>
          <reference field="13" count="1" selected="0">
            <x v="1"/>
          </reference>
        </references>
      </pivotArea>
    </format>
    <format dxfId="390">
      <pivotArea collapsedLevelsAreSubtotals="1" fieldPosition="0">
        <references count="2">
          <reference field="12" count="1">
            <x v="247"/>
          </reference>
          <reference field="13" count="1" selected="0">
            <x v="1"/>
          </reference>
        </references>
      </pivotArea>
    </format>
    <format dxfId="389">
      <pivotArea collapsedLevelsAreSubtotals="1" fieldPosition="0">
        <references count="2">
          <reference field="12" count="1">
            <x v="248"/>
          </reference>
          <reference field="13" count="1" selected="0">
            <x v="1"/>
          </reference>
        </references>
      </pivotArea>
    </format>
    <format dxfId="388">
      <pivotArea collapsedLevelsAreSubtotals="1" fieldPosition="0">
        <references count="2">
          <reference field="12" count="1">
            <x v="251"/>
          </reference>
          <reference field="13" count="1" selected="0">
            <x v="1"/>
          </reference>
        </references>
      </pivotArea>
    </format>
    <format dxfId="387">
      <pivotArea collapsedLevelsAreSubtotals="1" fieldPosition="0">
        <references count="2">
          <reference field="12" count="1">
            <x v="264"/>
          </reference>
          <reference field="13" count="1" selected="0">
            <x v="1"/>
          </reference>
        </references>
      </pivotArea>
    </format>
    <format dxfId="386">
      <pivotArea collapsedLevelsAreSubtotals="1" fieldPosition="0">
        <references count="2">
          <reference field="12" count="1">
            <x v="267"/>
          </reference>
          <reference field="13" count="1" selected="0">
            <x v="1"/>
          </reference>
        </references>
      </pivotArea>
    </format>
    <format dxfId="385">
      <pivotArea collapsedLevelsAreSubtotals="1" fieldPosition="0">
        <references count="2">
          <reference field="12" count="1">
            <x v="268"/>
          </reference>
          <reference field="13" count="1" selected="0">
            <x v="1"/>
          </reference>
        </references>
      </pivotArea>
    </format>
    <format dxfId="384">
      <pivotArea collapsedLevelsAreSubtotals="1" fieldPosition="0">
        <references count="2">
          <reference field="12" count="1">
            <x v="272"/>
          </reference>
          <reference field="13" count="1" selected="0">
            <x v="1"/>
          </reference>
        </references>
      </pivotArea>
    </format>
    <format dxfId="383">
      <pivotArea collapsedLevelsAreSubtotals="1" fieldPosition="0">
        <references count="2">
          <reference field="12" count="1">
            <x v="273"/>
          </reference>
          <reference field="13" count="1" selected="0">
            <x v="1"/>
          </reference>
        </references>
      </pivotArea>
    </format>
    <format dxfId="382">
      <pivotArea collapsedLevelsAreSubtotals="1" fieldPosition="0">
        <references count="2">
          <reference field="12" count="1">
            <x v="277"/>
          </reference>
          <reference field="13" count="1" selected="0">
            <x v="1"/>
          </reference>
        </references>
      </pivotArea>
    </format>
    <format dxfId="381">
      <pivotArea collapsedLevelsAreSubtotals="1" fieldPosition="0">
        <references count="2">
          <reference field="12" count="1">
            <x v="279"/>
          </reference>
          <reference field="13" count="1" selected="0">
            <x v="1"/>
          </reference>
        </references>
      </pivotArea>
    </format>
    <format dxfId="380">
      <pivotArea collapsedLevelsAreSubtotals="1" fieldPosition="0">
        <references count="2">
          <reference field="12" count="1">
            <x v="282"/>
          </reference>
          <reference field="13" count="1" selected="0">
            <x v="1"/>
          </reference>
        </references>
      </pivotArea>
    </format>
    <format dxfId="379">
      <pivotArea collapsedLevelsAreSubtotals="1" fieldPosition="0">
        <references count="2">
          <reference field="12" count="1">
            <x v="294"/>
          </reference>
          <reference field="13" count="1" selected="0">
            <x v="1"/>
          </reference>
        </references>
      </pivotArea>
    </format>
    <format dxfId="378">
      <pivotArea collapsedLevelsAreSubtotals="1" fieldPosition="0">
        <references count="2">
          <reference field="12" count="1">
            <x v="296"/>
          </reference>
          <reference field="13" count="1" selected="0">
            <x v="1"/>
          </reference>
        </references>
      </pivotArea>
    </format>
    <format dxfId="377">
      <pivotArea collapsedLevelsAreSubtotals="1" fieldPosition="0">
        <references count="2">
          <reference field="12" count="1">
            <x v="301"/>
          </reference>
          <reference field="13" count="1" selected="0">
            <x v="1"/>
          </reference>
        </references>
      </pivotArea>
    </format>
    <format dxfId="376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375">
      <pivotArea type="topRight" dataOnly="0" labelOnly="1" outline="0" offset="A1" fieldPosition="0"/>
    </format>
    <format dxfId="37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6892E-E257-4890-B5AD-0578384FE6EA}" name="PivotTable11" cacheId="1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A4:BB16" firstHeaderRow="1" firstDataRow="1" firstDataCol="1"/>
  <pivotFields count="1">
    <pivotField axis="axisRow" dataField="1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AF50BB-BA46-4F3B-9D4A-A73C1896725F}" name="PivotTable6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Exited from Bank">
  <location ref="A5:D11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4" baseItem="0" numFmtId="10"/>
  </dataFields>
  <formats count="4">
    <format dxfId="447">
      <pivotArea dataOnly="0" labelOnly="1" fieldPosition="0">
        <references count="1">
          <reference field="13" count="1">
            <x v="0"/>
          </reference>
        </references>
      </pivotArea>
    </format>
    <format dxfId="446">
      <pivotArea field="13" type="button" dataOnly="0" labelOnly="1" outline="0" axis="axisCol" fieldPosition="0"/>
    </format>
    <format dxfId="445">
      <pivotArea outline="0" fieldPosition="0">
        <references count="1">
          <reference field="4294967294" count="1">
            <x v="0"/>
          </reference>
        </references>
      </pivotArea>
    </format>
    <format dxfId="444">
      <pivotArea collapsedLevelsAreSubtotals="1" fieldPosition="0">
        <references count="2">
          <reference field="4" count="1">
            <x v="0"/>
          </reference>
          <reference field="1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47F5A-431B-4883-B090-A3186A212DB0}" name="PivotTable7" cacheId="1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R4:AS9" firstHeaderRow="1" firstDataRow="1" firstDataCol="1"/>
  <pivotFields count="1">
    <pivotField axis="axisRow" dataField="1"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986AC-B502-4773-9026-C204C92BC3D9}" name="PivotTable2" cacheId="1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F4:AG996" firstHeaderRow="1" firstDataRow="1" firstDataCol="1"/>
  <pivotFields count="1">
    <pivotField axis="axisRow" dataField="1" showAll="0">
      <items count="992">
        <item x="19"/>
        <item x="142"/>
        <item x="986"/>
        <item x="531"/>
        <item x="315"/>
        <item x="840"/>
        <item x="674"/>
        <item x="989"/>
        <item x="906"/>
        <item x="371"/>
        <item x="809"/>
        <item x="566"/>
        <item x="743"/>
        <item x="612"/>
        <item x="665"/>
        <item x="907"/>
        <item x="355"/>
        <item x="709"/>
        <item x="57"/>
        <item x="633"/>
        <item x="702"/>
        <item x="691"/>
        <item x="42"/>
        <item x="585"/>
        <item x="44"/>
        <item x="567"/>
        <item x="388"/>
        <item x="733"/>
        <item x="415"/>
        <item x="761"/>
        <item x="959"/>
        <item x="145"/>
        <item x="830"/>
        <item x="645"/>
        <item x="712"/>
        <item x="369"/>
        <item x="427"/>
        <item x="122"/>
        <item x="64"/>
        <item x="766"/>
        <item x="37"/>
        <item x="299"/>
        <item x="279"/>
        <item x="349"/>
        <item x="462"/>
        <item x="829"/>
        <item x="247"/>
        <item x="397"/>
        <item x="206"/>
        <item x="812"/>
        <item x="847"/>
        <item x="914"/>
        <item x="617"/>
        <item x="316"/>
        <item x="181"/>
        <item x="313"/>
        <item x="326"/>
        <item x="121"/>
        <item x="41"/>
        <item x="89"/>
        <item x="389"/>
        <item x="920"/>
        <item x="756"/>
        <item x="129"/>
        <item x="230"/>
        <item x="941"/>
        <item x="197"/>
        <item x="868"/>
        <item x="917"/>
        <item x="179"/>
        <item x="990"/>
        <item x="52"/>
        <item x="473"/>
        <item x="928"/>
        <item x="723"/>
        <item x="948"/>
        <item x="705"/>
        <item x="78"/>
        <item x="123"/>
        <item x="863"/>
        <item x="798"/>
        <item x="17"/>
        <item x="577"/>
        <item x="155"/>
        <item x="604"/>
        <item x="753"/>
        <item x="295"/>
        <item x="714"/>
        <item x="962"/>
        <item x="779"/>
        <item x="963"/>
        <item x="851"/>
        <item x="747"/>
        <item x="686"/>
        <item x="603"/>
        <item x="495"/>
        <item x="203"/>
        <item x="799"/>
        <item x="677"/>
        <item x="719"/>
        <item x="55"/>
        <item x="648"/>
        <item x="140"/>
        <item x="666"/>
        <item x="15"/>
        <item x="820"/>
        <item x="150"/>
        <item x="188"/>
        <item x="445"/>
        <item x="161"/>
        <item x="156"/>
        <item x="823"/>
        <item x="191"/>
        <item x="213"/>
        <item x="923"/>
        <item x="895"/>
        <item x="477"/>
        <item x="533"/>
        <item x="225"/>
        <item x="950"/>
        <item x="888"/>
        <item x="289"/>
        <item x="644"/>
        <item x="319"/>
        <item x="24"/>
        <item x="454"/>
        <item x="10"/>
        <item x="442"/>
        <item x="670"/>
        <item x="198"/>
        <item x="574"/>
        <item x="347"/>
        <item x="301"/>
        <item x="523"/>
        <item x="875"/>
        <item x="910"/>
        <item x="106"/>
        <item x="360"/>
        <item x="509"/>
        <item x="889"/>
        <item x="393"/>
        <item x="664"/>
        <item x="318"/>
        <item x="21"/>
        <item x="90"/>
        <item x="252"/>
        <item x="903"/>
        <item x="221"/>
        <item x="292"/>
        <item x="512"/>
        <item x="660"/>
        <item x="84"/>
        <item x="703"/>
        <item x="325"/>
        <item x="646"/>
        <item x="68"/>
        <item x="661"/>
        <item x="540"/>
        <item x="173"/>
        <item x="303"/>
        <item x="194"/>
        <item x="542"/>
        <item x="226"/>
        <item x="550"/>
        <item x="363"/>
        <item x="876"/>
        <item x="251"/>
        <item x="229"/>
        <item x="554"/>
        <item x="759"/>
        <item x="344"/>
        <item x="797"/>
        <item x="340"/>
        <item x="483"/>
        <item x="624"/>
        <item x="364"/>
        <item x="510"/>
        <item x="953"/>
        <item x="200"/>
        <item x="470"/>
        <item x="298"/>
        <item x="563"/>
        <item x="933"/>
        <item x="559"/>
        <item x="39"/>
        <item x="690"/>
        <item x="183"/>
        <item x="3"/>
        <item x="613"/>
        <item x="832"/>
        <item x="757"/>
        <item x="783"/>
        <item x="532"/>
        <item x="162"/>
        <item x="762"/>
        <item x="491"/>
        <item x="639"/>
        <item x="223"/>
        <item x="752"/>
        <item x="171"/>
        <item x="412"/>
        <item x="211"/>
        <item x="50"/>
        <item x="887"/>
        <item x="496"/>
        <item x="29"/>
        <item x="153"/>
        <item x="374"/>
        <item x="49"/>
        <item x="216"/>
        <item x="932"/>
        <item x="688"/>
        <item x="728"/>
        <item x="103"/>
        <item x="850"/>
        <item x="219"/>
        <item x="94"/>
        <item x="718"/>
        <item x="815"/>
        <item x="75"/>
        <item x="842"/>
        <item x="63"/>
        <item x="557"/>
        <item x="87"/>
        <item x="187"/>
        <item x="944"/>
        <item x="713"/>
        <item x="973"/>
        <item x="172"/>
        <item x="346"/>
        <item x="538"/>
        <item x="515"/>
        <item x="529"/>
        <item x="854"/>
        <item x="841"/>
        <item x="190"/>
        <item x="16"/>
        <item x="979"/>
        <item x="958"/>
        <item x="777"/>
        <item x="600"/>
        <item x="274"/>
        <item x="816"/>
        <item x="278"/>
        <item x="663"/>
        <item x="305"/>
        <item x="921"/>
        <item x="524"/>
        <item x="205"/>
        <item x="320"/>
        <item x="126"/>
        <item x="527"/>
        <item x="519"/>
        <item x="131"/>
        <item x="69"/>
        <item x="517"/>
        <item x="745"/>
        <item x="754"/>
        <item x="327"/>
        <item x="97"/>
        <item x="828"/>
        <item x="189"/>
        <item x="949"/>
        <item x="236"/>
        <item x="130"/>
        <item x="184"/>
        <item x="548"/>
        <item x="667"/>
        <item x="66"/>
        <item x="95"/>
        <item x="729"/>
        <item x="977"/>
        <item x="915"/>
        <item x="687"/>
        <item x="429"/>
        <item x="669"/>
        <item x="31"/>
        <item x="751"/>
        <item x="143"/>
        <item x="9"/>
        <item x="701"/>
        <item x="741"/>
        <item x="403"/>
        <item x="282"/>
        <item x="946"/>
        <item x="838"/>
        <item x="207"/>
        <item x="286"/>
        <item x="475"/>
        <item x="744"/>
        <item x="104"/>
        <item x="795"/>
        <item x="657"/>
        <item x="249"/>
        <item x="582"/>
        <item x="385"/>
        <item x="312"/>
        <item x="967"/>
        <item x="443"/>
        <item x="616"/>
        <item x="742"/>
        <item x="352"/>
        <item x="695"/>
        <item x="640"/>
        <item x="281"/>
        <item x="288"/>
        <item x="20"/>
        <item x="925"/>
        <item x="390"/>
        <item x="127"/>
        <item x="608"/>
        <item x="107"/>
        <item x="581"/>
        <item x="382"/>
        <item x="457"/>
        <item x="578"/>
        <item x="435"/>
        <item x="731"/>
        <item x="23"/>
        <item x="169"/>
        <item x="431"/>
        <item x="417"/>
        <item x="408"/>
        <item x="591"/>
        <item x="571"/>
        <item x="423"/>
        <item x="549"/>
        <item x="166"/>
        <item x="425"/>
        <item x="846"/>
        <item x="673"/>
        <item x="434"/>
        <item x="849"/>
        <item x="246"/>
        <item x="227"/>
        <item x="502"/>
        <item x="918"/>
        <item x="547"/>
        <item x="474"/>
        <item x="264"/>
        <item x="890"/>
        <item x="283"/>
        <item x="629"/>
        <item x="676"/>
        <item x="655"/>
        <item x="671"/>
        <item x="819"/>
        <item x="485"/>
        <item x="259"/>
        <item x="623"/>
        <item x="821"/>
        <item x="136"/>
        <item x="482"/>
        <item x="634"/>
        <item x="952"/>
        <item x="511"/>
        <item x="879"/>
        <item x="321"/>
        <item x="199"/>
        <item x="589"/>
        <item x="569"/>
        <item x="448"/>
        <item x="201"/>
        <item x="802"/>
        <item x="737"/>
        <item x="25"/>
        <item x="787"/>
        <item x="810"/>
        <item x="755"/>
        <item x="452"/>
        <item x="419"/>
        <item x="818"/>
        <item x="822"/>
        <item x="310"/>
        <item x="760"/>
        <item x="73"/>
        <item x="980"/>
        <item x="453"/>
        <item x="88"/>
        <item x="957"/>
        <item x="735"/>
        <item x="807"/>
        <item x="773"/>
        <item x="874"/>
        <item x="212"/>
        <item x="85"/>
        <item x="649"/>
        <item x="562"/>
        <item x="561"/>
        <item x="931"/>
        <item x="436"/>
        <item x="503"/>
        <item x="881"/>
        <item x="700"/>
        <item x="175"/>
        <item x="899"/>
        <item x="96"/>
        <item x="461"/>
        <item x="726"/>
        <item x="384"/>
        <item x="105"/>
        <item x="337"/>
        <item x="704"/>
        <item x="767"/>
        <item x="678"/>
        <item x="79"/>
        <item x="416"/>
        <item x="597"/>
        <item x="922"/>
        <item x="400"/>
        <item x="738"/>
        <item x="530"/>
        <item x="307"/>
        <item x="988"/>
        <item x="697"/>
        <item x="680"/>
        <item x="235"/>
        <item x="151"/>
        <item x="650"/>
        <item x="636"/>
        <item x="267"/>
        <item x="553"/>
        <item x="244"/>
        <item x="33"/>
        <item x="80"/>
        <item x="472"/>
        <item x="873"/>
        <item x="135"/>
        <item x="116"/>
        <item x="185"/>
        <item x="398"/>
        <item x="885"/>
        <item x="195"/>
        <item x="263"/>
        <item x="70"/>
        <item x="186"/>
        <item x="776"/>
        <item x="813"/>
        <item x="939"/>
        <item x="146"/>
        <item x="27"/>
        <item x="715"/>
        <item x="861"/>
        <item x="297"/>
        <item x="273"/>
        <item x="125"/>
        <item x="18"/>
        <item x="317"/>
        <item x="113"/>
        <item x="882"/>
        <item x="493"/>
        <item x="727"/>
        <item x="233"/>
        <item x="409"/>
        <item x="324"/>
        <item x="621"/>
        <item x="26"/>
        <item x="583"/>
        <item x="168"/>
        <item x="72"/>
        <item x="834"/>
        <item x="584"/>
        <item x="827"/>
        <item x="365"/>
        <item x="590"/>
        <item x="154"/>
        <item x="716"/>
        <item x="983"/>
        <item x="692"/>
        <item x="575"/>
        <item x="368"/>
        <item x="444"/>
        <item x="164"/>
        <item x="684"/>
        <item x="526"/>
        <item x="413"/>
        <item x="280"/>
        <item x="804"/>
        <item x="65"/>
        <item x="133"/>
        <item x="467"/>
        <item x="611"/>
        <item x="969"/>
        <item x="843"/>
        <item x="736"/>
        <item x="460"/>
        <item x="668"/>
        <item x="376"/>
        <item x="543"/>
        <item x="500"/>
        <item x="177"/>
        <item x="464"/>
        <item x="778"/>
        <item x="60"/>
        <item x="942"/>
        <item x="790"/>
        <item x="940"/>
        <item x="134"/>
        <item x="862"/>
        <item x="76"/>
        <item x="593"/>
        <item x="631"/>
        <item x="147"/>
        <item x="774"/>
        <item x="38"/>
        <item x="614"/>
        <item x="276"/>
        <item x="392"/>
        <item x="610"/>
        <item x="552"/>
        <item x="764"/>
        <item x="786"/>
        <item x="618"/>
        <item x="361"/>
        <item x="386"/>
        <item x="725"/>
        <item x="972"/>
        <item x="857"/>
        <item x="805"/>
        <item x="152"/>
        <item x="508"/>
        <item x="348"/>
        <item x="794"/>
        <item x="196"/>
        <item x="290"/>
        <item x="545"/>
        <item x="560"/>
        <item x="679"/>
        <item x="455"/>
        <item x="108"/>
        <item x="853"/>
        <item x="380"/>
        <item x="163"/>
        <item x="100"/>
        <item x="258"/>
        <item x="12"/>
        <item x="886"/>
        <item x="721"/>
        <item x="978"/>
        <item x="239"/>
        <item x="919"/>
        <item x="710"/>
        <item x="110"/>
        <item x="481"/>
        <item x="968"/>
        <item x="837"/>
        <item x="514"/>
        <item x="909"/>
        <item x="865"/>
        <item x="956"/>
        <item x="763"/>
        <item x="220"/>
        <item x="331"/>
        <item x="662"/>
        <item x="343"/>
        <item x="985"/>
        <item x="902"/>
        <item x="158"/>
        <item x="587"/>
        <item x="51"/>
        <item x="209"/>
        <item x="456"/>
        <item x="468"/>
        <item x="8"/>
        <item x="293"/>
        <item x="595"/>
        <item x="22"/>
        <item x="396"/>
        <item x="860"/>
        <item x="966"/>
        <item x="803"/>
        <item x="7"/>
        <item x="791"/>
        <item x="750"/>
        <item x="237"/>
        <item x="681"/>
        <item x="405"/>
        <item x="869"/>
        <item x="56"/>
        <item x="555"/>
        <item x="698"/>
        <item x="826"/>
        <item x="588"/>
        <item x="117"/>
        <item x="855"/>
        <item x="193"/>
        <item x="486"/>
        <item x="48"/>
        <item x="6"/>
        <item x="927"/>
        <item x="424"/>
        <item x="372"/>
        <item x="266"/>
        <item x="138"/>
        <item x="947"/>
        <item x="256"/>
        <item x="732"/>
        <item x="241"/>
        <item x="471"/>
        <item x="441"/>
        <item x="970"/>
        <item x="870"/>
        <item x="86"/>
        <item x="43"/>
        <item x="447"/>
        <item x="77"/>
        <item x="607"/>
        <item x="740"/>
        <item x="620"/>
        <item x="238"/>
        <item x="342"/>
        <item x="635"/>
        <item x="338"/>
        <item x="148"/>
        <item x="433"/>
        <item x="1"/>
        <item x="943"/>
        <item x="411"/>
        <item x="406"/>
        <item x="699"/>
        <item x="255"/>
        <item x="478"/>
        <item x="904"/>
        <item x="912"/>
        <item x="336"/>
        <item x="234"/>
        <item x="414"/>
        <item x="128"/>
        <item x="535"/>
        <item x="421"/>
        <item x="13"/>
        <item x="268"/>
        <item x="120"/>
        <item x="935"/>
        <item x="765"/>
        <item x="609"/>
        <item x="520"/>
        <item x="404"/>
        <item x="439"/>
        <item x="383"/>
        <item x="269"/>
        <item x="248"/>
        <item x="314"/>
        <item x="378"/>
        <item x="357"/>
        <item x="91"/>
        <item x="572"/>
        <item x="139"/>
        <item x="594"/>
        <item x="643"/>
        <item x="606"/>
        <item x="67"/>
        <item x="446"/>
        <item x="366"/>
        <item x="937"/>
        <item x="296"/>
        <item x="506"/>
        <item x="894"/>
        <item x="253"/>
        <item x="638"/>
        <item x="137"/>
        <item x="272"/>
        <item x="544"/>
        <item x="605"/>
        <item x="534"/>
        <item x="717"/>
        <item x="323"/>
        <item x="570"/>
        <item x="300"/>
        <item x="494"/>
        <item x="864"/>
        <item x="730"/>
        <item x="0"/>
        <item x="852"/>
        <item x="619"/>
        <item x="622"/>
        <item x="789"/>
        <item x="202"/>
        <item x="521"/>
        <item x="565"/>
        <item x="174"/>
        <item x="330"/>
        <item x="359"/>
        <item x="905"/>
        <item x="377"/>
        <item x="499"/>
        <item x="835"/>
        <item x="322"/>
        <item x="387"/>
        <item x="111"/>
        <item x="867"/>
        <item x="771"/>
        <item x="426"/>
        <item x="641"/>
        <item x="231"/>
        <item x="653"/>
        <item x="109"/>
        <item x="817"/>
        <item x="551"/>
        <item x="501"/>
        <item x="615"/>
        <item x="165"/>
        <item x="878"/>
        <item x="528"/>
        <item x="770"/>
        <item x="987"/>
        <item x="149"/>
        <item x="601"/>
        <item x="694"/>
        <item x="871"/>
        <item x="440"/>
        <item x="270"/>
        <item x="291"/>
        <item x="422"/>
        <item x="974"/>
        <item x="722"/>
        <item x="98"/>
        <item x="627"/>
        <item x="749"/>
        <item x="47"/>
        <item x="955"/>
        <item x="891"/>
        <item x="522"/>
        <item x="484"/>
        <item x="176"/>
        <item x="913"/>
        <item x="724"/>
        <item x="965"/>
        <item x="395"/>
        <item x="11"/>
        <item x="437"/>
        <item x="739"/>
        <item x="311"/>
        <item x="859"/>
        <item x="334"/>
        <item x="59"/>
        <item x="451"/>
        <item x="261"/>
        <item x="651"/>
        <item x="796"/>
        <item x="333"/>
        <item x="466"/>
        <item x="210"/>
        <item x="975"/>
        <item x="707"/>
        <item x="625"/>
        <item x="469"/>
        <item x="497"/>
        <item x="102"/>
        <item x="883"/>
        <item x="516"/>
        <item x="167"/>
        <item x="224"/>
        <item x="831"/>
        <item x="938"/>
        <item x="926"/>
        <item x="880"/>
        <item x="541"/>
        <item x="465"/>
        <item x="182"/>
        <item x="367"/>
        <item x="306"/>
        <item x="124"/>
        <item x="257"/>
        <item x="984"/>
        <item x="381"/>
        <item x="564"/>
        <item x="844"/>
        <item x="856"/>
        <item x="262"/>
        <item x="892"/>
        <item x="341"/>
        <item x="546"/>
        <item x="407"/>
        <item x="839"/>
        <item x="373"/>
        <item x="275"/>
        <item x="285"/>
        <item x="683"/>
        <item x="287"/>
        <item x="682"/>
        <item x="768"/>
        <item x="556"/>
        <item x="693"/>
        <item x="271"/>
        <item x="160"/>
        <item x="525"/>
        <item x="498"/>
        <item x="513"/>
        <item x="479"/>
        <item x="780"/>
        <item x="586"/>
        <item x="245"/>
        <item x="350"/>
        <item x="4"/>
        <item x="825"/>
        <item x="180"/>
        <item x="260"/>
        <item x="951"/>
        <item x="362"/>
        <item x="675"/>
        <item x="784"/>
        <item x="858"/>
        <item x="711"/>
        <item x="884"/>
        <item x="83"/>
        <item x="2"/>
        <item x="632"/>
        <item x="476"/>
        <item x="170"/>
        <item x="746"/>
        <item x="898"/>
        <item x="573"/>
        <item x="981"/>
        <item x="539"/>
        <item x="929"/>
        <item x="685"/>
        <item x="304"/>
        <item x="119"/>
        <item x="901"/>
        <item x="896"/>
        <item x="463"/>
        <item x="71"/>
        <item x="394"/>
        <item x="596"/>
        <item x="936"/>
        <item x="630"/>
        <item x="536"/>
        <item x="836"/>
        <item x="748"/>
        <item x="642"/>
        <item x="45"/>
        <item x="459"/>
        <item x="833"/>
        <item x="637"/>
        <item x="900"/>
        <item x="579"/>
        <item x="243"/>
        <item x="30"/>
        <item x="141"/>
        <item x="428"/>
        <item x="504"/>
        <item x="99"/>
        <item x="46"/>
        <item x="391"/>
        <item x="132"/>
        <item x="785"/>
        <item x="626"/>
        <item x="302"/>
        <item x="178"/>
        <item x="945"/>
        <item x="800"/>
        <item x="458"/>
        <item x="647"/>
        <item x="706"/>
        <item x="592"/>
        <item x="375"/>
        <item x="908"/>
        <item x="438"/>
        <item x="537"/>
        <item x="505"/>
        <item x="489"/>
        <item x="254"/>
        <item x="652"/>
        <item x="599"/>
        <item x="772"/>
        <item x="788"/>
        <item x="487"/>
        <item x="824"/>
        <item x="34"/>
        <item x="74"/>
        <item x="982"/>
        <item x="934"/>
        <item x="658"/>
        <item x="806"/>
        <item x="277"/>
        <item x="490"/>
        <item x="602"/>
        <item x="370"/>
        <item x="814"/>
        <item x="62"/>
        <item x="961"/>
        <item x="214"/>
        <item x="92"/>
        <item x="159"/>
        <item x="654"/>
        <item x="329"/>
        <item x="558"/>
        <item x="218"/>
        <item x="430"/>
        <item x="418"/>
        <item x="758"/>
        <item x="81"/>
        <item x="960"/>
        <item x="877"/>
        <item x="101"/>
        <item x="696"/>
        <item x="54"/>
        <item x="204"/>
        <item x="488"/>
        <item x="792"/>
        <item x="930"/>
        <item x="157"/>
        <item x="911"/>
        <item x="40"/>
        <item x="82"/>
        <item x="492"/>
        <item x="208"/>
        <item x="379"/>
        <item x="656"/>
        <item x="845"/>
        <item x="240"/>
        <item x="32"/>
        <item x="351"/>
        <item x="308"/>
        <item x="61"/>
        <item x="53"/>
        <item x="93"/>
        <item x="576"/>
        <item x="734"/>
        <item x="628"/>
        <item x="14"/>
        <item x="964"/>
        <item x="402"/>
        <item x="115"/>
        <item x="808"/>
        <item x="28"/>
        <item x="345"/>
        <item x="897"/>
        <item x="215"/>
        <item x="356"/>
        <item x="811"/>
        <item x="954"/>
        <item x="5"/>
        <item x="971"/>
        <item x="580"/>
        <item x="232"/>
        <item x="332"/>
        <item x="35"/>
        <item x="114"/>
        <item x="217"/>
        <item x="689"/>
        <item x="58"/>
        <item x="294"/>
        <item x="112"/>
        <item x="782"/>
        <item x="36"/>
        <item x="284"/>
        <item x="432"/>
        <item x="118"/>
        <item x="893"/>
        <item x="449"/>
        <item x="242"/>
        <item x="222"/>
        <item x="924"/>
        <item x="339"/>
        <item x="518"/>
        <item x="708"/>
        <item x="354"/>
        <item x="335"/>
        <item x="228"/>
        <item x="399"/>
        <item x="192"/>
        <item x="976"/>
        <item x="265"/>
        <item x="309"/>
        <item x="410"/>
        <item x="720"/>
        <item x="144"/>
        <item x="848"/>
        <item x="401"/>
        <item x="568"/>
        <item x="775"/>
        <item x="801"/>
        <item x="866"/>
        <item x="250"/>
        <item x="353"/>
        <item x="598"/>
        <item x="358"/>
        <item x="672"/>
        <item x="507"/>
        <item x="769"/>
        <item x="659"/>
        <item x="328"/>
        <item x="872"/>
        <item x="781"/>
        <item x="420"/>
        <item x="450"/>
        <item x="916"/>
        <item x="480"/>
        <item x="793"/>
        <item t="default"/>
      </items>
    </pivotField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DD801-9891-43F2-BDD7-BE99413DB4F4}" name="PivotTable10" cacheId="1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X4:AY67" firstHeaderRow="1" firstDataRow="1" firstDataCol="1"/>
  <pivotFields count="1">
    <pivotField axis="axisRow" dataField="1"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095FA-FE5B-47AA-A25C-AC4067D07E71}" name="PivotTable18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9:D33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axis="axisRow" numFmtId="1" showAll="0">
      <items count="3">
        <item n="0 -NOT ACTIVE MEMBER" x="0"/>
        <item n="1 - IS ACTIVE MEMBER" x="1"/>
        <item t="default"/>
      </items>
    </pivotField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11" baseItem="0" numFmtId="10"/>
  </dataFields>
  <formats count="3">
    <format dxfId="450">
      <pivotArea dataOnly="0" labelOnly="1" fieldPosition="0">
        <references count="1">
          <reference field="13" count="1">
            <x v="0"/>
          </reference>
        </references>
      </pivotArea>
    </format>
    <format dxfId="449">
      <pivotArea outline="0" fieldPosition="0">
        <references count="1">
          <reference field="4294967294" count="1">
            <x v="0"/>
          </reference>
        </references>
      </pivotArea>
    </format>
    <format dxfId="448">
      <pivotArea collapsedLevelsAreSubtotals="1" fieldPosition="0">
        <references count="2">
          <reference field="11" count="1">
            <x v="0"/>
          </reference>
          <reference field="1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3B36F-54D0-494E-90C6-BED984EFE9B5}" name="PivotTable3" cacheId="1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I4:AJ996" firstHeaderRow="1" firstDataRow="1" firstDataCol="1"/>
  <pivotFields count="1">
    <pivotField axis="axisRow" dataField="1" numFmtId="1" showAll="0">
      <items count="992">
        <item x="32"/>
        <item x="80"/>
        <item x="769"/>
        <item x="528"/>
        <item x="738"/>
        <item x="362"/>
        <item x="241"/>
        <item x="258"/>
        <item x="773"/>
        <item x="764"/>
        <item x="253"/>
        <item x="187"/>
        <item x="633"/>
        <item x="181"/>
        <item x="91"/>
        <item x="353"/>
        <item x="951"/>
        <item x="339"/>
        <item x="271"/>
        <item x="51"/>
        <item x="961"/>
        <item x="484"/>
        <item x="945"/>
        <item x="207"/>
        <item x="728"/>
        <item x="679"/>
        <item x="881"/>
        <item x="840"/>
        <item x="554"/>
        <item x="570"/>
        <item x="123"/>
        <item x="670"/>
        <item x="900"/>
        <item x="623"/>
        <item x="663"/>
        <item x="116"/>
        <item x="588"/>
        <item x="864"/>
        <item x="614"/>
        <item x="702"/>
        <item x="416"/>
        <item x="843"/>
        <item x="891"/>
        <item x="722"/>
        <item x="573"/>
        <item x="322"/>
        <item x="140"/>
        <item x="987"/>
        <item x="289"/>
        <item x="248"/>
        <item x="265"/>
        <item x="186"/>
        <item x="490"/>
        <item x="578"/>
        <item x="598"/>
        <item x="306"/>
        <item x="399"/>
        <item x="367"/>
        <item x="452"/>
        <item x="980"/>
        <item x="404"/>
        <item x="892"/>
        <item x="910"/>
        <item x="96"/>
        <item x="579"/>
        <item x="591"/>
        <item x="81"/>
        <item x="62"/>
        <item x="876"/>
        <item x="768"/>
        <item x="766"/>
        <item x="942"/>
        <item x="30"/>
        <item x="483"/>
        <item x="238"/>
        <item x="626"/>
        <item x="832"/>
        <item x="497"/>
        <item x="344"/>
        <item x="439"/>
        <item x="229"/>
        <item x="535"/>
        <item x="959"/>
        <item x="243"/>
        <item x="867"/>
        <item x="410"/>
        <item x="173"/>
        <item x="249"/>
        <item x="215"/>
        <item x="927"/>
        <item x="213"/>
        <item x="807"/>
        <item x="198"/>
        <item x="329"/>
        <item x="119"/>
        <item x="413"/>
        <item x="862"/>
        <item x="132"/>
        <item x="100"/>
        <item x="589"/>
        <item x="43"/>
        <item x="371"/>
        <item x="230"/>
        <item x="674"/>
        <item x="886"/>
        <item x="137"/>
        <item x="754"/>
        <item x="136"/>
        <item x="361"/>
        <item x="576"/>
        <item x="983"/>
        <item x="509"/>
        <item x="406"/>
        <item x="810"/>
        <item x="491"/>
        <item x="20"/>
        <item x="103"/>
        <item x="263"/>
        <item x="865"/>
        <item x="794"/>
        <item x="278"/>
        <item x="836"/>
        <item x="896"/>
        <item x="398"/>
        <item x="691"/>
        <item x="673"/>
        <item x="552"/>
        <item x="150"/>
        <item x="114"/>
        <item x="99"/>
        <item x="845"/>
        <item x="524"/>
        <item x="560"/>
        <item x="499"/>
        <item x="430"/>
        <item x="956"/>
        <item x="513"/>
        <item x="950"/>
        <item x="665"/>
        <item x="50"/>
        <item x="402"/>
        <item x="434"/>
        <item x="706"/>
        <item x="549"/>
        <item x="309"/>
        <item x="247"/>
        <item x="445"/>
        <item x="638"/>
        <item x="478"/>
        <item x="526"/>
        <item x="635"/>
        <item x="520"/>
        <item x="878"/>
        <item x="596"/>
        <item x="947"/>
        <item x="372"/>
        <item x="234"/>
        <item x="677"/>
        <item x="412"/>
        <item x="525"/>
        <item x="128"/>
        <item x="346"/>
        <item x="775"/>
        <item x="848"/>
        <item x="242"/>
        <item x="789"/>
        <item x="795"/>
        <item x="620"/>
        <item x="97"/>
        <item x="750"/>
        <item x="785"/>
        <item x="447"/>
        <item x="923"/>
        <item x="360"/>
        <item x="715"/>
        <item x="759"/>
        <item x="419"/>
        <item x="879"/>
        <item x="216"/>
        <item x="461"/>
        <item x="90"/>
        <item x="11"/>
        <item x="334"/>
        <item x="25"/>
        <item x="797"/>
        <item x="2"/>
        <item x="232"/>
        <item x="450"/>
        <item x="376"/>
        <item x="590"/>
        <item x="820"/>
        <item x="330"/>
        <item x="705"/>
        <item x="652"/>
        <item x="6"/>
        <item x="837"/>
        <item x="636"/>
        <item x="847"/>
        <item x="986"/>
        <item x="37"/>
        <item x="354"/>
        <item x="929"/>
        <item x="338"/>
        <item x="977"/>
        <item x="817"/>
        <item x="52"/>
        <item x="175"/>
        <item x="118"/>
        <item x="933"/>
        <item x="791"/>
        <item x="257"/>
        <item x="33"/>
        <item x="962"/>
        <item x="211"/>
        <item x="874"/>
        <item x="540"/>
        <item x="41"/>
        <item x="778"/>
        <item x="640"/>
        <item x="846"/>
        <item x="688"/>
        <item x="813"/>
        <item x="507"/>
        <item x="558"/>
        <item x="44"/>
        <item x="470"/>
        <item x="952"/>
        <item x="624"/>
        <item x="714"/>
        <item x="833"/>
        <item x="182"/>
        <item x="169"/>
        <item x="838"/>
        <item x="710"/>
        <item x="176"/>
        <item x="414"/>
        <item x="515"/>
        <item x="454"/>
        <item x="496"/>
        <item x="335"/>
        <item x="126"/>
        <item x="318"/>
        <item x="28"/>
        <item x="285"/>
        <item x="740"/>
        <item x="291"/>
        <item x="957"/>
        <item x="326"/>
        <item x="893"/>
        <item x="226"/>
        <item x="518"/>
        <item x="457"/>
        <item x="488"/>
        <item x="743"/>
        <item x="719"/>
        <item x="594"/>
        <item x="692"/>
        <item x="345"/>
        <item x="787"/>
        <item x="609"/>
        <item x="869"/>
        <item x="199"/>
        <item x="954"/>
        <item x="167"/>
        <item x="19"/>
        <item x="583"/>
        <item x="158"/>
        <item x="164"/>
        <item x="639"/>
        <item x="904"/>
        <item x="474"/>
        <item x="288"/>
        <item x="745"/>
        <item x="808"/>
        <item x="333"/>
        <item x="471"/>
        <item x="172"/>
        <item x="124"/>
        <item x="460"/>
        <item x="880"/>
        <item x="917"/>
        <item x="546"/>
        <item x="748"/>
        <item x="625"/>
        <item x="378"/>
        <item x="884"/>
        <item x="341"/>
        <item x="686"/>
        <item x="300"/>
        <item x="889"/>
        <item x="144"/>
        <item x="542"/>
        <item x="868"/>
        <item x="539"/>
        <item x="975"/>
        <item x="577"/>
        <item x="523"/>
        <item x="792"/>
        <item x="678"/>
        <item x="619"/>
        <item x="672"/>
        <item x="403"/>
        <item x="586"/>
        <item x="907"/>
        <item x="317"/>
        <item x="237"/>
        <item x="510"/>
        <item x="870"/>
        <item x="717"/>
        <item x="699"/>
        <item x="384"/>
        <item x="302"/>
        <item x="824"/>
        <item x="121"/>
        <item x="465"/>
        <item x="142"/>
        <item x="547"/>
        <item x="694"/>
        <item x="898"/>
        <item x="443"/>
        <item x="660"/>
        <item x="270"/>
        <item x="274"/>
        <item x="340"/>
        <item x="389"/>
        <item x="22"/>
        <item x="104"/>
        <item x="873"/>
        <item x="479"/>
        <item x="348"/>
        <item x="681"/>
        <item x="277"/>
        <item x="47"/>
        <item x="455"/>
        <item x="548"/>
        <item x="556"/>
        <item x="395"/>
        <item x="690"/>
        <item x="204"/>
        <item x="661"/>
        <item x="420"/>
        <item x="657"/>
        <item x="351"/>
        <item x="989"/>
        <item x="752"/>
        <item x="761"/>
        <item x="370"/>
        <item x="220"/>
        <item x="205"/>
        <item x="555"/>
        <item x="882"/>
        <item x="115"/>
        <item x="363"/>
        <item x="819"/>
        <item x="165"/>
        <item x="815"/>
        <item x="821"/>
        <item x="645"/>
        <item x="650"/>
        <item x="926"/>
        <item x="160"/>
        <item x="925"/>
        <item x="433"/>
        <item x="924"/>
        <item x="630"/>
        <item x="936"/>
        <item x="651"/>
        <item x="607"/>
        <item x="57"/>
        <item x="831"/>
        <item x="321"/>
        <item x="225"/>
        <item x="78"/>
        <item x="332"/>
        <item x="494"/>
        <item x="940"/>
        <item x="435"/>
        <item x="72"/>
        <item x="716"/>
        <item x="163"/>
        <item x="17"/>
        <item x="916"/>
        <item x="366"/>
        <item x="426"/>
        <item x="468"/>
        <item x="823"/>
        <item x="69"/>
        <item x="8"/>
        <item x="731"/>
        <item x="536"/>
        <item x="544"/>
        <item x="453"/>
        <item x="919"/>
        <item x="35"/>
        <item x="409"/>
        <item x="180"/>
        <item x="565"/>
        <item x="701"/>
        <item x="425"/>
        <item x="741"/>
        <item x="551"/>
        <item x="877"/>
        <item x="827"/>
        <item x="209"/>
        <item x="707"/>
        <item x="10"/>
        <item x="222"/>
        <item x="508"/>
        <item x="46"/>
        <item x="984"/>
        <item x="861"/>
        <item x="913"/>
        <item x="189"/>
        <item x="724"/>
        <item x="236"/>
        <item x="581"/>
        <item x="244"/>
        <item x="806"/>
        <item x="730"/>
        <item x="580"/>
        <item x="895"/>
        <item x="82"/>
        <item x="736"/>
        <item x="689"/>
        <item x="737"/>
        <item x="973"/>
        <item x="603"/>
        <item x="76"/>
        <item x="897"/>
        <item x="224"/>
        <item x="392"/>
        <item x="98"/>
        <item x="88"/>
        <item x="23"/>
        <item x="65"/>
        <item x="458"/>
        <item x="301"/>
        <item x="844"/>
        <item x="417"/>
        <item x="68"/>
        <item x="762"/>
        <item x="374"/>
        <item x="266"/>
        <item x="550"/>
        <item x="94"/>
        <item x="256"/>
        <item x="48"/>
        <item x="231"/>
        <item x="629"/>
        <item x="480"/>
        <item x="858"/>
        <item x="684"/>
        <item x="386"/>
        <item x="888"/>
        <item x="352"/>
        <item x="255"/>
        <item x="571"/>
        <item x="970"/>
        <item x="617"/>
        <item x="143"/>
        <item x="444"/>
        <item x="755"/>
        <item x="462"/>
        <item x="967"/>
        <item x="49"/>
        <item x="676"/>
        <item x="700"/>
        <item x="436"/>
        <item x="407"/>
        <item x="262"/>
        <item x="250"/>
        <item x="921"/>
        <item x="938"/>
        <item x="438"/>
        <item x="228"/>
        <item x="307"/>
        <item x="592"/>
        <item x="342"/>
        <item x="949"/>
        <item x="825"/>
        <item x="772"/>
        <item x="279"/>
        <item x="310"/>
        <item x="771"/>
        <item x="325"/>
        <item x="212"/>
        <item x="396"/>
        <item x="146"/>
        <item x="105"/>
        <item x="644"/>
        <item x="612"/>
        <item x="400"/>
        <item x="194"/>
        <item x="421"/>
        <item x="698"/>
        <item x="982"/>
        <item x="79"/>
        <item x="296"/>
        <item x="799"/>
        <item x="776"/>
        <item x="656"/>
        <item x="375"/>
        <item x="108"/>
        <item x="498"/>
        <item x="408"/>
        <item x="31"/>
        <item x="822"/>
        <item x="131"/>
        <item x="113"/>
        <item x="467"/>
        <item x="151"/>
        <item x="695"/>
        <item x="642"/>
        <item x="197"/>
        <item x="210"/>
        <item x="448"/>
        <item x="749"/>
        <item x="101"/>
        <item x="732"/>
        <item x="744"/>
        <item x="502"/>
        <item x="814"/>
        <item x="533"/>
        <item x="894"/>
        <item x="357"/>
        <item x="883"/>
        <item x="393"/>
        <item x="464"/>
        <item x="944"/>
        <item x="42"/>
        <item x="282"/>
        <item x="746"/>
        <item x="495"/>
        <item x="272"/>
        <item x="811"/>
        <item x="130"/>
        <item x="733"/>
        <item x="155"/>
        <item x="531"/>
        <item x="922"/>
        <item x="756"/>
        <item x="316"/>
        <item x="849"/>
        <item x="162"/>
        <item x="107"/>
        <item x="218"/>
        <item x="643"/>
        <item x="292"/>
        <item x="990"/>
        <item x="841"/>
        <item x="872"/>
        <item x="477"/>
        <item x="902"/>
        <item x="195"/>
        <item x="866"/>
        <item x="796"/>
        <item x="903"/>
        <item x="481"/>
        <item x="798"/>
        <item x="201"/>
        <item x="145"/>
        <item x="966"/>
        <item x="168"/>
        <item x="245"/>
        <item x="428"/>
        <item x="946"/>
        <item x="3"/>
        <item x="514"/>
        <item x="476"/>
        <item x="782"/>
        <item x="662"/>
        <item x="646"/>
        <item x="930"/>
        <item x="308"/>
        <item x="34"/>
        <item x="233"/>
        <item x="343"/>
        <item x="16"/>
        <item x="446"/>
        <item x="608"/>
        <item x="13"/>
        <item x="875"/>
        <item x="275"/>
        <item x="711"/>
        <item x="21"/>
        <item x="735"/>
        <item x="828"/>
        <item x="147"/>
        <item x="177"/>
        <item x="441"/>
        <item x="202"/>
        <item x="38"/>
        <item x="631"/>
        <item x="191"/>
        <item x="463"/>
        <item x="422"/>
        <item x="553"/>
        <item x="298"/>
        <item x="466"/>
        <item x="587"/>
        <item x="931"/>
        <item x="66"/>
        <item x="64"/>
        <item x="193"/>
        <item x="347"/>
        <item x="584"/>
        <item x="120"/>
        <item x="943"/>
        <item x="39"/>
        <item x="93"/>
        <item x="909"/>
        <item x="235"/>
        <item x="111"/>
        <item x="720"/>
        <item x="85"/>
        <item x="0"/>
        <item x="649"/>
        <item x="955"/>
        <item x="654"/>
        <item x="486"/>
        <item x="440"/>
        <item x="219"/>
        <item x="385"/>
        <item x="311"/>
        <item x="854"/>
        <item x="935"/>
        <item x="856"/>
        <item x="251"/>
        <item x="208"/>
        <item x="664"/>
        <item x="687"/>
        <item x="842"/>
        <item x="323"/>
        <item x="60"/>
        <item x="585"/>
        <item x="178"/>
        <item x="154"/>
        <item x="45"/>
        <item x="324"/>
        <item x="613"/>
        <item x="757"/>
        <item x="109"/>
        <item x="475"/>
        <item x="593"/>
        <item x="557"/>
        <item x="887"/>
        <item x="141"/>
        <item x="803"/>
        <item x="246"/>
        <item x="415"/>
        <item x="112"/>
        <item x="122"/>
        <item x="774"/>
        <item x="7"/>
        <item x="606"/>
        <item x="18"/>
        <item x="572"/>
        <item x="851"/>
        <item x="708"/>
        <item x="543"/>
        <item x="976"/>
        <item x="297"/>
        <item x="767"/>
        <item x="834"/>
        <item x="712"/>
        <item x="734"/>
        <item x="696"/>
        <item x="87"/>
        <item x="134"/>
        <item x="621"/>
        <item x="685"/>
        <item x="56"/>
        <item x="871"/>
        <item x="259"/>
        <item x="166"/>
        <item x="853"/>
        <item x="501"/>
        <item x="423"/>
        <item x="388"/>
        <item x="522"/>
        <item x="682"/>
        <item x="566"/>
        <item x="355"/>
        <item x="826"/>
        <item x="504"/>
        <item x="5"/>
        <item x="315"/>
        <item x="299"/>
        <item x="765"/>
        <item x="567"/>
        <item x="203"/>
        <item x="604"/>
        <item x="511"/>
        <item x="721"/>
        <item x="574"/>
        <item x="918"/>
        <item x="641"/>
        <item x="284"/>
        <item x="196"/>
        <item x="227"/>
        <item x="92"/>
        <item x="885"/>
        <item x="648"/>
        <item x="14"/>
        <item x="611"/>
        <item x="859"/>
        <item x="161"/>
        <item x="647"/>
        <item x="802"/>
        <item x="693"/>
        <item x="1"/>
        <item x="336"/>
        <item x="36"/>
        <item x="597"/>
        <item x="152"/>
        <item x="793"/>
        <item x="852"/>
        <item x="890"/>
        <item x="240"/>
        <item x="127"/>
        <item x="725"/>
        <item x="485"/>
        <item x="675"/>
        <item x="337"/>
        <item x="901"/>
        <item x="377"/>
        <item x="26"/>
        <item x="653"/>
        <item x="561"/>
        <item x="575"/>
        <item x="380"/>
        <item x="763"/>
        <item x="830"/>
        <item x="969"/>
        <item x="327"/>
        <item x="129"/>
        <item x="937"/>
        <item x="932"/>
        <item x="972"/>
        <item x="373"/>
        <item x="964"/>
        <item x="117"/>
        <item x="527"/>
        <item x="192"/>
        <item x="217"/>
        <item x="221"/>
        <item x="622"/>
        <item x="379"/>
        <item x="829"/>
        <item x="349"/>
        <item x="364"/>
        <item x="153"/>
        <item x="179"/>
        <item x="83"/>
        <item x="781"/>
        <item x="487"/>
        <item x="532"/>
        <item x="963"/>
        <item x="394"/>
        <item x="73"/>
        <item x="668"/>
        <item x="669"/>
        <item x="368"/>
        <item x="760"/>
        <item x="84"/>
        <item x="319"/>
        <item x="530"/>
        <item x="908"/>
        <item x="313"/>
        <item x="786"/>
        <item x="405"/>
        <item x="726"/>
        <item x="784"/>
        <item x="295"/>
        <item x="200"/>
        <item x="239"/>
        <item x="331"/>
        <item x="534"/>
        <item x="290"/>
        <item x="780"/>
        <item x="671"/>
        <item x="979"/>
        <item x="517"/>
        <item x="71"/>
        <item x="206"/>
        <item x="411"/>
        <item x="261"/>
        <item x="260"/>
        <item x="751"/>
        <item x="965"/>
        <item x="809"/>
        <item x="779"/>
        <item x="418"/>
        <item x="914"/>
        <item x="350"/>
        <item x="287"/>
        <item x="723"/>
        <item x="783"/>
        <item x="397"/>
        <item x="812"/>
        <item x="183"/>
        <item x="320"/>
        <item x="960"/>
        <item x="190"/>
        <item x="29"/>
        <item x="912"/>
        <item x="920"/>
        <item x="365"/>
        <item x="601"/>
        <item x="610"/>
        <item x="390"/>
        <item x="713"/>
        <item x="312"/>
        <item x="818"/>
        <item x="75"/>
        <item x="138"/>
        <item x="359"/>
        <item x="981"/>
        <item x="985"/>
        <item x="61"/>
        <item x="805"/>
        <item x="110"/>
        <item x="149"/>
        <item x="562"/>
        <item x="666"/>
        <item x="12"/>
        <item x="4"/>
        <item x="667"/>
        <item x="159"/>
        <item x="482"/>
        <item x="223"/>
        <item x="170"/>
        <item x="928"/>
        <item x="24"/>
        <item x="801"/>
        <item x="758"/>
        <item x="637"/>
        <item x="174"/>
        <item x="948"/>
        <item x="857"/>
        <item x="294"/>
        <item x="704"/>
        <item x="9"/>
        <item x="618"/>
        <item x="54"/>
        <item x="86"/>
        <item x="442"/>
        <item x="27"/>
        <item x="939"/>
        <item x="432"/>
        <item x="59"/>
        <item x="472"/>
        <item x="269"/>
        <item x="214"/>
        <item x="850"/>
        <item x="503"/>
        <item x="727"/>
        <item x="582"/>
        <item x="655"/>
        <item x="449"/>
        <item x="911"/>
        <item x="545"/>
        <item x="283"/>
        <item x="718"/>
        <item x="905"/>
        <item x="729"/>
        <item x="63"/>
        <item x="529"/>
        <item x="273"/>
        <item x="469"/>
        <item x="293"/>
        <item x="709"/>
        <item x="424"/>
        <item x="427"/>
        <item x="605"/>
        <item x="839"/>
        <item x="941"/>
        <item x="563"/>
        <item x="971"/>
        <item x="516"/>
        <item x="953"/>
        <item x="286"/>
        <item x="739"/>
        <item x="356"/>
        <item x="53"/>
        <item x="659"/>
        <item x="906"/>
        <item x="157"/>
        <item x="519"/>
        <item x="800"/>
        <item x="958"/>
        <item x="978"/>
        <item x="369"/>
        <item x="451"/>
        <item x="493"/>
        <item x="512"/>
        <item x="934"/>
        <item x="40"/>
        <item x="254"/>
        <item x="777"/>
        <item x="860"/>
        <item x="915"/>
        <item x="305"/>
        <item x="683"/>
        <item x="133"/>
        <item x="628"/>
        <item x="382"/>
        <item x="459"/>
        <item x="383"/>
        <item x="280"/>
        <item x="632"/>
        <item x="95"/>
        <item x="70"/>
        <item x="74"/>
        <item x="358"/>
        <item x="429"/>
        <item x="602"/>
        <item x="456"/>
        <item x="252"/>
        <item x="835"/>
        <item x="568"/>
        <item x="988"/>
        <item x="106"/>
        <item x="968"/>
        <item x="387"/>
        <item x="863"/>
        <item x="125"/>
        <item x="615"/>
        <item x="156"/>
        <item x="855"/>
        <item x="569"/>
        <item x="658"/>
        <item x="742"/>
        <item x="303"/>
        <item x="627"/>
        <item x="790"/>
        <item x="58"/>
        <item x="89"/>
        <item x="15"/>
        <item x="148"/>
        <item x="139"/>
        <item x="753"/>
        <item x="599"/>
        <item x="276"/>
        <item x="401"/>
        <item x="304"/>
        <item x="185"/>
        <item x="135"/>
        <item x="391"/>
        <item x="328"/>
        <item x="899"/>
        <item x="974"/>
        <item x="505"/>
        <item x="500"/>
        <item x="264"/>
        <item x="788"/>
        <item x="538"/>
        <item x="55"/>
        <item x="770"/>
        <item x="537"/>
        <item x="489"/>
        <item x="747"/>
        <item x="680"/>
        <item x="314"/>
        <item x="804"/>
        <item x="267"/>
        <item x="697"/>
        <item x="431"/>
        <item x="559"/>
        <item x="564"/>
        <item x="521"/>
        <item x="171"/>
        <item x="616"/>
        <item x="703"/>
        <item x="268"/>
        <item x="595"/>
        <item x="634"/>
        <item x="600"/>
        <item x="281"/>
        <item x="381"/>
        <item x="473"/>
        <item x="437"/>
        <item x="188"/>
        <item x="102"/>
        <item x="184"/>
        <item x="506"/>
        <item x="816"/>
        <item x="67"/>
        <item x="77"/>
        <item x="492"/>
        <item x="541"/>
        <item t="default"/>
      </items>
    </pivotField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7CBC8-C67D-4A5C-B12A-5A04A23B3350}" name="PivotTable20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5:I16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axis="axisRow"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axis="axisRow" showAll="0" defaultSubtotal="0">
      <items count="9">
        <item sd="0" x="0"/>
        <item n="AGE &lt;19" sd="0" x="7"/>
        <item n="AGE 20-29" sd="0" x="8"/>
        <item n="AGE 30-39" sd="0" x="1"/>
        <item n="AGE 40-49" sd="0" x="2"/>
        <item n="AGE 50-59" sd="0" x="3"/>
        <item n="AGE 60-69" sd="0" x="4"/>
        <item n="AGE 70-79" sd="0" x="5"/>
        <item n="AGE 80-82" sd="0" x="6"/>
      </items>
    </pivotField>
    <pivotField showAll="0" defaultSubtotal="0">
      <items count="6">
        <item x="0"/>
        <item x="5"/>
        <item x="1"/>
        <item x="2"/>
        <item x="3"/>
        <item x="4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2">
    <field x="14"/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6" baseItem="0" numFmtId="10"/>
  </dataFields>
  <formats count="11">
    <format dxfId="461">
      <pivotArea dataOnly="0" labelOnly="1" fieldPosition="0">
        <references count="1">
          <reference field="13" count="1">
            <x v="0"/>
          </reference>
        </references>
      </pivotArea>
    </format>
    <format dxfId="460">
      <pivotArea outline="0" fieldPosition="0">
        <references count="1">
          <reference field="4294967294" count="1">
            <x v="0"/>
          </reference>
        </references>
      </pivotArea>
    </format>
    <format dxfId="459">
      <pivotArea collapsedLevelsAreSubtotals="1" fieldPosition="0">
        <references count="3">
          <reference field="6" count="1">
            <x v="32"/>
          </reference>
          <reference field="13" count="1" selected="0">
            <x v="1"/>
          </reference>
          <reference field="14" count="1" selected="0">
            <x v="4"/>
          </reference>
        </references>
      </pivotArea>
    </format>
    <format dxfId="458">
      <pivotArea collapsedLevelsAreSubtotals="1" fieldPosition="0">
        <references count="3">
          <reference field="6" count="1">
            <x v="41"/>
          </reference>
          <reference field="13" count="1" selected="0">
            <x v="1"/>
          </reference>
          <reference field="14" count="1" selected="0">
            <x v="5"/>
          </reference>
        </references>
      </pivotArea>
    </format>
    <format dxfId="457">
      <pivotArea collapsedLevelsAreSubtotals="1" fieldPosition="0">
        <references count="3">
          <reference field="6" count="1">
            <x v="37"/>
          </reference>
          <reference field="13" count="1" selected="0">
            <x v="1"/>
          </reference>
          <reference field="14" count="1" selected="0">
            <x v="5"/>
          </reference>
        </references>
      </pivotArea>
    </format>
    <format dxfId="456">
      <pivotArea collapsedLevelsAreSubtotals="1" fieldPosition="0">
        <references count="3">
          <reference field="6" count="1">
            <x v="34"/>
          </reference>
          <reference field="13" count="1" selected="0">
            <x v="1"/>
          </reference>
          <reference field="14" count="1" selected="0">
            <x v="5"/>
          </reference>
        </references>
      </pivotArea>
    </format>
    <format dxfId="455">
      <pivotArea collapsedLevelsAreSubtotals="1" fieldPosition="0">
        <references count="3">
          <reference field="6" count="1">
            <x v="43"/>
          </reference>
          <reference field="13" count="1" selected="0">
            <x v="1"/>
          </reference>
          <reference field="14" count="1" selected="0">
            <x v="6"/>
          </reference>
        </references>
      </pivotArea>
    </format>
    <format dxfId="454">
      <pivotArea collapsedLevelsAreSubtotals="1" fieldPosition="0">
        <references count="3">
          <reference field="6" count="1">
            <x v="45"/>
          </reference>
          <reference field="13" count="1" selected="0">
            <x v="1"/>
          </reference>
          <reference field="14" count="1" selected="0">
            <x v="6"/>
          </reference>
        </references>
      </pivotArea>
    </format>
    <format dxfId="453">
      <pivotArea collapsedLevelsAreSubtotals="1" fieldPosition="0">
        <references count="3">
          <reference field="6" count="1">
            <x v="46"/>
          </reference>
          <reference field="13" count="1" selected="0">
            <x v="1"/>
          </reference>
          <reference field="14" count="1" selected="0">
            <x v="6"/>
          </reference>
        </references>
      </pivotArea>
    </format>
    <format dxfId="452">
      <pivotArea collapsedLevelsAreSubtotals="1" fieldPosition="0">
        <references count="2">
          <reference field="13" count="1" selected="0">
            <x v="1"/>
          </reference>
          <reference field="14" count="1">
            <x v="3"/>
          </reference>
        </references>
      </pivotArea>
    </format>
    <format dxfId="451">
      <pivotArea collapsedLevelsAreSubtotals="1" fieldPosition="0">
        <references count="2">
          <reference field="13" count="1" selected="0">
            <x v="1"/>
          </reference>
          <reference field="1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2FD1B4-E482-4704-9571-263A301F44CC}" name="PivotTable17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D26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axis="axisRow" numFmtId="1" showAll="0">
      <items count="3">
        <item n="0 - DOES NOT HAVE CC" x="0"/>
        <item n="1 -DOES HAVE CC" x="1"/>
        <item t="default"/>
      </items>
    </pivotField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0" baseItem="0" numFmtId="10"/>
  </dataFields>
  <formats count="3">
    <format dxfId="464">
      <pivotArea dataOnly="0" labelOnly="1" fieldPosition="0">
        <references count="1">
          <reference field="13" count="1">
            <x v="0"/>
          </reference>
        </references>
      </pivotArea>
    </format>
    <format dxfId="463">
      <pivotArea outline="0" fieldPosition="0">
        <references count="1">
          <reference field="4294967294" count="1">
            <x v="0"/>
          </reference>
        </references>
      </pivotArea>
    </format>
    <format dxfId="462">
      <pivotArea collapsedLevelsAreSubtotals="1" fieldPosition="0">
        <references count="2">
          <reference field="10" count="1">
            <x v="1"/>
          </reference>
          <reference field="1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9AC985-7AD5-40DD-89FD-E2A61D002BC2}" name="PivotTable22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5:S12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axis="axisRow"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 defaultSubtotal="0">
      <items count="9">
        <item x="0"/>
        <item x="7"/>
        <item x="8"/>
        <item x="1"/>
        <item x="2"/>
        <item x="3"/>
        <item x="4"/>
        <item x="5"/>
        <item x="6"/>
      </items>
    </pivotField>
    <pivotField showAll="0" defaultSubtotal="0">
      <items count="6">
        <item x="0"/>
        <item x="5"/>
        <item x="1"/>
        <item x="2"/>
        <item x="3"/>
        <item x="4"/>
      </items>
    </pivotField>
    <pivotField axis="axisRow" showAll="0">
      <items count="6">
        <item n="&lt;$99K" sd="0" x="0"/>
        <item n="$100k-$129K" sd="0" x="1"/>
        <item n="$130K-$159K" sd="0" x="2"/>
        <item n="$160K-$199K" sd="0" x="3"/>
        <item n="$200K-$215k" sd="0" x="4"/>
        <item t="default"/>
      </items>
    </pivotField>
  </pivotFields>
  <rowFields count="2">
    <field x="16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8" baseItem="0" numFmtId="10"/>
  </dataFields>
  <formats count="241">
    <format dxfId="705">
      <pivotArea dataOnly="0" labelOnly="1" fieldPosition="0">
        <references count="1">
          <reference field="13" count="1">
            <x v="0"/>
          </reference>
        </references>
      </pivotArea>
    </format>
    <format dxfId="704">
      <pivotArea collapsedLevelsAreSubtotals="1" fieldPosition="0">
        <references count="2">
          <reference field="8" count="1">
            <x v="14"/>
          </reference>
          <reference field="13" count="1" selected="0">
            <x v="1"/>
          </reference>
        </references>
      </pivotArea>
    </format>
    <format dxfId="703">
      <pivotArea collapsedLevelsAreSubtotals="1" fieldPosition="0">
        <references count="2">
          <reference field="8" count="1">
            <x v="31"/>
          </reference>
          <reference field="13" count="1" selected="0">
            <x v="1"/>
          </reference>
        </references>
      </pivotArea>
    </format>
    <format dxfId="702">
      <pivotArea collapsedLevelsAreSubtotals="1" fieldPosition="0">
        <references count="2">
          <reference field="8" count="2">
            <x v="37"/>
            <x v="38"/>
          </reference>
          <reference field="13" count="1" selected="0">
            <x v="1"/>
          </reference>
        </references>
      </pivotArea>
    </format>
    <format dxfId="701">
      <pivotArea collapsedLevelsAreSubtotals="1" fieldPosition="0">
        <references count="2">
          <reference field="8" count="2">
            <x v="47"/>
            <x v="48"/>
          </reference>
          <reference field="13" count="1" selected="0">
            <x v="1"/>
          </reference>
        </references>
      </pivotArea>
    </format>
    <format dxfId="700">
      <pivotArea collapsedLevelsAreSubtotals="1" fieldPosition="0">
        <references count="2">
          <reference field="8" count="1">
            <x v="58"/>
          </reference>
          <reference field="13" count="1" selected="0">
            <x v="1"/>
          </reference>
        </references>
      </pivotArea>
    </format>
    <format dxfId="699">
      <pivotArea collapsedLevelsAreSubtotals="1" fieldPosition="0">
        <references count="2">
          <reference field="8" count="1">
            <x v="92"/>
          </reference>
          <reference field="13" count="1" selected="0">
            <x v="1"/>
          </reference>
        </references>
      </pivotArea>
    </format>
    <format dxfId="698">
      <pivotArea collapsedLevelsAreSubtotals="1" fieldPosition="0">
        <references count="2">
          <reference field="8" count="1">
            <x v="95"/>
          </reference>
          <reference field="13" count="1" selected="0">
            <x v="1"/>
          </reference>
        </references>
      </pivotArea>
    </format>
    <format dxfId="697">
      <pivotArea collapsedLevelsAreSubtotals="1" fieldPosition="0">
        <references count="2">
          <reference field="8" count="1">
            <x v="101"/>
          </reference>
          <reference field="13" count="1" selected="0">
            <x v="1"/>
          </reference>
        </references>
      </pivotArea>
    </format>
    <format dxfId="696">
      <pivotArea collapsedLevelsAreSubtotals="1" fieldPosition="0">
        <references count="2">
          <reference field="8" count="1">
            <x v="105"/>
          </reference>
          <reference field="13" count="1" selected="0">
            <x v="1"/>
          </reference>
        </references>
      </pivotArea>
    </format>
    <format dxfId="695">
      <pivotArea collapsedLevelsAreSubtotals="1" fieldPosition="0">
        <references count="2">
          <reference field="8" count="1">
            <x v="110"/>
          </reference>
          <reference field="13" count="1" selected="0">
            <x v="1"/>
          </reference>
        </references>
      </pivotArea>
    </format>
    <format dxfId="694">
      <pivotArea collapsedLevelsAreSubtotals="1" fieldPosition="0">
        <references count="2">
          <reference field="8" count="1">
            <x v="115"/>
          </reference>
          <reference field="13" count="1" selected="0">
            <x v="1"/>
          </reference>
        </references>
      </pivotArea>
    </format>
    <format dxfId="693">
      <pivotArea collapsedLevelsAreSubtotals="1" fieldPosition="0">
        <references count="2">
          <reference field="8" count="1">
            <x v="117"/>
          </reference>
          <reference field="13" count="1" selected="0">
            <x v="1"/>
          </reference>
        </references>
      </pivotArea>
    </format>
    <format dxfId="692">
      <pivotArea collapsedLevelsAreSubtotals="1" fieldPosition="0">
        <references count="2">
          <reference field="8" count="1">
            <x v="125"/>
          </reference>
          <reference field="13" count="1" selected="0">
            <x v="1"/>
          </reference>
        </references>
      </pivotArea>
    </format>
    <format dxfId="691">
      <pivotArea collapsedLevelsAreSubtotals="1" fieldPosition="0">
        <references count="2">
          <reference field="8" count="1">
            <x v="127"/>
          </reference>
          <reference field="13" count="1" selected="0">
            <x v="1"/>
          </reference>
        </references>
      </pivotArea>
    </format>
    <format dxfId="690">
      <pivotArea collapsedLevelsAreSubtotals="1" fieldPosition="0">
        <references count="2">
          <reference field="8" count="1">
            <x v="131"/>
          </reference>
          <reference field="13" count="1" selected="0">
            <x v="1"/>
          </reference>
        </references>
      </pivotArea>
    </format>
    <format dxfId="689">
      <pivotArea collapsedLevelsAreSubtotals="1" fieldPosition="0">
        <references count="2">
          <reference field="8" count="1">
            <x v="134"/>
          </reference>
          <reference field="13" count="1" selected="0">
            <x v="1"/>
          </reference>
        </references>
      </pivotArea>
    </format>
    <format dxfId="688">
      <pivotArea collapsedLevelsAreSubtotals="1" fieldPosition="0">
        <references count="2">
          <reference field="8" count="1">
            <x v="136"/>
          </reference>
          <reference field="13" count="1" selected="0">
            <x v="1"/>
          </reference>
        </references>
      </pivotArea>
    </format>
    <format dxfId="687">
      <pivotArea collapsedLevelsAreSubtotals="1" fieldPosition="0">
        <references count="2">
          <reference field="8" count="1">
            <x v="146"/>
          </reference>
          <reference field="13" count="1" selected="0">
            <x v="1"/>
          </reference>
        </references>
      </pivotArea>
    </format>
    <format dxfId="686">
      <pivotArea collapsedLevelsAreSubtotals="1" fieldPosition="0">
        <references count="2">
          <reference field="8" count="1">
            <x v="151"/>
          </reference>
          <reference field="13" count="1" selected="0">
            <x v="1"/>
          </reference>
        </references>
      </pivotArea>
    </format>
    <format dxfId="685">
      <pivotArea collapsedLevelsAreSubtotals="1" fieldPosition="0">
        <references count="2">
          <reference field="8" count="1">
            <x v="153"/>
          </reference>
          <reference field="13" count="1" selected="0">
            <x v="1"/>
          </reference>
        </references>
      </pivotArea>
    </format>
    <format dxfId="684">
      <pivotArea collapsedLevelsAreSubtotals="1" fieldPosition="0">
        <references count="2">
          <reference field="8" count="1">
            <x v="156"/>
          </reference>
          <reference field="13" count="1" selected="0">
            <x v="1"/>
          </reference>
        </references>
      </pivotArea>
    </format>
    <format dxfId="683">
      <pivotArea collapsedLevelsAreSubtotals="1" fieldPosition="0">
        <references count="2">
          <reference field="8" count="1">
            <x v="158"/>
          </reference>
          <reference field="13" count="1" selected="0">
            <x v="1"/>
          </reference>
        </references>
      </pivotArea>
    </format>
    <format dxfId="682">
      <pivotArea collapsedLevelsAreSubtotals="1" fieldPosition="0">
        <references count="2">
          <reference field="8" count="1">
            <x v="162"/>
          </reference>
          <reference field="13" count="1" selected="0">
            <x v="1"/>
          </reference>
        </references>
      </pivotArea>
    </format>
    <format dxfId="681">
      <pivotArea collapsedLevelsAreSubtotals="1" fieldPosition="0">
        <references count="2">
          <reference field="8" count="1">
            <x v="166"/>
          </reference>
          <reference field="13" count="1" selected="0">
            <x v="1"/>
          </reference>
        </references>
      </pivotArea>
    </format>
    <format dxfId="680">
      <pivotArea collapsedLevelsAreSubtotals="1" fieldPosition="0">
        <references count="2">
          <reference field="8" count="1">
            <x v="176"/>
          </reference>
          <reference field="13" count="1" selected="0">
            <x v="1"/>
          </reference>
        </references>
      </pivotArea>
    </format>
    <format dxfId="679">
      <pivotArea collapsedLevelsAreSubtotals="1" fieldPosition="0">
        <references count="2">
          <reference field="8" count="1">
            <x v="179"/>
          </reference>
          <reference field="13" count="1" selected="0">
            <x v="1"/>
          </reference>
        </references>
      </pivotArea>
    </format>
    <format dxfId="678">
      <pivotArea collapsedLevelsAreSubtotals="1" fieldPosition="0">
        <references count="2">
          <reference field="8" count="1">
            <x v="186"/>
          </reference>
          <reference field="13" count="1" selected="0">
            <x v="1"/>
          </reference>
        </references>
      </pivotArea>
    </format>
    <format dxfId="677">
      <pivotArea collapsedLevelsAreSubtotals="1" fieldPosition="0">
        <references count="2">
          <reference field="8" count="1">
            <x v="191"/>
          </reference>
          <reference field="13" count="1" selected="0">
            <x v="1"/>
          </reference>
        </references>
      </pivotArea>
    </format>
    <format dxfId="676">
      <pivotArea collapsedLevelsAreSubtotals="1" fieldPosition="0">
        <references count="2">
          <reference field="8" count="1">
            <x v="194"/>
          </reference>
          <reference field="13" count="1" selected="0">
            <x v="1"/>
          </reference>
        </references>
      </pivotArea>
    </format>
    <format dxfId="675">
      <pivotArea collapsedLevelsAreSubtotals="1" fieldPosition="0">
        <references count="2">
          <reference field="8" count="1">
            <x v="202"/>
          </reference>
          <reference field="13" count="1" selected="0">
            <x v="1"/>
          </reference>
        </references>
      </pivotArea>
    </format>
    <format dxfId="674">
      <pivotArea collapsedLevelsAreSubtotals="1" fieldPosition="0">
        <references count="2">
          <reference field="8" count="1">
            <x v="203"/>
          </reference>
          <reference field="13" count="1" selected="0">
            <x v="1"/>
          </reference>
        </references>
      </pivotArea>
    </format>
    <format dxfId="673">
      <pivotArea collapsedLevelsAreSubtotals="1" fieldPosition="0">
        <references count="2">
          <reference field="8" count="1">
            <x v="207"/>
          </reference>
          <reference field="13" count="1" selected="0">
            <x v="1"/>
          </reference>
        </references>
      </pivotArea>
    </format>
    <format dxfId="672">
      <pivotArea collapsedLevelsAreSubtotals="1" fieldPosition="0">
        <references count="2">
          <reference field="8" count="1">
            <x v="211"/>
          </reference>
          <reference field="13" count="1" selected="0">
            <x v="1"/>
          </reference>
        </references>
      </pivotArea>
    </format>
    <format dxfId="671">
      <pivotArea collapsedLevelsAreSubtotals="1" fieldPosition="0">
        <references count="2">
          <reference field="8" count="1">
            <x v="215"/>
          </reference>
          <reference field="13" count="1" selected="0">
            <x v="1"/>
          </reference>
        </references>
      </pivotArea>
    </format>
    <format dxfId="670">
      <pivotArea collapsedLevelsAreSubtotals="1" fieldPosition="0">
        <references count="2">
          <reference field="8" count="1">
            <x v="218"/>
          </reference>
          <reference field="13" count="1" selected="0">
            <x v="1"/>
          </reference>
        </references>
      </pivotArea>
    </format>
    <format dxfId="669">
      <pivotArea collapsedLevelsAreSubtotals="1" fieldPosition="0">
        <references count="2">
          <reference field="8" count="1">
            <x v="226"/>
          </reference>
          <reference field="13" count="1" selected="0">
            <x v="1"/>
          </reference>
        </references>
      </pivotArea>
    </format>
    <format dxfId="668">
      <pivotArea collapsedLevelsAreSubtotals="1" fieldPosition="0">
        <references count="2">
          <reference field="8" count="1">
            <x v="230"/>
          </reference>
          <reference field="13" count="1" selected="0">
            <x v="1"/>
          </reference>
        </references>
      </pivotArea>
    </format>
    <format dxfId="667">
      <pivotArea collapsedLevelsAreSubtotals="1" fieldPosition="0">
        <references count="2">
          <reference field="8" count="1">
            <x v="235"/>
          </reference>
          <reference field="13" count="1" selected="0">
            <x v="1"/>
          </reference>
        </references>
      </pivotArea>
    </format>
    <format dxfId="666">
      <pivotArea collapsedLevelsAreSubtotals="1" fieldPosition="0">
        <references count="2">
          <reference field="8" count="1">
            <x v="243"/>
          </reference>
          <reference field="13" count="1" selected="0">
            <x v="1"/>
          </reference>
        </references>
      </pivotArea>
    </format>
    <format dxfId="665">
      <pivotArea collapsedLevelsAreSubtotals="1" fieldPosition="0">
        <references count="2">
          <reference field="8" count="2">
            <x v="245"/>
            <x v="246"/>
          </reference>
          <reference field="13" count="1" selected="0">
            <x v="1"/>
          </reference>
        </references>
      </pivotArea>
    </format>
    <format dxfId="664">
      <pivotArea collapsedLevelsAreSubtotals="1" fieldPosition="0">
        <references count="2">
          <reference field="8" count="1">
            <x v="251"/>
          </reference>
          <reference field="13" count="1" selected="0">
            <x v="1"/>
          </reference>
        </references>
      </pivotArea>
    </format>
    <format dxfId="663">
      <pivotArea collapsedLevelsAreSubtotals="1" fieldPosition="0">
        <references count="2">
          <reference field="8" count="1">
            <x v="253"/>
          </reference>
          <reference field="13" count="1" selected="0">
            <x v="1"/>
          </reference>
        </references>
      </pivotArea>
    </format>
    <format dxfId="662">
      <pivotArea collapsedLevelsAreSubtotals="1" fieldPosition="0">
        <references count="2">
          <reference field="8" count="2">
            <x v="256"/>
            <x v="257"/>
          </reference>
          <reference field="13" count="1" selected="0">
            <x v="1"/>
          </reference>
        </references>
      </pivotArea>
    </format>
    <format dxfId="661">
      <pivotArea collapsedLevelsAreSubtotals="1" fieldPosition="0">
        <references count="2">
          <reference field="8" count="1">
            <x v="268"/>
          </reference>
          <reference field="13" count="1" selected="0">
            <x v="1"/>
          </reference>
        </references>
      </pivotArea>
    </format>
    <format dxfId="660">
      <pivotArea collapsedLevelsAreSubtotals="1" fieldPosition="0">
        <references count="2">
          <reference field="8" count="3">
            <x v="270"/>
            <x v="271"/>
            <x v="272"/>
          </reference>
          <reference field="13" count="1" selected="0">
            <x v="1"/>
          </reference>
        </references>
      </pivotArea>
    </format>
    <format dxfId="659">
      <pivotArea collapsedLevelsAreSubtotals="1" fieldPosition="0">
        <references count="2">
          <reference field="8" count="2">
            <x v="274"/>
            <x v="275"/>
          </reference>
          <reference field="13" count="1" selected="0">
            <x v="1"/>
          </reference>
        </references>
      </pivotArea>
    </format>
    <format dxfId="658">
      <pivotArea collapsedLevelsAreSubtotals="1" fieldPosition="0">
        <references count="2">
          <reference field="8" count="5">
            <x v="277"/>
            <x v="278"/>
            <x v="279"/>
            <x v="280"/>
            <x v="281"/>
          </reference>
          <reference field="13" count="1" selected="0">
            <x v="1"/>
          </reference>
        </references>
      </pivotArea>
    </format>
    <format dxfId="657">
      <pivotArea collapsedLevelsAreSubtotals="1" fieldPosition="0">
        <references count="2">
          <reference field="8" count="1">
            <x v="285"/>
          </reference>
          <reference field="13" count="1" selected="0">
            <x v="1"/>
          </reference>
        </references>
      </pivotArea>
    </format>
    <format dxfId="656">
      <pivotArea collapsedLevelsAreSubtotals="1" fieldPosition="0">
        <references count="2">
          <reference field="8" count="1">
            <x v="288"/>
          </reference>
          <reference field="13" count="1" selected="0">
            <x v="1"/>
          </reference>
        </references>
      </pivotArea>
    </format>
    <format dxfId="655">
      <pivotArea collapsedLevelsAreSubtotals="1" fieldPosition="0">
        <references count="2">
          <reference field="8" count="1">
            <x v="291"/>
          </reference>
          <reference field="13" count="1" selected="0">
            <x v="1"/>
          </reference>
        </references>
      </pivotArea>
    </format>
    <format dxfId="654">
      <pivotArea collapsedLevelsAreSubtotals="1" fieldPosition="0">
        <references count="2">
          <reference field="8" count="1">
            <x v="294"/>
          </reference>
          <reference field="13" count="1" selected="0">
            <x v="1"/>
          </reference>
        </references>
      </pivotArea>
    </format>
    <format dxfId="653">
      <pivotArea collapsedLevelsAreSubtotals="1" fieldPosition="0">
        <references count="2">
          <reference field="8" count="1">
            <x v="296"/>
          </reference>
          <reference field="13" count="1" selected="0">
            <x v="1"/>
          </reference>
        </references>
      </pivotArea>
    </format>
    <format dxfId="652">
      <pivotArea collapsedLevelsAreSubtotals="1" fieldPosition="0">
        <references count="2">
          <reference field="8" count="1">
            <x v="303"/>
          </reference>
          <reference field="13" count="1" selected="0">
            <x v="1"/>
          </reference>
        </references>
      </pivotArea>
    </format>
    <format dxfId="651">
      <pivotArea collapsedLevelsAreSubtotals="1" fieldPosition="0">
        <references count="2">
          <reference field="8" count="1">
            <x v="306"/>
          </reference>
          <reference field="13" count="1" selected="0">
            <x v="1"/>
          </reference>
        </references>
      </pivotArea>
    </format>
    <format dxfId="650">
      <pivotArea collapsedLevelsAreSubtotals="1" fieldPosition="0">
        <references count="2">
          <reference field="8" count="1">
            <x v="312"/>
          </reference>
          <reference field="13" count="1" selected="0">
            <x v="1"/>
          </reference>
        </references>
      </pivotArea>
    </format>
    <format dxfId="649">
      <pivotArea collapsedLevelsAreSubtotals="1" fieldPosition="0">
        <references count="2">
          <reference field="8" count="1">
            <x v="321"/>
          </reference>
          <reference field="13" count="1" selected="0">
            <x v="1"/>
          </reference>
        </references>
      </pivotArea>
    </format>
    <format dxfId="648">
      <pivotArea collapsedLevelsAreSubtotals="1" fieldPosition="0">
        <references count="2">
          <reference field="8" count="1">
            <x v="326"/>
          </reference>
          <reference field="13" count="1" selected="0">
            <x v="1"/>
          </reference>
        </references>
      </pivotArea>
    </format>
    <format dxfId="647">
      <pivotArea collapsedLevelsAreSubtotals="1" fieldPosition="0">
        <references count="2">
          <reference field="8" count="1">
            <x v="331"/>
          </reference>
          <reference field="13" count="1" selected="0">
            <x v="1"/>
          </reference>
        </references>
      </pivotArea>
    </format>
    <format dxfId="646">
      <pivotArea collapsedLevelsAreSubtotals="1" fieldPosition="0">
        <references count="2">
          <reference field="8" count="1">
            <x v="335"/>
          </reference>
          <reference field="13" count="1" selected="0">
            <x v="1"/>
          </reference>
        </references>
      </pivotArea>
    </format>
    <format dxfId="645">
      <pivotArea collapsedLevelsAreSubtotals="1" fieldPosition="0">
        <references count="2">
          <reference field="8" count="2">
            <x v="343"/>
            <x v="344"/>
          </reference>
          <reference field="13" count="1" selected="0">
            <x v="1"/>
          </reference>
        </references>
      </pivotArea>
    </format>
    <format dxfId="644">
      <pivotArea collapsedLevelsAreSubtotals="1" fieldPosition="0">
        <references count="2">
          <reference field="8" count="1">
            <x v="347"/>
          </reference>
          <reference field="13" count="1" selected="0">
            <x v="1"/>
          </reference>
        </references>
      </pivotArea>
    </format>
    <format dxfId="643">
      <pivotArea collapsedLevelsAreSubtotals="1" fieldPosition="0">
        <references count="2">
          <reference field="8" count="1">
            <x v="362"/>
          </reference>
          <reference field="13" count="1" selected="0">
            <x v="1"/>
          </reference>
        </references>
      </pivotArea>
    </format>
    <format dxfId="642">
      <pivotArea collapsedLevelsAreSubtotals="1" fieldPosition="0">
        <references count="2">
          <reference field="8" count="1">
            <x v="365"/>
          </reference>
          <reference field="13" count="1" selected="0">
            <x v="1"/>
          </reference>
        </references>
      </pivotArea>
    </format>
    <format dxfId="641">
      <pivotArea collapsedLevelsAreSubtotals="1" fieldPosition="0">
        <references count="2">
          <reference field="8" count="2">
            <x v="367"/>
            <x v="368"/>
          </reference>
          <reference field="13" count="1" selected="0">
            <x v="1"/>
          </reference>
        </references>
      </pivotArea>
    </format>
    <format dxfId="640">
      <pivotArea collapsedLevelsAreSubtotals="1" fieldPosition="0">
        <references count="2">
          <reference field="8" count="1">
            <x v="370"/>
          </reference>
          <reference field="13" count="1" selected="0">
            <x v="1"/>
          </reference>
        </references>
      </pivotArea>
    </format>
    <format dxfId="639">
      <pivotArea collapsedLevelsAreSubtotals="1" fieldPosition="0">
        <references count="2">
          <reference field="8" count="1">
            <x v="374"/>
          </reference>
          <reference field="13" count="1" selected="0">
            <x v="1"/>
          </reference>
        </references>
      </pivotArea>
    </format>
    <format dxfId="638">
      <pivotArea collapsedLevelsAreSubtotals="1" fieldPosition="0">
        <references count="2">
          <reference field="8" count="1">
            <x v="383"/>
          </reference>
          <reference field="13" count="1" selected="0">
            <x v="1"/>
          </reference>
        </references>
      </pivotArea>
    </format>
    <format dxfId="637">
      <pivotArea collapsedLevelsAreSubtotals="1" fieldPosition="0">
        <references count="2">
          <reference field="8" count="2">
            <x v="390"/>
            <x v="391"/>
          </reference>
          <reference field="13" count="1" selected="0">
            <x v="1"/>
          </reference>
        </references>
      </pivotArea>
    </format>
    <format dxfId="636">
      <pivotArea collapsedLevelsAreSubtotals="1" fieldPosition="0">
        <references count="2">
          <reference field="8" count="1">
            <x v="395"/>
          </reference>
          <reference field="13" count="1" selected="0">
            <x v="1"/>
          </reference>
        </references>
      </pivotArea>
    </format>
    <format dxfId="635">
      <pivotArea collapsedLevelsAreSubtotals="1" fieldPosition="0">
        <references count="2">
          <reference field="8" count="1">
            <x v="397"/>
          </reference>
          <reference field="13" count="1" selected="0">
            <x v="1"/>
          </reference>
        </references>
      </pivotArea>
    </format>
    <format dxfId="634">
      <pivotArea collapsedLevelsAreSubtotals="1" fieldPosition="0">
        <references count="2">
          <reference field="8" count="2">
            <x v="400"/>
            <x v="401"/>
          </reference>
          <reference field="13" count="1" selected="0">
            <x v="1"/>
          </reference>
        </references>
      </pivotArea>
    </format>
    <format dxfId="633">
      <pivotArea collapsedLevelsAreSubtotals="1" fieldPosition="0">
        <references count="2">
          <reference field="8" count="1">
            <x v="403"/>
          </reference>
          <reference field="13" count="1" selected="0">
            <x v="1"/>
          </reference>
        </references>
      </pivotArea>
    </format>
    <format dxfId="632">
      <pivotArea collapsedLevelsAreSubtotals="1" fieldPosition="0">
        <references count="2">
          <reference field="8" count="1">
            <x v="405"/>
          </reference>
          <reference field="13" count="1" selected="0">
            <x v="1"/>
          </reference>
        </references>
      </pivotArea>
    </format>
    <format dxfId="631">
      <pivotArea collapsedLevelsAreSubtotals="1" fieldPosition="0">
        <references count="2">
          <reference field="8" count="1">
            <x v="412"/>
          </reference>
          <reference field="13" count="1" selected="0">
            <x v="1"/>
          </reference>
        </references>
      </pivotArea>
    </format>
    <format dxfId="630">
      <pivotArea collapsedLevelsAreSubtotals="1" fieldPosition="0">
        <references count="2">
          <reference field="8" count="1">
            <x v="415"/>
          </reference>
          <reference field="13" count="1" selected="0">
            <x v="1"/>
          </reference>
        </references>
      </pivotArea>
    </format>
    <format dxfId="629">
      <pivotArea collapsedLevelsAreSubtotals="1" fieldPosition="0">
        <references count="3">
          <reference field="8" count="3">
            <x v="5"/>
            <x v="6"/>
            <x v="7"/>
          </reference>
          <reference field="13" count="1" selected="0">
            <x v="1"/>
          </reference>
          <reference field="16" count="1" selected="0">
            <x v="0"/>
          </reference>
        </references>
      </pivotArea>
    </format>
    <format dxfId="628">
      <pivotArea collapsedLevelsAreSubtotals="1" fieldPosition="0">
        <references count="3">
          <reference field="8" count="1">
            <x v="42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7">
      <pivotArea collapsedLevelsAreSubtotals="1" fieldPosition="0">
        <references count="3">
          <reference field="8" count="1">
            <x v="4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6">
      <pivotArea collapsedLevelsAreSubtotals="1" fieldPosition="0">
        <references count="3">
          <reference field="8" count="1">
            <x v="42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5">
      <pivotArea collapsedLevelsAreSubtotals="1" fieldPosition="0">
        <references count="3">
          <reference field="8" count="2">
            <x v="431"/>
            <x v="43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4">
      <pivotArea collapsedLevelsAreSubtotals="1" fieldPosition="0">
        <references count="3">
          <reference field="8" count="1">
            <x v="43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3">
      <pivotArea collapsedLevelsAreSubtotals="1" fieldPosition="0">
        <references count="3">
          <reference field="8" count="1">
            <x v="43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2">
      <pivotArea collapsedLevelsAreSubtotals="1" fieldPosition="0">
        <references count="3">
          <reference field="8" count="1">
            <x v="4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1">
      <pivotArea collapsedLevelsAreSubtotals="1" fieldPosition="0">
        <references count="3">
          <reference field="8" count="1">
            <x v="44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20">
      <pivotArea collapsedLevelsAreSubtotals="1" fieldPosition="0">
        <references count="3">
          <reference field="8" count="1">
            <x v="44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9">
      <pivotArea collapsedLevelsAreSubtotals="1" fieldPosition="0">
        <references count="3">
          <reference field="8" count="1">
            <x v="44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8">
      <pivotArea collapsedLevelsAreSubtotals="1" fieldPosition="0">
        <references count="3">
          <reference field="8" count="1">
            <x v="45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7">
      <pivotArea collapsedLevelsAreSubtotals="1" fieldPosition="0">
        <references count="3">
          <reference field="8" count="2">
            <x v="457"/>
            <x v="45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6">
      <pivotArea collapsedLevelsAreSubtotals="1" fieldPosition="0">
        <references count="3">
          <reference field="8" count="1">
            <x v="46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5">
      <pivotArea collapsedLevelsAreSubtotals="1" fieldPosition="0">
        <references count="3">
          <reference field="8" count="1">
            <x v="46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4">
      <pivotArea collapsedLevelsAreSubtotals="1" fieldPosition="0">
        <references count="3">
          <reference field="8" count="2">
            <x v="471"/>
            <x v="47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3">
      <pivotArea collapsedLevelsAreSubtotals="1" fieldPosition="0">
        <references count="3">
          <reference field="8" count="1">
            <x v="47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2">
      <pivotArea collapsedLevelsAreSubtotals="1" fieldPosition="0">
        <references count="3">
          <reference field="8" count="1">
            <x v="48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1">
      <pivotArea collapsedLevelsAreSubtotals="1" fieldPosition="0">
        <references count="3">
          <reference field="8" count="2">
            <x v="487"/>
            <x v="48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10">
      <pivotArea collapsedLevelsAreSubtotals="1" fieldPosition="0">
        <references count="3">
          <reference field="8" count="1">
            <x v="49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9">
      <pivotArea collapsedLevelsAreSubtotals="1" fieldPosition="0">
        <references count="3">
          <reference field="8" count="1">
            <x v="49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8">
      <pivotArea collapsedLevelsAreSubtotals="1" fieldPosition="0">
        <references count="3">
          <reference field="8" count="1">
            <x v="50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7">
      <pivotArea collapsedLevelsAreSubtotals="1" fieldPosition="0">
        <references count="3">
          <reference field="8" count="1">
            <x v="51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6">
      <pivotArea collapsedLevelsAreSubtotals="1" fieldPosition="0">
        <references count="3">
          <reference field="8" count="1">
            <x v="5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5">
      <pivotArea collapsedLevelsAreSubtotals="1" fieldPosition="0">
        <references count="3">
          <reference field="8" count="1">
            <x v="53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4">
      <pivotArea collapsedLevelsAreSubtotals="1" fieldPosition="0">
        <references count="3">
          <reference field="8" count="1">
            <x v="5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3">
      <pivotArea collapsedLevelsAreSubtotals="1" fieldPosition="0">
        <references count="3">
          <reference field="8" count="1">
            <x v="54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2">
      <pivotArea collapsedLevelsAreSubtotals="1" fieldPosition="0">
        <references count="3">
          <reference field="8" count="2">
            <x v="549"/>
            <x v="55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1">
      <pivotArea collapsedLevelsAreSubtotals="1" fieldPosition="0">
        <references count="3">
          <reference field="8" count="2">
            <x v="556"/>
            <x v="55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00">
      <pivotArea collapsedLevelsAreSubtotals="1" fieldPosition="0">
        <references count="3">
          <reference field="8" count="1">
            <x v="56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99">
      <pivotArea collapsedLevelsAreSubtotals="1" fieldPosition="0">
        <references count="3">
          <reference field="8" count="1">
            <x v="56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98">
      <pivotArea collapsedLevelsAreSubtotals="1" fieldPosition="0">
        <references count="3">
          <reference field="8" count="1">
            <x v="57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97">
      <pivotArea collapsedLevelsAreSubtotals="1" fieldPosition="0">
        <references count="3">
          <reference field="8" count="1">
            <x v="57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6">
      <pivotArea collapsedLevelsAreSubtotals="1" fieldPosition="0">
        <references count="3">
          <reference field="8" count="1">
            <x v="580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5">
      <pivotArea collapsedLevelsAreSubtotals="1" fieldPosition="0">
        <references count="3">
          <reference field="8" count="1">
            <x v="58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4">
      <pivotArea collapsedLevelsAreSubtotals="1" fieldPosition="0">
        <references count="3">
          <reference field="8" count="2">
            <x v="595"/>
            <x v="59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3">
      <pivotArea collapsedLevelsAreSubtotals="1" fieldPosition="0">
        <references count="3">
          <reference field="8" count="1">
            <x v="598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2">
      <pivotArea collapsedLevelsAreSubtotals="1" fieldPosition="0">
        <references count="3">
          <reference field="8" count="1">
            <x v="603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1">
      <pivotArea collapsedLevelsAreSubtotals="1" fieldPosition="0">
        <references count="3">
          <reference field="8" count="1">
            <x v="60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0">
      <pivotArea collapsedLevelsAreSubtotals="1" fieldPosition="0">
        <references count="3">
          <reference field="8" count="1">
            <x v="609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9">
      <pivotArea collapsedLevelsAreSubtotals="1" fieldPosition="0">
        <references count="3">
          <reference field="8" count="1">
            <x v="611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8">
      <pivotArea collapsedLevelsAreSubtotals="1" fieldPosition="0">
        <references count="3">
          <reference field="8" count="1">
            <x v="624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7">
      <pivotArea collapsedLevelsAreSubtotals="1" fieldPosition="0">
        <references count="3">
          <reference field="8" count="1">
            <x v="62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6">
      <pivotArea collapsedLevelsAreSubtotals="1" fieldPosition="0">
        <references count="3">
          <reference field="8" count="1">
            <x v="628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5">
      <pivotArea collapsedLevelsAreSubtotals="1" fieldPosition="0">
        <references count="3">
          <reference field="8" count="1">
            <x v="635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4">
      <pivotArea collapsedLevelsAreSubtotals="1" fieldPosition="0">
        <references count="3">
          <reference field="8" count="3">
            <x v="640"/>
            <x v="641"/>
            <x v="642"/>
          </reference>
          <reference field="13" count="1" selected="0">
            <x v="1"/>
          </reference>
          <reference field="16" count="1" selected="0">
            <x v="4"/>
          </reference>
        </references>
      </pivotArea>
    </format>
    <format dxfId="583">
      <pivotArea collapsedLevelsAreSubtotals="1" fieldPosition="0">
        <references count="3">
          <reference field="8" count="1">
            <x v="15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82">
      <pivotArea collapsedLevelsAreSubtotals="1" fieldPosition="0">
        <references count="3">
          <reference field="8" count="1">
            <x v="15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81">
      <pivotArea collapsedLevelsAreSubtotals="1" fieldPosition="0">
        <references count="3">
          <reference field="8" count="1">
            <x v="16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80">
      <pivotArea collapsedLevelsAreSubtotals="1" fieldPosition="0">
        <references count="3">
          <reference field="8" count="1">
            <x v="16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9">
      <pivotArea collapsedLevelsAreSubtotals="1" fieldPosition="0">
        <references count="3">
          <reference field="8" count="1">
            <x v="17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8">
      <pivotArea collapsedLevelsAreSubtotals="1" fieldPosition="0">
        <references count="3">
          <reference field="8" count="1">
            <x v="179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7">
      <pivotArea collapsedLevelsAreSubtotals="1" fieldPosition="0">
        <references count="3">
          <reference field="8" count="1">
            <x v="18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6">
      <pivotArea collapsedLevelsAreSubtotals="1" fieldPosition="0">
        <references count="3">
          <reference field="8" count="1">
            <x v="19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5">
      <pivotArea collapsedLevelsAreSubtotals="1" fieldPosition="0">
        <references count="3">
          <reference field="8" count="1">
            <x v="19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4">
      <pivotArea collapsedLevelsAreSubtotals="1" fieldPosition="0">
        <references count="3">
          <reference field="8" count="1">
            <x v="20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3">
      <pivotArea collapsedLevelsAreSubtotals="1" fieldPosition="0">
        <references count="3">
          <reference field="8" count="1">
            <x v="20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2">
      <pivotArea collapsedLevelsAreSubtotals="1" fieldPosition="0">
        <references count="3">
          <reference field="8" count="1">
            <x v="20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1">
      <pivotArea collapsedLevelsAreSubtotals="1" fieldPosition="0">
        <references count="3">
          <reference field="8" count="1">
            <x v="21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70">
      <pivotArea collapsedLevelsAreSubtotals="1" fieldPosition="0">
        <references count="3">
          <reference field="8" count="1">
            <x v="21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9">
      <pivotArea collapsedLevelsAreSubtotals="1" fieldPosition="0">
        <references count="3">
          <reference field="8" count="1">
            <x v="21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8">
      <pivotArea collapsedLevelsAreSubtotals="1" fieldPosition="0">
        <references count="3">
          <reference field="8" count="1">
            <x v="22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7">
      <pivotArea collapsedLevelsAreSubtotals="1" fieldPosition="0">
        <references count="3">
          <reference field="8" count="1">
            <x v="23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6">
      <pivotArea collapsedLevelsAreSubtotals="1" fieldPosition="0">
        <references count="3">
          <reference field="8" count="1">
            <x v="23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5">
      <pivotArea collapsedLevelsAreSubtotals="1" fieldPosition="0">
        <references count="3">
          <reference field="8" count="1">
            <x v="24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4">
      <pivotArea collapsedLevelsAreSubtotals="1" fieldPosition="0">
        <references count="3">
          <reference field="8" count="1">
            <x v="24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3">
      <pivotArea collapsedLevelsAreSubtotals="1" fieldPosition="0">
        <references count="3">
          <reference field="8" count="1">
            <x v="24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2">
      <pivotArea collapsedLevelsAreSubtotals="1" fieldPosition="0">
        <references count="3">
          <reference field="8" count="1">
            <x v="25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1">
      <pivotArea collapsedLevelsAreSubtotals="1" fieldPosition="0">
        <references count="3">
          <reference field="8" count="1">
            <x v="25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60">
      <pivotArea collapsedLevelsAreSubtotals="1" fieldPosition="0">
        <references count="3">
          <reference field="8" count="1">
            <x v="25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9">
      <pivotArea collapsedLevelsAreSubtotals="1" fieldPosition="0">
        <references count="3">
          <reference field="8" count="1">
            <x v="25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8">
      <pivotArea collapsedLevelsAreSubtotals="1" fieldPosition="0">
        <references count="3">
          <reference field="8" count="1">
            <x v="26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7">
      <pivotArea collapsedLevelsAreSubtotals="1" fieldPosition="0">
        <references count="3">
          <reference field="8" count="3">
            <x v="270"/>
            <x v="271"/>
            <x v="27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6">
      <pivotArea collapsedLevelsAreSubtotals="1" fieldPosition="0">
        <references count="3">
          <reference field="8" count="1">
            <x v="27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5">
      <pivotArea collapsedLevelsAreSubtotals="1" fieldPosition="0">
        <references count="3">
          <reference field="8" count="1">
            <x v="27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4">
      <pivotArea collapsedLevelsAreSubtotals="1" fieldPosition="0">
        <references count="3">
          <reference field="8" count="1">
            <x v="27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3">
      <pivotArea collapsedLevelsAreSubtotals="1" fieldPosition="0">
        <references count="3">
          <reference field="8" count="1">
            <x v="27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2">
      <pivotArea collapsedLevelsAreSubtotals="1" fieldPosition="0">
        <references count="3">
          <reference field="8" count="1">
            <x v="279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1">
      <pivotArea collapsedLevelsAreSubtotals="1" fieldPosition="0">
        <references count="3">
          <reference field="8" count="1">
            <x v="28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50">
      <pivotArea collapsedLevelsAreSubtotals="1" fieldPosition="0">
        <references count="3">
          <reference field="8" count="1">
            <x v="28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9">
      <pivotArea collapsedLevelsAreSubtotals="1" fieldPosition="0">
        <references count="3">
          <reference field="8" count="1">
            <x v="28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8">
      <pivotArea collapsedLevelsAreSubtotals="1" fieldPosition="0">
        <references count="3">
          <reference field="8" count="1">
            <x v="28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7">
      <pivotArea collapsedLevelsAreSubtotals="1" fieldPosition="0">
        <references count="3">
          <reference field="8" count="1">
            <x v="29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6">
      <pivotArea collapsedLevelsAreSubtotals="1" fieldPosition="0">
        <references count="3">
          <reference field="8" count="1">
            <x v="29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5">
      <pivotArea collapsedLevelsAreSubtotals="1" fieldPosition="0">
        <references count="3">
          <reference field="8" count="1">
            <x v="29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4">
      <pivotArea collapsedLevelsAreSubtotals="1" fieldPosition="0">
        <references count="3">
          <reference field="8" count="1">
            <x v="30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3">
      <pivotArea collapsedLevelsAreSubtotals="1" fieldPosition="0">
        <references count="3">
          <reference field="8" count="1">
            <x v="30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2">
      <pivotArea collapsedLevelsAreSubtotals="1" fieldPosition="0">
        <references count="3">
          <reference field="8" count="1">
            <x v="31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1">
      <pivotArea collapsedLevelsAreSubtotals="1" fieldPosition="0">
        <references count="3">
          <reference field="8" count="1">
            <x v="32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40">
      <pivotArea collapsedLevelsAreSubtotals="1" fieldPosition="0">
        <references count="3">
          <reference field="8" count="1">
            <x v="32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9">
      <pivotArea collapsedLevelsAreSubtotals="1" fieldPosition="0">
        <references count="3">
          <reference field="8" count="1">
            <x v="33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8">
      <pivotArea collapsedLevelsAreSubtotals="1" fieldPosition="0">
        <references count="3">
          <reference field="8" count="1">
            <x v="33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7">
      <pivotArea collapsedLevelsAreSubtotals="1" fieldPosition="0">
        <references count="3">
          <reference field="8" count="1">
            <x v="34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6">
      <pivotArea collapsedLevelsAreSubtotals="1" fieldPosition="0">
        <references count="3">
          <reference field="8" count="1">
            <x v="34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5">
      <pivotArea collapsedLevelsAreSubtotals="1" fieldPosition="0">
        <references count="3">
          <reference field="8" count="1">
            <x v="34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4">
      <pivotArea collapsedLevelsAreSubtotals="1" fieldPosition="0">
        <references count="3">
          <reference field="8" count="1">
            <x v="36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3">
      <pivotArea collapsedLevelsAreSubtotals="1" fieldPosition="0">
        <references count="3">
          <reference field="8" count="1">
            <x v="36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2">
      <pivotArea collapsedLevelsAreSubtotals="1" fieldPosition="0">
        <references count="3">
          <reference field="8" count="1">
            <x v="36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1">
      <pivotArea collapsedLevelsAreSubtotals="1" fieldPosition="0">
        <references count="3">
          <reference field="8" count="1">
            <x v="36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30">
      <pivotArea collapsedLevelsAreSubtotals="1" fieldPosition="0">
        <references count="3">
          <reference field="8" count="1">
            <x v="37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9">
      <pivotArea collapsedLevelsAreSubtotals="1" fieldPosition="0">
        <references count="3">
          <reference field="8" count="1">
            <x v="37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8">
      <pivotArea collapsedLevelsAreSubtotals="1" fieldPosition="0">
        <references count="3">
          <reference field="8" count="1">
            <x v="38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7">
      <pivotArea collapsedLevelsAreSubtotals="1" fieldPosition="0">
        <references count="3">
          <reference field="8" count="1">
            <x v="39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6">
      <pivotArea collapsedLevelsAreSubtotals="1" fieldPosition="0">
        <references count="3">
          <reference field="8" count="1">
            <x v="39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5">
      <pivotArea collapsedLevelsAreSubtotals="1" fieldPosition="0">
        <references count="3">
          <reference field="8" count="1">
            <x v="39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4">
      <pivotArea collapsedLevelsAreSubtotals="1" fieldPosition="0">
        <references count="3">
          <reference field="8" count="1">
            <x v="39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3">
      <pivotArea collapsedLevelsAreSubtotals="1" fieldPosition="0">
        <references count="3">
          <reference field="8" count="1">
            <x v="40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2">
      <pivotArea collapsedLevelsAreSubtotals="1" fieldPosition="0">
        <references count="3">
          <reference field="8" count="1">
            <x v="40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1">
      <pivotArea collapsedLevelsAreSubtotals="1" fieldPosition="0">
        <references count="3">
          <reference field="8" count="1">
            <x v="40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20">
      <pivotArea collapsedLevelsAreSubtotals="1" fieldPosition="0">
        <references count="3">
          <reference field="8" count="1">
            <x v="40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519">
      <pivotArea collapsedLevelsAreSubtotals="1" fieldPosition="0">
        <references count="3">
          <reference field="8" count="1">
            <x v="41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8">
      <pivotArea collapsedLevelsAreSubtotals="1" fieldPosition="0">
        <references count="3">
          <reference field="8" count="1">
            <x v="41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7">
      <pivotArea collapsedLevelsAreSubtotals="1" fieldPosition="0">
        <references count="3">
          <reference field="8" count="1">
            <x v="42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6">
      <pivotArea collapsedLevelsAreSubtotals="1" fieldPosition="0">
        <references count="3">
          <reference field="8" count="1">
            <x v="4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5">
      <pivotArea collapsedLevelsAreSubtotals="1" fieldPosition="0">
        <references count="3">
          <reference field="8" count="1">
            <x v="42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4">
      <pivotArea collapsedLevelsAreSubtotals="1" fieldPosition="0">
        <references count="3">
          <reference field="8" count="1">
            <x v="431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3">
      <pivotArea collapsedLevelsAreSubtotals="1" fieldPosition="0">
        <references count="3">
          <reference field="8" count="1">
            <x v="43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2">
      <pivotArea collapsedLevelsAreSubtotals="1" fieldPosition="0">
        <references count="3">
          <reference field="8" count="1">
            <x v="43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1">
      <pivotArea collapsedLevelsAreSubtotals="1" fieldPosition="0">
        <references count="3">
          <reference field="8" count="1">
            <x v="43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10">
      <pivotArea collapsedLevelsAreSubtotals="1" fieldPosition="0">
        <references count="3">
          <reference field="8" count="1">
            <x v="4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9">
      <pivotArea collapsedLevelsAreSubtotals="1" fieldPosition="0">
        <references count="3">
          <reference field="8" count="1">
            <x v="44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8">
      <pivotArea collapsedLevelsAreSubtotals="1" fieldPosition="0">
        <references count="3">
          <reference field="8" count="1">
            <x v="44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7">
      <pivotArea collapsedLevelsAreSubtotals="1" fieldPosition="0">
        <references count="3">
          <reference field="8" count="1">
            <x v="44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6">
      <pivotArea collapsedLevelsAreSubtotals="1" fieldPosition="0">
        <references count="3">
          <reference field="8" count="1">
            <x v="45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5">
      <pivotArea collapsedLevelsAreSubtotals="1" fieldPosition="0">
        <references count="3">
          <reference field="8" count="1">
            <x v="45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4">
      <pivotArea collapsedLevelsAreSubtotals="1" fieldPosition="0">
        <references count="3">
          <reference field="8" count="1">
            <x v="45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3">
      <pivotArea collapsedLevelsAreSubtotals="1" fieldPosition="0">
        <references count="3">
          <reference field="8" count="1">
            <x v="46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2">
      <pivotArea collapsedLevelsAreSubtotals="1" fieldPosition="0">
        <references count="3">
          <reference field="8" count="1">
            <x v="46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1">
      <pivotArea collapsedLevelsAreSubtotals="1" fieldPosition="0">
        <references count="3">
          <reference field="8" count="1">
            <x v="471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500">
      <pivotArea collapsedLevelsAreSubtotals="1" fieldPosition="0">
        <references count="3">
          <reference field="8" count="1">
            <x v="47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9">
      <pivotArea collapsedLevelsAreSubtotals="1" fieldPosition="0">
        <references count="3">
          <reference field="8" count="1">
            <x v="47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8">
      <pivotArea collapsedLevelsAreSubtotals="1" fieldPosition="0">
        <references count="3">
          <reference field="8" count="1">
            <x v="48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7">
      <pivotArea collapsedLevelsAreSubtotals="1" fieldPosition="0">
        <references count="3">
          <reference field="8" count="1">
            <x v="48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6">
      <pivotArea collapsedLevelsAreSubtotals="1" fieldPosition="0">
        <references count="3">
          <reference field="8" count="1">
            <x v="48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5">
      <pivotArea collapsedLevelsAreSubtotals="1" fieldPosition="0">
        <references count="3">
          <reference field="8" count="1">
            <x v="49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4">
      <pivotArea collapsedLevelsAreSubtotals="1" fieldPosition="0">
        <references count="3">
          <reference field="8" count="1">
            <x v="49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3">
      <pivotArea collapsedLevelsAreSubtotals="1" fieldPosition="0">
        <references count="3">
          <reference field="8" count="1">
            <x v="50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2">
      <pivotArea collapsedLevelsAreSubtotals="1" fieldPosition="0">
        <references count="3">
          <reference field="8" count="1">
            <x v="51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1">
      <pivotArea collapsedLevelsAreSubtotals="1" fieldPosition="0">
        <references count="3">
          <reference field="8" count="1">
            <x v="5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90">
      <pivotArea collapsedLevelsAreSubtotals="1" fieldPosition="0">
        <references count="3">
          <reference field="8" count="1">
            <x v="53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9">
      <pivotArea collapsedLevelsAreSubtotals="1" fieldPosition="0">
        <references count="3">
          <reference field="8" count="1">
            <x v="53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8">
      <pivotArea collapsedLevelsAreSubtotals="1" fieldPosition="0">
        <references count="3">
          <reference field="8" count="1">
            <x v="5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7">
      <pivotArea collapsedLevelsAreSubtotals="1" fieldPosition="0">
        <references count="3">
          <reference field="8" count="1">
            <x v="54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6">
      <pivotArea collapsedLevelsAreSubtotals="1" fieldPosition="0">
        <references count="3">
          <reference field="8" count="1">
            <x v="54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5">
      <pivotArea collapsedLevelsAreSubtotals="1" fieldPosition="0">
        <references count="3">
          <reference field="8" count="1">
            <x v="55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4">
      <pivotArea collapsedLevelsAreSubtotals="1" fieldPosition="0">
        <references count="3">
          <reference field="8" count="1">
            <x v="55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3">
      <pivotArea collapsedLevelsAreSubtotals="1" fieldPosition="0">
        <references count="3">
          <reference field="8" count="1">
            <x v="55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2">
      <pivotArea collapsedLevelsAreSubtotals="1" fieldPosition="0">
        <references count="3">
          <reference field="8" count="1">
            <x v="56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1">
      <pivotArea collapsedLevelsAreSubtotals="1" fieldPosition="0">
        <references count="3">
          <reference field="8" count="1">
            <x v="56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80">
      <pivotArea collapsedLevelsAreSubtotals="1" fieldPosition="0">
        <references count="3">
          <reference field="8" count="1">
            <x v="57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479">
      <pivotArea collapsedLevelsAreSubtotals="1" fieldPosition="0">
        <references count="3">
          <reference field="8" count="1">
            <x v="57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8">
      <pivotArea collapsedLevelsAreSubtotals="1" fieldPosition="0">
        <references count="3">
          <reference field="8" count="1">
            <x v="580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7">
      <pivotArea collapsedLevelsAreSubtotals="1" fieldPosition="0">
        <references count="3">
          <reference field="8" count="1">
            <x v="58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6">
      <pivotArea collapsedLevelsAreSubtotals="1" fieldPosition="0">
        <references count="3">
          <reference field="8" count="1">
            <x v="595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5">
      <pivotArea collapsedLevelsAreSubtotals="1" fieldPosition="0">
        <references count="3">
          <reference field="8" count="1">
            <x v="59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4">
      <pivotArea collapsedLevelsAreSubtotals="1" fieldPosition="0">
        <references count="3">
          <reference field="8" count="1">
            <x v="598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3">
      <pivotArea collapsedLevelsAreSubtotals="1" fieldPosition="0">
        <references count="3">
          <reference field="8" count="1">
            <x v="603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2">
      <pivotArea collapsedLevelsAreSubtotals="1" fieldPosition="0">
        <references count="3">
          <reference field="8" count="1">
            <x v="60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1">
      <pivotArea collapsedLevelsAreSubtotals="1" fieldPosition="0">
        <references count="3">
          <reference field="8" count="1">
            <x v="609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70">
      <pivotArea collapsedLevelsAreSubtotals="1" fieldPosition="0">
        <references count="3">
          <reference field="8" count="1">
            <x v="611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69">
      <pivotArea collapsedLevelsAreSubtotals="1" fieldPosition="0">
        <references count="3">
          <reference field="8" count="1">
            <x v="624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68">
      <pivotArea collapsedLevelsAreSubtotals="1" fieldPosition="0">
        <references count="3">
          <reference field="8" count="1">
            <x v="62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467">
      <pivotArea collapsedLevelsAreSubtotals="1" fieldPosition="0">
        <references count="3">
          <reference field="8" count="3">
            <x v="640"/>
            <x v="641"/>
            <x v="642"/>
          </reference>
          <reference field="13" count="1" selected="0">
            <x v="1"/>
          </reference>
          <reference field="16" count="1" selected="0">
            <x v="4"/>
          </reference>
        </references>
      </pivotArea>
    </format>
    <format dxfId="466">
      <pivotArea collapsedLevelsAreSubtotals="1" fieldPosition="0">
        <references count="2">
          <reference field="13" count="1" selected="0">
            <x v="1"/>
          </reference>
          <reference field="16" count="1">
            <x v="0"/>
          </reference>
        </references>
      </pivotArea>
    </format>
    <format dxfId="465">
      <pivotArea collapsedLevelsAreSubtotals="1" fieldPosition="0">
        <references count="2">
          <reference field="13" count="1" selected="0">
            <x v="1"/>
          </reference>
          <reference field="1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266C0-4417-4C71-ACBF-384BC74083C4}" name="PivotTable21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:N13" firstHeaderRow="1" firstDataRow="2" firstDataCol="1"/>
  <pivotFields count="17">
    <pivotField showAll="0"/>
    <pivotField dataField="1" numFmtId="1" showAll="0"/>
    <pivotField showAll="0"/>
    <pivotField axis="axisRow"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showAll="0" defaultSubtotal="0">
      <items count="6">
        <item sd="0" x="0"/>
        <item n="POOR" sd="0" x="5"/>
        <item n="FAIR" sd="0" x="1"/>
        <item n="GOOD" sd="0" x="2"/>
        <item n="VERY GOOD" sd="0" x="3"/>
        <item n="EXCEPTIONAL" sd="0" x="4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2">
    <field x="15"/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Customer ID" fld="1" showDataAs="percentOfTotal" baseField="0" baseItem="0" numFmtId="10"/>
  </dataFields>
  <formats count="55">
    <format dxfId="760">
      <pivotArea dataOnly="0" labelOnly="1" fieldPosition="0">
        <references count="1">
          <reference field="13" count="1">
            <x v="0"/>
          </reference>
        </references>
      </pivotArea>
    </format>
    <format dxfId="759">
      <pivotArea collapsedLevelsAreSubtotals="1" fieldPosition="0">
        <references count="3">
          <reference field="3" count="1">
            <x v="0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8">
      <pivotArea collapsedLevelsAreSubtotals="1" fieldPosition="0">
        <references count="3">
          <reference field="3" count="1">
            <x v="5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7">
      <pivotArea collapsedLevelsAreSubtotals="1" fieldPosition="0">
        <references count="3">
          <reference field="3" count="1">
            <x v="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6">
      <pivotArea collapsedLevelsAreSubtotals="1" fieldPosition="0">
        <references count="3">
          <reference field="3" count="1">
            <x v="13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5">
      <pivotArea collapsedLevelsAreSubtotals="1" fieldPosition="0">
        <references count="3">
          <reference field="3" count="1">
            <x v="16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4">
      <pivotArea collapsedLevelsAreSubtotals="1" fieldPosition="0">
        <references count="3">
          <reference field="3" count="1">
            <x v="20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3">
      <pivotArea collapsedLevelsAreSubtotals="1" fieldPosition="0">
        <references count="3">
          <reference field="3" count="1">
            <x v="2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2">
      <pivotArea collapsedLevelsAreSubtotals="1" fieldPosition="0">
        <references count="3">
          <reference field="3" count="1">
            <x v="2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1">
      <pivotArea collapsedLevelsAreSubtotals="1" fieldPosition="0">
        <references count="3">
          <reference field="3" count="1">
            <x v="3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50">
      <pivotArea collapsedLevelsAreSubtotals="1" fieldPosition="0">
        <references count="3">
          <reference field="3" count="1">
            <x v="43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9">
      <pivotArea collapsedLevelsAreSubtotals="1" fieldPosition="0">
        <references count="3">
          <reference field="3" count="1">
            <x v="45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8">
      <pivotArea collapsedLevelsAreSubtotals="1" fieldPosition="0">
        <references count="3">
          <reference field="3" count="1">
            <x v="47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7">
      <pivotArea collapsedLevelsAreSubtotals="1" fieldPosition="0">
        <references count="3">
          <reference field="3" count="1">
            <x v="5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6">
      <pivotArea collapsedLevelsAreSubtotals="1" fieldPosition="0">
        <references count="3">
          <reference field="3" count="1">
            <x v="6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5">
      <pivotArea collapsedLevelsAreSubtotals="1" fieldPosition="0">
        <references count="3">
          <reference field="3" count="1">
            <x v="71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4">
      <pivotArea collapsedLevelsAreSubtotals="1" fieldPosition="0">
        <references count="3">
          <reference field="3" count="1">
            <x v="81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3">
      <pivotArea collapsedLevelsAreSubtotals="1" fieldPosition="0">
        <references count="3">
          <reference field="3" count="1">
            <x v="87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2">
      <pivotArea collapsedLevelsAreSubtotals="1" fieldPosition="0">
        <references count="3">
          <reference field="3" count="1">
            <x v="102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1">
      <pivotArea collapsedLevelsAreSubtotals="1" fieldPosition="0">
        <references count="3">
          <reference field="3" count="1">
            <x v="10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40">
      <pivotArea collapsedLevelsAreSubtotals="1" fieldPosition="0">
        <references count="3">
          <reference field="3" count="1">
            <x v="11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739">
      <pivotArea collapsedLevelsAreSubtotals="1" fieldPosition="0">
        <references count="3">
          <reference field="3" count="1">
            <x v="125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8">
      <pivotArea collapsedLevelsAreSubtotals="1" fieldPosition="0">
        <references count="3">
          <reference field="3" count="1">
            <x v="133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7">
      <pivotArea collapsedLevelsAreSubtotals="1" fieldPosition="0">
        <references count="3">
          <reference field="3" count="1">
            <x v="132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6">
      <pivotArea collapsedLevelsAreSubtotals="1" fieldPosition="0">
        <references count="3">
          <reference field="3" count="1">
            <x v="141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5">
      <pivotArea collapsedLevelsAreSubtotals="1" fieldPosition="0">
        <references count="3">
          <reference field="3" count="1">
            <x v="143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4">
      <pivotArea collapsedLevelsAreSubtotals="1" fieldPosition="0">
        <references count="3">
          <reference field="3" count="1">
            <x v="146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3">
      <pivotArea collapsedLevelsAreSubtotals="1" fieldPosition="0">
        <references count="3">
          <reference field="3" count="1">
            <x v="149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2">
      <pivotArea collapsedLevelsAreSubtotals="1" fieldPosition="0">
        <references count="3">
          <reference field="3" count="1">
            <x v="177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1">
      <pivotArea collapsedLevelsAreSubtotals="1" fieldPosition="0">
        <references count="3">
          <reference field="3" count="1">
            <x v="180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730">
      <pivotArea collapsedLevelsAreSubtotals="1" fieldPosition="0">
        <references count="3">
          <reference field="3" count="1">
            <x v="20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9">
      <pivotArea collapsedLevelsAreSubtotals="1" fieldPosition="0">
        <references count="3">
          <reference field="3" count="1">
            <x v="21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8">
      <pivotArea collapsedLevelsAreSubtotals="1" fieldPosition="0">
        <references count="3">
          <reference field="3" count="1">
            <x v="20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7">
      <pivotArea collapsedLevelsAreSubtotals="1" fieldPosition="0">
        <references count="3">
          <reference field="3" count="1">
            <x v="22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6">
      <pivotArea collapsedLevelsAreSubtotals="1" fieldPosition="0">
        <references count="3">
          <reference field="3" count="1">
            <x v="236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5">
      <pivotArea collapsedLevelsAreSubtotals="1" fieldPosition="0">
        <references count="3">
          <reference field="3" count="1">
            <x v="24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4">
      <pivotArea collapsedLevelsAreSubtotals="1" fieldPosition="0">
        <references count="3">
          <reference field="3" count="1">
            <x v="24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3">
      <pivotArea collapsedLevelsAreSubtotals="1" fieldPosition="0">
        <references count="3">
          <reference field="3" count="1">
            <x v="262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2">
      <pivotArea collapsedLevelsAreSubtotals="1" fieldPosition="0">
        <references count="3">
          <reference field="3" count="1">
            <x v="21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1">
      <pivotArea collapsedLevelsAreSubtotals="1" fieldPosition="0">
        <references count="3">
          <reference field="3" count="1">
            <x v="20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20">
      <pivotArea collapsedLevelsAreSubtotals="1" fieldPosition="0">
        <references count="3">
          <reference field="3" count="1">
            <x v="22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19">
      <pivotArea collapsedLevelsAreSubtotals="1" fieldPosition="0">
        <references count="3">
          <reference field="3" count="1">
            <x v="236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18">
      <pivotArea collapsedLevelsAreSubtotals="1" fieldPosition="0">
        <references count="3">
          <reference field="3" count="1">
            <x v="24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17">
      <pivotArea collapsedLevelsAreSubtotals="1" fieldPosition="0">
        <references count="3">
          <reference field="3" count="1">
            <x v="24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16">
      <pivotArea collapsedLevelsAreSubtotals="1" fieldPosition="0">
        <references count="3">
          <reference field="3" count="1">
            <x v="262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15">
      <pivotArea collapsedLevelsAreSubtotals="1" fieldPosition="0">
        <references count="3">
          <reference field="3" count="1">
            <x v="270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714">
      <pivotArea collapsedLevelsAreSubtotals="1" fieldPosition="0">
        <references count="3">
          <reference field="3" count="1">
            <x v="290"/>
          </reference>
          <reference field="13" count="1" selected="0">
            <x v="1"/>
          </reference>
          <reference field="15" count="1" selected="0">
            <x v="4"/>
          </reference>
        </references>
      </pivotArea>
    </format>
    <format dxfId="713">
      <pivotArea collapsedLevelsAreSubtotals="1" fieldPosition="0">
        <references count="3">
          <reference field="3" count="1">
            <x v="316"/>
          </reference>
          <reference field="13" count="1" selected="0">
            <x v="1"/>
          </reference>
          <reference field="15" count="1" selected="0">
            <x v="4"/>
          </reference>
        </references>
      </pivotArea>
    </format>
    <format dxfId="712">
      <pivotArea collapsedLevelsAreSubtotals="1" fieldPosition="0">
        <references count="3">
          <reference field="3" count="1">
            <x v="329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711">
      <pivotArea collapsedLevelsAreSubtotals="1" fieldPosition="0">
        <references count="3">
          <reference field="3" count="1">
            <x v="339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710">
      <pivotArea collapsedLevelsAreSubtotals="1" fieldPosition="0">
        <references count="3">
          <reference field="3" count="1">
            <x v="342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709">
      <pivotArea collapsedLevelsAreSubtotals="1" fieldPosition="0">
        <references count="3">
          <reference field="3" count="1">
            <x v="344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708">
      <pivotArea collapsedLevelsAreSubtotals="1" fieldPosition="0">
        <references count="2">
          <reference field="13" count="1" selected="0">
            <x v="1"/>
          </reference>
          <reference field="15" count="1">
            <x v="2"/>
          </reference>
        </references>
      </pivotArea>
    </format>
    <format dxfId="707">
      <pivotArea collapsedLevelsAreSubtotals="1" fieldPosition="0">
        <references count="2">
          <reference field="13" count="1" selected="0">
            <x v="1"/>
          </reference>
          <reference field="15" count="1">
            <x v="1"/>
          </reference>
        </references>
      </pivotArea>
    </format>
    <format dxfId="706">
      <pivotArea collapsedLevelsAreSubtotals="1" fieldPosition="0">
        <references count="2">
          <reference field="13" count="1" selected="0">
            <x v="1"/>
          </reference>
          <reference field="15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13E4B-D2EA-4385-99A4-A58E5979F775}" name="PivotTable12" cacheId="1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D4:BE648" firstHeaderRow="1" firstDataRow="1" firstDataCol="1"/>
  <pivotFields count="1">
    <pivotField axis="axisRow" dataField="1"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</pivotFields>
  <rowFields count="1">
    <field x="0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BC99F-678F-4C96-92A3-5BA7EF8A50A9}" name="PivotTable15" cacheId="19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M4:BN7" firstHeaderRow="1" firstDataRow="1" firstDataCol="1"/>
  <pivotFields count="1">
    <pivotField axis="axisRow" dataField="1" numFmtI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Is Active Member" fld="0" subtotal="count" baseField="0" baseItem="0"/>
  </dataFields>
  <formats count="1">
    <format dxfId="76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386B1-FD36-42C3-A9CA-F13C04FA58CF}" name="PivotTable16" cacheId="1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P4:BQ7" firstHeaderRow="1" firstDataRow="1" firstDataCol="1"/>
  <pivotFields count="1">
    <pivotField axis="axisRow" dataField="1" numFmtI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Exited From Bank" fld="0" subtotal="count" baseField="0" baseItem="0"/>
  </dataFields>
  <formats count="1">
    <format dxfId="76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06437-FBFD-42EB-A242-9013FEF236D7}" name="PivotTable13" cacheId="1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G4:BH9" firstHeaderRow="1" firstDataRow="1" firstDataCol="1"/>
  <pivotFields count="1">
    <pivotField axis="axisRow" dataField="1" numFmtI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ber of Products" fld="0" subtotal="count" baseField="0" baseItem="0"/>
  </dataFields>
  <formats count="1">
    <format dxfId="763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8F8EB-8576-4582-ADC4-D34AD29202DE}" name="PivotTable4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7:C41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axis="axisRow" numFmtId="1" showAll="0">
      <items count="3">
        <item n="NO" x="1"/>
        <item n="YES" x="0"/>
        <item t="default"/>
      </items>
    </pivotField>
    <pivotField numFmtId="1" showAll="0"/>
    <pivotField numFmtId="164" showAll="0"/>
    <pivotField axis="axisCol" numFmtId="1" showAll="0">
      <items count="2">
        <item n="YES" x="0"/>
        <item t="default"/>
      </items>
    </pivotField>
    <pivotField showAll="0">
      <items count="2"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10" baseItem="0" numFmtId="10"/>
  </dataFields>
  <formats count="1">
    <format dxfId="0">
      <pivotArea dataOnly="0" labelOnly="1" fieldPosition="0">
        <references count="1">
          <reference field="1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B7807-68F2-4A78-9BBD-FCAF8E51EA23}" name="PivotTable7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4:G52" firstHeaderRow="1" firstDataRow="2" firstDataCol="1"/>
  <pivotFields count="18">
    <pivotField showAll="0"/>
    <pivotField dataField="1" numFmtId="1" showAll="0"/>
    <pivotField showAll="0"/>
    <pivotField axis="axisRow"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numFmtId="1" showAll="0"/>
    <pivotField numFmtId="164" showAll="0"/>
    <pivotField axis="axisCol" numFmtId="1" showAll="0">
      <items count="2">
        <item n="YES" x="0"/>
        <item t="default"/>
      </items>
    </pivotField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7">
        <item n="POOR &lt;579 " sd="0" x="1"/>
        <item n="FAIR 580-669 " sd="0" x="2"/>
        <item n="GOOD 670-739" sd="0" x="3"/>
        <item n="VERY GOOD 740-799" sd="0" x="4"/>
        <item n="EXCEPTIONAL 800-850" sd="0" x="5"/>
        <item sd="0"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6"/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3" baseItem="0" numFmtId="10"/>
  </dataFields>
  <formats count="2">
    <format dxfId="353">
      <pivotArea dataOnly="0" labelOnly="1" fieldPosition="0">
        <references count="1">
          <reference field="13" count="0"/>
        </references>
      </pivotArea>
    </format>
    <format dxfId="352">
      <pivotArea collapsedLevelsAreSubtotals="1" fieldPosition="0">
        <references count="2">
          <reference field="13" count="0" selected="0"/>
          <reference field="1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F242F-6D7C-455E-B433-AFF1FDACADDE}" name="PivotTable9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6:G69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numFmtId="1" showAll="0"/>
    <pivotField numFmtId="164" showAll="0"/>
    <pivotField axis="axisCol" numFmtId="1" showAll="0">
      <items count="2">
        <item n="YES" x="0"/>
        <item t="default"/>
      </items>
    </pivotField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7" baseItem="0" numFmtId="10"/>
  </dataFields>
  <formats count="2">
    <format dxfId="355">
      <pivotArea dataOnly="0" labelOnly="1" fieldPosition="0">
        <references count="1">
          <reference field="13" count="0"/>
        </references>
      </pivotArea>
    </format>
    <format dxfId="354">
      <pivotArea collapsedLevelsAreSubtotals="1" fieldPosition="0">
        <references count="2">
          <reference field="7" count="1">
            <x v="1"/>
          </reference>
          <reference field="1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71B32B-C1AC-40D1-9C42-8EC6C9DA8379}" name="PivotTable2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C34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numFmtId="1" showAll="0"/>
    <pivotField numFmtId="164" showAll="0"/>
    <pivotField axis="axisCol" numFmtId="1" showAll="0">
      <items count="2">
        <item n="YES" x="0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4" baseItem="0" numFmtId="10"/>
  </dataFields>
  <formats count="3">
    <format dxfId="358">
      <pivotArea dataOnly="0" labelOnly="1" fieldPosition="0">
        <references count="1">
          <reference field="13" count="0"/>
        </references>
      </pivotArea>
    </format>
    <format dxfId="357">
      <pivotArea outline="0" fieldPosition="0">
        <references count="1">
          <reference field="4294967294" count="1">
            <x v="0"/>
          </reference>
        </references>
      </pivotArea>
    </format>
    <format dxfId="356">
      <pivotArea collapsedLevelsAreSubtotals="1" fieldPosition="0">
        <references count="2">
          <reference field="4" count="1">
            <x v="0"/>
          </reference>
          <reference field="1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2EDD9-B070-42F8-B4CF-DA3CDF9FAC65}" name="PivotTable6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4:C52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axis="axisRow"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numFmtId="1" showAll="0"/>
    <pivotField numFmtId="164" showAll="0"/>
    <pivotField axis="axisCol" numFmtId="1" showAll="0">
      <items count="2">
        <item n="YES" x="0"/>
        <item t="default"/>
      </items>
    </pivotField>
    <pivotField showAll="0"/>
    <pivotField axis="axisRow" showAll="0">
      <items count="7">
        <item n="AGE &lt;29" sd="0" x="1"/>
        <item n="AGE 30-39" sd="0" x="2"/>
        <item n="AGE 40-49" sd="0" x="3"/>
        <item n="AGE 50-59" sd="0" x="4"/>
        <item n="AGE 60-69" sd="0" x="5"/>
        <item sd="0" x="0"/>
        <item t="default" sd="0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15"/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6" baseItem="0" numFmtId="10"/>
  </dataFields>
  <formats count="2">
    <format dxfId="360">
      <pivotArea dataOnly="0" labelOnly="1" fieldPosition="0">
        <references count="1">
          <reference field="13" count="0"/>
        </references>
      </pivotArea>
    </format>
    <format dxfId="359">
      <pivotArea collapsedLevelsAreSubtotals="1" fieldPosition="0">
        <references count="2">
          <reference field="13" count="0" selected="0"/>
          <reference field="1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868CC-72EE-4ECD-8287-BC54DA35F8EA}" name="PivotTable5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7:G41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axis="axisRow" numFmtId="1" showAll="0">
      <items count="3">
        <item n="NO" x="0"/>
        <item n="YES" x="1"/>
        <item t="default"/>
      </items>
    </pivotField>
    <pivotField numFmtId="164" showAll="0"/>
    <pivotField axis="axisCol" numFmtId="1" showAll="0">
      <items count="2">
        <item n="YES" x="0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11" baseItem="0" numFmtId="10"/>
  </dataFields>
  <formats count="2">
    <format dxfId="362">
      <pivotArea dataOnly="0" labelOnly="1" fieldPosition="0">
        <references count="1">
          <reference field="13" count="0"/>
        </references>
      </pivotArea>
    </format>
    <format dxfId="361">
      <pivotArea collapsedLevelsAreSubtotals="1" fieldPosition="0">
        <references count="2">
          <reference field="11" count="1">
            <x v="0"/>
          </reference>
          <reference field="1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BF91C-E094-4FCB-BB2D-8FD267DFA633}" name="PivotTable8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6:C63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axis="axisRow"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numFmtId="1" showAll="0"/>
    <pivotField numFmtId="164" showAll="0"/>
    <pivotField axis="axisCol" numFmtId="1" showAll="0">
      <items count="2">
        <item n="YES" x="0"/>
        <item t="default"/>
      </items>
    </pivotField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6">
        <item n="&lt; LOW $99K" sd="0" x="0"/>
        <item n="MEDIUM $100K-$129K" sd="0" x="1"/>
        <item n="MED-HIGH $130K-$159K" sd="0" x="2"/>
        <item n="HIGH $160K-$199K" sd="0" x="3"/>
        <item n="VERY HIGH $200K+" sd="0" x="4"/>
        <item t="default"/>
      </items>
    </pivotField>
  </pivotFields>
  <rowFields count="2">
    <field x="17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8" baseItem="0" numFmtId="10"/>
  </dataFields>
  <formats count="3">
    <format dxfId="365">
      <pivotArea dataOnly="0" labelOnly="1" fieldPosition="0">
        <references count="1">
          <reference field="13" count="0"/>
        </references>
      </pivotArea>
    </format>
    <format dxfId="364">
      <pivotArea outline="0" fieldPosition="0">
        <references count="1">
          <reference field="4294967294" count="1">
            <x v="0"/>
          </reference>
        </references>
      </pivotArea>
    </format>
    <format dxfId="363">
      <pivotArea collapsedLevelsAreSubtotals="1" fieldPosition="0">
        <references count="2">
          <reference field="13" count="0" selected="0"/>
          <reference field="1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D2B10-B139-4FE1-B902-3B6220AAC566}" name="PivotTable3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8:G32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numFmtId="1" showAll="0"/>
    <pivotField numFmtId="164" showAll="0"/>
    <pivotField axis="axisCol" numFmtId="1"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D24B9-9FE8-4E83-80D5-92AED592B368}" name="PivotTable25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1:D25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axis="axisRow" numFmtId="1" showAll="0">
      <items count="3">
        <item n="0 - DOES NOT HAVE CC" x="0"/>
        <item n="1 -DOES HAVE CC" x="1"/>
        <item t="default"/>
      </items>
    </pivotField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0" baseItem="0" numFmtId="10"/>
  </dataFields>
  <formats count="5">
    <format dxfId="5">
      <pivotArea dataOnly="0" labelOnly="1" fieldPosition="0">
        <references count="1">
          <reference field="13" count="1">
            <x v="0"/>
          </reference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collapsedLevelsAreSubtotals="1" fieldPosition="0">
        <references count="2">
          <reference field="10" count="1">
            <x v="1"/>
          </reference>
          <reference field="13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1">
      <pivotArea dataOnly="0" labelOnly="1" fieldPosition="0">
        <references count="1">
          <reference field="13" count="1">
            <x v="1"/>
          </reference>
        </references>
      </pivotArea>
    </format>
  </formats>
  <chartFormats count="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72813-49EA-49A0-BC9C-A42DC742B5B3}" name="PivotTable18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olHeaderCaption="Exited from Bank">
  <location ref="A4:D9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axis="axisRow" showAll="0" sortType="ascending">
      <items count="5">
        <item x="0"/>
        <item x="3"/>
        <item x="1"/>
        <item h="1" x="2"/>
        <item t="default"/>
      </items>
    </pivotField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4" baseItem="0" numFmtId="10"/>
  </dataFields>
  <formats count="7">
    <format dxfId="12">
      <pivotArea dataOnly="0" labelOnly="1" fieldPosition="0">
        <references count="1">
          <reference field="13" count="1">
            <x v="0"/>
          </reference>
        </references>
      </pivotArea>
    </format>
    <format dxfId="11">
      <pivotArea field="13" type="button" dataOnly="0" labelOnly="1" outline="0" axis="axisCol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type="topRight" dataOnly="0" labelOnly="1" outline="0" offset="A1" fieldPosition="0"/>
    </format>
    <format dxfId="8">
      <pivotArea collapsedLevelsAreSubtotals="1" fieldPosition="0">
        <references count="2">
          <reference field="4" count="0"/>
          <reference field="13" count="1" selected="0">
            <x v="1"/>
          </reference>
        </references>
      </pivotArea>
    </format>
    <format dxfId="7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6">
      <pivotArea collapsedLevelsAreSubtotals="1" fieldPosition="0">
        <references count="2">
          <reference field="4" count="1">
            <x v="0"/>
          </reference>
          <reference field="13" count="1" selected="0">
            <x v="1"/>
          </reference>
        </references>
      </pivotArea>
    </format>
  </formats>
  <chartFormats count="1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3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13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C28E4-CD7F-488D-A2BC-95E226584563}" name="PivotTable23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Exited from Bank">
  <location ref="A13:D17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axis="axisRow" showAll="0">
      <items count="4">
        <item x="1"/>
        <item x="0"/>
        <item h="1" x="2"/>
        <item t="default"/>
      </items>
    </pivotField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5" baseItem="0" numFmtId="10"/>
  </dataFields>
  <formats count="4">
    <format dxfId="16">
      <pivotArea dataOnly="0" labelOnly="1" fieldPosition="0">
        <references count="1">
          <reference field="13" count="1">
            <x v="0"/>
          </reference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collapsedLevelsAreSubtotals="1" fieldPosition="0">
        <references count="2">
          <reference field="5" count="1">
            <x v="0"/>
          </reference>
          <reference field="13" count="1" selected="0">
            <x v="1"/>
          </reference>
        </references>
      </pivotArea>
    </format>
    <format dxfId="13">
      <pivotArea outline="0" collapsedLevelsAreSubtotals="1" fieldPosition="0">
        <references count="1">
          <reference field="13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E1A3A-7D6D-40A7-BAF3-671BBBD01D05}" name="PivotTable20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2:D55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7" baseItem="0" numFmtId="10"/>
  </dataFields>
  <formats count="6">
    <format dxfId="22">
      <pivotArea dataOnly="0" labelOnly="1" fieldPosition="0">
        <references count="1">
          <reference field="13" count="1">
            <x v="0"/>
          </reference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19">
      <pivotArea dataOnly="0" labelOnly="1" fieldPosition="0">
        <references count="1">
          <reference field="13" count="1">
            <x v="1"/>
          </reference>
        </references>
      </pivotArea>
    </format>
    <format dxfId="18">
      <pivotArea collapsedLevelsAreSubtotals="1" fieldPosition="0">
        <references count="2">
          <reference field="7" count="1">
            <x v="2"/>
          </reference>
          <reference field="13" count="1" selected="0">
            <x v="1"/>
          </reference>
        </references>
      </pivotArea>
    </format>
    <format dxfId="17">
      <pivotArea collapsedLevelsAreSubtotals="1" fieldPosition="0">
        <references count="2">
          <reference field="7" count="1">
            <x v="1"/>
          </reference>
          <reference field="1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A3861-376A-4C8F-BB31-3F843E347238}" name="PivotTable22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4:I15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axis="axisRow"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axis="axisRow" showAll="0" defaultSubtotal="0">
      <items count="9">
        <item sd="0" x="0"/>
        <item n="AGE &lt;19" sd="0" x="7"/>
        <item n="AGE 20-29" sd="0" x="8"/>
        <item n="AGE 30-39" sd="0" x="1"/>
        <item n="AGE 40-49" sd="0" x="2"/>
        <item n="AGE 50-59" sd="0" x="3"/>
        <item n="AGE 60-69" sd="0" x="4"/>
        <item n="AGE 70-79" sd="0" x="5"/>
        <item n="AGE 80-82" sd="0" x="6"/>
      </items>
    </pivotField>
    <pivotField showAll="0" defaultSubtotal="0">
      <items count="6">
        <item x="0"/>
        <item x="5"/>
        <item x="1"/>
        <item x="2"/>
        <item x="3"/>
        <item x="4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2">
    <field x="14"/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6" baseItem="0" numFmtId="10"/>
  </dataFields>
  <formats count="22">
    <format dxfId="44">
      <pivotArea dataOnly="0" labelOnly="1" fieldPosition="0">
        <references count="1">
          <reference field="13" count="1">
            <x v="0"/>
          </reference>
        </references>
      </pivotArea>
    </format>
    <format dxfId="43">
      <pivotArea outline="0" fieldPosition="0">
        <references count="1">
          <reference field="4294967294" count="1">
            <x v="0"/>
          </reference>
        </references>
      </pivotArea>
    </format>
    <format dxfId="42">
      <pivotArea collapsedLevelsAreSubtotals="1" fieldPosition="0">
        <references count="3">
          <reference field="6" count="1">
            <x v="32"/>
          </reference>
          <reference field="13" count="1" selected="0">
            <x v="1"/>
          </reference>
          <reference field="14" count="1" selected="0">
            <x v="4"/>
          </reference>
        </references>
      </pivotArea>
    </format>
    <format dxfId="41">
      <pivotArea collapsedLevelsAreSubtotals="1" fieldPosition="0">
        <references count="3">
          <reference field="6" count="1">
            <x v="41"/>
          </reference>
          <reference field="13" count="1" selected="0">
            <x v="1"/>
          </reference>
          <reference field="14" count="1" selected="0">
            <x v="5"/>
          </reference>
        </references>
      </pivotArea>
    </format>
    <format dxfId="40">
      <pivotArea collapsedLevelsAreSubtotals="1" fieldPosition="0">
        <references count="3">
          <reference field="6" count="1">
            <x v="37"/>
          </reference>
          <reference field="13" count="1" selected="0">
            <x v="1"/>
          </reference>
          <reference field="14" count="1" selected="0">
            <x v="5"/>
          </reference>
        </references>
      </pivotArea>
    </format>
    <format dxfId="39">
      <pivotArea collapsedLevelsAreSubtotals="1" fieldPosition="0">
        <references count="3">
          <reference field="6" count="1">
            <x v="34"/>
          </reference>
          <reference field="13" count="1" selected="0">
            <x v="1"/>
          </reference>
          <reference field="14" count="1" selected="0">
            <x v="5"/>
          </reference>
        </references>
      </pivotArea>
    </format>
    <format dxfId="38">
      <pivotArea collapsedLevelsAreSubtotals="1" fieldPosition="0">
        <references count="3">
          <reference field="6" count="1">
            <x v="43"/>
          </reference>
          <reference field="13" count="1" selected="0">
            <x v="1"/>
          </reference>
          <reference field="14" count="1" selected="0">
            <x v="6"/>
          </reference>
        </references>
      </pivotArea>
    </format>
    <format dxfId="37">
      <pivotArea collapsedLevelsAreSubtotals="1" fieldPosition="0">
        <references count="3">
          <reference field="6" count="1">
            <x v="45"/>
          </reference>
          <reference field="13" count="1" selected="0">
            <x v="1"/>
          </reference>
          <reference field="14" count="1" selected="0">
            <x v="6"/>
          </reference>
        </references>
      </pivotArea>
    </format>
    <format dxfId="36">
      <pivotArea collapsedLevelsAreSubtotals="1" fieldPosition="0">
        <references count="3">
          <reference field="6" count="1">
            <x v="46"/>
          </reference>
          <reference field="13" count="1" selected="0">
            <x v="1"/>
          </reference>
          <reference field="14" count="1" selected="0">
            <x v="6"/>
          </reference>
        </references>
      </pivotArea>
    </format>
    <format dxfId="35">
      <pivotArea collapsedLevelsAreSubtotals="1" fieldPosition="0">
        <references count="2">
          <reference field="13" count="1" selected="0">
            <x v="1"/>
          </reference>
          <reference field="14" count="1">
            <x v="3"/>
          </reference>
        </references>
      </pivotArea>
    </format>
    <format dxfId="34">
      <pivotArea collapsedLevelsAreSubtotals="1" fieldPosition="0">
        <references count="2">
          <reference field="13" count="1" selected="0">
            <x v="1"/>
          </reference>
          <reference field="14" count="1">
            <x v="4"/>
          </reference>
        </references>
      </pivotArea>
    </format>
    <format dxfId="33">
      <pivotArea collapsedLevelsAreSubtotals="1" fieldPosition="0">
        <references count="2">
          <reference field="13" count="1" selected="0">
            <x v="1"/>
          </reference>
          <reference field="14" count="1">
            <x v="0"/>
          </reference>
        </references>
      </pivotArea>
    </format>
    <format dxfId="32">
      <pivotArea collapsedLevelsAreSubtotals="1" fieldPosition="0">
        <references count="2">
          <reference field="13" count="1" selected="0">
            <x v="1"/>
          </reference>
          <reference field="14" count="1">
            <x v="1"/>
          </reference>
        </references>
      </pivotArea>
    </format>
    <format dxfId="31">
      <pivotArea collapsedLevelsAreSubtotals="1" fieldPosition="0">
        <references count="2">
          <reference field="13" count="1" selected="0">
            <x v="1"/>
          </reference>
          <reference field="14" count="1">
            <x v="2"/>
          </reference>
        </references>
      </pivotArea>
    </format>
    <format dxfId="30">
      <pivotArea collapsedLevelsAreSubtotals="1" fieldPosition="0">
        <references count="2">
          <reference field="13" count="1" selected="0">
            <x v="1"/>
          </reference>
          <reference field="14" count="1">
            <x v="3"/>
          </reference>
        </references>
      </pivotArea>
    </format>
    <format dxfId="29">
      <pivotArea collapsedLevelsAreSubtotals="1" fieldPosition="0">
        <references count="2">
          <reference field="13" count="1" selected="0">
            <x v="1"/>
          </reference>
          <reference field="14" count="1">
            <x v="4"/>
          </reference>
        </references>
      </pivotArea>
    </format>
    <format dxfId="28">
      <pivotArea collapsedLevelsAreSubtotals="1" fieldPosition="0">
        <references count="2">
          <reference field="13" count="1" selected="0">
            <x v="1"/>
          </reference>
          <reference field="14" count="1">
            <x v="5"/>
          </reference>
        </references>
      </pivotArea>
    </format>
    <format dxfId="27">
      <pivotArea collapsedLevelsAreSubtotals="1" fieldPosition="0">
        <references count="2">
          <reference field="13" count="1" selected="0">
            <x v="1"/>
          </reference>
          <reference field="14" count="1">
            <x v="6"/>
          </reference>
        </references>
      </pivotArea>
    </format>
    <format dxfId="26">
      <pivotArea collapsedLevelsAreSubtotals="1" fieldPosition="0">
        <references count="2">
          <reference field="13" count="1" selected="0">
            <x v="1"/>
          </reference>
          <reference field="14" count="1">
            <x v="7"/>
          </reference>
        </references>
      </pivotArea>
    </format>
    <format dxfId="25">
      <pivotArea collapsedLevelsAreSubtotals="1" fieldPosition="0">
        <references count="2">
          <reference field="13" count="1" selected="0">
            <x v="1"/>
          </reference>
          <reference field="14" count="1">
            <x v="8"/>
          </reference>
        </references>
      </pivotArea>
    </format>
    <format dxfId="24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23">
      <pivotArea collapsedLevelsAreSubtotals="1" fieldPosition="0">
        <references count="2">
          <reference field="13" count="1" selected="0">
            <x v="1"/>
          </reference>
          <reference field="14" count="1">
            <x v="3"/>
          </reference>
        </references>
      </pivotArea>
    </format>
  </format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1DCE4-EA35-4E50-91F8-EE86DD9381F6}" name="PivotTable24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8:D32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axis="axisRow" numFmtId="1" showAll="0">
      <items count="3">
        <item n="0 -NOT ACTIVE MEMBER" x="0"/>
        <item n="1 - IS ACTIVE MEMBER" x="1"/>
        <item t="default"/>
      </items>
    </pivotField>
    <pivotField showAll="0"/>
    <pivotField axis="axisCol" numFmtId="1" showAll="0">
      <items count="3">
        <item n="NO" x="0"/>
        <item n="YES" x="1"/>
        <item t="default"/>
      </items>
    </pivotField>
    <pivotField showAll="0">
      <items count="10">
        <item x="7"/>
        <item x="8"/>
        <item x="1"/>
        <item x="2"/>
        <item x="3"/>
        <item x="4"/>
        <item x="5"/>
        <item x="6"/>
        <item x="0"/>
        <item t="default"/>
      </items>
    </pivotField>
    <pivotField showAll="0">
      <items count="7">
        <item x="5"/>
        <item x="1"/>
        <item x="2"/>
        <item x="3"/>
        <item x="4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11" baseItem="0" numFmtId="10"/>
  </dataFields>
  <formats count="5">
    <format dxfId="49">
      <pivotArea dataOnly="0" labelOnly="1" fieldPosition="0">
        <references count="1">
          <reference field="13" count="1">
            <x v="0"/>
          </reference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collapsedLevelsAreSubtotals="1" fieldPosition="0">
        <references count="2">
          <reference field="11" count="1">
            <x v="0"/>
          </reference>
          <reference field="13" count="1" selected="0">
            <x v="1"/>
          </reference>
        </references>
      </pivotArea>
    </format>
    <format dxfId="46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45">
      <pivotArea dataOnly="0" labelOnly="1" fieldPosition="0">
        <references count="1">
          <reference field="13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64E38-36C9-40A6-85FD-9D9F8D1299CE}" name="PivotTable19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0:I37" firstHeaderRow="1" firstDataRow="2" firstDataCol="1"/>
  <pivotFields count="17">
    <pivotField showAll="0"/>
    <pivotField dataField="1" numFmtId="1" showAll="0"/>
    <pivotField showAll="0"/>
    <pivotField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axis="axisRow"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 defaultSubtotal="0">
      <items count="9">
        <item x="0"/>
        <item x="7"/>
        <item x="8"/>
        <item x="1"/>
        <item x="2"/>
        <item x="3"/>
        <item x="4"/>
        <item x="5"/>
        <item x="6"/>
      </items>
    </pivotField>
    <pivotField showAll="0" defaultSubtotal="0">
      <items count="6">
        <item x="0"/>
        <item x="5"/>
        <item x="1"/>
        <item x="2"/>
        <item x="3"/>
        <item x="4"/>
      </items>
    </pivotField>
    <pivotField axis="axisRow" showAll="0">
      <items count="6">
        <item n="&lt;$99K" sd="0" x="0"/>
        <item n="$100k-$129K" sd="0" x="1"/>
        <item n="$130K-$159K" sd="0" x="2"/>
        <item n="$160K-$199K" sd="0" x="3"/>
        <item n="$200K-$215k" sd="0" x="4"/>
        <item t="default"/>
      </items>
    </pivotField>
  </pivotFields>
  <rowFields count="2">
    <field x="16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ustomer ID" fld="1" subtotal="count" showDataAs="percentOfTotal" baseField="8" baseItem="0" numFmtId="10"/>
  </dataFields>
  <formats count="243">
    <format dxfId="292">
      <pivotArea dataOnly="0" labelOnly="1" fieldPosition="0">
        <references count="1">
          <reference field="13" count="1">
            <x v="0"/>
          </reference>
        </references>
      </pivotArea>
    </format>
    <format dxfId="291">
      <pivotArea collapsedLevelsAreSubtotals="1" fieldPosition="0">
        <references count="2">
          <reference field="8" count="1">
            <x v="14"/>
          </reference>
          <reference field="13" count="1" selected="0">
            <x v="1"/>
          </reference>
        </references>
      </pivotArea>
    </format>
    <format dxfId="290">
      <pivotArea collapsedLevelsAreSubtotals="1" fieldPosition="0">
        <references count="2">
          <reference field="8" count="1">
            <x v="31"/>
          </reference>
          <reference field="13" count="1" selected="0">
            <x v="1"/>
          </reference>
        </references>
      </pivotArea>
    </format>
    <format dxfId="289">
      <pivotArea collapsedLevelsAreSubtotals="1" fieldPosition="0">
        <references count="2">
          <reference field="8" count="2">
            <x v="37"/>
            <x v="38"/>
          </reference>
          <reference field="13" count="1" selected="0">
            <x v="1"/>
          </reference>
        </references>
      </pivotArea>
    </format>
    <format dxfId="288">
      <pivotArea collapsedLevelsAreSubtotals="1" fieldPosition="0">
        <references count="2">
          <reference field="8" count="2">
            <x v="47"/>
            <x v="48"/>
          </reference>
          <reference field="13" count="1" selected="0">
            <x v="1"/>
          </reference>
        </references>
      </pivotArea>
    </format>
    <format dxfId="287">
      <pivotArea collapsedLevelsAreSubtotals="1" fieldPosition="0">
        <references count="2">
          <reference field="8" count="1">
            <x v="58"/>
          </reference>
          <reference field="13" count="1" selected="0">
            <x v="1"/>
          </reference>
        </references>
      </pivotArea>
    </format>
    <format dxfId="286">
      <pivotArea collapsedLevelsAreSubtotals="1" fieldPosition="0">
        <references count="2">
          <reference field="8" count="1">
            <x v="92"/>
          </reference>
          <reference field="13" count="1" selected="0">
            <x v="1"/>
          </reference>
        </references>
      </pivotArea>
    </format>
    <format dxfId="285">
      <pivotArea collapsedLevelsAreSubtotals="1" fieldPosition="0">
        <references count="2">
          <reference field="8" count="1">
            <x v="95"/>
          </reference>
          <reference field="13" count="1" selected="0">
            <x v="1"/>
          </reference>
        </references>
      </pivotArea>
    </format>
    <format dxfId="284">
      <pivotArea collapsedLevelsAreSubtotals="1" fieldPosition="0">
        <references count="2">
          <reference field="8" count="1">
            <x v="101"/>
          </reference>
          <reference field="13" count="1" selected="0">
            <x v="1"/>
          </reference>
        </references>
      </pivotArea>
    </format>
    <format dxfId="283">
      <pivotArea collapsedLevelsAreSubtotals="1" fieldPosition="0">
        <references count="2">
          <reference field="8" count="1">
            <x v="105"/>
          </reference>
          <reference field="13" count="1" selected="0">
            <x v="1"/>
          </reference>
        </references>
      </pivotArea>
    </format>
    <format dxfId="282">
      <pivotArea collapsedLevelsAreSubtotals="1" fieldPosition="0">
        <references count="2">
          <reference field="8" count="1">
            <x v="110"/>
          </reference>
          <reference field="13" count="1" selected="0">
            <x v="1"/>
          </reference>
        </references>
      </pivotArea>
    </format>
    <format dxfId="281">
      <pivotArea collapsedLevelsAreSubtotals="1" fieldPosition="0">
        <references count="2">
          <reference field="8" count="1">
            <x v="115"/>
          </reference>
          <reference field="13" count="1" selected="0">
            <x v="1"/>
          </reference>
        </references>
      </pivotArea>
    </format>
    <format dxfId="280">
      <pivotArea collapsedLevelsAreSubtotals="1" fieldPosition="0">
        <references count="2">
          <reference field="8" count="1">
            <x v="117"/>
          </reference>
          <reference field="13" count="1" selected="0">
            <x v="1"/>
          </reference>
        </references>
      </pivotArea>
    </format>
    <format dxfId="279">
      <pivotArea collapsedLevelsAreSubtotals="1" fieldPosition="0">
        <references count="2">
          <reference field="8" count="1">
            <x v="125"/>
          </reference>
          <reference field="13" count="1" selected="0">
            <x v="1"/>
          </reference>
        </references>
      </pivotArea>
    </format>
    <format dxfId="278">
      <pivotArea collapsedLevelsAreSubtotals="1" fieldPosition="0">
        <references count="2">
          <reference field="8" count="1">
            <x v="127"/>
          </reference>
          <reference field="13" count="1" selected="0">
            <x v="1"/>
          </reference>
        </references>
      </pivotArea>
    </format>
    <format dxfId="277">
      <pivotArea collapsedLevelsAreSubtotals="1" fieldPosition="0">
        <references count="2">
          <reference field="8" count="1">
            <x v="131"/>
          </reference>
          <reference field="13" count="1" selected="0">
            <x v="1"/>
          </reference>
        </references>
      </pivotArea>
    </format>
    <format dxfId="276">
      <pivotArea collapsedLevelsAreSubtotals="1" fieldPosition="0">
        <references count="2">
          <reference field="8" count="1">
            <x v="134"/>
          </reference>
          <reference field="13" count="1" selected="0">
            <x v="1"/>
          </reference>
        </references>
      </pivotArea>
    </format>
    <format dxfId="275">
      <pivotArea collapsedLevelsAreSubtotals="1" fieldPosition="0">
        <references count="2">
          <reference field="8" count="1">
            <x v="136"/>
          </reference>
          <reference field="13" count="1" selected="0">
            <x v="1"/>
          </reference>
        </references>
      </pivotArea>
    </format>
    <format dxfId="274">
      <pivotArea collapsedLevelsAreSubtotals="1" fieldPosition="0">
        <references count="2">
          <reference field="8" count="1">
            <x v="146"/>
          </reference>
          <reference field="13" count="1" selected="0">
            <x v="1"/>
          </reference>
        </references>
      </pivotArea>
    </format>
    <format dxfId="273">
      <pivotArea collapsedLevelsAreSubtotals="1" fieldPosition="0">
        <references count="2">
          <reference field="8" count="1">
            <x v="151"/>
          </reference>
          <reference field="13" count="1" selected="0">
            <x v="1"/>
          </reference>
        </references>
      </pivotArea>
    </format>
    <format dxfId="272">
      <pivotArea collapsedLevelsAreSubtotals="1" fieldPosition="0">
        <references count="2">
          <reference field="8" count="1">
            <x v="153"/>
          </reference>
          <reference field="13" count="1" selected="0">
            <x v="1"/>
          </reference>
        </references>
      </pivotArea>
    </format>
    <format dxfId="271">
      <pivotArea collapsedLevelsAreSubtotals="1" fieldPosition="0">
        <references count="2">
          <reference field="8" count="1">
            <x v="156"/>
          </reference>
          <reference field="13" count="1" selected="0">
            <x v="1"/>
          </reference>
        </references>
      </pivotArea>
    </format>
    <format dxfId="270">
      <pivotArea collapsedLevelsAreSubtotals="1" fieldPosition="0">
        <references count="2">
          <reference field="8" count="1">
            <x v="158"/>
          </reference>
          <reference field="13" count="1" selected="0">
            <x v="1"/>
          </reference>
        </references>
      </pivotArea>
    </format>
    <format dxfId="269">
      <pivotArea collapsedLevelsAreSubtotals="1" fieldPosition="0">
        <references count="2">
          <reference field="8" count="1">
            <x v="162"/>
          </reference>
          <reference field="13" count="1" selected="0">
            <x v="1"/>
          </reference>
        </references>
      </pivotArea>
    </format>
    <format dxfId="268">
      <pivotArea collapsedLevelsAreSubtotals="1" fieldPosition="0">
        <references count="2">
          <reference field="8" count="1">
            <x v="166"/>
          </reference>
          <reference field="13" count="1" selected="0">
            <x v="1"/>
          </reference>
        </references>
      </pivotArea>
    </format>
    <format dxfId="267">
      <pivotArea collapsedLevelsAreSubtotals="1" fieldPosition="0">
        <references count="2">
          <reference field="8" count="1">
            <x v="176"/>
          </reference>
          <reference field="13" count="1" selected="0">
            <x v="1"/>
          </reference>
        </references>
      </pivotArea>
    </format>
    <format dxfId="266">
      <pivotArea collapsedLevelsAreSubtotals="1" fieldPosition="0">
        <references count="2">
          <reference field="8" count="1">
            <x v="179"/>
          </reference>
          <reference field="13" count="1" selected="0">
            <x v="1"/>
          </reference>
        </references>
      </pivotArea>
    </format>
    <format dxfId="265">
      <pivotArea collapsedLevelsAreSubtotals="1" fieldPosition="0">
        <references count="2">
          <reference field="8" count="1">
            <x v="186"/>
          </reference>
          <reference field="13" count="1" selected="0">
            <x v="1"/>
          </reference>
        </references>
      </pivotArea>
    </format>
    <format dxfId="264">
      <pivotArea collapsedLevelsAreSubtotals="1" fieldPosition="0">
        <references count="2">
          <reference field="8" count="1">
            <x v="191"/>
          </reference>
          <reference field="13" count="1" selected="0">
            <x v="1"/>
          </reference>
        </references>
      </pivotArea>
    </format>
    <format dxfId="263">
      <pivotArea collapsedLevelsAreSubtotals="1" fieldPosition="0">
        <references count="2">
          <reference field="8" count="1">
            <x v="194"/>
          </reference>
          <reference field="13" count="1" selected="0">
            <x v="1"/>
          </reference>
        </references>
      </pivotArea>
    </format>
    <format dxfId="262">
      <pivotArea collapsedLevelsAreSubtotals="1" fieldPosition="0">
        <references count="2">
          <reference field="8" count="1">
            <x v="202"/>
          </reference>
          <reference field="13" count="1" selected="0">
            <x v="1"/>
          </reference>
        </references>
      </pivotArea>
    </format>
    <format dxfId="261">
      <pivotArea collapsedLevelsAreSubtotals="1" fieldPosition="0">
        <references count="2">
          <reference field="8" count="1">
            <x v="203"/>
          </reference>
          <reference field="13" count="1" selected="0">
            <x v="1"/>
          </reference>
        </references>
      </pivotArea>
    </format>
    <format dxfId="260">
      <pivotArea collapsedLevelsAreSubtotals="1" fieldPosition="0">
        <references count="2">
          <reference field="8" count="1">
            <x v="207"/>
          </reference>
          <reference field="13" count="1" selected="0">
            <x v="1"/>
          </reference>
        </references>
      </pivotArea>
    </format>
    <format dxfId="259">
      <pivotArea collapsedLevelsAreSubtotals="1" fieldPosition="0">
        <references count="2">
          <reference field="8" count="1">
            <x v="211"/>
          </reference>
          <reference field="13" count="1" selected="0">
            <x v="1"/>
          </reference>
        </references>
      </pivotArea>
    </format>
    <format dxfId="258">
      <pivotArea collapsedLevelsAreSubtotals="1" fieldPosition="0">
        <references count="2">
          <reference field="8" count="1">
            <x v="215"/>
          </reference>
          <reference field="13" count="1" selected="0">
            <x v="1"/>
          </reference>
        </references>
      </pivotArea>
    </format>
    <format dxfId="257">
      <pivotArea collapsedLevelsAreSubtotals="1" fieldPosition="0">
        <references count="2">
          <reference field="8" count="1">
            <x v="218"/>
          </reference>
          <reference field="13" count="1" selected="0">
            <x v="1"/>
          </reference>
        </references>
      </pivotArea>
    </format>
    <format dxfId="256">
      <pivotArea collapsedLevelsAreSubtotals="1" fieldPosition="0">
        <references count="2">
          <reference field="8" count="1">
            <x v="226"/>
          </reference>
          <reference field="13" count="1" selected="0">
            <x v="1"/>
          </reference>
        </references>
      </pivotArea>
    </format>
    <format dxfId="255">
      <pivotArea collapsedLevelsAreSubtotals="1" fieldPosition="0">
        <references count="2">
          <reference field="8" count="1">
            <x v="230"/>
          </reference>
          <reference field="13" count="1" selected="0">
            <x v="1"/>
          </reference>
        </references>
      </pivotArea>
    </format>
    <format dxfId="254">
      <pivotArea collapsedLevelsAreSubtotals="1" fieldPosition="0">
        <references count="2">
          <reference field="8" count="1">
            <x v="235"/>
          </reference>
          <reference field="13" count="1" selected="0">
            <x v="1"/>
          </reference>
        </references>
      </pivotArea>
    </format>
    <format dxfId="253">
      <pivotArea collapsedLevelsAreSubtotals="1" fieldPosition="0">
        <references count="2">
          <reference field="8" count="1">
            <x v="243"/>
          </reference>
          <reference field="13" count="1" selected="0">
            <x v="1"/>
          </reference>
        </references>
      </pivotArea>
    </format>
    <format dxfId="252">
      <pivotArea collapsedLevelsAreSubtotals="1" fieldPosition="0">
        <references count="2">
          <reference field="8" count="2">
            <x v="245"/>
            <x v="246"/>
          </reference>
          <reference field="13" count="1" selected="0">
            <x v="1"/>
          </reference>
        </references>
      </pivotArea>
    </format>
    <format dxfId="251">
      <pivotArea collapsedLevelsAreSubtotals="1" fieldPosition="0">
        <references count="2">
          <reference field="8" count="1">
            <x v="251"/>
          </reference>
          <reference field="13" count="1" selected="0">
            <x v="1"/>
          </reference>
        </references>
      </pivotArea>
    </format>
    <format dxfId="250">
      <pivotArea collapsedLevelsAreSubtotals="1" fieldPosition="0">
        <references count="2">
          <reference field="8" count="1">
            <x v="253"/>
          </reference>
          <reference field="13" count="1" selected="0">
            <x v="1"/>
          </reference>
        </references>
      </pivotArea>
    </format>
    <format dxfId="249">
      <pivotArea collapsedLevelsAreSubtotals="1" fieldPosition="0">
        <references count="2">
          <reference field="8" count="2">
            <x v="256"/>
            <x v="257"/>
          </reference>
          <reference field="13" count="1" selected="0">
            <x v="1"/>
          </reference>
        </references>
      </pivotArea>
    </format>
    <format dxfId="248">
      <pivotArea collapsedLevelsAreSubtotals="1" fieldPosition="0">
        <references count="2">
          <reference field="8" count="1">
            <x v="268"/>
          </reference>
          <reference field="13" count="1" selected="0">
            <x v="1"/>
          </reference>
        </references>
      </pivotArea>
    </format>
    <format dxfId="247">
      <pivotArea collapsedLevelsAreSubtotals="1" fieldPosition="0">
        <references count="2">
          <reference field="8" count="3">
            <x v="270"/>
            <x v="271"/>
            <x v="272"/>
          </reference>
          <reference field="13" count="1" selected="0">
            <x v="1"/>
          </reference>
        </references>
      </pivotArea>
    </format>
    <format dxfId="246">
      <pivotArea collapsedLevelsAreSubtotals="1" fieldPosition="0">
        <references count="2">
          <reference field="8" count="2">
            <x v="274"/>
            <x v="275"/>
          </reference>
          <reference field="13" count="1" selected="0">
            <x v="1"/>
          </reference>
        </references>
      </pivotArea>
    </format>
    <format dxfId="245">
      <pivotArea collapsedLevelsAreSubtotals="1" fieldPosition="0">
        <references count="2">
          <reference field="8" count="5">
            <x v="277"/>
            <x v="278"/>
            <x v="279"/>
            <x v="280"/>
            <x v="281"/>
          </reference>
          <reference field="13" count="1" selected="0">
            <x v="1"/>
          </reference>
        </references>
      </pivotArea>
    </format>
    <format dxfId="244">
      <pivotArea collapsedLevelsAreSubtotals="1" fieldPosition="0">
        <references count="2">
          <reference field="8" count="1">
            <x v="285"/>
          </reference>
          <reference field="13" count="1" selected="0">
            <x v="1"/>
          </reference>
        </references>
      </pivotArea>
    </format>
    <format dxfId="243">
      <pivotArea collapsedLevelsAreSubtotals="1" fieldPosition="0">
        <references count="2">
          <reference field="8" count="1">
            <x v="288"/>
          </reference>
          <reference field="13" count="1" selected="0">
            <x v="1"/>
          </reference>
        </references>
      </pivotArea>
    </format>
    <format dxfId="242">
      <pivotArea collapsedLevelsAreSubtotals="1" fieldPosition="0">
        <references count="2">
          <reference field="8" count="1">
            <x v="291"/>
          </reference>
          <reference field="13" count="1" selected="0">
            <x v="1"/>
          </reference>
        </references>
      </pivotArea>
    </format>
    <format dxfId="241">
      <pivotArea collapsedLevelsAreSubtotals="1" fieldPosition="0">
        <references count="2">
          <reference field="8" count="1">
            <x v="294"/>
          </reference>
          <reference field="13" count="1" selected="0">
            <x v="1"/>
          </reference>
        </references>
      </pivotArea>
    </format>
    <format dxfId="240">
      <pivotArea collapsedLevelsAreSubtotals="1" fieldPosition="0">
        <references count="2">
          <reference field="8" count="1">
            <x v="296"/>
          </reference>
          <reference field="13" count="1" selected="0">
            <x v="1"/>
          </reference>
        </references>
      </pivotArea>
    </format>
    <format dxfId="239">
      <pivotArea collapsedLevelsAreSubtotals="1" fieldPosition="0">
        <references count="2">
          <reference field="8" count="1">
            <x v="303"/>
          </reference>
          <reference field="13" count="1" selected="0">
            <x v="1"/>
          </reference>
        </references>
      </pivotArea>
    </format>
    <format dxfId="238">
      <pivotArea collapsedLevelsAreSubtotals="1" fieldPosition="0">
        <references count="2">
          <reference field="8" count="1">
            <x v="306"/>
          </reference>
          <reference field="13" count="1" selected="0">
            <x v="1"/>
          </reference>
        </references>
      </pivotArea>
    </format>
    <format dxfId="237">
      <pivotArea collapsedLevelsAreSubtotals="1" fieldPosition="0">
        <references count="2">
          <reference field="8" count="1">
            <x v="312"/>
          </reference>
          <reference field="13" count="1" selected="0">
            <x v="1"/>
          </reference>
        </references>
      </pivotArea>
    </format>
    <format dxfId="236">
      <pivotArea collapsedLevelsAreSubtotals="1" fieldPosition="0">
        <references count="2">
          <reference field="8" count="1">
            <x v="321"/>
          </reference>
          <reference field="13" count="1" selected="0">
            <x v="1"/>
          </reference>
        </references>
      </pivotArea>
    </format>
    <format dxfId="235">
      <pivotArea collapsedLevelsAreSubtotals="1" fieldPosition="0">
        <references count="2">
          <reference field="8" count="1">
            <x v="326"/>
          </reference>
          <reference field="13" count="1" selected="0">
            <x v="1"/>
          </reference>
        </references>
      </pivotArea>
    </format>
    <format dxfId="234">
      <pivotArea collapsedLevelsAreSubtotals="1" fieldPosition="0">
        <references count="2">
          <reference field="8" count="1">
            <x v="331"/>
          </reference>
          <reference field="13" count="1" selected="0">
            <x v="1"/>
          </reference>
        </references>
      </pivotArea>
    </format>
    <format dxfId="233">
      <pivotArea collapsedLevelsAreSubtotals="1" fieldPosition="0">
        <references count="2">
          <reference field="8" count="1">
            <x v="335"/>
          </reference>
          <reference field="13" count="1" selected="0">
            <x v="1"/>
          </reference>
        </references>
      </pivotArea>
    </format>
    <format dxfId="232">
      <pivotArea collapsedLevelsAreSubtotals="1" fieldPosition="0">
        <references count="2">
          <reference field="8" count="2">
            <x v="343"/>
            <x v="344"/>
          </reference>
          <reference field="13" count="1" selected="0">
            <x v="1"/>
          </reference>
        </references>
      </pivotArea>
    </format>
    <format dxfId="231">
      <pivotArea collapsedLevelsAreSubtotals="1" fieldPosition="0">
        <references count="2">
          <reference field="8" count="1">
            <x v="347"/>
          </reference>
          <reference field="13" count="1" selected="0">
            <x v="1"/>
          </reference>
        </references>
      </pivotArea>
    </format>
    <format dxfId="230">
      <pivotArea collapsedLevelsAreSubtotals="1" fieldPosition="0">
        <references count="2">
          <reference field="8" count="1">
            <x v="362"/>
          </reference>
          <reference field="13" count="1" selected="0">
            <x v="1"/>
          </reference>
        </references>
      </pivotArea>
    </format>
    <format dxfId="229">
      <pivotArea collapsedLevelsAreSubtotals="1" fieldPosition="0">
        <references count="2">
          <reference field="8" count="1">
            <x v="365"/>
          </reference>
          <reference field="13" count="1" selected="0">
            <x v="1"/>
          </reference>
        </references>
      </pivotArea>
    </format>
    <format dxfId="228">
      <pivotArea collapsedLevelsAreSubtotals="1" fieldPosition="0">
        <references count="2">
          <reference field="8" count="2">
            <x v="367"/>
            <x v="368"/>
          </reference>
          <reference field="13" count="1" selected="0">
            <x v="1"/>
          </reference>
        </references>
      </pivotArea>
    </format>
    <format dxfId="227">
      <pivotArea collapsedLevelsAreSubtotals="1" fieldPosition="0">
        <references count="2">
          <reference field="8" count="1">
            <x v="370"/>
          </reference>
          <reference field="13" count="1" selected="0">
            <x v="1"/>
          </reference>
        </references>
      </pivotArea>
    </format>
    <format dxfId="226">
      <pivotArea collapsedLevelsAreSubtotals="1" fieldPosition="0">
        <references count="2">
          <reference field="8" count="1">
            <x v="374"/>
          </reference>
          <reference field="13" count="1" selected="0">
            <x v="1"/>
          </reference>
        </references>
      </pivotArea>
    </format>
    <format dxfId="225">
      <pivotArea collapsedLevelsAreSubtotals="1" fieldPosition="0">
        <references count="2">
          <reference field="8" count="1">
            <x v="383"/>
          </reference>
          <reference field="13" count="1" selected="0">
            <x v="1"/>
          </reference>
        </references>
      </pivotArea>
    </format>
    <format dxfId="224">
      <pivotArea collapsedLevelsAreSubtotals="1" fieldPosition="0">
        <references count="2">
          <reference field="8" count="2">
            <x v="390"/>
            <x v="391"/>
          </reference>
          <reference field="13" count="1" selected="0">
            <x v="1"/>
          </reference>
        </references>
      </pivotArea>
    </format>
    <format dxfId="223">
      <pivotArea collapsedLevelsAreSubtotals="1" fieldPosition="0">
        <references count="2">
          <reference field="8" count="1">
            <x v="395"/>
          </reference>
          <reference field="13" count="1" selected="0">
            <x v="1"/>
          </reference>
        </references>
      </pivotArea>
    </format>
    <format dxfId="222">
      <pivotArea collapsedLevelsAreSubtotals="1" fieldPosition="0">
        <references count="2">
          <reference field="8" count="1">
            <x v="397"/>
          </reference>
          <reference field="13" count="1" selected="0">
            <x v="1"/>
          </reference>
        </references>
      </pivotArea>
    </format>
    <format dxfId="221">
      <pivotArea collapsedLevelsAreSubtotals="1" fieldPosition="0">
        <references count="2">
          <reference field="8" count="2">
            <x v="400"/>
            <x v="401"/>
          </reference>
          <reference field="13" count="1" selected="0">
            <x v="1"/>
          </reference>
        </references>
      </pivotArea>
    </format>
    <format dxfId="220">
      <pivotArea collapsedLevelsAreSubtotals="1" fieldPosition="0">
        <references count="2">
          <reference field="8" count="1">
            <x v="403"/>
          </reference>
          <reference field="13" count="1" selected="0">
            <x v="1"/>
          </reference>
        </references>
      </pivotArea>
    </format>
    <format dxfId="219">
      <pivotArea collapsedLevelsAreSubtotals="1" fieldPosition="0">
        <references count="2">
          <reference field="8" count="1">
            <x v="405"/>
          </reference>
          <reference field="13" count="1" selected="0">
            <x v="1"/>
          </reference>
        </references>
      </pivotArea>
    </format>
    <format dxfId="218">
      <pivotArea collapsedLevelsAreSubtotals="1" fieldPosition="0">
        <references count="2">
          <reference field="8" count="1">
            <x v="412"/>
          </reference>
          <reference field="13" count="1" selected="0">
            <x v="1"/>
          </reference>
        </references>
      </pivotArea>
    </format>
    <format dxfId="217">
      <pivotArea collapsedLevelsAreSubtotals="1" fieldPosition="0">
        <references count="2">
          <reference field="8" count="1">
            <x v="415"/>
          </reference>
          <reference field="13" count="1" selected="0">
            <x v="1"/>
          </reference>
        </references>
      </pivotArea>
    </format>
    <format dxfId="216">
      <pivotArea collapsedLevelsAreSubtotals="1" fieldPosition="0">
        <references count="3">
          <reference field="8" count="3">
            <x v="5"/>
            <x v="6"/>
            <x v="7"/>
          </reference>
          <reference field="13" count="1" selected="0">
            <x v="1"/>
          </reference>
          <reference field="16" count="1" selected="0">
            <x v="0"/>
          </reference>
        </references>
      </pivotArea>
    </format>
    <format dxfId="215">
      <pivotArea collapsedLevelsAreSubtotals="1" fieldPosition="0">
        <references count="3">
          <reference field="8" count="1">
            <x v="42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14">
      <pivotArea collapsedLevelsAreSubtotals="1" fieldPosition="0">
        <references count="3">
          <reference field="8" count="1">
            <x v="4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13">
      <pivotArea collapsedLevelsAreSubtotals="1" fieldPosition="0">
        <references count="3">
          <reference field="8" count="1">
            <x v="42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12">
      <pivotArea collapsedLevelsAreSubtotals="1" fieldPosition="0">
        <references count="3">
          <reference field="8" count="2">
            <x v="431"/>
            <x v="43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11">
      <pivotArea collapsedLevelsAreSubtotals="1" fieldPosition="0">
        <references count="3">
          <reference field="8" count="1">
            <x v="43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10">
      <pivotArea collapsedLevelsAreSubtotals="1" fieldPosition="0">
        <references count="3">
          <reference field="8" count="1">
            <x v="43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9">
      <pivotArea collapsedLevelsAreSubtotals="1" fieldPosition="0">
        <references count="3">
          <reference field="8" count="1">
            <x v="4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8">
      <pivotArea collapsedLevelsAreSubtotals="1" fieldPosition="0">
        <references count="3">
          <reference field="8" count="1">
            <x v="44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7">
      <pivotArea collapsedLevelsAreSubtotals="1" fieldPosition="0">
        <references count="3">
          <reference field="8" count="1">
            <x v="44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6">
      <pivotArea collapsedLevelsAreSubtotals="1" fieldPosition="0">
        <references count="3">
          <reference field="8" count="1">
            <x v="44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5">
      <pivotArea collapsedLevelsAreSubtotals="1" fieldPosition="0">
        <references count="3">
          <reference field="8" count="1">
            <x v="45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4">
      <pivotArea collapsedLevelsAreSubtotals="1" fieldPosition="0">
        <references count="3">
          <reference field="8" count="2">
            <x v="457"/>
            <x v="45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3">
      <pivotArea collapsedLevelsAreSubtotals="1" fieldPosition="0">
        <references count="3">
          <reference field="8" count="1">
            <x v="46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2">
      <pivotArea collapsedLevelsAreSubtotals="1" fieldPosition="0">
        <references count="3">
          <reference field="8" count="1">
            <x v="46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1">
      <pivotArea collapsedLevelsAreSubtotals="1" fieldPosition="0">
        <references count="3">
          <reference field="8" count="2">
            <x v="471"/>
            <x v="47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200">
      <pivotArea collapsedLevelsAreSubtotals="1" fieldPosition="0">
        <references count="3">
          <reference field="8" count="1">
            <x v="47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9">
      <pivotArea collapsedLevelsAreSubtotals="1" fieldPosition="0">
        <references count="3">
          <reference field="8" count="1">
            <x v="48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8">
      <pivotArea collapsedLevelsAreSubtotals="1" fieldPosition="0">
        <references count="3">
          <reference field="8" count="2">
            <x v="487"/>
            <x v="48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7">
      <pivotArea collapsedLevelsAreSubtotals="1" fieldPosition="0">
        <references count="3">
          <reference field="8" count="1">
            <x v="49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6">
      <pivotArea collapsedLevelsAreSubtotals="1" fieldPosition="0">
        <references count="3">
          <reference field="8" count="1">
            <x v="49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5">
      <pivotArea collapsedLevelsAreSubtotals="1" fieldPosition="0">
        <references count="3">
          <reference field="8" count="1">
            <x v="50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4">
      <pivotArea collapsedLevelsAreSubtotals="1" fieldPosition="0">
        <references count="3">
          <reference field="8" count="1">
            <x v="51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3">
      <pivotArea collapsedLevelsAreSubtotals="1" fieldPosition="0">
        <references count="3">
          <reference field="8" count="1">
            <x v="5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2">
      <pivotArea collapsedLevelsAreSubtotals="1" fieldPosition="0">
        <references count="3">
          <reference field="8" count="1">
            <x v="53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1">
      <pivotArea collapsedLevelsAreSubtotals="1" fieldPosition="0">
        <references count="3">
          <reference field="8" count="1">
            <x v="5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90">
      <pivotArea collapsedLevelsAreSubtotals="1" fieldPosition="0">
        <references count="3">
          <reference field="8" count="1">
            <x v="54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89">
      <pivotArea collapsedLevelsAreSubtotals="1" fieldPosition="0">
        <references count="3">
          <reference field="8" count="2">
            <x v="549"/>
            <x v="55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88">
      <pivotArea collapsedLevelsAreSubtotals="1" fieldPosition="0">
        <references count="3">
          <reference field="8" count="2">
            <x v="556"/>
            <x v="55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87">
      <pivotArea collapsedLevelsAreSubtotals="1" fieldPosition="0">
        <references count="3">
          <reference field="8" count="1">
            <x v="56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86">
      <pivotArea collapsedLevelsAreSubtotals="1" fieldPosition="0">
        <references count="3">
          <reference field="8" count="1">
            <x v="56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85">
      <pivotArea collapsedLevelsAreSubtotals="1" fieldPosition="0">
        <references count="3">
          <reference field="8" count="1">
            <x v="57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84">
      <pivotArea collapsedLevelsAreSubtotals="1" fieldPosition="0">
        <references count="3">
          <reference field="8" count="1">
            <x v="57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83">
      <pivotArea collapsedLevelsAreSubtotals="1" fieldPosition="0">
        <references count="3">
          <reference field="8" count="1">
            <x v="580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82">
      <pivotArea collapsedLevelsAreSubtotals="1" fieldPosition="0">
        <references count="3">
          <reference field="8" count="1">
            <x v="58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81">
      <pivotArea collapsedLevelsAreSubtotals="1" fieldPosition="0">
        <references count="3">
          <reference field="8" count="2">
            <x v="595"/>
            <x v="59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80">
      <pivotArea collapsedLevelsAreSubtotals="1" fieldPosition="0">
        <references count="3">
          <reference field="8" count="1">
            <x v="598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9">
      <pivotArea collapsedLevelsAreSubtotals="1" fieldPosition="0">
        <references count="3">
          <reference field="8" count="1">
            <x v="603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8">
      <pivotArea collapsedLevelsAreSubtotals="1" fieldPosition="0">
        <references count="3">
          <reference field="8" count="1">
            <x v="60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7">
      <pivotArea collapsedLevelsAreSubtotals="1" fieldPosition="0">
        <references count="3">
          <reference field="8" count="1">
            <x v="609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6">
      <pivotArea collapsedLevelsAreSubtotals="1" fieldPosition="0">
        <references count="3">
          <reference field="8" count="1">
            <x v="611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5">
      <pivotArea collapsedLevelsAreSubtotals="1" fieldPosition="0">
        <references count="3">
          <reference field="8" count="1">
            <x v="624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4">
      <pivotArea collapsedLevelsAreSubtotals="1" fieldPosition="0">
        <references count="3">
          <reference field="8" count="1">
            <x v="62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3">
      <pivotArea collapsedLevelsAreSubtotals="1" fieldPosition="0">
        <references count="3">
          <reference field="8" count="1">
            <x v="628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2">
      <pivotArea collapsedLevelsAreSubtotals="1" fieldPosition="0">
        <references count="3">
          <reference field="8" count="1">
            <x v="635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171">
      <pivotArea collapsedLevelsAreSubtotals="1" fieldPosition="0">
        <references count="3">
          <reference field="8" count="3">
            <x v="640"/>
            <x v="641"/>
            <x v="642"/>
          </reference>
          <reference field="13" count="1" selected="0">
            <x v="1"/>
          </reference>
          <reference field="16" count="1" selected="0">
            <x v="4"/>
          </reference>
        </references>
      </pivotArea>
    </format>
    <format dxfId="170">
      <pivotArea collapsedLevelsAreSubtotals="1" fieldPosition="0">
        <references count="3">
          <reference field="8" count="1">
            <x v="15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9">
      <pivotArea collapsedLevelsAreSubtotals="1" fieldPosition="0">
        <references count="3">
          <reference field="8" count="1">
            <x v="15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8">
      <pivotArea collapsedLevelsAreSubtotals="1" fieldPosition="0">
        <references count="3">
          <reference field="8" count="1">
            <x v="16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7">
      <pivotArea collapsedLevelsAreSubtotals="1" fieldPosition="0">
        <references count="3">
          <reference field="8" count="1">
            <x v="16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6">
      <pivotArea collapsedLevelsAreSubtotals="1" fieldPosition="0">
        <references count="3">
          <reference field="8" count="1">
            <x v="17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5">
      <pivotArea collapsedLevelsAreSubtotals="1" fieldPosition="0">
        <references count="3">
          <reference field="8" count="1">
            <x v="179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4">
      <pivotArea collapsedLevelsAreSubtotals="1" fieldPosition="0">
        <references count="3">
          <reference field="8" count="1">
            <x v="18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3">
      <pivotArea collapsedLevelsAreSubtotals="1" fieldPosition="0">
        <references count="3">
          <reference field="8" count="1">
            <x v="19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2">
      <pivotArea collapsedLevelsAreSubtotals="1" fieldPosition="0">
        <references count="3">
          <reference field="8" count="1">
            <x v="19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1">
      <pivotArea collapsedLevelsAreSubtotals="1" fieldPosition="0">
        <references count="3">
          <reference field="8" count="1">
            <x v="20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60">
      <pivotArea collapsedLevelsAreSubtotals="1" fieldPosition="0">
        <references count="3">
          <reference field="8" count="1">
            <x v="20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9">
      <pivotArea collapsedLevelsAreSubtotals="1" fieldPosition="0">
        <references count="3">
          <reference field="8" count="1">
            <x v="20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8">
      <pivotArea collapsedLevelsAreSubtotals="1" fieldPosition="0">
        <references count="3">
          <reference field="8" count="1">
            <x v="21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7">
      <pivotArea collapsedLevelsAreSubtotals="1" fieldPosition="0">
        <references count="3">
          <reference field="8" count="1">
            <x v="21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6">
      <pivotArea collapsedLevelsAreSubtotals="1" fieldPosition="0">
        <references count="3">
          <reference field="8" count="1">
            <x v="21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5">
      <pivotArea collapsedLevelsAreSubtotals="1" fieldPosition="0">
        <references count="3">
          <reference field="8" count="1">
            <x v="22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4">
      <pivotArea collapsedLevelsAreSubtotals="1" fieldPosition="0">
        <references count="3">
          <reference field="8" count="1">
            <x v="23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3">
      <pivotArea collapsedLevelsAreSubtotals="1" fieldPosition="0">
        <references count="3">
          <reference field="8" count="1">
            <x v="23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2">
      <pivotArea collapsedLevelsAreSubtotals="1" fieldPosition="0">
        <references count="3">
          <reference field="8" count="1">
            <x v="24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1">
      <pivotArea collapsedLevelsAreSubtotals="1" fieldPosition="0">
        <references count="3">
          <reference field="8" count="1">
            <x v="24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50">
      <pivotArea collapsedLevelsAreSubtotals="1" fieldPosition="0">
        <references count="3">
          <reference field="8" count="1">
            <x v="24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9">
      <pivotArea collapsedLevelsAreSubtotals="1" fieldPosition="0">
        <references count="3">
          <reference field="8" count="1">
            <x v="25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8">
      <pivotArea collapsedLevelsAreSubtotals="1" fieldPosition="0">
        <references count="3">
          <reference field="8" count="1">
            <x v="25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7">
      <pivotArea collapsedLevelsAreSubtotals="1" fieldPosition="0">
        <references count="3">
          <reference field="8" count="1">
            <x v="25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6">
      <pivotArea collapsedLevelsAreSubtotals="1" fieldPosition="0">
        <references count="3">
          <reference field="8" count="1">
            <x v="25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5">
      <pivotArea collapsedLevelsAreSubtotals="1" fieldPosition="0">
        <references count="3">
          <reference field="8" count="1">
            <x v="26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4">
      <pivotArea collapsedLevelsAreSubtotals="1" fieldPosition="0">
        <references count="3">
          <reference field="8" count="3">
            <x v="270"/>
            <x v="271"/>
            <x v="27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3">
      <pivotArea collapsedLevelsAreSubtotals="1" fieldPosition="0">
        <references count="3">
          <reference field="8" count="1">
            <x v="27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2">
      <pivotArea collapsedLevelsAreSubtotals="1" fieldPosition="0">
        <references count="3">
          <reference field="8" count="1">
            <x v="27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1">
      <pivotArea collapsedLevelsAreSubtotals="1" fieldPosition="0">
        <references count="3">
          <reference field="8" count="1">
            <x v="27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40">
      <pivotArea collapsedLevelsAreSubtotals="1" fieldPosition="0">
        <references count="3">
          <reference field="8" count="1">
            <x v="27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9">
      <pivotArea collapsedLevelsAreSubtotals="1" fieldPosition="0">
        <references count="3">
          <reference field="8" count="1">
            <x v="279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8">
      <pivotArea collapsedLevelsAreSubtotals="1" fieldPosition="0">
        <references count="3">
          <reference field="8" count="1">
            <x v="28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7">
      <pivotArea collapsedLevelsAreSubtotals="1" fieldPosition="0">
        <references count="3">
          <reference field="8" count="1">
            <x v="28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6">
      <pivotArea collapsedLevelsAreSubtotals="1" fieldPosition="0">
        <references count="3">
          <reference field="8" count="1">
            <x v="28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5">
      <pivotArea collapsedLevelsAreSubtotals="1" fieldPosition="0">
        <references count="3">
          <reference field="8" count="1">
            <x v="28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4">
      <pivotArea collapsedLevelsAreSubtotals="1" fieldPosition="0">
        <references count="3">
          <reference field="8" count="1">
            <x v="29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3">
      <pivotArea collapsedLevelsAreSubtotals="1" fieldPosition="0">
        <references count="3">
          <reference field="8" count="1">
            <x v="29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2">
      <pivotArea collapsedLevelsAreSubtotals="1" fieldPosition="0">
        <references count="3">
          <reference field="8" count="1">
            <x v="29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1">
      <pivotArea collapsedLevelsAreSubtotals="1" fieldPosition="0">
        <references count="3">
          <reference field="8" count="1">
            <x v="30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30">
      <pivotArea collapsedLevelsAreSubtotals="1" fieldPosition="0">
        <references count="3">
          <reference field="8" count="1">
            <x v="30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9">
      <pivotArea collapsedLevelsAreSubtotals="1" fieldPosition="0">
        <references count="3">
          <reference field="8" count="1">
            <x v="31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8">
      <pivotArea collapsedLevelsAreSubtotals="1" fieldPosition="0">
        <references count="3">
          <reference field="8" count="1">
            <x v="32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7">
      <pivotArea collapsedLevelsAreSubtotals="1" fieldPosition="0">
        <references count="3">
          <reference field="8" count="1">
            <x v="326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6">
      <pivotArea collapsedLevelsAreSubtotals="1" fieldPosition="0">
        <references count="3">
          <reference field="8" count="1">
            <x v="33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5">
      <pivotArea collapsedLevelsAreSubtotals="1" fieldPosition="0">
        <references count="3">
          <reference field="8" count="1">
            <x v="33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4">
      <pivotArea collapsedLevelsAreSubtotals="1" fieldPosition="0">
        <references count="3">
          <reference field="8" count="1">
            <x v="34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3">
      <pivotArea collapsedLevelsAreSubtotals="1" fieldPosition="0">
        <references count="3">
          <reference field="8" count="1">
            <x v="34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2">
      <pivotArea collapsedLevelsAreSubtotals="1" fieldPosition="0">
        <references count="3">
          <reference field="8" count="1">
            <x v="34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1">
      <pivotArea collapsedLevelsAreSubtotals="1" fieldPosition="0">
        <references count="3">
          <reference field="8" count="1">
            <x v="362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20">
      <pivotArea collapsedLevelsAreSubtotals="1" fieldPosition="0">
        <references count="3">
          <reference field="8" count="1">
            <x v="36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9">
      <pivotArea collapsedLevelsAreSubtotals="1" fieldPosition="0">
        <references count="3">
          <reference field="8" count="1">
            <x v="36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8">
      <pivotArea collapsedLevelsAreSubtotals="1" fieldPosition="0">
        <references count="3">
          <reference field="8" count="1">
            <x v="368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7">
      <pivotArea collapsedLevelsAreSubtotals="1" fieldPosition="0">
        <references count="3">
          <reference field="8" count="1">
            <x v="37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6">
      <pivotArea collapsedLevelsAreSubtotals="1" fieldPosition="0">
        <references count="3">
          <reference field="8" count="1">
            <x v="374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5">
      <pivotArea collapsedLevelsAreSubtotals="1" fieldPosition="0">
        <references count="3">
          <reference field="8" count="1">
            <x v="38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4">
      <pivotArea collapsedLevelsAreSubtotals="1" fieldPosition="0">
        <references count="3">
          <reference field="8" count="1">
            <x v="39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3">
      <pivotArea collapsedLevelsAreSubtotals="1" fieldPosition="0">
        <references count="3">
          <reference field="8" count="1">
            <x v="39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2">
      <pivotArea collapsedLevelsAreSubtotals="1" fieldPosition="0">
        <references count="3">
          <reference field="8" count="1">
            <x v="39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1">
      <pivotArea collapsedLevelsAreSubtotals="1" fieldPosition="0">
        <references count="3">
          <reference field="8" count="1">
            <x v="397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10">
      <pivotArea collapsedLevelsAreSubtotals="1" fieldPosition="0">
        <references count="3">
          <reference field="8" count="1">
            <x v="400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09">
      <pivotArea collapsedLevelsAreSubtotals="1" fieldPosition="0">
        <references count="3">
          <reference field="8" count="1">
            <x v="401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08">
      <pivotArea collapsedLevelsAreSubtotals="1" fieldPosition="0">
        <references count="3">
          <reference field="8" count="1">
            <x v="403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07">
      <pivotArea collapsedLevelsAreSubtotals="1" fieldPosition="0">
        <references count="3">
          <reference field="8" count="1">
            <x v="405"/>
          </reference>
          <reference field="13" count="1" selected="0">
            <x v="1"/>
          </reference>
          <reference field="16" count="1" selected="0">
            <x v="1"/>
          </reference>
        </references>
      </pivotArea>
    </format>
    <format dxfId="106">
      <pivotArea collapsedLevelsAreSubtotals="1" fieldPosition="0">
        <references count="3">
          <reference field="8" count="1">
            <x v="41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05">
      <pivotArea collapsedLevelsAreSubtotals="1" fieldPosition="0">
        <references count="3">
          <reference field="8" count="1">
            <x v="41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04">
      <pivotArea collapsedLevelsAreSubtotals="1" fieldPosition="0">
        <references count="3">
          <reference field="8" count="1">
            <x v="42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03">
      <pivotArea collapsedLevelsAreSubtotals="1" fieldPosition="0">
        <references count="3">
          <reference field="8" count="1">
            <x v="4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02">
      <pivotArea collapsedLevelsAreSubtotals="1" fieldPosition="0">
        <references count="3">
          <reference field="8" count="1">
            <x v="42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01">
      <pivotArea collapsedLevelsAreSubtotals="1" fieldPosition="0">
        <references count="3">
          <reference field="8" count="1">
            <x v="431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100">
      <pivotArea collapsedLevelsAreSubtotals="1" fieldPosition="0">
        <references count="3">
          <reference field="8" count="1">
            <x v="43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9">
      <pivotArea collapsedLevelsAreSubtotals="1" fieldPosition="0">
        <references count="3">
          <reference field="8" count="1">
            <x v="43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8">
      <pivotArea collapsedLevelsAreSubtotals="1" fieldPosition="0">
        <references count="3">
          <reference field="8" count="1">
            <x v="43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7">
      <pivotArea collapsedLevelsAreSubtotals="1" fieldPosition="0">
        <references count="3">
          <reference field="8" count="1">
            <x v="4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6">
      <pivotArea collapsedLevelsAreSubtotals="1" fieldPosition="0">
        <references count="3">
          <reference field="8" count="1">
            <x v="44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5">
      <pivotArea collapsedLevelsAreSubtotals="1" fieldPosition="0">
        <references count="3">
          <reference field="8" count="1">
            <x v="44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4">
      <pivotArea collapsedLevelsAreSubtotals="1" fieldPosition="0">
        <references count="3">
          <reference field="8" count="1">
            <x v="44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3">
      <pivotArea collapsedLevelsAreSubtotals="1" fieldPosition="0">
        <references count="3">
          <reference field="8" count="1">
            <x v="45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2">
      <pivotArea collapsedLevelsAreSubtotals="1" fieldPosition="0">
        <references count="3">
          <reference field="8" count="1">
            <x v="45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1">
      <pivotArea collapsedLevelsAreSubtotals="1" fieldPosition="0">
        <references count="3">
          <reference field="8" count="1">
            <x v="45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90">
      <pivotArea collapsedLevelsAreSubtotals="1" fieldPosition="0">
        <references count="3">
          <reference field="8" count="1">
            <x v="46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9">
      <pivotArea collapsedLevelsAreSubtotals="1" fieldPosition="0">
        <references count="3">
          <reference field="8" count="1">
            <x v="46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8">
      <pivotArea collapsedLevelsAreSubtotals="1" fieldPosition="0">
        <references count="3">
          <reference field="8" count="1">
            <x v="471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7">
      <pivotArea collapsedLevelsAreSubtotals="1" fieldPosition="0">
        <references count="3">
          <reference field="8" count="1">
            <x v="472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6">
      <pivotArea collapsedLevelsAreSubtotals="1" fieldPosition="0">
        <references count="3">
          <reference field="8" count="1">
            <x v="47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5">
      <pivotArea collapsedLevelsAreSubtotals="1" fieldPosition="0">
        <references count="3">
          <reference field="8" count="1">
            <x v="48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4">
      <pivotArea collapsedLevelsAreSubtotals="1" fieldPosition="0">
        <references count="3">
          <reference field="8" count="1">
            <x v="48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3">
      <pivotArea collapsedLevelsAreSubtotals="1" fieldPosition="0">
        <references count="3">
          <reference field="8" count="1">
            <x v="488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2">
      <pivotArea collapsedLevelsAreSubtotals="1" fieldPosition="0">
        <references count="3">
          <reference field="8" count="1">
            <x v="49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1">
      <pivotArea collapsedLevelsAreSubtotals="1" fieldPosition="0">
        <references count="3">
          <reference field="8" count="1">
            <x v="49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80">
      <pivotArea collapsedLevelsAreSubtotals="1" fieldPosition="0">
        <references count="3">
          <reference field="8" count="1">
            <x v="50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9">
      <pivotArea collapsedLevelsAreSubtotals="1" fieldPosition="0">
        <references count="3">
          <reference field="8" count="1">
            <x v="51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8">
      <pivotArea collapsedLevelsAreSubtotals="1" fieldPosition="0">
        <references count="3">
          <reference field="8" count="1">
            <x v="52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7">
      <pivotArea collapsedLevelsAreSubtotals="1" fieldPosition="0">
        <references count="3">
          <reference field="8" count="1">
            <x v="53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6">
      <pivotArea collapsedLevelsAreSubtotals="1" fieldPosition="0">
        <references count="3">
          <reference field="8" count="1">
            <x v="534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5">
      <pivotArea collapsedLevelsAreSubtotals="1" fieldPosition="0">
        <references count="3">
          <reference field="8" count="1">
            <x v="53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4">
      <pivotArea collapsedLevelsAreSubtotals="1" fieldPosition="0">
        <references count="3">
          <reference field="8" count="1">
            <x v="54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3">
      <pivotArea collapsedLevelsAreSubtotals="1" fieldPosition="0">
        <references count="3">
          <reference field="8" count="1">
            <x v="54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2">
      <pivotArea collapsedLevelsAreSubtotals="1" fieldPosition="0">
        <references count="3">
          <reference field="8" count="1">
            <x v="550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1">
      <pivotArea collapsedLevelsAreSubtotals="1" fieldPosition="0">
        <references count="3">
          <reference field="8" count="1">
            <x v="556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70">
      <pivotArea collapsedLevelsAreSubtotals="1" fieldPosition="0">
        <references count="3">
          <reference field="8" count="1">
            <x v="557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9">
      <pivotArea collapsedLevelsAreSubtotals="1" fieldPosition="0">
        <references count="3">
          <reference field="8" count="1">
            <x v="565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8">
      <pivotArea collapsedLevelsAreSubtotals="1" fieldPosition="0">
        <references count="3">
          <reference field="8" count="1">
            <x v="569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7">
      <pivotArea collapsedLevelsAreSubtotals="1" fieldPosition="0">
        <references count="3">
          <reference field="8" count="1">
            <x v="573"/>
          </reference>
          <reference field="13" count="1" selected="0">
            <x v="1"/>
          </reference>
          <reference field="16" count="1" selected="0">
            <x v="2"/>
          </reference>
        </references>
      </pivotArea>
    </format>
    <format dxfId="66">
      <pivotArea collapsedLevelsAreSubtotals="1" fieldPosition="0">
        <references count="3">
          <reference field="8" count="1">
            <x v="57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65">
      <pivotArea collapsedLevelsAreSubtotals="1" fieldPosition="0">
        <references count="3">
          <reference field="8" count="1">
            <x v="580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64">
      <pivotArea collapsedLevelsAreSubtotals="1" fieldPosition="0">
        <references count="3">
          <reference field="8" count="1">
            <x v="587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63">
      <pivotArea collapsedLevelsAreSubtotals="1" fieldPosition="0">
        <references count="3">
          <reference field="8" count="1">
            <x v="595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62">
      <pivotArea collapsedLevelsAreSubtotals="1" fieldPosition="0">
        <references count="3">
          <reference field="8" count="1">
            <x v="59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61">
      <pivotArea collapsedLevelsAreSubtotals="1" fieldPosition="0">
        <references count="3">
          <reference field="8" count="1">
            <x v="598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60">
      <pivotArea collapsedLevelsAreSubtotals="1" fieldPosition="0">
        <references count="3">
          <reference field="8" count="1">
            <x v="603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9">
      <pivotArea collapsedLevelsAreSubtotals="1" fieldPosition="0">
        <references count="3">
          <reference field="8" count="1">
            <x v="60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8">
      <pivotArea collapsedLevelsAreSubtotals="1" fieldPosition="0">
        <references count="3">
          <reference field="8" count="1">
            <x v="609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7">
      <pivotArea collapsedLevelsAreSubtotals="1" fieldPosition="0">
        <references count="3">
          <reference field="8" count="1">
            <x v="611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6">
      <pivotArea collapsedLevelsAreSubtotals="1" fieldPosition="0">
        <references count="3">
          <reference field="8" count="1">
            <x v="624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5">
      <pivotArea collapsedLevelsAreSubtotals="1" fieldPosition="0">
        <references count="3">
          <reference field="8" count="1">
            <x v="626"/>
          </reference>
          <reference field="13" count="1" selected="0">
            <x v="1"/>
          </reference>
          <reference field="16" count="1" selected="0">
            <x v="3"/>
          </reference>
        </references>
      </pivotArea>
    </format>
    <format dxfId="54">
      <pivotArea collapsedLevelsAreSubtotals="1" fieldPosition="0">
        <references count="3">
          <reference field="8" count="3">
            <x v="640"/>
            <x v="641"/>
            <x v="642"/>
          </reference>
          <reference field="13" count="1" selected="0">
            <x v="1"/>
          </reference>
          <reference field="16" count="1" selected="0">
            <x v="4"/>
          </reference>
        </references>
      </pivotArea>
    </format>
    <format dxfId="53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52">
      <pivotArea dataOnly="0" labelOnly="1" fieldPosition="0">
        <references count="1">
          <reference field="13" count="1">
            <x v="1"/>
          </reference>
        </references>
      </pivotArea>
    </format>
    <format dxfId="51">
      <pivotArea collapsedLevelsAreSubtotals="1" fieldPosition="0">
        <references count="2">
          <reference field="13" count="1" selected="0">
            <x v="1"/>
          </reference>
          <reference field="16" count="1">
            <x v="1"/>
          </reference>
        </references>
      </pivotArea>
    </format>
    <format dxfId="50">
      <pivotArea collapsedLevelsAreSubtotals="1" fieldPosition="0">
        <references count="2">
          <reference field="13" count="1" selected="0">
            <x v="1"/>
          </reference>
          <reference field="1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31400-F390-4150-B356-3746E98E3800}" name="PivotTable21" cacheId="2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9:I27" firstHeaderRow="1" firstDataRow="2" firstDataCol="1"/>
  <pivotFields count="17">
    <pivotField showAll="0"/>
    <pivotField dataField="1" numFmtId="1" showAll="0"/>
    <pivotField showAll="0"/>
    <pivotField axis="axisRow" showAll="0">
      <items count="356">
        <item x="54"/>
        <item x="320"/>
        <item x="313"/>
        <item x="276"/>
        <item x="306"/>
        <item x="354"/>
        <item x="250"/>
        <item x="135"/>
        <item x="263"/>
        <item x="32"/>
        <item x="21"/>
        <item x="244"/>
        <item x="321"/>
        <item x="92"/>
        <item x="274"/>
        <item x="258"/>
        <item x="234"/>
        <item x="329"/>
        <item x="90"/>
        <item x="119"/>
        <item x="207"/>
        <item x="303"/>
        <item x="35"/>
        <item x="293"/>
        <item x="50"/>
        <item x="318"/>
        <item x="218"/>
        <item x="131"/>
        <item x="219"/>
        <item x="139"/>
        <item x="317"/>
        <item x="222"/>
        <item x="188"/>
        <item x="99"/>
        <item x="179"/>
        <item x="191"/>
        <item x="172"/>
        <item x="322"/>
        <item x="299"/>
        <item x="273"/>
        <item x="220"/>
        <item x="55"/>
        <item x="206"/>
        <item x="11"/>
        <item x="197"/>
        <item x="272"/>
        <item x="290"/>
        <item x="352"/>
        <item x="109"/>
        <item x="125"/>
        <item x="117"/>
        <item x="341"/>
        <item x="8"/>
        <item x="39"/>
        <item x="38"/>
        <item x="5"/>
        <item x="59"/>
        <item x="129"/>
        <item x="47"/>
        <item x="286"/>
        <item x="331"/>
        <item x="315"/>
        <item x="296"/>
        <item x="137"/>
        <item x="213"/>
        <item x="159"/>
        <item x="173"/>
        <item x="3"/>
        <item x="6"/>
        <item x="326"/>
        <item x="307"/>
        <item x="301"/>
        <item x="56"/>
        <item x="118"/>
        <item x="339"/>
        <item x="67"/>
        <item x="311"/>
        <item x="241"/>
        <item x="251"/>
        <item x="215"/>
        <item x="260"/>
        <item x="238"/>
        <item x="36"/>
        <item x="108"/>
        <item x="30"/>
        <item x="245"/>
        <item x="100"/>
        <item x="153"/>
        <item x="10"/>
        <item x="27"/>
        <item x="323"/>
        <item x="316"/>
        <item x="28"/>
        <item x="84"/>
        <item x="297"/>
        <item x="123"/>
        <item x="83"/>
        <item x="214"/>
        <item x="74"/>
        <item x="305"/>
        <item x="150"/>
        <item x="248"/>
        <item x="330"/>
        <item x="165"/>
        <item x="40"/>
        <item x="237"/>
        <item x="146"/>
        <item x="60"/>
        <item x="69"/>
        <item x="183"/>
        <item x="243"/>
        <item x="221"/>
        <item x="33"/>
        <item x="116"/>
        <item x="344"/>
        <item x="209"/>
        <item x="154"/>
        <item x="122"/>
        <item x="194"/>
        <item x="162"/>
        <item x="287"/>
        <item x="282"/>
        <item x="53"/>
        <item x="319"/>
        <item x="13"/>
        <item x="247"/>
        <item x="142"/>
        <item x="68"/>
        <item x="52"/>
        <item x="140"/>
        <item x="57"/>
        <item x="93"/>
        <item x="128"/>
        <item x="34"/>
        <item x="235"/>
        <item x="70"/>
        <item x="161"/>
        <item x="176"/>
        <item x="335"/>
        <item x="89"/>
        <item x="302"/>
        <item x="266"/>
        <item x="12"/>
        <item x="14"/>
        <item x="277"/>
        <item x="189"/>
        <item x="249"/>
        <item x="351"/>
        <item x="77"/>
        <item x="175"/>
        <item x="227"/>
        <item x="217"/>
        <item x="19"/>
        <item x="298"/>
        <item x="44"/>
        <item x="196"/>
        <item x="304"/>
        <item x="340"/>
        <item x="23"/>
        <item x="25"/>
        <item x="300"/>
        <item x="22"/>
        <item x="76"/>
        <item x="115"/>
        <item x="208"/>
        <item x="114"/>
        <item x="265"/>
        <item x="160"/>
        <item x="163"/>
        <item x="271"/>
        <item x="65"/>
        <item x="242"/>
        <item x="223"/>
        <item x="239"/>
        <item x="94"/>
        <item x="0"/>
        <item x="46"/>
        <item x="133"/>
        <item x="127"/>
        <item x="80"/>
        <item x="337"/>
        <item x="157"/>
        <item x="278"/>
        <item x="170"/>
        <item x="7"/>
        <item x="231"/>
        <item x="229"/>
        <item x="4"/>
        <item x="212"/>
        <item x="216"/>
        <item x="136"/>
        <item x="110"/>
        <item x="198"/>
        <item x="85"/>
        <item x="203"/>
        <item x="233"/>
        <item x="104"/>
        <item x="144"/>
        <item x="51"/>
        <item x="193"/>
        <item x="121"/>
        <item x="168"/>
        <item x="132"/>
        <item x="15"/>
        <item x="147"/>
        <item x="72"/>
        <item x="79"/>
        <item x="169"/>
        <item x="96"/>
        <item x="87"/>
        <item x="31"/>
        <item x="202"/>
        <item x="252"/>
        <item x="280"/>
        <item x="180"/>
        <item x="64"/>
        <item x="101"/>
        <item x="126"/>
        <item x="184"/>
        <item x="75"/>
        <item x="257"/>
        <item x="205"/>
        <item x="328"/>
        <item x="78"/>
        <item x="201"/>
        <item x="210"/>
        <item x="141"/>
        <item x="81"/>
        <item x="63"/>
        <item x="324"/>
        <item x="182"/>
        <item x="281"/>
        <item x="236"/>
        <item x="285"/>
        <item x="112"/>
        <item x="88"/>
        <item x="187"/>
        <item x="143"/>
        <item x="62"/>
        <item x="124"/>
        <item x="42"/>
        <item x="288"/>
        <item x="167"/>
        <item x="294"/>
        <item x="16"/>
        <item x="256"/>
        <item x="9"/>
        <item x="200"/>
        <item x="192"/>
        <item x="152"/>
        <item x="71"/>
        <item x="61"/>
        <item x="171"/>
        <item x="18"/>
        <item x="289"/>
        <item x="97"/>
        <item x="45"/>
        <item x="148"/>
        <item x="1"/>
        <item x="86"/>
        <item x="91"/>
        <item x="145"/>
        <item x="20"/>
        <item x="240"/>
        <item x="24"/>
        <item x="232"/>
        <item x="204"/>
        <item x="283"/>
        <item x="156"/>
        <item x="26"/>
        <item x="158"/>
        <item x="295"/>
        <item x="190"/>
        <item x="226"/>
        <item x="259"/>
        <item x="95"/>
        <item x="284"/>
        <item x="195"/>
        <item x="105"/>
        <item x="58"/>
        <item x="186"/>
        <item x="138"/>
        <item x="107"/>
        <item x="291"/>
        <item x="268"/>
        <item x="342"/>
        <item x="29"/>
        <item x="103"/>
        <item x="134"/>
        <item x="164"/>
        <item x="151"/>
        <item x="332"/>
        <item x="113"/>
        <item x="149"/>
        <item x="166"/>
        <item x="325"/>
        <item x="279"/>
        <item x="246"/>
        <item x="66"/>
        <item x="155"/>
        <item x="106"/>
        <item x="348"/>
        <item x="43"/>
        <item x="120"/>
        <item x="178"/>
        <item x="270"/>
        <item x="17"/>
        <item x="343"/>
        <item x="338"/>
        <item x="312"/>
        <item x="292"/>
        <item x="98"/>
        <item x="314"/>
        <item x="345"/>
        <item x="253"/>
        <item x="261"/>
        <item x="73"/>
        <item x="82"/>
        <item x="130"/>
        <item x="2"/>
        <item x="224"/>
        <item x="177"/>
        <item x="353"/>
        <item x="255"/>
        <item x="174"/>
        <item x="254"/>
        <item x="211"/>
        <item x="349"/>
        <item x="37"/>
        <item x="269"/>
        <item x="111"/>
        <item x="199"/>
        <item x="336"/>
        <item x="346"/>
        <item x="49"/>
        <item x="327"/>
        <item x="333"/>
        <item x="262"/>
        <item x="275"/>
        <item x="230"/>
        <item x="310"/>
        <item x="308"/>
        <item x="185"/>
        <item x="347"/>
        <item x="225"/>
        <item x="350"/>
        <item x="102"/>
        <item x="309"/>
        <item x="264"/>
        <item x="334"/>
        <item x="267"/>
        <item x="41"/>
        <item x="181"/>
        <item x="48"/>
        <item x="228"/>
        <item t="default"/>
      </items>
    </pivotField>
    <pivotField showAll="0"/>
    <pivotField showAll="0"/>
    <pivotField showAll="0">
      <items count="63">
        <item x="39"/>
        <item x="54"/>
        <item x="40"/>
        <item x="61"/>
        <item x="47"/>
        <item x="17"/>
        <item x="56"/>
        <item x="43"/>
        <item x="46"/>
        <item x="0"/>
        <item x="38"/>
        <item x="18"/>
        <item x="4"/>
        <item x="29"/>
        <item x="1"/>
        <item x="13"/>
        <item x="2"/>
        <item x="35"/>
        <item x="19"/>
        <item x="5"/>
        <item x="3"/>
        <item x="30"/>
        <item x="22"/>
        <item x="23"/>
        <item x="24"/>
        <item x="14"/>
        <item x="15"/>
        <item x="31"/>
        <item x="6"/>
        <item x="7"/>
        <item x="33"/>
        <item x="20"/>
        <item x="41"/>
        <item x="25"/>
        <item x="37"/>
        <item x="8"/>
        <item x="49"/>
        <item x="16"/>
        <item x="45"/>
        <item x="42"/>
        <item x="9"/>
        <item x="26"/>
        <item x="10"/>
        <item x="34"/>
        <item x="11"/>
        <item x="21"/>
        <item x="51"/>
        <item x="50"/>
        <item x="12"/>
        <item x="27"/>
        <item x="52"/>
        <item x="59"/>
        <item x="53"/>
        <item x="32"/>
        <item x="36"/>
        <item x="44"/>
        <item x="48"/>
        <item x="60"/>
        <item x="55"/>
        <item x="58"/>
        <item x="57"/>
        <item x="28"/>
        <item t="default"/>
      </items>
    </pivotField>
    <pivotField numFmtId="1" showAll="0"/>
    <pivotField numFmtId="8" showAll="0">
      <items count="644">
        <item x="0"/>
        <item x="1"/>
        <item x="423"/>
        <item x="424"/>
        <item x="2"/>
        <item x="3"/>
        <item x="4"/>
        <item x="5"/>
        <item x="6"/>
        <item x="7"/>
        <item x="8"/>
        <item x="9"/>
        <item x="10"/>
        <item x="425"/>
        <item x="426"/>
        <item x="427"/>
        <item x="428"/>
        <item x="429"/>
        <item x="11"/>
        <item x="12"/>
        <item x="13"/>
        <item x="430"/>
        <item x="431"/>
        <item x="14"/>
        <item x="15"/>
        <item x="16"/>
        <item x="17"/>
        <item x="18"/>
        <item x="19"/>
        <item x="20"/>
        <item x="21"/>
        <item x="22"/>
        <item x="23"/>
        <item x="432"/>
        <item x="24"/>
        <item x="25"/>
        <item x="433"/>
        <item x="434"/>
        <item x="26"/>
        <item x="27"/>
        <item x="28"/>
        <item x="435"/>
        <item x="436"/>
        <item x="437"/>
        <item x="29"/>
        <item x="438"/>
        <item x="30"/>
        <item x="31"/>
        <item x="625"/>
        <item x="32"/>
        <item x="33"/>
        <item x="34"/>
        <item x="439"/>
        <item x="440"/>
        <item x="35"/>
        <item x="441"/>
        <item x="442"/>
        <item x="36"/>
        <item x="37"/>
        <item x="443"/>
        <item x="38"/>
        <item x="39"/>
        <item x="40"/>
        <item x="41"/>
        <item x="42"/>
        <item x="444"/>
        <item x="43"/>
        <item x="44"/>
        <item x="445"/>
        <item x="45"/>
        <item x="46"/>
        <item x="47"/>
        <item x="48"/>
        <item x="446"/>
        <item x="49"/>
        <item x="447"/>
        <item x="448"/>
        <item x="50"/>
        <item x="51"/>
        <item x="52"/>
        <item x="449"/>
        <item x="450"/>
        <item x="53"/>
        <item x="451"/>
        <item x="54"/>
        <item x="55"/>
        <item x="56"/>
        <item x="452"/>
        <item x="57"/>
        <item x="453"/>
        <item x="58"/>
        <item x="59"/>
        <item x="60"/>
        <item x="454"/>
        <item x="455"/>
        <item x="626"/>
        <item x="61"/>
        <item x="456"/>
        <item x="62"/>
        <item x="457"/>
        <item x="458"/>
        <item x="627"/>
        <item x="63"/>
        <item x="64"/>
        <item x="65"/>
        <item x="66"/>
        <item x="67"/>
        <item x="68"/>
        <item x="69"/>
        <item x="70"/>
        <item x="71"/>
        <item x="72"/>
        <item x="73"/>
        <item x="459"/>
        <item x="460"/>
        <item x="74"/>
        <item x="75"/>
        <item x="461"/>
        <item x="462"/>
        <item x="76"/>
        <item x="463"/>
        <item x="77"/>
        <item x="464"/>
        <item x="465"/>
        <item x="78"/>
        <item x="79"/>
        <item x="80"/>
        <item x="81"/>
        <item x="82"/>
        <item x="466"/>
        <item x="83"/>
        <item x="628"/>
        <item x="84"/>
        <item x="467"/>
        <item x="85"/>
        <item x="468"/>
        <item x="469"/>
        <item x="470"/>
        <item x="86"/>
        <item x="87"/>
        <item x="88"/>
        <item x="89"/>
        <item x="90"/>
        <item x="91"/>
        <item x="92"/>
        <item x="93"/>
        <item x="94"/>
        <item x="95"/>
        <item x="96"/>
        <item x="471"/>
        <item x="97"/>
        <item x="98"/>
        <item x="99"/>
        <item x="100"/>
        <item x="101"/>
        <item x="102"/>
        <item x="103"/>
        <item x="104"/>
        <item x="629"/>
        <item x="105"/>
        <item x="472"/>
        <item x="473"/>
        <item x="106"/>
        <item x="107"/>
        <item x="108"/>
        <item x="109"/>
        <item x="474"/>
        <item x="475"/>
        <item x="476"/>
        <item x="477"/>
        <item x="110"/>
        <item x="111"/>
        <item x="112"/>
        <item x="113"/>
        <item x="478"/>
        <item x="114"/>
        <item x="115"/>
        <item x="479"/>
        <item x="116"/>
        <item x="117"/>
        <item x="118"/>
        <item x="119"/>
        <item x="480"/>
        <item x="481"/>
        <item x="120"/>
        <item x="482"/>
        <item x="121"/>
        <item x="122"/>
        <item x="123"/>
        <item x="124"/>
        <item x="483"/>
        <item x="484"/>
        <item x="125"/>
        <item x="485"/>
        <item x="486"/>
        <item x="126"/>
        <item x="127"/>
        <item x="128"/>
        <item x="487"/>
        <item x="129"/>
        <item x="130"/>
        <item x="131"/>
        <item x="132"/>
        <item x="133"/>
        <item x="488"/>
        <item x="134"/>
        <item x="135"/>
        <item x="489"/>
        <item x="490"/>
        <item x="136"/>
        <item x="137"/>
        <item x="138"/>
        <item x="491"/>
        <item x="139"/>
        <item x="492"/>
        <item x="493"/>
        <item x="494"/>
        <item x="140"/>
        <item x="495"/>
        <item x="496"/>
        <item x="497"/>
        <item x="141"/>
        <item x="142"/>
        <item x="143"/>
        <item x="498"/>
        <item x="144"/>
        <item x="145"/>
        <item x="146"/>
        <item x="499"/>
        <item x="147"/>
        <item x="148"/>
        <item x="149"/>
        <item x="500"/>
        <item x="150"/>
        <item x="151"/>
        <item x="152"/>
        <item x="153"/>
        <item x="501"/>
        <item x="502"/>
        <item x="154"/>
        <item x="155"/>
        <item x="156"/>
        <item x="503"/>
        <item x="157"/>
        <item x="158"/>
        <item x="159"/>
        <item x="160"/>
        <item x="504"/>
        <item x="505"/>
        <item x="161"/>
        <item x="506"/>
        <item x="162"/>
        <item x="163"/>
        <item x="164"/>
        <item x="165"/>
        <item x="507"/>
        <item x="508"/>
        <item x="509"/>
        <item x="166"/>
        <item x="510"/>
        <item x="167"/>
        <item x="168"/>
        <item x="169"/>
        <item x="170"/>
        <item x="171"/>
        <item x="172"/>
        <item x="173"/>
        <item x="174"/>
        <item x="175"/>
        <item x="511"/>
        <item x="176"/>
        <item x="630"/>
        <item x="641"/>
        <item x="512"/>
        <item x="177"/>
        <item x="178"/>
        <item x="179"/>
        <item x="513"/>
        <item x="180"/>
        <item x="181"/>
        <item x="182"/>
        <item x="631"/>
        <item x="514"/>
        <item x="515"/>
        <item x="183"/>
        <item x="184"/>
        <item x="185"/>
        <item x="516"/>
        <item x="186"/>
        <item x="187"/>
        <item x="517"/>
        <item x="188"/>
        <item x="189"/>
        <item x="518"/>
        <item x="632"/>
        <item x="190"/>
        <item x="191"/>
        <item x="192"/>
        <item x="193"/>
        <item x="194"/>
        <item x="195"/>
        <item x="519"/>
        <item x="196"/>
        <item x="197"/>
        <item x="520"/>
        <item x="521"/>
        <item x="198"/>
        <item x="199"/>
        <item x="522"/>
        <item x="200"/>
        <item x="201"/>
        <item x="523"/>
        <item x="524"/>
        <item x="525"/>
        <item x="526"/>
        <item x="202"/>
        <item x="203"/>
        <item x="204"/>
        <item x="527"/>
        <item x="205"/>
        <item x="206"/>
        <item x="528"/>
        <item x="529"/>
        <item x="207"/>
        <item x="530"/>
        <item x="531"/>
        <item x="208"/>
        <item x="209"/>
        <item x="532"/>
        <item x="210"/>
        <item x="211"/>
        <item x="633"/>
        <item x="533"/>
        <item x="534"/>
        <item x="535"/>
        <item x="212"/>
        <item x="213"/>
        <item x="536"/>
        <item x="214"/>
        <item x="215"/>
        <item x="537"/>
        <item x="538"/>
        <item x="216"/>
        <item x="217"/>
        <item x="218"/>
        <item x="539"/>
        <item x="540"/>
        <item x="219"/>
        <item x="220"/>
        <item x="221"/>
        <item x="541"/>
        <item x="542"/>
        <item x="222"/>
        <item x="543"/>
        <item x="544"/>
        <item x="223"/>
        <item x="224"/>
        <item x="225"/>
        <item x="545"/>
        <item x="226"/>
        <item x="227"/>
        <item x="228"/>
        <item x="229"/>
        <item x="230"/>
        <item x="231"/>
        <item x="546"/>
        <item x="232"/>
        <item x="233"/>
        <item x="234"/>
        <item x="547"/>
        <item x="235"/>
        <item x="548"/>
        <item x="236"/>
        <item x="549"/>
        <item x="550"/>
        <item x="551"/>
        <item x="237"/>
        <item x="552"/>
        <item x="238"/>
        <item x="553"/>
        <item x="239"/>
        <item x="554"/>
        <item x="240"/>
        <item x="241"/>
        <item x="555"/>
        <item x="242"/>
        <item x="243"/>
        <item x="244"/>
        <item x="245"/>
        <item x="246"/>
        <item x="247"/>
        <item x="556"/>
        <item x="248"/>
        <item x="249"/>
        <item x="557"/>
        <item x="558"/>
        <item x="250"/>
        <item x="559"/>
        <item x="251"/>
        <item x="252"/>
        <item x="253"/>
        <item x="560"/>
        <item x="254"/>
        <item x="561"/>
        <item x="255"/>
        <item x="634"/>
        <item x="256"/>
        <item x="257"/>
        <item x="258"/>
        <item x="562"/>
        <item x="259"/>
        <item x="260"/>
        <item x="635"/>
        <item x="563"/>
        <item x="261"/>
        <item x="262"/>
        <item x="263"/>
        <item x="264"/>
        <item x="265"/>
        <item x="564"/>
        <item x="266"/>
        <item x="267"/>
        <item x="565"/>
        <item x="268"/>
        <item x="269"/>
        <item x="270"/>
        <item x="271"/>
        <item x="272"/>
        <item x="273"/>
        <item x="274"/>
        <item x="275"/>
        <item x="276"/>
        <item x="642"/>
        <item x="566"/>
        <item x="277"/>
        <item x="278"/>
        <item x="279"/>
        <item x="280"/>
        <item x="281"/>
        <item x="282"/>
        <item x="283"/>
        <item x="284"/>
        <item x="567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568"/>
        <item x="303"/>
        <item x="304"/>
        <item x="305"/>
        <item x="569"/>
        <item x="306"/>
        <item x="307"/>
        <item x="308"/>
        <item x="309"/>
        <item x="570"/>
        <item x="310"/>
        <item x="311"/>
        <item x="312"/>
        <item x="571"/>
        <item x="57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636"/>
        <item x="324"/>
        <item x="325"/>
        <item x="326"/>
        <item x="327"/>
        <item x="328"/>
        <item x="329"/>
        <item x="330"/>
        <item x="331"/>
        <item x="573"/>
        <item x="574"/>
        <item x="332"/>
        <item x="575"/>
        <item x="333"/>
        <item x="334"/>
        <item x="576"/>
        <item x="577"/>
        <item x="578"/>
        <item x="335"/>
        <item x="336"/>
        <item x="337"/>
        <item x="338"/>
        <item x="579"/>
        <item x="339"/>
        <item x="580"/>
        <item x="340"/>
        <item x="341"/>
        <item x="342"/>
        <item x="343"/>
        <item x="581"/>
        <item x="344"/>
        <item x="345"/>
        <item x="582"/>
        <item x="58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584"/>
        <item x="585"/>
        <item x="357"/>
        <item x="358"/>
        <item x="359"/>
        <item x="360"/>
        <item x="586"/>
        <item x="361"/>
        <item x="587"/>
        <item x="588"/>
        <item x="362"/>
        <item x="363"/>
        <item x="364"/>
        <item x="365"/>
        <item x="589"/>
        <item x="366"/>
        <item x="590"/>
        <item x="367"/>
        <item x="368"/>
        <item x="591"/>
        <item x="369"/>
        <item x="370"/>
        <item x="371"/>
        <item x="372"/>
        <item x="592"/>
        <item x="637"/>
        <item x="373"/>
        <item x="374"/>
        <item x="375"/>
        <item x="376"/>
        <item x="377"/>
        <item x="378"/>
        <item x="379"/>
        <item x="593"/>
        <item x="380"/>
        <item x="594"/>
        <item x="595"/>
        <item x="596"/>
        <item x="597"/>
        <item x="598"/>
        <item x="381"/>
        <item x="638"/>
        <item x="382"/>
        <item x="599"/>
        <item x="600"/>
        <item x="383"/>
        <item x="601"/>
        <item x="602"/>
        <item x="384"/>
        <item x="385"/>
        <item x="386"/>
        <item x="603"/>
        <item x="604"/>
        <item x="605"/>
        <item x="606"/>
        <item x="387"/>
        <item x="388"/>
        <item x="607"/>
        <item x="389"/>
        <item x="390"/>
        <item x="391"/>
        <item x="392"/>
        <item x="608"/>
        <item x="393"/>
        <item x="639"/>
        <item x="609"/>
        <item x="394"/>
        <item x="395"/>
        <item x="396"/>
        <item x="397"/>
        <item x="610"/>
        <item x="611"/>
        <item x="612"/>
        <item x="398"/>
        <item x="399"/>
        <item x="613"/>
        <item x="614"/>
        <item x="400"/>
        <item x="401"/>
        <item x="402"/>
        <item x="403"/>
        <item x="615"/>
        <item x="616"/>
        <item x="404"/>
        <item x="405"/>
        <item x="406"/>
        <item x="407"/>
        <item x="408"/>
        <item x="409"/>
        <item x="410"/>
        <item x="411"/>
        <item x="617"/>
        <item x="412"/>
        <item x="413"/>
        <item x="640"/>
        <item x="414"/>
        <item x="415"/>
        <item x="416"/>
        <item x="618"/>
        <item x="619"/>
        <item x="417"/>
        <item x="620"/>
        <item x="621"/>
        <item x="418"/>
        <item x="622"/>
        <item x="623"/>
        <item x="419"/>
        <item x="420"/>
        <item x="624"/>
        <item x="421"/>
        <item x="422"/>
        <item t="default"/>
      </items>
    </pivotField>
    <pivotField numFmtId="1" showAll="0"/>
    <pivotField numFmtId="1" showAll="0"/>
    <pivotField numFmtId="1" showAll="0"/>
    <pivotField showAll="0"/>
    <pivotField axis="axisCol" numFmtId="1" showAll="0">
      <items count="3">
        <item n="NO" x="0"/>
        <item n="YES" x="1"/>
        <item t="default"/>
      </items>
    </pivotField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showAll="0" defaultSubtotal="0">
      <items count="6">
        <item sd="0" x="0"/>
        <item n="POOR" sd="0" x="5"/>
        <item n="FAIR" sd="0" x="1"/>
        <item n="GOOD" sd="0" x="2"/>
        <item n="VERY GOOD" sd="0" x="3"/>
        <item n="EXCEPTIONAL" sd="0" x="4"/>
      </items>
    </pivotField>
    <pivotField showAll="0" defaultSubtotal="0">
      <items count="5">
        <item x="0"/>
        <item x="1"/>
        <item x="2"/>
        <item x="3"/>
        <item x="4"/>
      </items>
    </pivotField>
  </pivotFields>
  <rowFields count="2">
    <field x="15"/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Customer ID" fld="1" showDataAs="percentOfTotal" baseField="0" baseItem="0" numFmtId="10"/>
  </dataFields>
  <formats count="57">
    <format dxfId="349">
      <pivotArea dataOnly="0" labelOnly="1" fieldPosition="0">
        <references count="1">
          <reference field="13" count="1">
            <x v="0"/>
          </reference>
        </references>
      </pivotArea>
    </format>
    <format dxfId="348">
      <pivotArea collapsedLevelsAreSubtotals="1" fieldPosition="0">
        <references count="3">
          <reference field="3" count="1">
            <x v="0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7">
      <pivotArea collapsedLevelsAreSubtotals="1" fieldPosition="0">
        <references count="3">
          <reference field="3" count="1">
            <x v="5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6">
      <pivotArea collapsedLevelsAreSubtotals="1" fieldPosition="0">
        <references count="3">
          <reference field="3" count="1">
            <x v="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5">
      <pivotArea collapsedLevelsAreSubtotals="1" fieldPosition="0">
        <references count="3">
          <reference field="3" count="1">
            <x v="13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4">
      <pivotArea collapsedLevelsAreSubtotals="1" fieldPosition="0">
        <references count="3">
          <reference field="3" count="1">
            <x v="16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3">
      <pivotArea collapsedLevelsAreSubtotals="1" fieldPosition="0">
        <references count="3">
          <reference field="3" count="1">
            <x v="20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2">
      <pivotArea collapsedLevelsAreSubtotals="1" fieldPosition="0">
        <references count="3">
          <reference field="3" count="1">
            <x v="2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1">
      <pivotArea collapsedLevelsAreSubtotals="1" fieldPosition="0">
        <references count="3">
          <reference field="3" count="1">
            <x v="2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40">
      <pivotArea collapsedLevelsAreSubtotals="1" fieldPosition="0">
        <references count="3">
          <reference field="3" count="1">
            <x v="3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9">
      <pivotArea collapsedLevelsAreSubtotals="1" fieldPosition="0">
        <references count="3">
          <reference field="3" count="1">
            <x v="43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8">
      <pivotArea collapsedLevelsAreSubtotals="1" fieldPosition="0">
        <references count="3">
          <reference field="3" count="1">
            <x v="45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7">
      <pivotArea collapsedLevelsAreSubtotals="1" fieldPosition="0">
        <references count="3">
          <reference field="3" count="1">
            <x v="47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6">
      <pivotArea collapsedLevelsAreSubtotals="1" fieldPosition="0">
        <references count="3">
          <reference field="3" count="1">
            <x v="5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5">
      <pivotArea collapsedLevelsAreSubtotals="1" fieldPosition="0">
        <references count="3">
          <reference field="3" count="1">
            <x v="6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4">
      <pivotArea collapsedLevelsAreSubtotals="1" fieldPosition="0">
        <references count="3">
          <reference field="3" count="1">
            <x v="71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3">
      <pivotArea collapsedLevelsAreSubtotals="1" fieldPosition="0">
        <references count="3">
          <reference field="3" count="1">
            <x v="81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2">
      <pivotArea collapsedLevelsAreSubtotals="1" fieldPosition="0">
        <references count="3">
          <reference field="3" count="1">
            <x v="87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1">
      <pivotArea collapsedLevelsAreSubtotals="1" fieldPosition="0">
        <references count="3">
          <reference field="3" count="1">
            <x v="102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30">
      <pivotArea collapsedLevelsAreSubtotals="1" fieldPosition="0">
        <references count="3">
          <reference field="3" count="1">
            <x v="108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29">
      <pivotArea collapsedLevelsAreSubtotals="1" fieldPosition="0">
        <references count="3">
          <reference field="3" count="1">
            <x v="114"/>
          </reference>
          <reference field="13" count="1" selected="0">
            <x v="1"/>
          </reference>
          <reference field="15" count="1" selected="0">
            <x v="1"/>
          </reference>
        </references>
      </pivotArea>
    </format>
    <format dxfId="328">
      <pivotArea collapsedLevelsAreSubtotals="1" fieldPosition="0">
        <references count="3">
          <reference field="3" count="1">
            <x v="125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7">
      <pivotArea collapsedLevelsAreSubtotals="1" fieldPosition="0">
        <references count="3">
          <reference field="3" count="1">
            <x v="133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6">
      <pivotArea collapsedLevelsAreSubtotals="1" fieldPosition="0">
        <references count="3">
          <reference field="3" count="1">
            <x v="132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5">
      <pivotArea collapsedLevelsAreSubtotals="1" fieldPosition="0">
        <references count="3">
          <reference field="3" count="1">
            <x v="141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4">
      <pivotArea collapsedLevelsAreSubtotals="1" fieldPosition="0">
        <references count="3">
          <reference field="3" count="1">
            <x v="143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3">
      <pivotArea collapsedLevelsAreSubtotals="1" fieldPosition="0">
        <references count="3">
          <reference field="3" count="1">
            <x v="146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2">
      <pivotArea collapsedLevelsAreSubtotals="1" fieldPosition="0">
        <references count="3">
          <reference field="3" count="1">
            <x v="149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1">
      <pivotArea collapsedLevelsAreSubtotals="1" fieldPosition="0">
        <references count="3">
          <reference field="3" count="1">
            <x v="177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20">
      <pivotArea collapsedLevelsAreSubtotals="1" fieldPosition="0">
        <references count="3">
          <reference field="3" count="1">
            <x v="180"/>
          </reference>
          <reference field="13" count="1" selected="0">
            <x v="1"/>
          </reference>
          <reference field="15" count="1" selected="0">
            <x v="2"/>
          </reference>
        </references>
      </pivotArea>
    </format>
    <format dxfId="319">
      <pivotArea collapsedLevelsAreSubtotals="1" fieldPosition="0">
        <references count="3">
          <reference field="3" count="1">
            <x v="20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8">
      <pivotArea collapsedLevelsAreSubtotals="1" fieldPosition="0">
        <references count="3">
          <reference field="3" count="1">
            <x v="21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7">
      <pivotArea collapsedLevelsAreSubtotals="1" fieldPosition="0">
        <references count="3">
          <reference field="3" count="1">
            <x v="20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6">
      <pivotArea collapsedLevelsAreSubtotals="1" fieldPosition="0">
        <references count="3">
          <reference field="3" count="1">
            <x v="22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5">
      <pivotArea collapsedLevelsAreSubtotals="1" fieldPosition="0">
        <references count="3">
          <reference field="3" count="1">
            <x v="236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4">
      <pivotArea collapsedLevelsAreSubtotals="1" fieldPosition="0">
        <references count="3">
          <reference field="3" count="1">
            <x v="24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3">
      <pivotArea collapsedLevelsAreSubtotals="1" fieldPosition="0">
        <references count="3">
          <reference field="3" count="1">
            <x v="24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2">
      <pivotArea collapsedLevelsAreSubtotals="1" fieldPosition="0">
        <references count="3">
          <reference field="3" count="1">
            <x v="262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1">
      <pivotArea collapsedLevelsAreSubtotals="1" fieldPosition="0">
        <references count="3">
          <reference field="3" count="1">
            <x v="21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10">
      <pivotArea collapsedLevelsAreSubtotals="1" fieldPosition="0">
        <references count="3">
          <reference field="3" count="1">
            <x v="20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9">
      <pivotArea collapsedLevelsAreSubtotals="1" fieldPosition="0">
        <references count="3">
          <reference field="3" count="1">
            <x v="22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8">
      <pivotArea collapsedLevelsAreSubtotals="1" fieldPosition="0">
        <references count="3">
          <reference field="3" count="1">
            <x v="236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7">
      <pivotArea collapsedLevelsAreSubtotals="1" fieldPosition="0">
        <references count="3">
          <reference field="3" count="1">
            <x v="245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6">
      <pivotArea collapsedLevelsAreSubtotals="1" fieldPosition="0">
        <references count="3">
          <reference field="3" count="1">
            <x v="247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5">
      <pivotArea collapsedLevelsAreSubtotals="1" fieldPosition="0">
        <references count="3">
          <reference field="3" count="1">
            <x v="262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4">
      <pivotArea collapsedLevelsAreSubtotals="1" fieldPosition="0">
        <references count="3">
          <reference field="3" count="1">
            <x v="270"/>
          </reference>
          <reference field="13" count="1" selected="0">
            <x v="1"/>
          </reference>
          <reference field="15" count="1" selected="0">
            <x v="3"/>
          </reference>
        </references>
      </pivotArea>
    </format>
    <format dxfId="303">
      <pivotArea collapsedLevelsAreSubtotals="1" fieldPosition="0">
        <references count="3">
          <reference field="3" count="1">
            <x v="290"/>
          </reference>
          <reference field="13" count="1" selected="0">
            <x v="1"/>
          </reference>
          <reference field="15" count="1" selected="0">
            <x v="4"/>
          </reference>
        </references>
      </pivotArea>
    </format>
    <format dxfId="302">
      <pivotArea collapsedLevelsAreSubtotals="1" fieldPosition="0">
        <references count="3">
          <reference field="3" count="1">
            <x v="316"/>
          </reference>
          <reference field="13" count="1" selected="0">
            <x v="1"/>
          </reference>
          <reference field="15" count="1" selected="0">
            <x v="4"/>
          </reference>
        </references>
      </pivotArea>
    </format>
    <format dxfId="301">
      <pivotArea collapsedLevelsAreSubtotals="1" fieldPosition="0">
        <references count="3">
          <reference field="3" count="1">
            <x v="329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300">
      <pivotArea collapsedLevelsAreSubtotals="1" fieldPosition="0">
        <references count="3">
          <reference field="3" count="1">
            <x v="339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299">
      <pivotArea collapsedLevelsAreSubtotals="1" fieldPosition="0">
        <references count="3">
          <reference field="3" count="1">
            <x v="342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298">
      <pivotArea collapsedLevelsAreSubtotals="1" fieldPosition="0">
        <references count="3">
          <reference field="3" count="1">
            <x v="344"/>
          </reference>
          <reference field="13" count="1" selected="0">
            <x v="1"/>
          </reference>
          <reference field="15" count="1" selected="0">
            <x v="5"/>
          </reference>
        </references>
      </pivotArea>
    </format>
    <format dxfId="297">
      <pivotArea outline="0" collapsedLevelsAreSubtotals="1" fieldPosition="0">
        <references count="1">
          <reference field="13" count="1" selected="0">
            <x v="1"/>
          </reference>
        </references>
      </pivotArea>
    </format>
    <format dxfId="296">
      <pivotArea dataOnly="0" labelOnly="1" fieldPosition="0">
        <references count="1">
          <reference field="13" count="1">
            <x v="1"/>
          </reference>
        </references>
      </pivotArea>
    </format>
    <format dxfId="295">
      <pivotArea collapsedLevelsAreSubtotals="1" fieldPosition="0">
        <references count="2">
          <reference field="13" count="1" selected="0">
            <x v="1"/>
          </reference>
          <reference field="15" count="1">
            <x v="1"/>
          </reference>
        </references>
      </pivotArea>
    </format>
    <format dxfId="294">
      <pivotArea collapsedLevelsAreSubtotals="1" fieldPosition="0">
        <references count="2">
          <reference field="13" count="1" selected="0">
            <x v="1"/>
          </reference>
          <reference field="15" count="1">
            <x v="3"/>
          </reference>
        </references>
      </pivotArea>
    </format>
    <format dxfId="293">
      <pivotArea collapsedLevelsAreSubtotals="1" fieldPosition="0">
        <references count="2">
          <reference field="13" count="1" selected="0">
            <x v="1"/>
          </reference>
          <reference field="1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4F955-D2E9-4D22-934B-D47E078E946D}" name="PivotTable26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5:C39" firstHeaderRow="1" firstDataRow="2" firstDataCol="1"/>
  <pivotFields count="18">
    <pivotField showAll="0"/>
    <pivotField dataField="1" numFmtId="1" showAll="0"/>
    <pivotField showAll="0"/>
    <pivotField showAll="0">
      <items count="157">
        <item x="27"/>
        <item x="150"/>
        <item x="106"/>
        <item x="15"/>
        <item x="39"/>
        <item x="90"/>
        <item x="76"/>
        <item x="142"/>
        <item x="26"/>
        <item x="45"/>
        <item x="84"/>
        <item x="115"/>
        <item x="60"/>
        <item x="6"/>
        <item x="155"/>
        <item x="141"/>
        <item x="3"/>
        <item x="21"/>
        <item x="20"/>
        <item x="1"/>
        <item x="47"/>
        <item x="25"/>
        <item x="135"/>
        <item x="81"/>
        <item x="55"/>
        <item x="58"/>
        <item x="146"/>
        <item x="28"/>
        <item x="35"/>
        <item x="101"/>
        <item x="149"/>
        <item x="92"/>
        <item x="122"/>
        <item x="66"/>
        <item x="143"/>
        <item x="113"/>
        <item x="5"/>
        <item x="16"/>
        <item x="140"/>
        <item x="117"/>
        <item x="103"/>
        <item x="148"/>
        <item x="22"/>
        <item x="91"/>
        <item x="50"/>
        <item x="105"/>
        <item x="32"/>
        <item x="107"/>
        <item x="131"/>
        <item x="77"/>
        <item x="69"/>
        <item x="62"/>
        <item x="8"/>
        <item x="154"/>
        <item x="137"/>
        <item x="31"/>
        <item x="44"/>
        <item x="18"/>
        <item x="49"/>
        <item x="123"/>
        <item x="95"/>
        <item x="124"/>
        <item x="7"/>
        <item x="9"/>
        <item x="145"/>
        <item x="99"/>
        <item x="83"/>
        <item x="118"/>
        <item x="94"/>
        <item x="12"/>
        <item x="100"/>
        <item x="72"/>
        <item x="96"/>
        <item x="151"/>
        <item x="78"/>
        <item x="112"/>
        <item x="98"/>
        <item x="132"/>
        <item x="24"/>
        <item x="46"/>
        <item x="125"/>
        <item x="139"/>
        <item x="127"/>
        <item x="119"/>
        <item x="144"/>
        <item x="2"/>
        <item x="87"/>
        <item x="80"/>
        <item x="73"/>
        <item x="93"/>
        <item x="114"/>
        <item x="89"/>
        <item x="42"/>
        <item x="134"/>
        <item x="116"/>
        <item x="56"/>
        <item x="10"/>
        <item x="51"/>
        <item x="33"/>
        <item x="38"/>
        <item x="57"/>
        <item x="40"/>
        <item x="138"/>
        <item x="68"/>
        <item x="41"/>
        <item x="136"/>
        <item x="37"/>
        <item x="75"/>
        <item x="79"/>
        <item x="120"/>
        <item x="104"/>
        <item x="65"/>
        <item x="30"/>
        <item x="153"/>
        <item x="130"/>
        <item x="102"/>
        <item x="4"/>
        <item x="74"/>
        <item x="67"/>
        <item x="126"/>
        <item x="111"/>
        <item x="110"/>
        <item x="0"/>
        <item x="129"/>
        <item x="13"/>
        <item x="97"/>
        <item x="147"/>
        <item x="128"/>
        <item x="54"/>
        <item x="133"/>
        <item x="61"/>
        <item x="71"/>
        <item x="29"/>
        <item x="64"/>
        <item x="48"/>
        <item x="70"/>
        <item x="108"/>
        <item x="17"/>
        <item x="53"/>
        <item x="52"/>
        <item x="82"/>
        <item x="23"/>
        <item x="43"/>
        <item x="59"/>
        <item x="11"/>
        <item x="34"/>
        <item x="14"/>
        <item x="19"/>
        <item x="109"/>
        <item x="121"/>
        <item x="152"/>
        <item x="88"/>
        <item x="63"/>
        <item x="85"/>
        <item x="36"/>
        <item x="86"/>
        <item t="default"/>
      </items>
    </pivotField>
    <pivotField showAll="0"/>
    <pivotField showAll="0"/>
    <pivotField showAll="0">
      <items count="47">
        <item x="45"/>
        <item x="36"/>
        <item x="32"/>
        <item x="31"/>
        <item x="30"/>
        <item x="39"/>
        <item x="20"/>
        <item x="0"/>
        <item x="9"/>
        <item x="24"/>
        <item x="25"/>
        <item x="27"/>
        <item x="1"/>
        <item x="34"/>
        <item x="26"/>
        <item x="15"/>
        <item x="28"/>
        <item x="21"/>
        <item x="10"/>
        <item x="11"/>
        <item x="37"/>
        <item x="2"/>
        <item x="3"/>
        <item x="22"/>
        <item x="13"/>
        <item x="38"/>
        <item x="16"/>
        <item x="29"/>
        <item x="4"/>
        <item x="43"/>
        <item x="12"/>
        <item x="42"/>
        <item x="41"/>
        <item x="5"/>
        <item x="17"/>
        <item x="6"/>
        <item x="23"/>
        <item x="7"/>
        <item x="14"/>
        <item x="33"/>
        <item x="44"/>
        <item x="8"/>
        <item x="18"/>
        <item x="35"/>
        <item x="40"/>
        <item x="19"/>
        <item t="default"/>
      </items>
    </pivotField>
    <pivotField numFmtId="1" showAll="0"/>
    <pivotField numFmtId="8" showAll="0">
      <items count="150">
        <item x="0"/>
        <item x="1"/>
        <item x="2"/>
        <item x="3"/>
        <item x="104"/>
        <item x="4"/>
        <item x="105"/>
        <item x="5"/>
        <item x="6"/>
        <item x="131"/>
        <item x="7"/>
        <item x="8"/>
        <item x="132"/>
        <item x="133"/>
        <item x="9"/>
        <item x="10"/>
        <item x="11"/>
        <item x="106"/>
        <item x="12"/>
        <item x="13"/>
        <item x="134"/>
        <item x="14"/>
        <item x="107"/>
        <item x="15"/>
        <item x="16"/>
        <item x="17"/>
        <item x="18"/>
        <item x="135"/>
        <item x="19"/>
        <item x="108"/>
        <item x="20"/>
        <item x="21"/>
        <item x="22"/>
        <item x="109"/>
        <item x="110"/>
        <item x="23"/>
        <item x="24"/>
        <item x="111"/>
        <item x="25"/>
        <item x="112"/>
        <item x="113"/>
        <item x="26"/>
        <item x="27"/>
        <item x="28"/>
        <item x="29"/>
        <item x="30"/>
        <item x="31"/>
        <item x="32"/>
        <item x="33"/>
        <item x="114"/>
        <item x="115"/>
        <item x="34"/>
        <item x="35"/>
        <item x="136"/>
        <item x="147"/>
        <item x="36"/>
        <item x="37"/>
        <item x="116"/>
        <item x="38"/>
        <item x="39"/>
        <item x="40"/>
        <item x="137"/>
        <item x="41"/>
        <item x="42"/>
        <item x="43"/>
        <item x="138"/>
        <item x="44"/>
        <item x="45"/>
        <item x="46"/>
        <item x="117"/>
        <item x="118"/>
        <item x="47"/>
        <item x="139"/>
        <item x="48"/>
        <item x="49"/>
        <item x="50"/>
        <item x="51"/>
        <item x="52"/>
        <item x="119"/>
        <item x="53"/>
        <item x="54"/>
        <item x="55"/>
        <item x="120"/>
        <item x="56"/>
        <item x="57"/>
        <item x="121"/>
        <item x="122"/>
        <item x="123"/>
        <item x="58"/>
        <item x="124"/>
        <item x="125"/>
        <item x="140"/>
        <item x="141"/>
        <item x="59"/>
        <item x="60"/>
        <item x="61"/>
        <item x="62"/>
        <item x="63"/>
        <item x="14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142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126"/>
        <item x="143"/>
        <item x="127"/>
        <item x="128"/>
        <item x="144"/>
        <item x="91"/>
        <item x="92"/>
        <item x="93"/>
        <item x="94"/>
        <item x="145"/>
        <item x="95"/>
        <item x="129"/>
        <item x="96"/>
        <item x="97"/>
        <item x="98"/>
        <item x="99"/>
        <item x="146"/>
        <item x="100"/>
        <item x="101"/>
        <item x="130"/>
        <item x="102"/>
        <item x="103"/>
        <item t="default"/>
      </items>
    </pivotField>
    <pivotField numFmtId="1" showAll="0"/>
    <pivotField numFmtId="1" showAll="0"/>
    <pivotField axis="axisRow" numFmtId="1" showAll="0">
      <items count="3">
        <item n="NO" x="0"/>
        <item n="YES" x="1"/>
        <item t="default"/>
      </items>
    </pivotField>
    <pivotField numFmtId="164" showAll="0"/>
    <pivotField axis="axisCol" numFmtId="1" showAll="0">
      <items count="2">
        <item n="YES" x="0"/>
        <item t="default"/>
      </items>
    </pivotField>
    <pivotField showAll="0"/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Customer ID" fld="1" subtotal="count" showDataAs="percentOfTotal" baseField="11" baseItem="0" numFmtId="10"/>
  </dataFields>
  <formats count="2">
    <format dxfId="351">
      <pivotArea dataOnly="0" labelOnly="1" fieldPosition="0">
        <references count="1">
          <reference field="13" count="0"/>
        </references>
      </pivotArea>
    </format>
    <format dxfId="350">
      <pivotArea collapsedLevelsAreSubtotals="1" fieldPosition="0">
        <references count="2">
          <reference field="11" count="1">
            <x v="0"/>
          </reference>
          <reference field="13" count="0" selected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0.xml"/><Relationship Id="rId3" Type="http://schemas.openxmlformats.org/officeDocument/2006/relationships/pivotTable" Target="../pivotTables/pivotTable25.xml"/><Relationship Id="rId7" Type="http://schemas.openxmlformats.org/officeDocument/2006/relationships/pivotTable" Target="../pivotTables/pivotTable29.xml"/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Relationship Id="rId6" Type="http://schemas.openxmlformats.org/officeDocument/2006/relationships/pivotTable" Target="../pivotTables/pivotTable28.xml"/><Relationship Id="rId5" Type="http://schemas.openxmlformats.org/officeDocument/2006/relationships/pivotTable" Target="../pivotTables/pivotTable27.xml"/><Relationship Id="rId4" Type="http://schemas.openxmlformats.org/officeDocument/2006/relationships/pivotTable" Target="../pivotTables/pivotTable26.xml"/><Relationship Id="rId9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8.xml"/><Relationship Id="rId3" Type="http://schemas.openxmlformats.org/officeDocument/2006/relationships/pivotTable" Target="../pivotTables/pivotTable33.xml"/><Relationship Id="rId7" Type="http://schemas.openxmlformats.org/officeDocument/2006/relationships/pivotTable" Target="../pivotTables/pivotTable37.xml"/><Relationship Id="rId2" Type="http://schemas.openxmlformats.org/officeDocument/2006/relationships/pivotTable" Target="../pivotTables/pivotTable32.xml"/><Relationship Id="rId1" Type="http://schemas.openxmlformats.org/officeDocument/2006/relationships/pivotTable" Target="../pivotTables/pivotTable31.xml"/><Relationship Id="rId6" Type="http://schemas.openxmlformats.org/officeDocument/2006/relationships/pivotTable" Target="../pivotTables/pivotTable36.xml"/><Relationship Id="rId5" Type="http://schemas.openxmlformats.org/officeDocument/2006/relationships/pivotTable" Target="../pivotTables/pivotTable35.xml"/><Relationship Id="rId10" Type="http://schemas.openxmlformats.org/officeDocument/2006/relationships/drawing" Target="../drawings/drawing4.xml"/><Relationship Id="rId4" Type="http://schemas.openxmlformats.org/officeDocument/2006/relationships/pivotTable" Target="../pivotTables/pivotTable34.xml"/><Relationship Id="rId9" Type="http://schemas.openxmlformats.org/officeDocument/2006/relationships/pivotTable" Target="../pivotTables/pivotTable3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workbookViewId="0">
      <selection activeCell="I14" sqref="I14"/>
    </sheetView>
  </sheetViews>
  <sheetFormatPr defaultColWidth="8.81640625" defaultRowHeight="14.5" x14ac:dyDescent="0.35"/>
  <cols>
    <col min="1" max="1" width="14.453125" bestFit="1" customWidth="1"/>
    <col min="2" max="2" width="13.81640625" bestFit="1" customWidth="1"/>
    <col min="3" max="3" width="12.453125" bestFit="1" customWidth="1"/>
    <col min="4" max="4" width="13.1796875" bestFit="1" customWidth="1"/>
    <col min="5" max="5" width="12.1796875" bestFit="1" customWidth="1"/>
    <col min="6" max="6" width="9.1796875" bestFit="1" customWidth="1"/>
    <col min="7" max="7" width="6.1796875" style="1" bestFit="1" customWidth="1"/>
    <col min="9" max="9" width="11.453125" bestFit="1" customWidth="1"/>
    <col min="10" max="10" width="16.36328125" bestFit="1" customWidth="1"/>
    <col min="11" max="11" width="12.6328125" bestFit="1" customWidth="1"/>
    <col min="12" max="12" width="16.453125" bestFit="1" customWidth="1"/>
    <col min="13" max="13" width="16.81640625" bestFit="1" customWidth="1"/>
    <col min="14" max="14" width="17.453125" bestFit="1" customWidth="1"/>
  </cols>
  <sheetData>
    <row r="1" spans="1:14" s="2" customFormat="1" ht="30" customHeight="1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5">
      <c r="A11" s="6">
        <v>10</v>
      </c>
      <c r="B11" s="7">
        <v>15592389</v>
      </c>
      <c r="C11" s="22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9" x14ac:dyDescent="0.3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9" x14ac:dyDescent="0.3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9" x14ac:dyDescent="0.3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9" x14ac:dyDescent="0.3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9" x14ac:dyDescent="0.3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9" x14ac:dyDescent="0.3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9" x14ac:dyDescent="0.3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9" x14ac:dyDescent="0.3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9" x14ac:dyDescent="0.3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9" x14ac:dyDescent="0.3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9" x14ac:dyDescent="0.3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9" x14ac:dyDescent="0.3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9" x14ac:dyDescent="0.3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9" x14ac:dyDescent="0.3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9" x14ac:dyDescent="0.3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9" x14ac:dyDescent="0.3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9" x14ac:dyDescent="0.3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9" x14ac:dyDescent="0.3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9" x14ac:dyDescent="0.3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9" x14ac:dyDescent="0.3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9" x14ac:dyDescent="0.3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5E3-8F3F-4750-BF0B-988A2F5AD862}">
  <sheetPr>
    <tabColor rgb="FF00B0F0"/>
  </sheetPr>
  <dimension ref="A1:N992"/>
  <sheetViews>
    <sheetView tabSelected="1" zoomScaleNormal="100" workbookViewId="0">
      <selection activeCell="H18" sqref="H18"/>
    </sheetView>
  </sheetViews>
  <sheetFormatPr defaultColWidth="8.81640625" defaultRowHeight="14.5" x14ac:dyDescent="0.35"/>
  <cols>
    <col min="1" max="1" width="14.453125" bestFit="1" customWidth="1"/>
    <col min="2" max="2" width="13.81640625" bestFit="1" customWidth="1"/>
    <col min="3" max="3" width="16.453125" customWidth="1"/>
    <col min="4" max="4" width="13.1796875" bestFit="1" customWidth="1"/>
    <col min="5" max="5" width="12.1796875" bestFit="1" customWidth="1"/>
    <col min="6" max="6" width="9.1796875" bestFit="1" customWidth="1"/>
    <col min="7" max="7" width="6.1796875" style="1" bestFit="1" customWidth="1"/>
    <col min="9" max="9" width="11.81640625" bestFit="1" customWidth="1"/>
    <col min="10" max="10" width="13.08984375" customWidth="1"/>
    <col min="11" max="11" width="11.90625" customWidth="1"/>
    <col min="12" max="12" width="10.08984375" customWidth="1"/>
    <col min="13" max="13" width="14" customWidth="1"/>
    <col min="14" max="14" width="12.54296875" customWidth="1"/>
  </cols>
  <sheetData>
    <row r="1" spans="1:14" s="68" customFormat="1" ht="29" x14ac:dyDescent="0.35">
      <c r="A1" s="65" t="s">
        <v>796</v>
      </c>
      <c r="B1" s="66" t="s">
        <v>797</v>
      </c>
      <c r="C1" s="65" t="s">
        <v>798</v>
      </c>
      <c r="D1" s="66" t="s">
        <v>3</v>
      </c>
      <c r="E1" s="65" t="s">
        <v>4</v>
      </c>
      <c r="F1" s="65" t="s">
        <v>5</v>
      </c>
      <c r="G1" s="66" t="s">
        <v>6</v>
      </c>
      <c r="H1" s="66" t="s">
        <v>7</v>
      </c>
      <c r="I1" s="67" t="s">
        <v>8</v>
      </c>
      <c r="J1" s="66" t="s">
        <v>799</v>
      </c>
      <c r="K1" s="66" t="s">
        <v>800</v>
      </c>
      <c r="L1" s="66" t="s">
        <v>801</v>
      </c>
      <c r="M1" s="65" t="s">
        <v>12</v>
      </c>
      <c r="N1" s="66" t="s">
        <v>802</v>
      </c>
    </row>
    <row r="2" spans="1:14" x14ac:dyDescent="0.35">
      <c r="A2" s="6">
        <v>673</v>
      </c>
      <c r="B2" s="7">
        <v>15721024</v>
      </c>
      <c r="C2" s="6" t="s">
        <v>556</v>
      </c>
      <c r="D2" s="7">
        <v>642</v>
      </c>
      <c r="E2" s="6" t="s">
        <v>15</v>
      </c>
      <c r="F2" s="6" t="s">
        <v>23</v>
      </c>
      <c r="G2" s="7">
        <v>26</v>
      </c>
      <c r="H2" s="7">
        <v>0</v>
      </c>
      <c r="I2" s="8">
        <v>0</v>
      </c>
      <c r="J2" s="7">
        <v>1</v>
      </c>
      <c r="K2" s="7">
        <v>0</v>
      </c>
      <c r="L2" s="7">
        <v>0</v>
      </c>
      <c r="M2" s="9">
        <v>47472.68</v>
      </c>
      <c r="N2" s="7">
        <v>0</v>
      </c>
    </row>
    <row r="3" spans="1:14" x14ac:dyDescent="0.35">
      <c r="A3" s="6">
        <v>616</v>
      </c>
      <c r="B3" s="7">
        <v>15745295</v>
      </c>
      <c r="C3" s="6" t="s">
        <v>514</v>
      </c>
      <c r="D3" s="7">
        <v>727</v>
      </c>
      <c r="E3" s="6" t="s">
        <v>18</v>
      </c>
      <c r="F3" s="6" t="s">
        <v>16</v>
      </c>
      <c r="G3" s="7">
        <v>31</v>
      </c>
      <c r="H3" s="7">
        <v>0</v>
      </c>
      <c r="I3" s="8">
        <v>0</v>
      </c>
      <c r="J3" s="7">
        <v>1</v>
      </c>
      <c r="K3" s="7">
        <v>1</v>
      </c>
      <c r="L3" s="7">
        <v>0</v>
      </c>
      <c r="M3" s="9">
        <v>121751.03999999999</v>
      </c>
      <c r="N3" s="7">
        <v>1</v>
      </c>
    </row>
    <row r="4" spans="1:14" x14ac:dyDescent="0.35">
      <c r="A4" s="6">
        <v>807</v>
      </c>
      <c r="B4" s="7">
        <v>15613319</v>
      </c>
      <c r="C4" s="6" t="s">
        <v>647</v>
      </c>
      <c r="D4" s="7">
        <v>793</v>
      </c>
      <c r="E4" s="6" t="s">
        <v>15</v>
      </c>
      <c r="F4" s="6" t="s">
        <v>16</v>
      </c>
      <c r="G4" s="7">
        <v>33</v>
      </c>
      <c r="H4" s="7">
        <v>0</v>
      </c>
      <c r="I4" s="8">
        <v>0</v>
      </c>
      <c r="J4" s="7">
        <v>1</v>
      </c>
      <c r="K4" s="7">
        <v>0</v>
      </c>
      <c r="L4" s="7">
        <v>0</v>
      </c>
      <c r="M4" s="9">
        <v>175544.02</v>
      </c>
      <c r="N4" s="7">
        <v>0</v>
      </c>
    </row>
    <row r="5" spans="1:14" x14ac:dyDescent="0.35">
      <c r="A5" s="6">
        <v>188</v>
      </c>
      <c r="B5" s="7">
        <v>15708710</v>
      </c>
      <c r="C5" s="6" t="s">
        <v>193</v>
      </c>
      <c r="D5" s="7">
        <v>525</v>
      </c>
      <c r="E5" s="6" t="s">
        <v>785</v>
      </c>
      <c r="F5" s="6" t="s">
        <v>16</v>
      </c>
      <c r="G5" s="7">
        <v>37</v>
      </c>
      <c r="H5" s="7">
        <v>0</v>
      </c>
      <c r="I5" s="8">
        <v>0</v>
      </c>
      <c r="J5" s="7">
        <v>1</v>
      </c>
      <c r="K5" s="7">
        <v>0</v>
      </c>
      <c r="L5" s="7">
        <v>1</v>
      </c>
      <c r="M5" s="9">
        <v>131521.72</v>
      </c>
      <c r="N5" s="7">
        <v>0</v>
      </c>
    </row>
    <row r="6" spans="1:14" x14ac:dyDescent="0.35">
      <c r="A6" s="6">
        <v>795</v>
      </c>
      <c r="B6" s="7">
        <v>15776807</v>
      </c>
      <c r="C6" s="6" t="s">
        <v>292</v>
      </c>
      <c r="D6" s="7">
        <v>654</v>
      </c>
      <c r="E6" s="6" t="s">
        <v>15</v>
      </c>
      <c r="F6" s="6" t="s">
        <v>23</v>
      </c>
      <c r="G6" s="7">
        <v>29</v>
      </c>
      <c r="H6" s="7">
        <v>1</v>
      </c>
      <c r="I6" s="8">
        <v>0</v>
      </c>
      <c r="J6" s="7">
        <v>1</v>
      </c>
      <c r="K6" s="7">
        <v>1</v>
      </c>
      <c r="L6" s="7">
        <v>0</v>
      </c>
      <c r="M6" s="9">
        <v>180345.44</v>
      </c>
      <c r="N6" s="7">
        <v>0</v>
      </c>
    </row>
    <row r="7" spans="1:14" x14ac:dyDescent="0.35">
      <c r="A7" s="6">
        <v>934</v>
      </c>
      <c r="B7" s="7">
        <v>15737795</v>
      </c>
      <c r="C7" s="6" t="s">
        <v>33</v>
      </c>
      <c r="D7" s="7">
        <v>512</v>
      </c>
      <c r="E7" s="6" t="s">
        <v>785</v>
      </c>
      <c r="F7" s="6" t="s">
        <v>23</v>
      </c>
      <c r="G7" s="7">
        <v>36</v>
      </c>
      <c r="H7" s="7">
        <v>1</v>
      </c>
      <c r="I7" s="8">
        <v>0</v>
      </c>
      <c r="J7" s="7">
        <v>1</v>
      </c>
      <c r="K7" s="7">
        <v>0</v>
      </c>
      <c r="L7" s="7">
        <v>1</v>
      </c>
      <c r="M7" s="9">
        <v>135482.26</v>
      </c>
      <c r="N7" s="7">
        <v>1</v>
      </c>
    </row>
    <row r="8" spans="1:14" x14ac:dyDescent="0.35">
      <c r="A8" s="6">
        <v>589</v>
      </c>
      <c r="B8" s="7">
        <v>15614782</v>
      </c>
      <c r="C8" s="6" t="s">
        <v>38</v>
      </c>
      <c r="D8" s="7">
        <v>526</v>
      </c>
      <c r="E8" s="6" t="s">
        <v>15</v>
      </c>
      <c r="F8" s="6" t="s">
        <v>23</v>
      </c>
      <c r="G8" s="7">
        <v>36</v>
      </c>
      <c r="H8" s="7">
        <v>1</v>
      </c>
      <c r="I8" s="8">
        <v>0</v>
      </c>
      <c r="J8" s="7">
        <v>1</v>
      </c>
      <c r="K8" s="7">
        <v>1</v>
      </c>
      <c r="L8" s="7">
        <v>0</v>
      </c>
      <c r="M8" s="9">
        <v>160696.72</v>
      </c>
      <c r="N8" s="7">
        <v>0</v>
      </c>
    </row>
    <row r="9" spans="1:14" x14ac:dyDescent="0.35">
      <c r="A9" s="6">
        <v>572</v>
      </c>
      <c r="B9" s="7">
        <v>15730076</v>
      </c>
      <c r="C9" s="6" t="s">
        <v>61</v>
      </c>
      <c r="D9" s="7">
        <v>651</v>
      </c>
      <c r="E9" s="6" t="s">
        <v>15</v>
      </c>
      <c r="F9" s="6" t="s">
        <v>23</v>
      </c>
      <c r="G9" s="7">
        <v>45</v>
      </c>
      <c r="H9" s="7">
        <v>1</v>
      </c>
      <c r="I9" s="8">
        <v>0</v>
      </c>
      <c r="J9" s="7">
        <v>1</v>
      </c>
      <c r="K9" s="7">
        <v>1</v>
      </c>
      <c r="L9" s="7">
        <v>0</v>
      </c>
      <c r="M9" s="9">
        <v>67740.08</v>
      </c>
      <c r="N9" s="7">
        <v>1</v>
      </c>
    </row>
    <row r="10" spans="1:14" x14ac:dyDescent="0.35">
      <c r="A10" s="6">
        <v>564</v>
      </c>
      <c r="B10" s="7">
        <v>15665956</v>
      </c>
      <c r="C10" s="6" t="s">
        <v>477</v>
      </c>
      <c r="D10" s="7">
        <v>509</v>
      </c>
      <c r="E10" s="6" t="s">
        <v>15</v>
      </c>
      <c r="F10" s="6" t="s">
        <v>16</v>
      </c>
      <c r="G10" s="7">
        <v>46</v>
      </c>
      <c r="H10" s="7">
        <v>1</v>
      </c>
      <c r="I10" s="8">
        <v>0</v>
      </c>
      <c r="J10" s="7">
        <v>1</v>
      </c>
      <c r="K10" s="7">
        <v>1</v>
      </c>
      <c r="L10" s="7">
        <v>0</v>
      </c>
      <c r="M10" s="9">
        <v>71244.59</v>
      </c>
      <c r="N10" s="7">
        <v>1</v>
      </c>
    </row>
    <row r="11" spans="1:14" x14ac:dyDescent="0.35">
      <c r="A11" s="6">
        <v>280</v>
      </c>
      <c r="B11" s="7">
        <v>15782210</v>
      </c>
      <c r="C11" s="6" t="s">
        <v>274</v>
      </c>
      <c r="D11" s="7">
        <v>714</v>
      </c>
      <c r="E11" s="6" t="s">
        <v>15</v>
      </c>
      <c r="F11" s="6" t="s">
        <v>23</v>
      </c>
      <c r="G11" s="7">
        <v>46</v>
      </c>
      <c r="H11" s="7">
        <v>1</v>
      </c>
      <c r="I11" s="8">
        <v>0</v>
      </c>
      <c r="J11" s="7">
        <v>1</v>
      </c>
      <c r="K11" s="7">
        <v>1</v>
      </c>
      <c r="L11" s="7">
        <v>0</v>
      </c>
      <c r="M11" s="9">
        <v>152167.79</v>
      </c>
      <c r="N11" s="7">
        <v>1</v>
      </c>
    </row>
    <row r="12" spans="1:14" x14ac:dyDescent="0.35">
      <c r="A12" s="6">
        <v>127</v>
      </c>
      <c r="B12" s="7">
        <v>15671137</v>
      </c>
      <c r="C12" s="6" t="s">
        <v>140</v>
      </c>
      <c r="D12" s="7">
        <v>549</v>
      </c>
      <c r="E12" s="6" t="s">
        <v>15</v>
      </c>
      <c r="F12" s="6" t="s">
        <v>16</v>
      </c>
      <c r="G12" s="7">
        <v>52</v>
      </c>
      <c r="H12" s="7">
        <v>1</v>
      </c>
      <c r="I12" s="8">
        <v>0</v>
      </c>
      <c r="J12" s="7">
        <v>1</v>
      </c>
      <c r="K12" s="7">
        <v>0</v>
      </c>
      <c r="L12" s="7">
        <v>1</v>
      </c>
      <c r="M12" s="9">
        <v>8636.0499999999993</v>
      </c>
      <c r="N12" s="7">
        <v>1</v>
      </c>
    </row>
    <row r="13" spans="1:14" x14ac:dyDescent="0.35">
      <c r="A13" s="6">
        <v>730</v>
      </c>
      <c r="B13" s="7">
        <v>15612525</v>
      </c>
      <c r="C13" s="6" t="s">
        <v>597</v>
      </c>
      <c r="D13" s="7">
        <v>499</v>
      </c>
      <c r="E13" s="6" t="s">
        <v>15</v>
      </c>
      <c r="F13" s="6" t="s">
        <v>16</v>
      </c>
      <c r="G13" s="7">
        <v>57</v>
      </c>
      <c r="H13" s="7">
        <v>1</v>
      </c>
      <c r="I13" s="8">
        <v>0</v>
      </c>
      <c r="J13" s="7">
        <v>1</v>
      </c>
      <c r="K13" s="7">
        <v>0</v>
      </c>
      <c r="L13" s="7">
        <v>0</v>
      </c>
      <c r="M13" s="9">
        <v>131372.38</v>
      </c>
      <c r="N13" s="7">
        <v>1</v>
      </c>
    </row>
    <row r="14" spans="1:14" x14ac:dyDescent="0.35">
      <c r="A14" s="6">
        <v>536</v>
      </c>
      <c r="B14" s="7">
        <v>15776780</v>
      </c>
      <c r="C14" s="6" t="s">
        <v>27</v>
      </c>
      <c r="D14" s="7">
        <v>608</v>
      </c>
      <c r="E14" s="6" t="s">
        <v>15</v>
      </c>
      <c r="F14" s="6" t="s">
        <v>23</v>
      </c>
      <c r="G14" s="7">
        <v>59</v>
      </c>
      <c r="H14" s="7">
        <v>1</v>
      </c>
      <c r="I14" s="8">
        <v>0</v>
      </c>
      <c r="J14" s="7">
        <v>1</v>
      </c>
      <c r="K14" s="7">
        <v>1</v>
      </c>
      <c r="L14" s="7">
        <v>0</v>
      </c>
      <c r="M14" s="9">
        <v>70649.64</v>
      </c>
      <c r="N14" s="7">
        <v>1</v>
      </c>
    </row>
    <row r="15" spans="1:14" x14ac:dyDescent="0.35">
      <c r="A15" s="6">
        <v>631</v>
      </c>
      <c r="B15" s="7">
        <v>15712403</v>
      </c>
      <c r="C15" s="6" t="s">
        <v>523</v>
      </c>
      <c r="D15" s="7">
        <v>589</v>
      </c>
      <c r="E15" s="6" t="s">
        <v>15</v>
      </c>
      <c r="F15" s="6" t="s">
        <v>16</v>
      </c>
      <c r="G15" s="7">
        <v>61</v>
      </c>
      <c r="H15" s="7">
        <v>1</v>
      </c>
      <c r="I15" s="8">
        <v>0</v>
      </c>
      <c r="J15" s="7">
        <v>1</v>
      </c>
      <c r="K15" s="7">
        <v>1</v>
      </c>
      <c r="L15" s="7">
        <v>0</v>
      </c>
      <c r="M15" s="9">
        <v>61108.56</v>
      </c>
      <c r="N15" s="7">
        <v>1</v>
      </c>
    </row>
    <row r="16" spans="1:14" x14ac:dyDescent="0.35">
      <c r="A16" s="6">
        <v>922</v>
      </c>
      <c r="B16" s="7">
        <v>15743411</v>
      </c>
      <c r="C16" s="6" t="s">
        <v>715</v>
      </c>
      <c r="D16" s="7">
        <v>609</v>
      </c>
      <c r="E16" s="6" t="s">
        <v>18</v>
      </c>
      <c r="F16" s="6" t="s">
        <v>23</v>
      </c>
      <c r="G16" s="7">
        <v>61</v>
      </c>
      <c r="H16" s="7">
        <v>1</v>
      </c>
      <c r="I16" s="8">
        <v>0</v>
      </c>
      <c r="J16" s="7">
        <v>1</v>
      </c>
      <c r="K16" s="7">
        <v>1</v>
      </c>
      <c r="L16" s="7">
        <v>0</v>
      </c>
      <c r="M16" s="9">
        <v>22447.85</v>
      </c>
      <c r="N16" s="7">
        <v>1</v>
      </c>
    </row>
    <row r="17" spans="1:14" x14ac:dyDescent="0.35">
      <c r="A17" s="6">
        <v>105</v>
      </c>
      <c r="B17" s="7">
        <v>15804919</v>
      </c>
      <c r="C17" s="6" t="s">
        <v>120</v>
      </c>
      <c r="D17" s="7">
        <v>670</v>
      </c>
      <c r="E17" s="6" t="s">
        <v>785</v>
      </c>
      <c r="F17" s="6" t="s">
        <v>16</v>
      </c>
      <c r="G17" s="7">
        <v>65</v>
      </c>
      <c r="H17" s="7">
        <v>1</v>
      </c>
      <c r="I17" s="8">
        <v>0</v>
      </c>
      <c r="J17" s="7">
        <v>1</v>
      </c>
      <c r="K17" s="7">
        <v>1</v>
      </c>
      <c r="L17" s="7">
        <v>1</v>
      </c>
      <c r="M17" s="9">
        <v>177655.67999999999</v>
      </c>
      <c r="N17" s="7">
        <v>1</v>
      </c>
    </row>
    <row r="18" spans="1:14" x14ac:dyDescent="0.35">
      <c r="A18" s="6">
        <v>237</v>
      </c>
      <c r="B18" s="7">
        <v>15711540</v>
      </c>
      <c r="C18" s="6" t="s">
        <v>236</v>
      </c>
      <c r="D18" s="7">
        <v>712</v>
      </c>
      <c r="E18" s="6" t="s">
        <v>15</v>
      </c>
      <c r="F18" s="6" t="s">
        <v>16</v>
      </c>
      <c r="G18" s="7">
        <v>29</v>
      </c>
      <c r="H18" s="7">
        <v>2</v>
      </c>
      <c r="I18" s="8">
        <v>0</v>
      </c>
      <c r="J18" s="7">
        <v>1</v>
      </c>
      <c r="K18" s="7">
        <v>1</v>
      </c>
      <c r="L18" s="7">
        <v>1</v>
      </c>
      <c r="M18" s="9">
        <v>144375</v>
      </c>
      <c r="N18" s="7">
        <v>0</v>
      </c>
    </row>
    <row r="19" spans="1:14" x14ac:dyDescent="0.35">
      <c r="A19" s="6">
        <v>82</v>
      </c>
      <c r="B19" s="7">
        <v>15663706</v>
      </c>
      <c r="C19" s="6" t="s">
        <v>100</v>
      </c>
      <c r="D19" s="7">
        <v>777</v>
      </c>
      <c r="E19" s="6" t="s">
        <v>15</v>
      </c>
      <c r="F19" s="6" t="s">
        <v>16</v>
      </c>
      <c r="G19" s="7">
        <v>32</v>
      </c>
      <c r="H19" s="7">
        <v>2</v>
      </c>
      <c r="I19" s="8">
        <v>0</v>
      </c>
      <c r="J19" s="7">
        <v>1</v>
      </c>
      <c r="K19" s="7">
        <v>1</v>
      </c>
      <c r="L19" s="7">
        <v>0</v>
      </c>
      <c r="M19" s="9">
        <v>136458.19</v>
      </c>
      <c r="N19" s="7">
        <v>1</v>
      </c>
    </row>
    <row r="20" spans="1:14" x14ac:dyDescent="0.35">
      <c r="A20" s="6">
        <v>447</v>
      </c>
      <c r="B20" s="7">
        <v>15730460</v>
      </c>
      <c r="C20" s="6" t="s">
        <v>398</v>
      </c>
      <c r="D20" s="7">
        <v>722</v>
      </c>
      <c r="E20" s="6" t="s">
        <v>15</v>
      </c>
      <c r="F20" s="6" t="s">
        <v>23</v>
      </c>
      <c r="G20" s="7">
        <v>37</v>
      </c>
      <c r="H20" s="7">
        <v>2</v>
      </c>
      <c r="I20" s="8">
        <v>0</v>
      </c>
      <c r="J20" s="7">
        <v>1</v>
      </c>
      <c r="K20" s="7">
        <v>0</v>
      </c>
      <c r="L20" s="7">
        <v>0</v>
      </c>
      <c r="M20" s="9">
        <v>120906.83</v>
      </c>
      <c r="N20" s="7">
        <v>0</v>
      </c>
    </row>
    <row r="21" spans="1:14" x14ac:dyDescent="0.35">
      <c r="A21" s="6">
        <v>1</v>
      </c>
      <c r="B21" s="7">
        <v>15634602</v>
      </c>
      <c r="C21" s="6" t="s">
        <v>14</v>
      </c>
      <c r="D21" s="7">
        <v>619</v>
      </c>
      <c r="E21" s="6" t="s">
        <v>15</v>
      </c>
      <c r="F21" s="6" t="s">
        <v>16</v>
      </c>
      <c r="G21" s="7">
        <v>42</v>
      </c>
      <c r="H21" s="7">
        <v>2</v>
      </c>
      <c r="I21" s="8">
        <v>0</v>
      </c>
      <c r="J21" s="7">
        <v>1</v>
      </c>
      <c r="K21" s="7">
        <v>1</v>
      </c>
      <c r="L21" s="7">
        <v>1</v>
      </c>
      <c r="M21" s="9">
        <v>101348.88</v>
      </c>
      <c r="N21" s="7">
        <v>1</v>
      </c>
    </row>
    <row r="22" spans="1:14" x14ac:dyDescent="0.35">
      <c r="A22" s="6">
        <v>307</v>
      </c>
      <c r="B22" s="7">
        <v>15594898</v>
      </c>
      <c r="C22" s="6" t="s">
        <v>294</v>
      </c>
      <c r="D22" s="7">
        <v>731</v>
      </c>
      <c r="E22" s="6" t="s">
        <v>15</v>
      </c>
      <c r="F22" s="6" t="s">
        <v>23</v>
      </c>
      <c r="G22" s="7">
        <v>43</v>
      </c>
      <c r="H22" s="7">
        <v>2</v>
      </c>
      <c r="I22" s="8">
        <v>0</v>
      </c>
      <c r="J22" s="7">
        <v>1</v>
      </c>
      <c r="K22" s="7">
        <v>1</v>
      </c>
      <c r="L22" s="7">
        <v>1</v>
      </c>
      <c r="M22" s="9">
        <v>170034.95</v>
      </c>
      <c r="N22" s="7">
        <v>1</v>
      </c>
    </row>
    <row r="23" spans="1:14" x14ac:dyDescent="0.35">
      <c r="A23" s="6">
        <v>144</v>
      </c>
      <c r="B23" s="7">
        <v>15713483</v>
      </c>
      <c r="C23" s="6" t="s">
        <v>155</v>
      </c>
      <c r="D23" s="7">
        <v>793</v>
      </c>
      <c r="E23" s="6" t="s">
        <v>785</v>
      </c>
      <c r="F23" s="6" t="s">
        <v>23</v>
      </c>
      <c r="G23" s="7">
        <v>52</v>
      </c>
      <c r="H23" s="7">
        <v>2</v>
      </c>
      <c r="I23" s="8">
        <v>0</v>
      </c>
      <c r="J23" s="7">
        <v>1</v>
      </c>
      <c r="K23" s="7">
        <v>1</v>
      </c>
      <c r="L23" s="7">
        <v>0</v>
      </c>
      <c r="M23" s="9">
        <v>159123.82</v>
      </c>
      <c r="N23" s="7">
        <v>1</v>
      </c>
    </row>
    <row r="24" spans="1:14" x14ac:dyDescent="0.35">
      <c r="A24" s="6">
        <v>567</v>
      </c>
      <c r="B24" s="7">
        <v>15651674</v>
      </c>
      <c r="C24" s="6" t="s">
        <v>478</v>
      </c>
      <c r="D24" s="7">
        <v>438</v>
      </c>
      <c r="E24" s="6" t="s">
        <v>18</v>
      </c>
      <c r="F24" s="6" t="s">
        <v>16</v>
      </c>
      <c r="G24" s="7">
        <v>54</v>
      </c>
      <c r="H24" s="7">
        <v>2</v>
      </c>
      <c r="I24" s="8">
        <v>0</v>
      </c>
      <c r="J24" s="7">
        <v>1</v>
      </c>
      <c r="K24" s="7">
        <v>0</v>
      </c>
      <c r="L24" s="7">
        <v>0</v>
      </c>
      <c r="M24" s="9">
        <v>191763.07</v>
      </c>
      <c r="N24" s="7">
        <v>1</v>
      </c>
    </row>
    <row r="25" spans="1:14" x14ac:dyDescent="0.35">
      <c r="A25" s="6">
        <v>319</v>
      </c>
      <c r="B25" s="7">
        <v>15677512</v>
      </c>
      <c r="C25" s="6" t="s">
        <v>302</v>
      </c>
      <c r="D25" s="7">
        <v>628</v>
      </c>
      <c r="E25" s="6" t="s">
        <v>785</v>
      </c>
      <c r="F25" s="6" t="s">
        <v>16</v>
      </c>
      <c r="G25" s="7">
        <v>22</v>
      </c>
      <c r="H25" s="7">
        <v>3</v>
      </c>
      <c r="I25" s="8">
        <v>0</v>
      </c>
      <c r="J25" s="7">
        <v>1</v>
      </c>
      <c r="K25" s="7">
        <v>1</v>
      </c>
      <c r="L25" s="7">
        <v>0</v>
      </c>
      <c r="M25" s="9">
        <v>85426.28</v>
      </c>
      <c r="N25" s="7">
        <v>0</v>
      </c>
    </row>
    <row r="26" spans="1:14" x14ac:dyDescent="0.35">
      <c r="A26" s="6">
        <v>125</v>
      </c>
      <c r="B26" s="7">
        <v>15779659</v>
      </c>
      <c r="C26" s="6" t="s">
        <v>138</v>
      </c>
      <c r="D26" s="7">
        <v>625</v>
      </c>
      <c r="E26" s="6" t="s">
        <v>15</v>
      </c>
      <c r="F26" s="6" t="s">
        <v>16</v>
      </c>
      <c r="G26" s="7">
        <v>28</v>
      </c>
      <c r="H26" s="7">
        <v>3</v>
      </c>
      <c r="I26" s="8">
        <v>0</v>
      </c>
      <c r="J26" s="7">
        <v>1</v>
      </c>
      <c r="K26" s="7">
        <v>0</v>
      </c>
      <c r="L26" s="7">
        <v>0</v>
      </c>
      <c r="M26" s="9">
        <v>183646.41</v>
      </c>
      <c r="N26" s="7">
        <v>0</v>
      </c>
    </row>
    <row r="27" spans="1:14" x14ac:dyDescent="0.35">
      <c r="A27" s="6">
        <v>366</v>
      </c>
      <c r="B27" s="7">
        <v>15613085</v>
      </c>
      <c r="C27" s="6" t="s">
        <v>336</v>
      </c>
      <c r="D27" s="7">
        <v>628</v>
      </c>
      <c r="E27" s="6" t="s">
        <v>785</v>
      </c>
      <c r="F27" s="6" t="s">
        <v>16</v>
      </c>
      <c r="G27" s="7">
        <v>33</v>
      </c>
      <c r="H27" s="7">
        <v>3</v>
      </c>
      <c r="I27" s="8">
        <v>0</v>
      </c>
      <c r="J27" s="7">
        <v>1</v>
      </c>
      <c r="K27" s="7">
        <v>1</v>
      </c>
      <c r="L27" s="7">
        <v>1</v>
      </c>
      <c r="M27" s="9">
        <v>188193.25</v>
      </c>
      <c r="N27" s="7">
        <v>0</v>
      </c>
    </row>
    <row r="28" spans="1:14" x14ac:dyDescent="0.35">
      <c r="A28" s="6">
        <v>457</v>
      </c>
      <c r="B28" s="7">
        <v>15747960</v>
      </c>
      <c r="C28" s="6" t="s">
        <v>407</v>
      </c>
      <c r="D28" s="7">
        <v>733</v>
      </c>
      <c r="E28" s="6" t="s">
        <v>15</v>
      </c>
      <c r="F28" s="6" t="s">
        <v>23</v>
      </c>
      <c r="G28" s="7">
        <v>33</v>
      </c>
      <c r="H28" s="7">
        <v>3</v>
      </c>
      <c r="I28" s="8">
        <v>0</v>
      </c>
      <c r="J28" s="7">
        <v>1</v>
      </c>
      <c r="K28" s="7">
        <v>1</v>
      </c>
      <c r="L28" s="7">
        <v>1</v>
      </c>
      <c r="M28" s="9">
        <v>7666.73</v>
      </c>
      <c r="N28" s="7">
        <v>0</v>
      </c>
    </row>
    <row r="29" spans="1:14" x14ac:dyDescent="0.35">
      <c r="A29" s="6">
        <v>441</v>
      </c>
      <c r="B29" s="7">
        <v>15782735</v>
      </c>
      <c r="C29" s="6" t="s">
        <v>392</v>
      </c>
      <c r="D29" s="7">
        <v>626</v>
      </c>
      <c r="E29" s="6" t="s">
        <v>15</v>
      </c>
      <c r="F29" s="6" t="s">
        <v>16</v>
      </c>
      <c r="G29" s="7">
        <v>35</v>
      </c>
      <c r="H29" s="7">
        <v>3</v>
      </c>
      <c r="I29" s="8">
        <v>0</v>
      </c>
      <c r="J29" s="7">
        <v>1</v>
      </c>
      <c r="K29" s="7">
        <v>0</v>
      </c>
      <c r="L29" s="7">
        <v>0</v>
      </c>
      <c r="M29" s="9">
        <v>80190.36</v>
      </c>
      <c r="N29" s="7">
        <v>0</v>
      </c>
    </row>
    <row r="30" spans="1:14" x14ac:dyDescent="0.35">
      <c r="A30" s="6">
        <v>927</v>
      </c>
      <c r="B30" s="7">
        <v>15628303</v>
      </c>
      <c r="C30" s="6" t="s">
        <v>717</v>
      </c>
      <c r="D30" s="7">
        <v>738</v>
      </c>
      <c r="E30" s="6" t="s">
        <v>18</v>
      </c>
      <c r="F30" s="6" t="s">
        <v>23</v>
      </c>
      <c r="G30" s="7">
        <v>35</v>
      </c>
      <c r="H30" s="7">
        <v>3</v>
      </c>
      <c r="I30" s="8">
        <v>0</v>
      </c>
      <c r="J30" s="7">
        <v>1</v>
      </c>
      <c r="K30" s="7">
        <v>1</v>
      </c>
      <c r="L30" s="7">
        <v>1</v>
      </c>
      <c r="M30" s="9">
        <v>15650.73</v>
      </c>
      <c r="N30" s="7">
        <v>0</v>
      </c>
    </row>
    <row r="31" spans="1:14" x14ac:dyDescent="0.35">
      <c r="A31" s="6">
        <v>206</v>
      </c>
      <c r="B31" s="7">
        <v>15773039</v>
      </c>
      <c r="C31" s="6" t="s">
        <v>209</v>
      </c>
      <c r="D31" s="7">
        <v>550</v>
      </c>
      <c r="E31" s="6" t="s">
        <v>15</v>
      </c>
      <c r="F31" s="6" t="s">
        <v>23</v>
      </c>
      <c r="G31" s="7">
        <v>37</v>
      </c>
      <c r="H31" s="7">
        <v>3</v>
      </c>
      <c r="I31" s="8">
        <v>0</v>
      </c>
      <c r="J31" s="7">
        <v>1</v>
      </c>
      <c r="K31" s="7">
        <v>1</v>
      </c>
      <c r="L31" s="7">
        <v>1</v>
      </c>
      <c r="M31" s="9">
        <v>179670.31</v>
      </c>
      <c r="N31" s="7">
        <v>0</v>
      </c>
    </row>
    <row r="32" spans="1:14" x14ac:dyDescent="0.35">
      <c r="A32" s="6">
        <v>839</v>
      </c>
      <c r="B32" s="7">
        <v>15585888</v>
      </c>
      <c r="C32" s="6" t="s">
        <v>665</v>
      </c>
      <c r="D32" s="7">
        <v>553</v>
      </c>
      <c r="E32" s="6" t="s">
        <v>18</v>
      </c>
      <c r="F32" s="6" t="s">
        <v>16</v>
      </c>
      <c r="G32" s="7">
        <v>48</v>
      </c>
      <c r="H32" s="7">
        <v>3</v>
      </c>
      <c r="I32" s="8">
        <v>0</v>
      </c>
      <c r="J32" s="7">
        <v>1</v>
      </c>
      <c r="K32" s="7">
        <v>0</v>
      </c>
      <c r="L32" s="7">
        <v>1</v>
      </c>
      <c r="M32" s="9">
        <v>30730.95</v>
      </c>
      <c r="N32" s="7">
        <v>1</v>
      </c>
    </row>
    <row r="33" spans="1:14" x14ac:dyDescent="0.35">
      <c r="A33" s="6">
        <v>277</v>
      </c>
      <c r="B33" s="7">
        <v>15694456</v>
      </c>
      <c r="C33" s="6" t="s">
        <v>271</v>
      </c>
      <c r="D33" s="7">
        <v>756</v>
      </c>
      <c r="E33" s="6" t="s">
        <v>15</v>
      </c>
      <c r="F33" s="6" t="s">
        <v>23</v>
      </c>
      <c r="G33" s="7">
        <v>62</v>
      </c>
      <c r="H33" s="7">
        <v>3</v>
      </c>
      <c r="I33" s="8">
        <v>0</v>
      </c>
      <c r="J33" s="7">
        <v>1</v>
      </c>
      <c r="K33" s="7">
        <v>1</v>
      </c>
      <c r="L33" s="7">
        <v>1</v>
      </c>
      <c r="M33" s="9">
        <v>11199.04</v>
      </c>
      <c r="N33" s="7">
        <v>1</v>
      </c>
    </row>
    <row r="34" spans="1:14" x14ac:dyDescent="0.35">
      <c r="A34" s="6">
        <v>913</v>
      </c>
      <c r="B34" s="7">
        <v>15566091</v>
      </c>
      <c r="C34" s="6" t="s">
        <v>710</v>
      </c>
      <c r="D34" s="7">
        <v>545</v>
      </c>
      <c r="E34" s="6" t="s">
        <v>18</v>
      </c>
      <c r="F34" s="6" t="s">
        <v>16</v>
      </c>
      <c r="G34" s="7">
        <v>32</v>
      </c>
      <c r="H34" s="7">
        <v>4</v>
      </c>
      <c r="I34" s="8">
        <v>0</v>
      </c>
      <c r="J34" s="7">
        <v>1</v>
      </c>
      <c r="K34" s="7">
        <v>1</v>
      </c>
      <c r="L34" s="7">
        <v>0</v>
      </c>
      <c r="M34" s="9">
        <v>94739.199999999997</v>
      </c>
      <c r="N34" s="7">
        <v>0</v>
      </c>
    </row>
    <row r="35" spans="1:14" x14ac:dyDescent="0.35">
      <c r="A35" s="6">
        <v>424</v>
      </c>
      <c r="B35" s="7">
        <v>15622834</v>
      </c>
      <c r="C35" s="6" t="s">
        <v>223</v>
      </c>
      <c r="D35" s="7">
        <v>678</v>
      </c>
      <c r="E35" s="6" t="s">
        <v>15</v>
      </c>
      <c r="F35" s="6" t="s">
        <v>16</v>
      </c>
      <c r="G35" s="7">
        <v>35</v>
      </c>
      <c r="H35" s="7">
        <v>4</v>
      </c>
      <c r="I35" s="8">
        <v>0</v>
      </c>
      <c r="J35" s="7">
        <v>1</v>
      </c>
      <c r="K35" s="7">
        <v>1</v>
      </c>
      <c r="L35" s="7">
        <v>0</v>
      </c>
      <c r="M35" s="9">
        <v>125518.32</v>
      </c>
      <c r="N35" s="7">
        <v>0</v>
      </c>
    </row>
    <row r="36" spans="1:14" x14ac:dyDescent="0.35">
      <c r="A36" s="6">
        <v>870</v>
      </c>
      <c r="B36" s="7">
        <v>15710424</v>
      </c>
      <c r="C36" s="6" t="s">
        <v>687</v>
      </c>
      <c r="D36" s="7">
        <v>435</v>
      </c>
      <c r="E36" s="6" t="s">
        <v>15</v>
      </c>
      <c r="F36" s="6" t="s">
        <v>23</v>
      </c>
      <c r="G36" s="7">
        <v>36</v>
      </c>
      <c r="H36" s="7">
        <v>4</v>
      </c>
      <c r="I36" s="8">
        <v>0</v>
      </c>
      <c r="J36" s="7">
        <v>1</v>
      </c>
      <c r="K36" s="7">
        <v>1</v>
      </c>
      <c r="L36" s="7">
        <v>1</v>
      </c>
      <c r="M36" s="9">
        <v>197015.2</v>
      </c>
      <c r="N36" s="7">
        <v>0</v>
      </c>
    </row>
    <row r="37" spans="1:14" x14ac:dyDescent="0.35">
      <c r="A37" s="6">
        <v>939</v>
      </c>
      <c r="B37" s="7">
        <v>15668032</v>
      </c>
      <c r="C37" s="6" t="s">
        <v>723</v>
      </c>
      <c r="D37" s="7">
        <v>577</v>
      </c>
      <c r="E37" s="6" t="s">
        <v>15</v>
      </c>
      <c r="F37" s="6" t="s">
        <v>16</v>
      </c>
      <c r="G37" s="7">
        <v>37</v>
      </c>
      <c r="H37" s="7">
        <v>4</v>
      </c>
      <c r="I37" s="8">
        <v>0</v>
      </c>
      <c r="J37" s="7">
        <v>1</v>
      </c>
      <c r="K37" s="7">
        <v>1</v>
      </c>
      <c r="L37" s="7">
        <v>1</v>
      </c>
      <c r="M37" s="9">
        <v>79881.39</v>
      </c>
      <c r="N37" s="7">
        <v>0</v>
      </c>
    </row>
    <row r="38" spans="1:14" x14ac:dyDescent="0.35">
      <c r="A38" s="6">
        <v>947</v>
      </c>
      <c r="B38" s="7">
        <v>15745324</v>
      </c>
      <c r="C38" s="6" t="s">
        <v>601</v>
      </c>
      <c r="D38" s="7">
        <v>599</v>
      </c>
      <c r="E38" s="6" t="s">
        <v>785</v>
      </c>
      <c r="F38" s="6" t="s">
        <v>16</v>
      </c>
      <c r="G38" s="7">
        <v>39</v>
      </c>
      <c r="H38" s="7">
        <v>4</v>
      </c>
      <c r="I38" s="8">
        <v>0</v>
      </c>
      <c r="J38" s="7">
        <v>1</v>
      </c>
      <c r="K38" s="7">
        <v>1</v>
      </c>
      <c r="L38" s="7">
        <v>0</v>
      </c>
      <c r="M38" s="9">
        <v>194273.2</v>
      </c>
      <c r="N38" s="7">
        <v>1</v>
      </c>
    </row>
    <row r="39" spans="1:14" x14ac:dyDescent="0.35">
      <c r="A39" s="6">
        <v>41</v>
      </c>
      <c r="B39" s="7">
        <v>15619360</v>
      </c>
      <c r="C39" s="6" t="s">
        <v>59</v>
      </c>
      <c r="D39" s="7">
        <v>472</v>
      </c>
      <c r="E39" s="6" t="s">
        <v>785</v>
      </c>
      <c r="F39" s="6" t="s">
        <v>23</v>
      </c>
      <c r="G39" s="7">
        <v>40</v>
      </c>
      <c r="H39" s="7">
        <v>4</v>
      </c>
      <c r="I39" s="8">
        <v>0</v>
      </c>
      <c r="J39" s="7">
        <v>1</v>
      </c>
      <c r="K39" s="7">
        <v>1</v>
      </c>
      <c r="L39" s="7">
        <v>0</v>
      </c>
      <c r="M39" s="9">
        <v>70154.22</v>
      </c>
      <c r="N39" s="7">
        <v>0</v>
      </c>
    </row>
    <row r="40" spans="1:14" x14ac:dyDescent="0.35">
      <c r="A40" s="6">
        <v>505</v>
      </c>
      <c r="B40" s="7">
        <v>15715527</v>
      </c>
      <c r="C40" s="6" t="s">
        <v>231</v>
      </c>
      <c r="D40" s="7">
        <v>543</v>
      </c>
      <c r="E40" s="6" t="s">
        <v>18</v>
      </c>
      <c r="F40" s="6" t="s">
        <v>16</v>
      </c>
      <c r="G40" s="7">
        <v>41</v>
      </c>
      <c r="H40" s="7">
        <v>4</v>
      </c>
      <c r="I40" s="8">
        <v>0</v>
      </c>
      <c r="J40" s="7">
        <v>1</v>
      </c>
      <c r="K40" s="7">
        <v>0</v>
      </c>
      <c r="L40" s="7">
        <v>0</v>
      </c>
      <c r="M40" s="9">
        <v>194902.16</v>
      </c>
      <c r="N40" s="7">
        <v>0</v>
      </c>
    </row>
    <row r="41" spans="1:14" x14ac:dyDescent="0.35">
      <c r="A41" s="6">
        <v>185</v>
      </c>
      <c r="B41" s="7">
        <v>15719377</v>
      </c>
      <c r="C41" s="6" t="s">
        <v>144</v>
      </c>
      <c r="D41" s="7">
        <v>804</v>
      </c>
      <c r="E41" s="6" t="s">
        <v>15</v>
      </c>
      <c r="F41" s="6" t="s">
        <v>16</v>
      </c>
      <c r="G41" s="7">
        <v>50</v>
      </c>
      <c r="H41" s="7">
        <v>4</v>
      </c>
      <c r="I41" s="8">
        <v>0</v>
      </c>
      <c r="J41" s="7">
        <v>1</v>
      </c>
      <c r="K41" s="7">
        <v>1</v>
      </c>
      <c r="L41" s="7">
        <v>1</v>
      </c>
      <c r="M41" s="9">
        <v>8546.8700000000008</v>
      </c>
      <c r="N41" s="7">
        <v>1</v>
      </c>
    </row>
    <row r="42" spans="1:14" x14ac:dyDescent="0.35">
      <c r="A42" s="6">
        <v>905</v>
      </c>
      <c r="B42" s="7">
        <v>15794580</v>
      </c>
      <c r="C42" s="6" t="s">
        <v>404</v>
      </c>
      <c r="D42" s="7">
        <v>599</v>
      </c>
      <c r="E42" s="6" t="s">
        <v>15</v>
      </c>
      <c r="F42" s="6" t="s">
        <v>23</v>
      </c>
      <c r="G42" s="7">
        <v>58</v>
      </c>
      <c r="H42" s="7">
        <v>4</v>
      </c>
      <c r="I42" s="8">
        <v>0</v>
      </c>
      <c r="J42" s="7">
        <v>1</v>
      </c>
      <c r="K42" s="7">
        <v>0</v>
      </c>
      <c r="L42" s="7">
        <v>0</v>
      </c>
      <c r="M42" s="9">
        <v>176407.15</v>
      </c>
      <c r="N42" s="7">
        <v>1</v>
      </c>
    </row>
    <row r="43" spans="1:14" x14ac:dyDescent="0.35">
      <c r="A43" s="6">
        <v>59</v>
      </c>
      <c r="B43" s="7">
        <v>15623944</v>
      </c>
      <c r="C43" s="6" t="s">
        <v>77</v>
      </c>
      <c r="D43" s="7">
        <v>511</v>
      </c>
      <c r="E43" s="6" t="s">
        <v>785</v>
      </c>
      <c r="F43" s="6" t="s">
        <v>16</v>
      </c>
      <c r="G43" s="7">
        <v>66</v>
      </c>
      <c r="H43" s="7">
        <v>4</v>
      </c>
      <c r="I43" s="8">
        <v>0</v>
      </c>
      <c r="J43" s="7">
        <v>1</v>
      </c>
      <c r="K43" s="7">
        <v>1</v>
      </c>
      <c r="L43" s="7">
        <v>0</v>
      </c>
      <c r="M43" s="9">
        <v>1643.11</v>
      </c>
      <c r="N43" s="7">
        <v>1</v>
      </c>
    </row>
    <row r="44" spans="1:14" x14ac:dyDescent="0.35">
      <c r="A44" s="6">
        <v>23</v>
      </c>
      <c r="B44" s="7">
        <v>15699309</v>
      </c>
      <c r="C44" s="6" t="s">
        <v>41</v>
      </c>
      <c r="D44" s="7">
        <v>510</v>
      </c>
      <c r="E44" s="6" t="s">
        <v>18</v>
      </c>
      <c r="F44" s="6" t="s">
        <v>16</v>
      </c>
      <c r="G44" s="7" t="s">
        <v>753</v>
      </c>
      <c r="H44" s="7">
        <v>4</v>
      </c>
      <c r="I44" s="8">
        <v>0</v>
      </c>
      <c r="J44" s="7">
        <v>1</v>
      </c>
      <c r="K44" s="7">
        <v>1</v>
      </c>
      <c r="L44" s="7">
        <v>0</v>
      </c>
      <c r="M44" s="9">
        <v>118913.53</v>
      </c>
      <c r="N44" s="7">
        <v>1</v>
      </c>
    </row>
    <row r="45" spans="1:14" x14ac:dyDescent="0.35">
      <c r="A45" s="6">
        <v>604</v>
      </c>
      <c r="B45" s="7">
        <v>15592387</v>
      </c>
      <c r="C45" s="6" t="s">
        <v>506</v>
      </c>
      <c r="D45" s="7">
        <v>566</v>
      </c>
      <c r="E45" s="6" t="s">
        <v>15</v>
      </c>
      <c r="F45" s="6" t="s">
        <v>23</v>
      </c>
      <c r="G45" s="7">
        <v>30</v>
      </c>
      <c r="H45" s="7">
        <v>5</v>
      </c>
      <c r="I45" s="8">
        <v>0</v>
      </c>
      <c r="J45" s="7">
        <v>1</v>
      </c>
      <c r="K45" s="7">
        <v>1</v>
      </c>
      <c r="L45" s="7">
        <v>0</v>
      </c>
      <c r="M45" s="9">
        <v>54926.51</v>
      </c>
      <c r="N45" s="7">
        <v>1</v>
      </c>
    </row>
    <row r="46" spans="1:14" x14ac:dyDescent="0.35">
      <c r="A46" s="6">
        <v>25</v>
      </c>
      <c r="B46" s="7">
        <v>15625047</v>
      </c>
      <c r="C46" s="6" t="s">
        <v>43</v>
      </c>
      <c r="D46" s="7">
        <v>846</v>
      </c>
      <c r="E46" s="6" t="s">
        <v>15</v>
      </c>
      <c r="F46" s="6" t="s">
        <v>16</v>
      </c>
      <c r="G46" s="7">
        <v>38</v>
      </c>
      <c r="H46" s="7">
        <v>5</v>
      </c>
      <c r="I46" s="8">
        <v>0</v>
      </c>
      <c r="J46" s="7">
        <v>1</v>
      </c>
      <c r="K46" s="7">
        <v>1</v>
      </c>
      <c r="L46" s="7">
        <v>1</v>
      </c>
      <c r="M46" s="9">
        <v>187616.16</v>
      </c>
      <c r="N46" s="7">
        <v>0</v>
      </c>
    </row>
    <row r="47" spans="1:14" x14ac:dyDescent="0.35">
      <c r="A47" s="6">
        <v>832</v>
      </c>
      <c r="B47" s="7">
        <v>15726234</v>
      </c>
      <c r="C47" s="6" t="s">
        <v>662</v>
      </c>
      <c r="D47" s="7">
        <v>708</v>
      </c>
      <c r="E47" s="6" t="s">
        <v>18</v>
      </c>
      <c r="F47" s="6" t="s">
        <v>16</v>
      </c>
      <c r="G47" s="7">
        <v>41</v>
      </c>
      <c r="H47" s="7">
        <v>5</v>
      </c>
      <c r="I47" s="8">
        <v>0</v>
      </c>
      <c r="J47" s="7">
        <v>1</v>
      </c>
      <c r="K47" s="7">
        <v>0</v>
      </c>
      <c r="L47" s="7">
        <v>1</v>
      </c>
      <c r="M47" s="9">
        <v>157003.99</v>
      </c>
      <c r="N47" s="7">
        <v>0</v>
      </c>
    </row>
    <row r="48" spans="1:14" x14ac:dyDescent="0.35">
      <c r="A48" s="6">
        <v>844</v>
      </c>
      <c r="B48" s="7">
        <v>15672012</v>
      </c>
      <c r="C48" s="6" t="s">
        <v>596</v>
      </c>
      <c r="D48" s="7">
        <v>773</v>
      </c>
      <c r="E48" s="6" t="s">
        <v>18</v>
      </c>
      <c r="F48" s="6" t="s">
        <v>16</v>
      </c>
      <c r="G48" s="7">
        <v>41</v>
      </c>
      <c r="H48" s="7">
        <v>5</v>
      </c>
      <c r="I48" s="8">
        <v>0</v>
      </c>
      <c r="J48" s="7">
        <v>1</v>
      </c>
      <c r="K48" s="7">
        <v>1</v>
      </c>
      <c r="L48" s="7">
        <v>0</v>
      </c>
      <c r="M48" s="9">
        <v>28266.9</v>
      </c>
      <c r="N48" s="7">
        <v>1</v>
      </c>
    </row>
    <row r="49" spans="1:14" x14ac:dyDescent="0.35">
      <c r="A49" s="6">
        <v>720</v>
      </c>
      <c r="B49" s="7">
        <v>15653780</v>
      </c>
      <c r="C49" s="6" t="s">
        <v>593</v>
      </c>
      <c r="D49" s="7">
        <v>621</v>
      </c>
      <c r="E49" s="6" t="s">
        <v>15</v>
      </c>
      <c r="F49" s="6" t="s">
        <v>16</v>
      </c>
      <c r="G49" s="7">
        <v>43</v>
      </c>
      <c r="H49" s="7">
        <v>5</v>
      </c>
      <c r="I49" s="8">
        <v>0</v>
      </c>
      <c r="J49" s="7">
        <v>1</v>
      </c>
      <c r="K49" s="7">
        <v>1</v>
      </c>
      <c r="L49" s="7">
        <v>1</v>
      </c>
      <c r="M49" s="9">
        <v>47578.45</v>
      </c>
      <c r="N49" s="7">
        <v>0</v>
      </c>
    </row>
    <row r="50" spans="1:14" x14ac:dyDescent="0.35">
      <c r="A50" s="6">
        <v>588</v>
      </c>
      <c r="B50" s="7">
        <v>15680998</v>
      </c>
      <c r="C50" s="6" t="s">
        <v>495</v>
      </c>
      <c r="D50" s="7">
        <v>725</v>
      </c>
      <c r="E50" s="6" t="s">
        <v>15</v>
      </c>
      <c r="F50" s="6" t="s">
        <v>23</v>
      </c>
      <c r="G50" s="7">
        <v>44</v>
      </c>
      <c r="H50" s="7">
        <v>5</v>
      </c>
      <c r="I50" s="8">
        <v>0</v>
      </c>
      <c r="J50" s="7">
        <v>1</v>
      </c>
      <c r="K50" s="7">
        <v>1</v>
      </c>
      <c r="L50" s="7">
        <v>1</v>
      </c>
      <c r="M50" s="9">
        <v>117356.14</v>
      </c>
      <c r="N50" s="7">
        <v>0</v>
      </c>
    </row>
    <row r="51" spans="1:14" x14ac:dyDescent="0.35">
      <c r="A51" s="6">
        <v>209</v>
      </c>
      <c r="B51" s="7">
        <v>15684181</v>
      </c>
      <c r="C51" s="6" t="s">
        <v>211</v>
      </c>
      <c r="D51" s="7">
        <v>643</v>
      </c>
      <c r="E51" s="6" t="s">
        <v>15</v>
      </c>
      <c r="F51" s="6" t="s">
        <v>23</v>
      </c>
      <c r="G51" s="7">
        <v>45</v>
      </c>
      <c r="H51" s="7">
        <v>5</v>
      </c>
      <c r="I51" s="8">
        <v>0</v>
      </c>
      <c r="J51" s="7">
        <v>1</v>
      </c>
      <c r="K51" s="7">
        <v>1</v>
      </c>
      <c r="L51" s="7">
        <v>0</v>
      </c>
      <c r="M51" s="9">
        <v>142513.5</v>
      </c>
      <c r="N51" s="7">
        <v>1</v>
      </c>
    </row>
    <row r="52" spans="1:14" x14ac:dyDescent="0.35">
      <c r="A52" s="6">
        <v>203</v>
      </c>
      <c r="B52" s="7">
        <v>15600974</v>
      </c>
      <c r="C52" s="6" t="s">
        <v>27</v>
      </c>
      <c r="D52" s="7">
        <v>516</v>
      </c>
      <c r="E52" s="6" t="s">
        <v>785</v>
      </c>
      <c r="F52" s="6" t="s">
        <v>23</v>
      </c>
      <c r="G52" s="7">
        <v>50</v>
      </c>
      <c r="H52" s="7">
        <v>5</v>
      </c>
      <c r="I52" s="8">
        <v>0</v>
      </c>
      <c r="J52" s="7">
        <v>1</v>
      </c>
      <c r="K52" s="7">
        <v>0</v>
      </c>
      <c r="L52" s="7">
        <v>1</v>
      </c>
      <c r="M52" s="9">
        <v>146145.93</v>
      </c>
      <c r="N52" s="7">
        <v>1</v>
      </c>
    </row>
    <row r="53" spans="1:14" x14ac:dyDescent="0.35">
      <c r="A53" s="6">
        <v>560</v>
      </c>
      <c r="B53" s="7">
        <v>15571816</v>
      </c>
      <c r="C53" s="6" t="s">
        <v>109</v>
      </c>
      <c r="D53" s="7">
        <v>850</v>
      </c>
      <c r="E53" s="6" t="s">
        <v>18</v>
      </c>
      <c r="F53" s="6" t="s">
        <v>16</v>
      </c>
      <c r="G53" s="7">
        <v>70</v>
      </c>
      <c r="H53" s="7">
        <v>5</v>
      </c>
      <c r="I53" s="8">
        <v>0</v>
      </c>
      <c r="J53" s="7">
        <v>1</v>
      </c>
      <c r="K53" s="7">
        <v>1</v>
      </c>
      <c r="L53" s="7">
        <v>1</v>
      </c>
      <c r="M53" s="9">
        <v>705.18</v>
      </c>
      <c r="N53" s="7">
        <v>0</v>
      </c>
    </row>
    <row r="54" spans="1:14" x14ac:dyDescent="0.35">
      <c r="A54" s="6">
        <v>72</v>
      </c>
      <c r="B54" s="7">
        <v>15620344</v>
      </c>
      <c r="C54" s="6" t="s">
        <v>90</v>
      </c>
      <c r="D54" s="7">
        <v>813</v>
      </c>
      <c r="E54" s="6" t="s">
        <v>15</v>
      </c>
      <c r="F54" s="6" t="s">
        <v>23</v>
      </c>
      <c r="G54" s="7">
        <v>29</v>
      </c>
      <c r="H54" s="7">
        <v>6</v>
      </c>
      <c r="I54" s="8">
        <v>0</v>
      </c>
      <c r="J54" s="7">
        <v>1</v>
      </c>
      <c r="K54" s="7">
        <v>1</v>
      </c>
      <c r="L54" s="7">
        <v>0</v>
      </c>
      <c r="M54" s="9">
        <v>33953.870000000003</v>
      </c>
      <c r="N54" s="7">
        <v>0</v>
      </c>
    </row>
    <row r="55" spans="1:14" x14ac:dyDescent="0.35">
      <c r="A55" s="6">
        <v>917</v>
      </c>
      <c r="B55" s="7">
        <v>15792328</v>
      </c>
      <c r="C55" s="6" t="s">
        <v>712</v>
      </c>
      <c r="D55" s="7">
        <v>475</v>
      </c>
      <c r="E55" s="6" t="s">
        <v>15</v>
      </c>
      <c r="F55" s="6" t="s">
        <v>23</v>
      </c>
      <c r="G55" s="7">
        <v>39</v>
      </c>
      <c r="H55" s="7">
        <v>6</v>
      </c>
      <c r="I55" s="8">
        <v>0</v>
      </c>
      <c r="J55" s="7">
        <v>1</v>
      </c>
      <c r="K55" s="7">
        <v>1</v>
      </c>
      <c r="L55" s="7">
        <v>1</v>
      </c>
      <c r="M55" s="9">
        <v>56999.9</v>
      </c>
      <c r="N55" s="7">
        <v>1</v>
      </c>
    </row>
    <row r="56" spans="1:14" x14ac:dyDescent="0.35">
      <c r="A56" s="6">
        <v>898</v>
      </c>
      <c r="B56" s="7">
        <v>15782390</v>
      </c>
      <c r="C56" s="6" t="s">
        <v>77</v>
      </c>
      <c r="D56" s="7">
        <v>621</v>
      </c>
      <c r="E56" s="6" t="s">
        <v>15</v>
      </c>
      <c r="F56" s="6" t="s">
        <v>16</v>
      </c>
      <c r="G56" s="7">
        <v>40</v>
      </c>
      <c r="H56" s="7">
        <v>6</v>
      </c>
      <c r="I56" s="8">
        <v>0</v>
      </c>
      <c r="J56" s="7">
        <v>1</v>
      </c>
      <c r="K56" s="7">
        <v>1</v>
      </c>
      <c r="L56" s="7">
        <v>0</v>
      </c>
      <c r="M56" s="9">
        <v>155155.25</v>
      </c>
      <c r="N56" s="7">
        <v>0</v>
      </c>
    </row>
    <row r="57" spans="1:14" x14ac:dyDescent="0.35">
      <c r="A57" s="6">
        <v>101</v>
      </c>
      <c r="B57" s="7">
        <v>15808582</v>
      </c>
      <c r="C57" s="6" t="s">
        <v>117</v>
      </c>
      <c r="D57" s="7">
        <v>665</v>
      </c>
      <c r="E57" s="6" t="s">
        <v>15</v>
      </c>
      <c r="F57" s="6" t="s">
        <v>16</v>
      </c>
      <c r="G57" s="7">
        <v>40</v>
      </c>
      <c r="H57" s="7">
        <v>6</v>
      </c>
      <c r="I57" s="8">
        <v>0</v>
      </c>
      <c r="J57" s="7">
        <v>1</v>
      </c>
      <c r="K57" s="7">
        <v>1</v>
      </c>
      <c r="L57" s="7">
        <v>1</v>
      </c>
      <c r="M57" s="9">
        <v>161848.03</v>
      </c>
      <c r="N57" s="7">
        <v>0</v>
      </c>
    </row>
    <row r="58" spans="1:14" x14ac:dyDescent="0.35">
      <c r="A58" s="6">
        <v>579</v>
      </c>
      <c r="B58" s="7">
        <v>15734674</v>
      </c>
      <c r="C58" s="6" t="s">
        <v>486</v>
      </c>
      <c r="D58" s="7">
        <v>593</v>
      </c>
      <c r="E58" s="6" t="s">
        <v>15</v>
      </c>
      <c r="F58" s="6" t="s">
        <v>16</v>
      </c>
      <c r="G58" s="7">
        <v>41</v>
      </c>
      <c r="H58" s="7">
        <v>6</v>
      </c>
      <c r="I58" s="8">
        <v>0</v>
      </c>
      <c r="J58" s="7">
        <v>1</v>
      </c>
      <c r="K58" s="7">
        <v>1</v>
      </c>
      <c r="L58" s="7">
        <v>0</v>
      </c>
      <c r="M58" s="9">
        <v>65170.66</v>
      </c>
      <c r="N58" s="7">
        <v>0</v>
      </c>
    </row>
    <row r="59" spans="1:14" x14ac:dyDescent="0.35">
      <c r="A59" s="6">
        <v>19</v>
      </c>
      <c r="B59" s="7">
        <v>15661507</v>
      </c>
      <c r="C59" s="6" t="s">
        <v>37</v>
      </c>
      <c r="D59" s="7">
        <v>587</v>
      </c>
      <c r="E59" s="6" t="s">
        <v>18</v>
      </c>
      <c r="F59" s="6" t="s">
        <v>23</v>
      </c>
      <c r="G59" s="7">
        <v>45</v>
      </c>
      <c r="H59" s="7">
        <v>6</v>
      </c>
      <c r="I59" s="8">
        <v>0</v>
      </c>
      <c r="J59" s="7">
        <v>1</v>
      </c>
      <c r="K59" s="7">
        <v>0</v>
      </c>
      <c r="L59" s="7">
        <v>0</v>
      </c>
      <c r="M59" s="9">
        <v>158684.81</v>
      </c>
      <c r="N59" s="7">
        <v>0</v>
      </c>
    </row>
    <row r="60" spans="1:14" x14ac:dyDescent="0.35">
      <c r="A60" s="6">
        <v>943</v>
      </c>
      <c r="B60" s="7">
        <v>15804586</v>
      </c>
      <c r="C60" s="6" t="s">
        <v>486</v>
      </c>
      <c r="D60" s="7">
        <v>376</v>
      </c>
      <c r="E60" s="6" t="s">
        <v>15</v>
      </c>
      <c r="F60" s="6" t="s">
        <v>16</v>
      </c>
      <c r="G60" s="7">
        <v>46</v>
      </c>
      <c r="H60" s="7">
        <v>6</v>
      </c>
      <c r="I60" s="8">
        <v>0</v>
      </c>
      <c r="J60" s="7">
        <v>1</v>
      </c>
      <c r="K60" s="7">
        <v>1</v>
      </c>
      <c r="L60" s="7">
        <v>0</v>
      </c>
      <c r="M60" s="9">
        <v>157333.69</v>
      </c>
      <c r="N60" s="7">
        <v>1</v>
      </c>
    </row>
    <row r="61" spans="1:14" x14ac:dyDescent="0.35">
      <c r="A61" s="6">
        <v>736</v>
      </c>
      <c r="B61" s="7">
        <v>15784209</v>
      </c>
      <c r="C61" s="6" t="s">
        <v>602</v>
      </c>
      <c r="D61" s="7">
        <v>497</v>
      </c>
      <c r="E61" s="6" t="s">
        <v>15</v>
      </c>
      <c r="F61" s="6" t="s">
        <v>23</v>
      </c>
      <c r="G61" s="7">
        <v>47</v>
      </c>
      <c r="H61" s="7">
        <v>6</v>
      </c>
      <c r="I61" s="8">
        <v>0</v>
      </c>
      <c r="J61" s="7">
        <v>1</v>
      </c>
      <c r="K61" s="7">
        <v>1</v>
      </c>
      <c r="L61" s="7">
        <v>1</v>
      </c>
      <c r="M61" s="9">
        <v>90055.08</v>
      </c>
      <c r="N61" s="7">
        <v>0</v>
      </c>
    </row>
    <row r="62" spans="1:14" x14ac:dyDescent="0.35">
      <c r="A62" s="6">
        <v>494</v>
      </c>
      <c r="B62" s="7">
        <v>15725679</v>
      </c>
      <c r="C62" s="6" t="s">
        <v>189</v>
      </c>
      <c r="D62" s="7">
        <v>531</v>
      </c>
      <c r="E62" s="6" t="s">
        <v>15</v>
      </c>
      <c r="F62" s="6" t="s">
        <v>16</v>
      </c>
      <c r="G62" s="7">
        <v>47</v>
      </c>
      <c r="H62" s="7">
        <v>6</v>
      </c>
      <c r="I62" s="8">
        <v>0</v>
      </c>
      <c r="J62" s="7">
        <v>1</v>
      </c>
      <c r="K62" s="7">
        <v>0</v>
      </c>
      <c r="L62" s="7">
        <v>0</v>
      </c>
      <c r="M62" s="9">
        <v>194998.34</v>
      </c>
      <c r="N62" s="7">
        <v>1</v>
      </c>
    </row>
    <row r="63" spans="1:14" x14ac:dyDescent="0.35">
      <c r="A63" s="6">
        <v>916</v>
      </c>
      <c r="B63" s="7">
        <v>15775625</v>
      </c>
      <c r="C63" s="6" t="s">
        <v>370</v>
      </c>
      <c r="D63" s="7">
        <v>596</v>
      </c>
      <c r="E63" s="6" t="s">
        <v>15</v>
      </c>
      <c r="F63" s="6" t="s">
        <v>23</v>
      </c>
      <c r="G63" s="7">
        <v>47</v>
      </c>
      <c r="H63" s="7">
        <v>6</v>
      </c>
      <c r="I63" s="8">
        <v>0</v>
      </c>
      <c r="J63" s="7">
        <v>1</v>
      </c>
      <c r="K63" s="7">
        <v>1</v>
      </c>
      <c r="L63" s="7">
        <v>0</v>
      </c>
      <c r="M63" s="9">
        <v>74835.649999999994</v>
      </c>
      <c r="N63" s="7">
        <v>0</v>
      </c>
    </row>
    <row r="64" spans="1:14" x14ac:dyDescent="0.35">
      <c r="A64" s="6">
        <v>881</v>
      </c>
      <c r="B64" s="7">
        <v>15585362</v>
      </c>
      <c r="C64" s="6" t="s">
        <v>331</v>
      </c>
      <c r="D64" s="7">
        <v>749</v>
      </c>
      <c r="E64" s="6" t="s">
        <v>15</v>
      </c>
      <c r="F64" s="6" t="s">
        <v>16</v>
      </c>
      <c r="G64" s="7">
        <v>60</v>
      </c>
      <c r="H64" s="7">
        <v>6</v>
      </c>
      <c r="I64" s="8">
        <v>0</v>
      </c>
      <c r="J64" s="7">
        <v>1</v>
      </c>
      <c r="K64" s="7">
        <v>1</v>
      </c>
      <c r="L64" s="7">
        <v>0</v>
      </c>
      <c r="M64" s="9">
        <v>17978.68</v>
      </c>
      <c r="N64" s="7">
        <v>1</v>
      </c>
    </row>
    <row r="65" spans="1:14" x14ac:dyDescent="0.35">
      <c r="A65" s="6">
        <v>222</v>
      </c>
      <c r="B65" s="7">
        <v>15787155</v>
      </c>
      <c r="C65" s="6" t="s">
        <v>221</v>
      </c>
      <c r="D65" s="7">
        <v>514</v>
      </c>
      <c r="E65" s="6" t="s">
        <v>785</v>
      </c>
      <c r="F65" s="6" t="s">
        <v>23</v>
      </c>
      <c r="G65" s="7">
        <v>30</v>
      </c>
      <c r="H65" s="7">
        <v>7</v>
      </c>
      <c r="I65" s="8">
        <v>0</v>
      </c>
      <c r="J65" s="7">
        <v>1</v>
      </c>
      <c r="K65" s="7">
        <v>0</v>
      </c>
      <c r="L65" s="7">
        <v>1</v>
      </c>
      <c r="M65" s="9">
        <v>125010.24000000001</v>
      </c>
      <c r="N65" s="7">
        <v>0</v>
      </c>
    </row>
    <row r="66" spans="1:14" x14ac:dyDescent="0.35">
      <c r="A66" s="6">
        <v>39</v>
      </c>
      <c r="B66" s="7">
        <v>15717426</v>
      </c>
      <c r="C66" s="6" t="s">
        <v>57</v>
      </c>
      <c r="D66" s="7">
        <v>850</v>
      </c>
      <c r="E66" s="6" t="s">
        <v>15</v>
      </c>
      <c r="F66" s="6" t="s">
        <v>23</v>
      </c>
      <c r="G66" s="7">
        <v>36</v>
      </c>
      <c r="H66" s="7">
        <v>7</v>
      </c>
      <c r="I66" s="8">
        <v>0</v>
      </c>
      <c r="J66" s="7">
        <v>1</v>
      </c>
      <c r="K66" s="7">
        <v>1</v>
      </c>
      <c r="L66" s="7">
        <v>1</v>
      </c>
      <c r="M66" s="9">
        <v>40812.9</v>
      </c>
      <c r="N66" s="7">
        <v>0</v>
      </c>
    </row>
    <row r="67" spans="1:14" x14ac:dyDescent="0.35">
      <c r="A67" s="6">
        <v>479</v>
      </c>
      <c r="B67" s="7">
        <v>15677538</v>
      </c>
      <c r="C67" s="6" t="s">
        <v>420</v>
      </c>
      <c r="D67" s="7">
        <v>569</v>
      </c>
      <c r="E67" s="6" t="s">
        <v>15</v>
      </c>
      <c r="F67" s="6" t="s">
        <v>23</v>
      </c>
      <c r="G67" s="7">
        <v>38</v>
      </c>
      <c r="H67" s="7">
        <v>7</v>
      </c>
      <c r="I67" s="8">
        <v>0</v>
      </c>
      <c r="J67" s="7">
        <v>1</v>
      </c>
      <c r="K67" s="7">
        <v>1</v>
      </c>
      <c r="L67" s="7">
        <v>1</v>
      </c>
      <c r="M67" s="9">
        <v>108469.2</v>
      </c>
      <c r="N67" s="7">
        <v>0</v>
      </c>
    </row>
    <row r="68" spans="1:14" x14ac:dyDescent="0.35">
      <c r="A68" s="6">
        <v>269</v>
      </c>
      <c r="B68" s="7">
        <v>15717398</v>
      </c>
      <c r="C68" s="6" t="s">
        <v>264</v>
      </c>
      <c r="D68" s="7">
        <v>549</v>
      </c>
      <c r="E68" s="6" t="s">
        <v>785</v>
      </c>
      <c r="F68" s="6" t="s">
        <v>16</v>
      </c>
      <c r="G68" s="7">
        <v>39</v>
      </c>
      <c r="H68" s="7">
        <v>7</v>
      </c>
      <c r="I68" s="8">
        <v>0</v>
      </c>
      <c r="J68" s="7">
        <v>1</v>
      </c>
      <c r="K68" s="7">
        <v>0</v>
      </c>
      <c r="L68" s="7">
        <v>0</v>
      </c>
      <c r="M68" s="9">
        <v>81259.25</v>
      </c>
      <c r="N68" s="7">
        <v>1</v>
      </c>
    </row>
    <row r="69" spans="1:14" x14ac:dyDescent="0.35">
      <c r="A69" s="6">
        <v>652</v>
      </c>
      <c r="B69" s="7">
        <v>15813850</v>
      </c>
      <c r="C69" s="6" t="s">
        <v>541</v>
      </c>
      <c r="D69" s="7">
        <v>720</v>
      </c>
      <c r="E69" s="6" t="s">
        <v>15</v>
      </c>
      <c r="F69" s="6" t="s">
        <v>23</v>
      </c>
      <c r="G69" s="7">
        <v>52</v>
      </c>
      <c r="H69" s="7">
        <v>7</v>
      </c>
      <c r="I69" s="8">
        <v>0</v>
      </c>
      <c r="J69" s="7">
        <v>1</v>
      </c>
      <c r="K69" s="7">
        <v>1</v>
      </c>
      <c r="L69" s="7">
        <v>1</v>
      </c>
      <c r="M69" s="9">
        <v>14781.12</v>
      </c>
      <c r="N69" s="7">
        <v>0</v>
      </c>
    </row>
    <row r="70" spans="1:14" x14ac:dyDescent="0.35">
      <c r="A70" s="6">
        <v>156</v>
      </c>
      <c r="B70" s="7">
        <v>15679145</v>
      </c>
      <c r="C70" s="6" t="s">
        <v>167</v>
      </c>
      <c r="D70" s="7">
        <v>706</v>
      </c>
      <c r="E70" s="6" t="s">
        <v>785</v>
      </c>
      <c r="F70" s="6" t="s">
        <v>23</v>
      </c>
      <c r="G70" s="7">
        <v>57</v>
      </c>
      <c r="H70" s="7">
        <v>7</v>
      </c>
      <c r="I70" s="8">
        <v>0</v>
      </c>
      <c r="J70" s="7">
        <v>1</v>
      </c>
      <c r="K70" s="7">
        <v>1</v>
      </c>
      <c r="L70" s="7">
        <v>0</v>
      </c>
      <c r="M70" s="9">
        <v>17941.16</v>
      </c>
      <c r="N70" s="7">
        <v>1</v>
      </c>
    </row>
    <row r="71" spans="1:14" x14ac:dyDescent="0.35">
      <c r="A71" s="6">
        <v>255</v>
      </c>
      <c r="B71" s="7">
        <v>15665834</v>
      </c>
      <c r="C71" s="6" t="s">
        <v>252</v>
      </c>
      <c r="D71" s="7">
        <v>696</v>
      </c>
      <c r="E71" s="6" t="s">
        <v>785</v>
      </c>
      <c r="F71" s="6" t="s">
        <v>23</v>
      </c>
      <c r="G71" s="7">
        <v>28</v>
      </c>
      <c r="H71" s="7">
        <v>8</v>
      </c>
      <c r="I71" s="8">
        <v>0</v>
      </c>
      <c r="J71" s="7">
        <v>1</v>
      </c>
      <c r="K71" s="7">
        <v>0</v>
      </c>
      <c r="L71" s="7">
        <v>0</v>
      </c>
      <c r="M71" s="9">
        <v>176713.47</v>
      </c>
      <c r="N71" s="7">
        <v>0</v>
      </c>
    </row>
    <row r="72" spans="1:14" x14ac:dyDescent="0.35">
      <c r="A72" s="6">
        <v>435</v>
      </c>
      <c r="B72" s="7">
        <v>15799384</v>
      </c>
      <c r="C72" s="6" t="s">
        <v>388</v>
      </c>
      <c r="D72" s="7">
        <v>683</v>
      </c>
      <c r="E72" s="6" t="s">
        <v>15</v>
      </c>
      <c r="F72" s="6" t="s">
        <v>23</v>
      </c>
      <c r="G72" s="7">
        <v>33</v>
      </c>
      <c r="H72" s="7">
        <v>8</v>
      </c>
      <c r="I72" s="8">
        <v>0</v>
      </c>
      <c r="J72" s="7">
        <v>1</v>
      </c>
      <c r="K72" s="7">
        <v>0</v>
      </c>
      <c r="L72" s="7">
        <v>0</v>
      </c>
      <c r="M72" s="9">
        <v>73564.44</v>
      </c>
      <c r="N72" s="7">
        <v>0</v>
      </c>
    </row>
    <row r="73" spans="1:14" x14ac:dyDescent="0.35">
      <c r="A73" s="6">
        <v>823</v>
      </c>
      <c r="B73" s="7">
        <v>15765311</v>
      </c>
      <c r="C73" s="6" t="s">
        <v>657</v>
      </c>
      <c r="D73" s="7">
        <v>642</v>
      </c>
      <c r="E73" s="6" t="s">
        <v>18</v>
      </c>
      <c r="F73" s="6" t="s">
        <v>23</v>
      </c>
      <c r="G73" s="7">
        <v>34</v>
      </c>
      <c r="H73" s="7">
        <v>8</v>
      </c>
      <c r="I73" s="8">
        <v>0</v>
      </c>
      <c r="J73" s="7">
        <v>1</v>
      </c>
      <c r="K73" s="7">
        <v>1</v>
      </c>
      <c r="L73" s="7">
        <v>0</v>
      </c>
      <c r="M73" s="9">
        <v>72085.100000000006</v>
      </c>
      <c r="N73" s="7">
        <v>0</v>
      </c>
    </row>
    <row r="74" spans="1:14" x14ac:dyDescent="0.35">
      <c r="A74" s="6">
        <v>460</v>
      </c>
      <c r="B74" s="7">
        <v>15662976</v>
      </c>
      <c r="C74" s="6" t="s">
        <v>409</v>
      </c>
      <c r="D74" s="7">
        <v>637</v>
      </c>
      <c r="E74" s="6" t="s">
        <v>18</v>
      </c>
      <c r="F74" s="6" t="s">
        <v>23</v>
      </c>
      <c r="G74" s="7">
        <v>37</v>
      </c>
      <c r="H74" s="7">
        <v>8</v>
      </c>
      <c r="I74" s="8">
        <v>0</v>
      </c>
      <c r="J74" s="7">
        <v>1</v>
      </c>
      <c r="K74" s="7">
        <v>1</v>
      </c>
      <c r="L74" s="7">
        <v>1</v>
      </c>
      <c r="M74" s="9">
        <v>186062.36</v>
      </c>
      <c r="N74" s="7">
        <v>0</v>
      </c>
    </row>
    <row r="75" spans="1:14" x14ac:dyDescent="0.35">
      <c r="A75" s="6">
        <v>376</v>
      </c>
      <c r="B75" s="7">
        <v>15758449</v>
      </c>
      <c r="C75" s="6" t="s">
        <v>343</v>
      </c>
      <c r="D75" s="7">
        <v>769</v>
      </c>
      <c r="E75" s="6" t="s">
        <v>15</v>
      </c>
      <c r="F75" s="6" t="s">
        <v>16</v>
      </c>
      <c r="G75" s="7">
        <v>39</v>
      </c>
      <c r="H75" s="7">
        <v>8</v>
      </c>
      <c r="I75" s="8">
        <v>0</v>
      </c>
      <c r="J75" s="7">
        <v>1</v>
      </c>
      <c r="K75" s="7">
        <v>0</v>
      </c>
      <c r="L75" s="7">
        <v>1</v>
      </c>
      <c r="M75" s="9">
        <v>21016</v>
      </c>
      <c r="N75" s="7">
        <v>0</v>
      </c>
    </row>
    <row r="76" spans="1:14" x14ac:dyDescent="0.35">
      <c r="A76" s="6">
        <v>871</v>
      </c>
      <c r="B76" s="7">
        <v>15799422</v>
      </c>
      <c r="C76" s="6" t="s">
        <v>412</v>
      </c>
      <c r="D76" s="7">
        <v>535</v>
      </c>
      <c r="E76" s="6" t="s">
        <v>15</v>
      </c>
      <c r="F76" s="6" t="s">
        <v>16</v>
      </c>
      <c r="G76" s="7">
        <v>40</v>
      </c>
      <c r="H76" s="7">
        <v>8</v>
      </c>
      <c r="I76" s="8">
        <v>0</v>
      </c>
      <c r="J76" s="7">
        <v>1</v>
      </c>
      <c r="K76" s="7">
        <v>1</v>
      </c>
      <c r="L76" s="7">
        <v>1</v>
      </c>
      <c r="M76" s="9">
        <v>27689.77</v>
      </c>
      <c r="N76" s="7">
        <v>0</v>
      </c>
    </row>
    <row r="77" spans="1:14" x14ac:dyDescent="0.35">
      <c r="A77" s="6">
        <v>220</v>
      </c>
      <c r="B77" s="7">
        <v>15774854</v>
      </c>
      <c r="C77" s="6" t="s">
        <v>139</v>
      </c>
      <c r="D77" s="7">
        <v>592</v>
      </c>
      <c r="E77" s="6" t="s">
        <v>15</v>
      </c>
      <c r="F77" s="6" t="s">
        <v>23</v>
      </c>
      <c r="G77" s="7">
        <v>54</v>
      </c>
      <c r="H77" s="7">
        <v>8</v>
      </c>
      <c r="I77" s="8">
        <v>0</v>
      </c>
      <c r="J77" s="7">
        <v>1</v>
      </c>
      <c r="K77" s="7">
        <v>1</v>
      </c>
      <c r="L77" s="7">
        <v>1</v>
      </c>
      <c r="M77" s="9">
        <v>28737.71</v>
      </c>
      <c r="N77" s="7">
        <v>1</v>
      </c>
    </row>
    <row r="78" spans="1:14" x14ac:dyDescent="0.35">
      <c r="A78" s="6">
        <v>500</v>
      </c>
      <c r="B78" s="7">
        <v>15677020</v>
      </c>
      <c r="C78" s="6" t="s">
        <v>435</v>
      </c>
      <c r="D78" s="7">
        <v>570</v>
      </c>
      <c r="E78" s="6" t="s">
        <v>15</v>
      </c>
      <c r="F78" s="6" t="s">
        <v>16</v>
      </c>
      <c r="G78" s="7">
        <v>58</v>
      </c>
      <c r="H78" s="7">
        <v>8</v>
      </c>
      <c r="I78" s="8">
        <v>0</v>
      </c>
      <c r="J78" s="7">
        <v>1</v>
      </c>
      <c r="K78" s="7">
        <v>0</v>
      </c>
      <c r="L78" s="7">
        <v>1</v>
      </c>
      <c r="M78" s="9">
        <v>116503.92</v>
      </c>
      <c r="N78" s="7">
        <v>1</v>
      </c>
    </row>
    <row r="79" spans="1:14" x14ac:dyDescent="0.35">
      <c r="A79" s="6">
        <v>606</v>
      </c>
      <c r="B79" s="7">
        <v>15814035</v>
      </c>
      <c r="C79" s="6" t="s">
        <v>508</v>
      </c>
      <c r="D79" s="7">
        <v>601</v>
      </c>
      <c r="E79" s="6" t="s">
        <v>15</v>
      </c>
      <c r="F79" s="6" t="s">
        <v>23</v>
      </c>
      <c r="G79" s="7">
        <v>29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80393.27</v>
      </c>
      <c r="N79" s="7">
        <v>0</v>
      </c>
    </row>
    <row r="80" spans="1:14" x14ac:dyDescent="0.35">
      <c r="A80" s="6">
        <v>78</v>
      </c>
      <c r="B80" s="7">
        <v>15662085</v>
      </c>
      <c r="C80" s="6" t="s">
        <v>96</v>
      </c>
      <c r="D80" s="7">
        <v>678</v>
      </c>
      <c r="E80" s="6" t="s">
        <v>15</v>
      </c>
      <c r="F80" s="6" t="s">
        <v>16</v>
      </c>
      <c r="G80" s="7">
        <v>32</v>
      </c>
      <c r="H80" s="7">
        <v>9</v>
      </c>
      <c r="I80" s="8">
        <v>0</v>
      </c>
      <c r="J80" s="7">
        <v>1</v>
      </c>
      <c r="K80" s="7">
        <v>1</v>
      </c>
      <c r="L80" s="7">
        <v>1</v>
      </c>
      <c r="M80" s="9">
        <v>148210.64000000001</v>
      </c>
      <c r="N80" s="7">
        <v>0</v>
      </c>
    </row>
    <row r="81" spans="1:14" x14ac:dyDescent="0.35">
      <c r="A81" s="6">
        <v>406</v>
      </c>
      <c r="B81" s="7">
        <v>15692761</v>
      </c>
      <c r="C81" s="6" t="s">
        <v>368</v>
      </c>
      <c r="D81" s="7">
        <v>718</v>
      </c>
      <c r="E81" s="6" t="s">
        <v>15</v>
      </c>
      <c r="F81" s="6" t="s">
        <v>23</v>
      </c>
      <c r="G81" s="7">
        <v>36</v>
      </c>
      <c r="H81" s="7">
        <v>9</v>
      </c>
      <c r="I81" s="8">
        <v>0</v>
      </c>
      <c r="J81" s="7">
        <v>1</v>
      </c>
      <c r="K81" s="7">
        <v>1</v>
      </c>
      <c r="L81" s="7">
        <v>0</v>
      </c>
      <c r="M81" s="9">
        <v>45909.87</v>
      </c>
      <c r="N81" s="7">
        <v>0</v>
      </c>
    </row>
    <row r="82" spans="1:14" x14ac:dyDescent="0.35">
      <c r="A82" s="6">
        <v>425</v>
      </c>
      <c r="B82" s="7">
        <v>15566111</v>
      </c>
      <c r="C82" s="6" t="s">
        <v>380</v>
      </c>
      <c r="D82" s="7">
        <v>596</v>
      </c>
      <c r="E82" s="6" t="s">
        <v>15</v>
      </c>
      <c r="F82" s="6" t="s">
        <v>23</v>
      </c>
      <c r="G82" s="7">
        <v>39</v>
      </c>
      <c r="H82" s="7">
        <v>9</v>
      </c>
      <c r="I82" s="8">
        <v>0</v>
      </c>
      <c r="J82" s="7">
        <v>1</v>
      </c>
      <c r="K82" s="7">
        <v>1</v>
      </c>
      <c r="L82" s="7">
        <v>0</v>
      </c>
      <c r="M82" s="9">
        <v>48963.59</v>
      </c>
      <c r="N82" s="7">
        <v>0</v>
      </c>
    </row>
    <row r="83" spans="1:14" x14ac:dyDescent="0.35">
      <c r="A83" s="6">
        <v>893</v>
      </c>
      <c r="B83" s="7">
        <v>15585255</v>
      </c>
      <c r="C83" s="6" t="s">
        <v>699</v>
      </c>
      <c r="D83" s="7">
        <v>577</v>
      </c>
      <c r="E83" s="6" t="s">
        <v>15</v>
      </c>
      <c r="F83" s="6" t="s">
        <v>23</v>
      </c>
      <c r="G83" s="7">
        <v>42</v>
      </c>
      <c r="H83" s="7">
        <v>9</v>
      </c>
      <c r="I83" s="8">
        <v>0</v>
      </c>
      <c r="J83" s="7">
        <v>1</v>
      </c>
      <c r="K83" s="7">
        <v>1</v>
      </c>
      <c r="L83" s="7">
        <v>0</v>
      </c>
      <c r="M83" s="9">
        <v>74077.91</v>
      </c>
      <c r="N83" s="7">
        <v>0</v>
      </c>
    </row>
    <row r="84" spans="1:14" x14ac:dyDescent="0.35">
      <c r="A84" s="6">
        <v>906</v>
      </c>
      <c r="B84" s="7">
        <v>15675964</v>
      </c>
      <c r="C84" s="6" t="s">
        <v>703</v>
      </c>
      <c r="D84" s="7">
        <v>672</v>
      </c>
      <c r="E84" s="6" t="s">
        <v>15</v>
      </c>
      <c r="F84" s="6" t="s">
        <v>16</v>
      </c>
      <c r="G84" s="7">
        <v>45</v>
      </c>
      <c r="H84" s="7">
        <v>9</v>
      </c>
      <c r="I84" s="8">
        <v>0</v>
      </c>
      <c r="J84" s="7">
        <v>1</v>
      </c>
      <c r="K84" s="7">
        <v>1</v>
      </c>
      <c r="L84" s="7">
        <v>1</v>
      </c>
      <c r="M84" s="9">
        <v>92027.69</v>
      </c>
      <c r="N84" s="7">
        <v>1</v>
      </c>
    </row>
    <row r="85" spans="1:14" x14ac:dyDescent="0.35">
      <c r="A85" s="6">
        <v>806</v>
      </c>
      <c r="B85" s="7">
        <v>15756026</v>
      </c>
      <c r="C85" s="6" t="s">
        <v>646</v>
      </c>
      <c r="D85" s="7">
        <v>790</v>
      </c>
      <c r="E85" s="6" t="s">
        <v>18</v>
      </c>
      <c r="F85" s="6" t="s">
        <v>16</v>
      </c>
      <c r="G85" s="7">
        <v>46</v>
      </c>
      <c r="H85" s="7">
        <v>9</v>
      </c>
      <c r="I85" s="8">
        <v>0</v>
      </c>
      <c r="J85" s="7">
        <v>1</v>
      </c>
      <c r="K85" s="7">
        <v>0</v>
      </c>
      <c r="L85" s="7">
        <v>0</v>
      </c>
      <c r="M85" s="9">
        <v>14679.81</v>
      </c>
      <c r="N85" s="7">
        <v>1</v>
      </c>
    </row>
    <row r="86" spans="1:14" x14ac:dyDescent="0.35">
      <c r="A86" s="6">
        <v>152</v>
      </c>
      <c r="B86" s="7">
        <v>15759618</v>
      </c>
      <c r="C86" s="6" t="s">
        <v>163</v>
      </c>
      <c r="D86" s="7">
        <v>535</v>
      </c>
      <c r="E86" s="6" t="s">
        <v>15</v>
      </c>
      <c r="F86" s="6" t="s">
        <v>16</v>
      </c>
      <c r="G86" s="7">
        <v>48</v>
      </c>
      <c r="H86" s="7">
        <v>9</v>
      </c>
      <c r="I86" s="8">
        <v>0</v>
      </c>
      <c r="J86" s="7">
        <v>1</v>
      </c>
      <c r="K86" s="7">
        <v>1</v>
      </c>
      <c r="L86" s="7">
        <v>0</v>
      </c>
      <c r="M86" s="9">
        <v>149892.79</v>
      </c>
      <c r="N86" s="7">
        <v>1</v>
      </c>
    </row>
    <row r="87" spans="1:14" x14ac:dyDescent="0.35">
      <c r="A87" s="6">
        <v>386</v>
      </c>
      <c r="B87" s="7">
        <v>15720910</v>
      </c>
      <c r="C87" s="6" t="s">
        <v>350</v>
      </c>
      <c r="D87" s="7">
        <v>560</v>
      </c>
      <c r="E87" s="6" t="s">
        <v>15</v>
      </c>
      <c r="F87" s="6" t="s">
        <v>16</v>
      </c>
      <c r="G87" s="7">
        <v>66</v>
      </c>
      <c r="H87" s="7">
        <v>9</v>
      </c>
      <c r="I87" s="8">
        <v>0</v>
      </c>
      <c r="J87" s="7">
        <v>1</v>
      </c>
      <c r="K87" s="7">
        <v>1</v>
      </c>
      <c r="L87" s="7">
        <v>1</v>
      </c>
      <c r="M87" s="9">
        <v>15928.49</v>
      </c>
      <c r="N87" s="7">
        <v>0</v>
      </c>
    </row>
    <row r="88" spans="1:14" x14ac:dyDescent="0.35">
      <c r="A88" s="6">
        <v>603</v>
      </c>
      <c r="B88" s="7">
        <v>15782569</v>
      </c>
      <c r="C88" s="6" t="s">
        <v>505</v>
      </c>
      <c r="D88" s="7">
        <v>687</v>
      </c>
      <c r="E88" s="6" t="s">
        <v>15</v>
      </c>
      <c r="F88" s="6" t="s">
        <v>16</v>
      </c>
      <c r="G88" s="7">
        <v>72</v>
      </c>
      <c r="H88" s="7">
        <v>9</v>
      </c>
      <c r="I88" s="8">
        <v>0</v>
      </c>
      <c r="J88" s="7">
        <v>1</v>
      </c>
      <c r="K88" s="7">
        <v>0</v>
      </c>
      <c r="L88" s="7">
        <v>1</v>
      </c>
      <c r="M88" s="9">
        <v>69829.399999999994</v>
      </c>
      <c r="N88" s="7">
        <v>0</v>
      </c>
    </row>
    <row r="89" spans="1:14" x14ac:dyDescent="0.35">
      <c r="A89" s="6">
        <v>224</v>
      </c>
      <c r="B89" s="7">
        <v>15733247</v>
      </c>
      <c r="C89" s="6" t="s">
        <v>223</v>
      </c>
      <c r="D89" s="7">
        <v>850</v>
      </c>
      <c r="E89" s="6" t="s">
        <v>15</v>
      </c>
      <c r="F89" s="6" t="s">
        <v>23</v>
      </c>
      <c r="G89" s="7">
        <v>33</v>
      </c>
      <c r="H89" s="7">
        <v>10</v>
      </c>
      <c r="I89" s="8">
        <v>0</v>
      </c>
      <c r="J89" s="7">
        <v>1</v>
      </c>
      <c r="K89" s="7">
        <v>1</v>
      </c>
      <c r="L89" s="7">
        <v>0</v>
      </c>
      <c r="M89" s="9">
        <v>4861.72</v>
      </c>
      <c r="N89" s="7">
        <v>1</v>
      </c>
    </row>
    <row r="90" spans="1:14" x14ac:dyDescent="0.35">
      <c r="A90" s="6">
        <v>379</v>
      </c>
      <c r="B90" s="7">
        <v>15677371</v>
      </c>
      <c r="C90" s="6" t="s">
        <v>130</v>
      </c>
      <c r="D90" s="7">
        <v>629</v>
      </c>
      <c r="E90" s="6" t="s">
        <v>785</v>
      </c>
      <c r="F90" s="6" t="s">
        <v>16</v>
      </c>
      <c r="G90" s="7">
        <v>30</v>
      </c>
      <c r="H90" s="7">
        <v>2</v>
      </c>
      <c r="I90" s="8">
        <v>34013.629999999997</v>
      </c>
      <c r="J90" s="7">
        <v>1</v>
      </c>
      <c r="K90" s="7">
        <v>1</v>
      </c>
      <c r="L90" s="7">
        <v>0</v>
      </c>
      <c r="M90" s="9">
        <v>19570.63</v>
      </c>
      <c r="N90" s="7">
        <v>0</v>
      </c>
    </row>
    <row r="91" spans="1:14" x14ac:dyDescent="0.35">
      <c r="A91" s="6">
        <v>60</v>
      </c>
      <c r="B91" s="7">
        <v>15804771</v>
      </c>
      <c r="C91" s="6" t="s">
        <v>78</v>
      </c>
      <c r="D91" s="7">
        <v>614</v>
      </c>
      <c r="E91" s="6" t="s">
        <v>15</v>
      </c>
      <c r="F91" s="6" t="s">
        <v>23</v>
      </c>
      <c r="G91" s="7">
        <v>51</v>
      </c>
      <c r="H91" s="7">
        <v>4</v>
      </c>
      <c r="I91" s="8">
        <v>40685.919999999998</v>
      </c>
      <c r="J91" s="7">
        <v>1</v>
      </c>
      <c r="K91" s="7">
        <v>1</v>
      </c>
      <c r="L91" s="7">
        <v>1</v>
      </c>
      <c r="M91" s="9">
        <v>46775.28</v>
      </c>
      <c r="N91" s="7">
        <v>0</v>
      </c>
    </row>
    <row r="92" spans="1:14" x14ac:dyDescent="0.35">
      <c r="A92" s="6">
        <v>145</v>
      </c>
      <c r="B92" s="7">
        <v>15612350</v>
      </c>
      <c r="C92" s="6" t="s">
        <v>156</v>
      </c>
      <c r="D92" s="7">
        <v>691</v>
      </c>
      <c r="E92" s="6" t="s">
        <v>15</v>
      </c>
      <c r="F92" s="6" t="s">
        <v>16</v>
      </c>
      <c r="G92" s="7">
        <v>31</v>
      </c>
      <c r="H92" s="7">
        <v>5</v>
      </c>
      <c r="I92" s="8">
        <v>40915.550000000003</v>
      </c>
      <c r="J92" s="7">
        <v>1</v>
      </c>
      <c r="K92" s="7">
        <v>1</v>
      </c>
      <c r="L92" s="7">
        <v>0</v>
      </c>
      <c r="M92" s="9">
        <v>126213.84</v>
      </c>
      <c r="N92" s="7">
        <v>1</v>
      </c>
    </row>
    <row r="93" spans="1:14" x14ac:dyDescent="0.35">
      <c r="A93" s="6">
        <v>646</v>
      </c>
      <c r="B93" s="7">
        <v>15569807</v>
      </c>
      <c r="C93" s="6" t="s">
        <v>535</v>
      </c>
      <c r="D93" s="7">
        <v>673</v>
      </c>
      <c r="E93" s="6" t="s">
        <v>15</v>
      </c>
      <c r="F93" s="6" t="s">
        <v>16</v>
      </c>
      <c r="G93" s="7">
        <v>34</v>
      </c>
      <c r="H93" s="7">
        <v>8</v>
      </c>
      <c r="I93" s="8">
        <v>42157.08</v>
      </c>
      <c r="J93" s="7">
        <v>1</v>
      </c>
      <c r="K93" s="7">
        <v>1</v>
      </c>
      <c r="L93" s="7">
        <v>0</v>
      </c>
      <c r="M93" s="9">
        <v>20598.59</v>
      </c>
      <c r="N93" s="7">
        <v>1</v>
      </c>
    </row>
    <row r="94" spans="1:14" x14ac:dyDescent="0.35">
      <c r="A94" s="6">
        <v>884</v>
      </c>
      <c r="B94" s="7">
        <v>15743007</v>
      </c>
      <c r="C94" s="6" t="s">
        <v>692</v>
      </c>
      <c r="D94" s="7">
        <v>643</v>
      </c>
      <c r="E94" s="6" t="s">
        <v>15</v>
      </c>
      <c r="F94" s="6" t="s">
        <v>16</v>
      </c>
      <c r="G94" s="7">
        <v>45</v>
      </c>
      <c r="H94" s="7">
        <v>4</v>
      </c>
      <c r="I94" s="8">
        <v>45144.43</v>
      </c>
      <c r="J94" s="7">
        <v>1</v>
      </c>
      <c r="K94" s="7">
        <v>1</v>
      </c>
      <c r="L94" s="7">
        <v>0</v>
      </c>
      <c r="M94" s="9">
        <v>60917.24</v>
      </c>
      <c r="N94" s="7">
        <v>1</v>
      </c>
    </row>
    <row r="95" spans="1:14" x14ac:dyDescent="0.35">
      <c r="A95" s="6">
        <v>918</v>
      </c>
      <c r="B95" s="7">
        <v>15719856</v>
      </c>
      <c r="C95" s="6" t="s">
        <v>713</v>
      </c>
      <c r="D95" s="7">
        <v>646</v>
      </c>
      <c r="E95" s="6" t="s">
        <v>15</v>
      </c>
      <c r="F95" s="6" t="s">
        <v>16</v>
      </c>
      <c r="G95" s="7">
        <v>45</v>
      </c>
      <c r="H95" s="7">
        <v>3</v>
      </c>
      <c r="I95" s="8">
        <v>47134.75</v>
      </c>
      <c r="J95" s="7">
        <v>1</v>
      </c>
      <c r="K95" s="7">
        <v>1</v>
      </c>
      <c r="L95" s="7">
        <v>1</v>
      </c>
      <c r="M95" s="9">
        <v>57236.44</v>
      </c>
      <c r="N95" s="7">
        <v>0</v>
      </c>
    </row>
    <row r="96" spans="1:14" x14ac:dyDescent="0.35">
      <c r="A96" s="6">
        <v>217</v>
      </c>
      <c r="B96" s="7">
        <v>15680920</v>
      </c>
      <c r="C96" s="6" t="s">
        <v>217</v>
      </c>
      <c r="D96" s="7">
        <v>695</v>
      </c>
      <c r="E96" s="6" t="s">
        <v>15</v>
      </c>
      <c r="F96" s="6" t="s">
        <v>23</v>
      </c>
      <c r="G96" s="7">
        <v>46</v>
      </c>
      <c r="H96" s="7">
        <v>7</v>
      </c>
      <c r="I96" s="8">
        <v>49512.55</v>
      </c>
      <c r="J96" s="7">
        <v>1</v>
      </c>
      <c r="K96" s="7">
        <v>1</v>
      </c>
      <c r="L96" s="7">
        <v>0</v>
      </c>
      <c r="M96" s="9">
        <v>133007.34</v>
      </c>
      <c r="N96" s="7">
        <v>0</v>
      </c>
    </row>
    <row r="97" spans="1:14" x14ac:dyDescent="0.35">
      <c r="A97" s="6">
        <v>270</v>
      </c>
      <c r="B97" s="7">
        <v>15799217</v>
      </c>
      <c r="C97" s="6" t="s">
        <v>138</v>
      </c>
      <c r="D97" s="7">
        <v>791</v>
      </c>
      <c r="E97" s="6" t="s">
        <v>26</v>
      </c>
      <c r="F97" s="6" t="s">
        <v>16</v>
      </c>
      <c r="G97" s="7">
        <v>35</v>
      </c>
      <c r="H97" s="7">
        <v>7</v>
      </c>
      <c r="I97" s="8">
        <v>52436.2</v>
      </c>
      <c r="J97" s="7">
        <v>1</v>
      </c>
      <c r="K97" s="7">
        <v>1</v>
      </c>
      <c r="L97" s="7">
        <v>0</v>
      </c>
      <c r="M97" s="9">
        <v>161051.75</v>
      </c>
      <c r="N97" s="7">
        <v>0</v>
      </c>
    </row>
    <row r="98" spans="1:14" x14ac:dyDescent="0.35">
      <c r="A98" s="6">
        <v>397</v>
      </c>
      <c r="B98" s="7">
        <v>15584766</v>
      </c>
      <c r="C98" s="6" t="s">
        <v>360</v>
      </c>
      <c r="D98" s="7">
        <v>557</v>
      </c>
      <c r="E98" s="6" t="s">
        <v>15</v>
      </c>
      <c r="F98" s="6" t="s">
        <v>23</v>
      </c>
      <c r="G98" s="7">
        <v>33</v>
      </c>
      <c r="H98" s="7">
        <v>3</v>
      </c>
      <c r="I98" s="8">
        <v>54503.55</v>
      </c>
      <c r="J98" s="7">
        <v>1</v>
      </c>
      <c r="K98" s="7">
        <v>1</v>
      </c>
      <c r="L98" s="7">
        <v>1</v>
      </c>
      <c r="M98" s="9">
        <v>371.05</v>
      </c>
      <c r="N98" s="7">
        <v>0</v>
      </c>
    </row>
    <row r="99" spans="1:14" x14ac:dyDescent="0.35">
      <c r="A99" s="6">
        <v>260</v>
      </c>
      <c r="B99" s="7">
        <v>15607178</v>
      </c>
      <c r="C99" s="6" t="s">
        <v>131</v>
      </c>
      <c r="D99" s="7">
        <v>850</v>
      </c>
      <c r="E99" s="6" t="s">
        <v>26</v>
      </c>
      <c r="F99" s="6" t="s">
        <v>23</v>
      </c>
      <c r="G99" s="7">
        <v>38</v>
      </c>
      <c r="H99" s="7">
        <v>3</v>
      </c>
      <c r="I99" s="8">
        <v>54901.01</v>
      </c>
      <c r="J99" s="7">
        <v>1</v>
      </c>
      <c r="K99" s="7">
        <v>1</v>
      </c>
      <c r="L99" s="7">
        <v>1</v>
      </c>
      <c r="M99" s="9">
        <v>140075.54999999999</v>
      </c>
      <c r="N99" s="7">
        <v>0</v>
      </c>
    </row>
    <row r="100" spans="1:14" x14ac:dyDescent="0.35">
      <c r="A100" s="6">
        <v>717</v>
      </c>
      <c r="B100" s="7">
        <v>15677369</v>
      </c>
      <c r="C100" s="6" t="s">
        <v>591</v>
      </c>
      <c r="D100" s="7">
        <v>554</v>
      </c>
      <c r="E100" s="6" t="s">
        <v>26</v>
      </c>
      <c r="F100" s="6" t="s">
        <v>16</v>
      </c>
      <c r="G100" s="7">
        <v>37</v>
      </c>
      <c r="H100" s="7">
        <v>4</v>
      </c>
      <c r="I100" s="8">
        <v>58629.97</v>
      </c>
      <c r="J100" s="7">
        <v>1</v>
      </c>
      <c r="K100" s="7">
        <v>0</v>
      </c>
      <c r="L100" s="7">
        <v>0</v>
      </c>
      <c r="M100" s="9">
        <v>182038.6</v>
      </c>
      <c r="N100" s="7">
        <v>0</v>
      </c>
    </row>
    <row r="101" spans="1:14" x14ac:dyDescent="0.35">
      <c r="A101" s="6">
        <v>843</v>
      </c>
      <c r="B101" s="7">
        <v>15599433</v>
      </c>
      <c r="C101" s="6" t="s">
        <v>116</v>
      </c>
      <c r="D101" s="7">
        <v>660</v>
      </c>
      <c r="E101" s="6" t="s">
        <v>26</v>
      </c>
      <c r="F101" s="6" t="s">
        <v>23</v>
      </c>
      <c r="G101" s="7">
        <v>35</v>
      </c>
      <c r="H101" s="7">
        <v>8</v>
      </c>
      <c r="I101" s="8">
        <v>58641.43</v>
      </c>
      <c r="J101" s="7">
        <v>1</v>
      </c>
      <c r="K101" s="7">
        <v>0</v>
      </c>
      <c r="L101" s="7">
        <v>1</v>
      </c>
      <c r="M101" s="9">
        <v>198674.08</v>
      </c>
      <c r="N101" s="7">
        <v>0</v>
      </c>
    </row>
    <row r="102" spans="1:14" x14ac:dyDescent="0.35">
      <c r="A102" s="6">
        <v>534</v>
      </c>
      <c r="B102" s="7">
        <v>15592300</v>
      </c>
      <c r="C102" s="6" t="s">
        <v>460</v>
      </c>
      <c r="D102" s="7">
        <v>543</v>
      </c>
      <c r="E102" s="6" t="s">
        <v>18</v>
      </c>
      <c r="F102" s="6" t="s">
        <v>23</v>
      </c>
      <c r="G102" s="7">
        <v>35</v>
      </c>
      <c r="H102" s="7">
        <v>10</v>
      </c>
      <c r="I102" s="8">
        <v>59408.63</v>
      </c>
      <c r="J102" s="7">
        <v>1</v>
      </c>
      <c r="K102" s="7">
        <v>1</v>
      </c>
      <c r="L102" s="7">
        <v>0</v>
      </c>
      <c r="M102" s="9">
        <v>76773.53</v>
      </c>
      <c r="N102" s="7">
        <v>0</v>
      </c>
    </row>
    <row r="103" spans="1:14" x14ac:dyDescent="0.35">
      <c r="A103" s="6">
        <v>896</v>
      </c>
      <c r="B103" s="7">
        <v>15697000</v>
      </c>
      <c r="C103" s="6" t="s">
        <v>701</v>
      </c>
      <c r="D103" s="7">
        <v>728</v>
      </c>
      <c r="E103" s="6" t="s">
        <v>26</v>
      </c>
      <c r="F103" s="6" t="s">
        <v>23</v>
      </c>
      <c r="G103" s="7">
        <v>32</v>
      </c>
      <c r="H103" s="7">
        <v>5</v>
      </c>
      <c r="I103" s="8">
        <v>61825.5</v>
      </c>
      <c r="J103" s="7">
        <v>1</v>
      </c>
      <c r="K103" s="7">
        <v>1</v>
      </c>
      <c r="L103" s="7">
        <v>1</v>
      </c>
      <c r="M103" s="9">
        <v>156124.93</v>
      </c>
      <c r="N103" s="7">
        <v>0</v>
      </c>
    </row>
    <row r="104" spans="1:14" x14ac:dyDescent="0.35">
      <c r="A104" s="6">
        <v>749</v>
      </c>
      <c r="B104" s="7">
        <v>15813034</v>
      </c>
      <c r="C104" s="6" t="s">
        <v>65</v>
      </c>
      <c r="D104" s="7">
        <v>727</v>
      </c>
      <c r="E104" s="6" t="s">
        <v>18</v>
      </c>
      <c r="F104" s="6" t="s">
        <v>23</v>
      </c>
      <c r="G104" s="7">
        <v>38</v>
      </c>
      <c r="H104" s="7">
        <v>2</v>
      </c>
      <c r="I104" s="8">
        <v>62276.99</v>
      </c>
      <c r="J104" s="7">
        <v>1</v>
      </c>
      <c r="K104" s="7">
        <v>1</v>
      </c>
      <c r="L104" s="7">
        <v>1</v>
      </c>
      <c r="M104" s="9">
        <v>59280.79</v>
      </c>
      <c r="N104" s="7">
        <v>0</v>
      </c>
    </row>
    <row r="105" spans="1:14" x14ac:dyDescent="0.35">
      <c r="A105" s="6">
        <v>214</v>
      </c>
      <c r="B105" s="7">
        <v>15594917</v>
      </c>
      <c r="C105" s="6" t="s">
        <v>215</v>
      </c>
      <c r="D105" s="7">
        <v>676</v>
      </c>
      <c r="E105" s="6" t="s">
        <v>15</v>
      </c>
      <c r="F105" s="6" t="s">
        <v>16</v>
      </c>
      <c r="G105" s="7">
        <v>34</v>
      </c>
      <c r="H105" s="7">
        <v>1</v>
      </c>
      <c r="I105" s="8">
        <v>63095.01</v>
      </c>
      <c r="J105" s="7">
        <v>1</v>
      </c>
      <c r="K105" s="7">
        <v>1</v>
      </c>
      <c r="L105" s="7">
        <v>1</v>
      </c>
      <c r="M105" s="9">
        <v>40645.81</v>
      </c>
      <c r="N105" s="7">
        <v>0</v>
      </c>
    </row>
    <row r="106" spans="1:14" x14ac:dyDescent="0.35">
      <c r="A106" s="6">
        <v>291</v>
      </c>
      <c r="B106" s="7">
        <v>15652266</v>
      </c>
      <c r="C106" s="6" t="s">
        <v>69</v>
      </c>
      <c r="D106" s="7">
        <v>703</v>
      </c>
      <c r="E106" s="6" t="s">
        <v>26</v>
      </c>
      <c r="F106" s="6" t="s">
        <v>23</v>
      </c>
      <c r="G106" s="7">
        <v>42</v>
      </c>
      <c r="H106" s="7">
        <v>9</v>
      </c>
      <c r="I106" s="8">
        <v>63227</v>
      </c>
      <c r="J106" s="7">
        <v>1</v>
      </c>
      <c r="K106" s="7">
        <v>0</v>
      </c>
      <c r="L106" s="7">
        <v>1</v>
      </c>
      <c r="M106" s="9">
        <v>137316.32</v>
      </c>
      <c r="N106" s="7">
        <v>0</v>
      </c>
    </row>
    <row r="107" spans="1:14" x14ac:dyDescent="0.35">
      <c r="A107" s="6">
        <v>401</v>
      </c>
      <c r="B107" s="7">
        <v>15690452</v>
      </c>
      <c r="C107" s="6" t="s">
        <v>363</v>
      </c>
      <c r="D107" s="7">
        <v>605</v>
      </c>
      <c r="E107" s="6" t="s">
        <v>15</v>
      </c>
      <c r="F107" s="6" t="s">
        <v>23</v>
      </c>
      <c r="G107" s="7">
        <v>52</v>
      </c>
      <c r="H107" s="7">
        <v>1</v>
      </c>
      <c r="I107" s="8">
        <v>63349.75</v>
      </c>
      <c r="J107" s="7">
        <v>1</v>
      </c>
      <c r="K107" s="7">
        <v>1</v>
      </c>
      <c r="L107" s="7">
        <v>0</v>
      </c>
      <c r="M107" s="9">
        <v>108887.44</v>
      </c>
      <c r="N107" s="7">
        <v>0</v>
      </c>
    </row>
    <row r="108" spans="1:14" x14ac:dyDescent="0.35">
      <c r="A108" s="6">
        <v>137</v>
      </c>
      <c r="B108" s="7">
        <v>15802381</v>
      </c>
      <c r="C108" s="6" t="s">
        <v>148</v>
      </c>
      <c r="D108" s="7">
        <v>461</v>
      </c>
      <c r="E108" s="6" t="s">
        <v>26</v>
      </c>
      <c r="F108" s="6" t="s">
        <v>16</v>
      </c>
      <c r="G108" s="7">
        <v>34</v>
      </c>
      <c r="H108" s="7">
        <v>5</v>
      </c>
      <c r="I108" s="8">
        <v>63663.93</v>
      </c>
      <c r="J108" s="7">
        <v>1</v>
      </c>
      <c r="K108" s="7">
        <v>0</v>
      </c>
      <c r="L108" s="7">
        <v>1</v>
      </c>
      <c r="M108" s="9">
        <v>167784.28</v>
      </c>
      <c r="N108" s="7">
        <v>0</v>
      </c>
    </row>
    <row r="109" spans="1:14" x14ac:dyDescent="0.35">
      <c r="A109" s="6">
        <v>312</v>
      </c>
      <c r="B109" s="7">
        <v>15702919</v>
      </c>
      <c r="C109" s="6" t="s">
        <v>210</v>
      </c>
      <c r="D109" s="7">
        <v>729</v>
      </c>
      <c r="E109" s="6" t="s">
        <v>26</v>
      </c>
      <c r="F109" s="6" t="s">
        <v>23</v>
      </c>
      <c r="G109" s="7">
        <v>30</v>
      </c>
      <c r="H109" s="7">
        <v>6</v>
      </c>
      <c r="I109" s="8">
        <v>63669.42</v>
      </c>
      <c r="J109" s="7">
        <v>1</v>
      </c>
      <c r="K109" s="7">
        <v>1</v>
      </c>
      <c r="L109" s="7">
        <v>0</v>
      </c>
      <c r="M109" s="9">
        <v>145111.37</v>
      </c>
      <c r="N109" s="7">
        <v>0</v>
      </c>
    </row>
    <row r="110" spans="1:14" x14ac:dyDescent="0.35">
      <c r="A110" s="6">
        <v>530</v>
      </c>
      <c r="B110" s="7">
        <v>15694272</v>
      </c>
      <c r="C110" s="6" t="s">
        <v>457</v>
      </c>
      <c r="D110" s="7">
        <v>673</v>
      </c>
      <c r="E110" s="6" t="s">
        <v>15</v>
      </c>
      <c r="F110" s="6" t="s">
        <v>23</v>
      </c>
      <c r="G110" s="7">
        <v>30</v>
      </c>
      <c r="H110" s="7">
        <v>1</v>
      </c>
      <c r="I110" s="8">
        <v>64097.75</v>
      </c>
      <c r="J110" s="7">
        <v>1</v>
      </c>
      <c r="K110" s="7">
        <v>1</v>
      </c>
      <c r="L110" s="7">
        <v>1</v>
      </c>
      <c r="M110" s="9">
        <v>77783.350000000006</v>
      </c>
      <c r="N110" s="7">
        <v>0</v>
      </c>
    </row>
    <row r="111" spans="1:14" x14ac:dyDescent="0.35">
      <c r="A111" s="6">
        <v>697</v>
      </c>
      <c r="B111" s="7">
        <v>15727299</v>
      </c>
      <c r="C111" s="6" t="s">
        <v>577</v>
      </c>
      <c r="D111" s="7">
        <v>445</v>
      </c>
      <c r="E111" s="6" t="s">
        <v>18</v>
      </c>
      <c r="F111" s="6" t="s">
        <v>23</v>
      </c>
      <c r="G111" s="7">
        <v>62</v>
      </c>
      <c r="H111" s="7">
        <v>1</v>
      </c>
      <c r="I111" s="8">
        <v>64119.38</v>
      </c>
      <c r="J111" s="7">
        <v>1</v>
      </c>
      <c r="K111" s="7">
        <v>1</v>
      </c>
      <c r="L111" s="7">
        <v>1</v>
      </c>
      <c r="M111" s="9">
        <v>76569.64</v>
      </c>
      <c r="N111" s="7">
        <v>1</v>
      </c>
    </row>
    <row r="112" spans="1:14" x14ac:dyDescent="0.35">
      <c r="A112" s="6">
        <v>543</v>
      </c>
      <c r="B112" s="7">
        <v>15776223</v>
      </c>
      <c r="C112" s="6" t="s">
        <v>464</v>
      </c>
      <c r="D112" s="7">
        <v>597</v>
      </c>
      <c r="E112" s="6" t="s">
        <v>15</v>
      </c>
      <c r="F112" s="6" t="s">
        <v>16</v>
      </c>
      <c r="G112" s="7">
        <v>42</v>
      </c>
      <c r="H112" s="7">
        <v>4</v>
      </c>
      <c r="I112" s="8">
        <v>64740.12</v>
      </c>
      <c r="J112" s="7">
        <v>1</v>
      </c>
      <c r="K112" s="7">
        <v>1</v>
      </c>
      <c r="L112" s="7">
        <v>1</v>
      </c>
      <c r="M112" s="9">
        <v>106841.12</v>
      </c>
      <c r="N112" s="7">
        <v>0</v>
      </c>
    </row>
    <row r="113" spans="1:14" x14ac:dyDescent="0.35">
      <c r="A113" s="6">
        <v>690</v>
      </c>
      <c r="B113" s="7">
        <v>15720649</v>
      </c>
      <c r="C113" s="6" t="s">
        <v>570</v>
      </c>
      <c r="D113" s="7">
        <v>641</v>
      </c>
      <c r="E113" s="6" t="s">
        <v>15</v>
      </c>
      <c r="F113" s="6" t="s">
        <v>16</v>
      </c>
      <c r="G113" s="7">
        <v>36</v>
      </c>
      <c r="H113" s="7">
        <v>5</v>
      </c>
      <c r="I113" s="8">
        <v>66392.639999999999</v>
      </c>
      <c r="J113" s="7">
        <v>1</v>
      </c>
      <c r="K113" s="7">
        <v>1</v>
      </c>
      <c r="L113" s="7">
        <v>0</v>
      </c>
      <c r="M113" s="9">
        <v>31106.67</v>
      </c>
      <c r="N113" s="7">
        <v>0</v>
      </c>
    </row>
    <row r="114" spans="1:14" x14ac:dyDescent="0.35">
      <c r="A114" s="6">
        <v>945</v>
      </c>
      <c r="B114" s="7">
        <v>15729362</v>
      </c>
      <c r="C114" s="6" t="s">
        <v>499</v>
      </c>
      <c r="D114" s="7">
        <v>745</v>
      </c>
      <c r="E114" s="6" t="s">
        <v>15</v>
      </c>
      <c r="F114" s="6" t="s">
        <v>23</v>
      </c>
      <c r="G114" s="7">
        <v>36</v>
      </c>
      <c r="H114" s="7">
        <v>8</v>
      </c>
      <c r="I114" s="8">
        <v>67226.37</v>
      </c>
      <c r="J114" s="7">
        <v>1</v>
      </c>
      <c r="K114" s="7">
        <v>1</v>
      </c>
      <c r="L114" s="7">
        <v>0</v>
      </c>
      <c r="M114" s="9">
        <v>130789.6</v>
      </c>
      <c r="N114" s="7">
        <v>0</v>
      </c>
    </row>
    <row r="115" spans="1:14" x14ac:dyDescent="0.35">
      <c r="A115" s="6">
        <v>449</v>
      </c>
      <c r="B115" s="7">
        <v>15694860</v>
      </c>
      <c r="C115" s="6" t="s">
        <v>400</v>
      </c>
      <c r="D115" s="7">
        <v>675</v>
      </c>
      <c r="E115" s="6" t="s">
        <v>15</v>
      </c>
      <c r="F115" s="6" t="s">
        <v>16</v>
      </c>
      <c r="G115" s="7">
        <v>38</v>
      </c>
      <c r="H115" s="7">
        <v>6</v>
      </c>
      <c r="I115" s="8">
        <v>68065.8</v>
      </c>
      <c r="J115" s="7">
        <v>1</v>
      </c>
      <c r="K115" s="7">
        <v>0</v>
      </c>
      <c r="L115" s="7">
        <v>0</v>
      </c>
      <c r="M115" s="9">
        <v>138777</v>
      </c>
      <c r="N115" s="7">
        <v>1</v>
      </c>
    </row>
    <row r="116" spans="1:14" x14ac:dyDescent="0.35">
      <c r="A116" s="6">
        <v>940</v>
      </c>
      <c r="B116" s="7">
        <v>15599289</v>
      </c>
      <c r="C116" s="6" t="s">
        <v>724</v>
      </c>
      <c r="D116" s="7">
        <v>724</v>
      </c>
      <c r="E116" s="6" t="s">
        <v>15</v>
      </c>
      <c r="F116" s="6" t="s">
        <v>16</v>
      </c>
      <c r="G116" s="7">
        <v>37</v>
      </c>
      <c r="H116" s="7">
        <v>10</v>
      </c>
      <c r="I116" s="8">
        <v>68598.559999999998</v>
      </c>
      <c r="J116" s="7">
        <v>1</v>
      </c>
      <c r="K116" s="7">
        <v>1</v>
      </c>
      <c r="L116" s="7">
        <v>0</v>
      </c>
      <c r="M116" s="9">
        <v>157862.82</v>
      </c>
      <c r="N116" s="7">
        <v>0</v>
      </c>
    </row>
    <row r="117" spans="1:14" x14ac:dyDescent="0.35">
      <c r="A117" s="6">
        <v>925</v>
      </c>
      <c r="B117" s="7">
        <v>15658485</v>
      </c>
      <c r="C117" s="6" t="s">
        <v>376</v>
      </c>
      <c r="D117" s="7">
        <v>785</v>
      </c>
      <c r="E117" s="6" t="s">
        <v>15</v>
      </c>
      <c r="F117" s="6" t="s">
        <v>16</v>
      </c>
      <c r="G117" s="7">
        <v>34</v>
      </c>
      <c r="H117" s="7">
        <v>9</v>
      </c>
      <c r="I117" s="8">
        <v>70302.48</v>
      </c>
      <c r="J117" s="7">
        <v>1</v>
      </c>
      <c r="K117" s="7">
        <v>1</v>
      </c>
      <c r="L117" s="7">
        <v>1</v>
      </c>
      <c r="M117" s="9">
        <v>68600.36</v>
      </c>
      <c r="N117" s="7">
        <v>0</v>
      </c>
    </row>
    <row r="118" spans="1:14" x14ac:dyDescent="0.35">
      <c r="A118" s="6">
        <v>429</v>
      </c>
      <c r="B118" s="7">
        <v>15576313</v>
      </c>
      <c r="C118" s="6" t="s">
        <v>171</v>
      </c>
      <c r="D118" s="7">
        <v>486</v>
      </c>
      <c r="E118" s="6" t="s">
        <v>26</v>
      </c>
      <c r="F118" s="6" t="s">
        <v>16</v>
      </c>
      <c r="G118" s="7">
        <v>40</v>
      </c>
      <c r="H118" s="7">
        <v>9</v>
      </c>
      <c r="I118" s="8">
        <v>71340.09</v>
      </c>
      <c r="J118" s="7">
        <v>1</v>
      </c>
      <c r="K118" s="7">
        <v>1</v>
      </c>
      <c r="L118" s="7">
        <v>0</v>
      </c>
      <c r="M118" s="9">
        <v>76192.210000000006</v>
      </c>
      <c r="N118" s="7">
        <v>0</v>
      </c>
    </row>
    <row r="119" spans="1:14" x14ac:dyDescent="0.35">
      <c r="A119" s="6">
        <v>584</v>
      </c>
      <c r="B119" s="7">
        <v>15753719</v>
      </c>
      <c r="C119" s="6" t="s">
        <v>491</v>
      </c>
      <c r="D119" s="7">
        <v>547</v>
      </c>
      <c r="E119" s="6" t="s">
        <v>26</v>
      </c>
      <c r="F119" s="6" t="s">
        <v>16</v>
      </c>
      <c r="G119" s="7">
        <v>30</v>
      </c>
      <c r="H119" s="7">
        <v>9</v>
      </c>
      <c r="I119" s="8">
        <v>72392.41</v>
      </c>
      <c r="J119" s="7">
        <v>1</v>
      </c>
      <c r="K119" s="7">
        <v>1</v>
      </c>
      <c r="L119" s="7">
        <v>0</v>
      </c>
      <c r="M119" s="9">
        <v>77077.14</v>
      </c>
      <c r="N119" s="7">
        <v>0</v>
      </c>
    </row>
    <row r="120" spans="1:14" x14ac:dyDescent="0.35">
      <c r="A120" s="6">
        <v>950</v>
      </c>
      <c r="B120" s="7">
        <v>15620981</v>
      </c>
      <c r="C120" s="6" t="s">
        <v>730</v>
      </c>
      <c r="D120" s="7">
        <v>684</v>
      </c>
      <c r="E120" s="6" t="s">
        <v>15</v>
      </c>
      <c r="F120" s="6" t="s">
        <v>16</v>
      </c>
      <c r="G120" s="7">
        <v>48</v>
      </c>
      <c r="H120" s="7">
        <v>3</v>
      </c>
      <c r="I120" s="8">
        <v>73309.38</v>
      </c>
      <c r="J120" s="7">
        <v>1</v>
      </c>
      <c r="K120" s="7">
        <v>0</v>
      </c>
      <c r="L120" s="7">
        <v>0</v>
      </c>
      <c r="M120" s="9">
        <v>21228.34</v>
      </c>
      <c r="N120" s="7">
        <v>1</v>
      </c>
    </row>
    <row r="121" spans="1:14" x14ac:dyDescent="0.35">
      <c r="A121" s="6">
        <v>819</v>
      </c>
      <c r="B121" s="7">
        <v>15591969</v>
      </c>
      <c r="C121" s="6" t="s">
        <v>655</v>
      </c>
      <c r="D121" s="7">
        <v>497</v>
      </c>
      <c r="E121" s="6" t="s">
        <v>18</v>
      </c>
      <c r="F121" s="6" t="s">
        <v>23</v>
      </c>
      <c r="G121" s="7">
        <v>27</v>
      </c>
      <c r="H121" s="7">
        <v>9</v>
      </c>
      <c r="I121" s="8">
        <v>75263.16</v>
      </c>
      <c r="J121" s="7">
        <v>1</v>
      </c>
      <c r="K121" s="7">
        <v>1</v>
      </c>
      <c r="L121" s="7">
        <v>1</v>
      </c>
      <c r="M121" s="9">
        <v>164825.04</v>
      </c>
      <c r="N121" s="7">
        <v>0</v>
      </c>
    </row>
    <row r="122" spans="1:14" x14ac:dyDescent="0.35">
      <c r="A122" s="6">
        <v>633</v>
      </c>
      <c r="B122" s="7">
        <v>15718673</v>
      </c>
      <c r="C122" s="6" t="s">
        <v>525</v>
      </c>
      <c r="D122" s="7">
        <v>839</v>
      </c>
      <c r="E122" s="6" t="s">
        <v>18</v>
      </c>
      <c r="F122" s="6" t="s">
        <v>16</v>
      </c>
      <c r="G122" s="7">
        <v>2</v>
      </c>
      <c r="H122" s="7">
        <v>10</v>
      </c>
      <c r="I122" s="8">
        <v>75592.429999999993</v>
      </c>
      <c r="J122" s="7">
        <v>1</v>
      </c>
      <c r="K122" s="7">
        <v>1</v>
      </c>
      <c r="L122" s="7">
        <v>0</v>
      </c>
      <c r="M122" s="9">
        <v>62674.42</v>
      </c>
      <c r="N122" s="7">
        <v>0</v>
      </c>
    </row>
    <row r="123" spans="1:14" x14ac:dyDescent="0.35">
      <c r="A123" s="6">
        <v>58</v>
      </c>
      <c r="B123" s="7">
        <v>15647091</v>
      </c>
      <c r="C123" s="6" t="s">
        <v>76</v>
      </c>
      <c r="D123" s="7">
        <v>725</v>
      </c>
      <c r="E123" s="6" t="s">
        <v>26</v>
      </c>
      <c r="F123" s="6" t="s">
        <v>23</v>
      </c>
      <c r="G123" s="7">
        <v>19</v>
      </c>
      <c r="H123" s="7">
        <v>0</v>
      </c>
      <c r="I123" s="8">
        <v>75888.2</v>
      </c>
      <c r="J123" s="7">
        <v>1</v>
      </c>
      <c r="K123" s="7">
        <v>0</v>
      </c>
      <c r="L123" s="7">
        <v>0</v>
      </c>
      <c r="M123" s="9">
        <v>45613.75</v>
      </c>
      <c r="N123" s="7">
        <v>0</v>
      </c>
    </row>
    <row r="124" spans="1:14" x14ac:dyDescent="0.35">
      <c r="A124" s="6">
        <v>38</v>
      </c>
      <c r="B124" s="7">
        <v>15729599</v>
      </c>
      <c r="C124" s="6" t="s">
        <v>56</v>
      </c>
      <c r="D124" s="7">
        <v>804</v>
      </c>
      <c r="E124" s="6" t="s">
        <v>785</v>
      </c>
      <c r="F124" s="6" t="s">
        <v>23</v>
      </c>
      <c r="G124" s="7">
        <v>33</v>
      </c>
      <c r="H124" s="7">
        <v>7</v>
      </c>
      <c r="I124" s="8">
        <v>76548.600000000006</v>
      </c>
      <c r="J124" s="7">
        <v>1</v>
      </c>
      <c r="K124" s="7">
        <v>0</v>
      </c>
      <c r="L124" s="7">
        <v>1</v>
      </c>
      <c r="M124" s="9">
        <v>98453.45</v>
      </c>
      <c r="N124" s="7">
        <v>0</v>
      </c>
    </row>
    <row r="125" spans="1:14" x14ac:dyDescent="0.35">
      <c r="A125" s="6">
        <v>79</v>
      </c>
      <c r="B125" s="7">
        <v>15575185</v>
      </c>
      <c r="C125" s="6" t="s">
        <v>97</v>
      </c>
      <c r="D125" s="7">
        <v>757</v>
      </c>
      <c r="E125" s="6" t="s">
        <v>785</v>
      </c>
      <c r="F125" s="6" t="s">
        <v>23</v>
      </c>
      <c r="G125" s="7">
        <v>33</v>
      </c>
      <c r="H125" s="7">
        <v>5</v>
      </c>
      <c r="I125" s="8">
        <v>77253.22</v>
      </c>
      <c r="J125" s="7">
        <v>1</v>
      </c>
      <c r="K125" s="7">
        <v>0</v>
      </c>
      <c r="L125" s="7">
        <v>1</v>
      </c>
      <c r="M125" s="9">
        <v>194239.63</v>
      </c>
      <c r="N125" s="7">
        <v>0</v>
      </c>
    </row>
    <row r="126" spans="1:14" x14ac:dyDescent="0.35">
      <c r="A126" s="6">
        <v>763</v>
      </c>
      <c r="B126" s="7">
        <v>15637876</v>
      </c>
      <c r="C126" s="6" t="s">
        <v>422</v>
      </c>
      <c r="D126" s="7">
        <v>663</v>
      </c>
      <c r="E126" s="6" t="s">
        <v>26</v>
      </c>
      <c r="F126" s="6" t="s">
        <v>16</v>
      </c>
      <c r="G126" s="7">
        <v>36</v>
      </c>
      <c r="H126" s="7">
        <v>6</v>
      </c>
      <c r="I126" s="8">
        <v>77253.5</v>
      </c>
      <c r="J126" s="7">
        <v>1</v>
      </c>
      <c r="K126" s="7">
        <v>0</v>
      </c>
      <c r="L126" s="7">
        <v>0</v>
      </c>
      <c r="M126" s="9">
        <v>35817.97</v>
      </c>
      <c r="N126" s="7">
        <v>1</v>
      </c>
    </row>
    <row r="127" spans="1:14" x14ac:dyDescent="0.35">
      <c r="A127" s="6">
        <v>446</v>
      </c>
      <c r="B127" s="7">
        <v>15803406</v>
      </c>
      <c r="C127" s="6" t="s">
        <v>397</v>
      </c>
      <c r="D127" s="7">
        <v>748</v>
      </c>
      <c r="E127" s="6" t="s">
        <v>15</v>
      </c>
      <c r="F127" s="6" t="s">
        <v>16</v>
      </c>
      <c r="G127" s="7">
        <v>26</v>
      </c>
      <c r="H127" s="7">
        <v>1</v>
      </c>
      <c r="I127" s="8">
        <v>77780.289999999994</v>
      </c>
      <c r="J127" s="7">
        <v>1</v>
      </c>
      <c r="K127" s="7">
        <v>0</v>
      </c>
      <c r="L127" s="7">
        <v>1</v>
      </c>
      <c r="M127" s="9">
        <v>183049.41</v>
      </c>
      <c r="N127" s="7">
        <v>0</v>
      </c>
    </row>
    <row r="128" spans="1:14" x14ac:dyDescent="0.35">
      <c r="A128" s="6">
        <v>251</v>
      </c>
      <c r="B128" s="7">
        <v>15628112</v>
      </c>
      <c r="C128" s="6" t="s">
        <v>249</v>
      </c>
      <c r="D128" s="7">
        <v>771</v>
      </c>
      <c r="E128" s="6" t="s">
        <v>26</v>
      </c>
      <c r="F128" s="6" t="s">
        <v>16</v>
      </c>
      <c r="G128" s="7">
        <v>36</v>
      </c>
      <c r="H128" s="7">
        <v>5</v>
      </c>
      <c r="I128" s="8">
        <v>77846.899999999994</v>
      </c>
      <c r="J128" s="7">
        <v>1</v>
      </c>
      <c r="K128" s="7">
        <v>0</v>
      </c>
      <c r="L128" s="7">
        <v>0</v>
      </c>
      <c r="M128" s="9">
        <v>99805.99</v>
      </c>
      <c r="N128" s="7">
        <v>0</v>
      </c>
    </row>
    <row r="129" spans="1:14" x14ac:dyDescent="0.35">
      <c r="A129" s="6">
        <v>310</v>
      </c>
      <c r="B129" s="7">
        <v>15746726</v>
      </c>
      <c r="C129" s="6" t="s">
        <v>296</v>
      </c>
      <c r="D129" s="7">
        <v>438</v>
      </c>
      <c r="E129" s="6" t="s">
        <v>26</v>
      </c>
      <c r="F129" s="6" t="s">
        <v>23</v>
      </c>
      <c r="G129" s="7">
        <v>31</v>
      </c>
      <c r="H129" s="7">
        <v>8</v>
      </c>
      <c r="I129" s="8">
        <v>78398.69</v>
      </c>
      <c r="J129" s="7">
        <v>1</v>
      </c>
      <c r="K129" s="7">
        <v>1</v>
      </c>
      <c r="L129" s="7">
        <v>0</v>
      </c>
      <c r="M129" s="9">
        <v>44937.01</v>
      </c>
      <c r="N129" s="7">
        <v>0</v>
      </c>
    </row>
    <row r="130" spans="1:14" x14ac:dyDescent="0.35">
      <c r="A130" s="6">
        <v>628</v>
      </c>
      <c r="B130" s="7">
        <v>15605447</v>
      </c>
      <c r="C130" s="6" t="s">
        <v>91</v>
      </c>
      <c r="D130" s="7">
        <v>752</v>
      </c>
      <c r="E130" s="6" t="s">
        <v>15</v>
      </c>
      <c r="F130" s="6" t="s">
        <v>23</v>
      </c>
      <c r="G130" s="7">
        <v>49</v>
      </c>
      <c r="H130" s="7">
        <v>2</v>
      </c>
      <c r="I130" s="8">
        <v>78653.84</v>
      </c>
      <c r="J130" s="7">
        <v>1</v>
      </c>
      <c r="K130" s="7">
        <v>1</v>
      </c>
      <c r="L130" s="7">
        <v>0</v>
      </c>
      <c r="M130" s="9">
        <v>7698.6</v>
      </c>
      <c r="N130" s="7">
        <v>0</v>
      </c>
    </row>
    <row r="131" spans="1:14" x14ac:dyDescent="0.35">
      <c r="A131" s="6">
        <v>64</v>
      </c>
      <c r="B131" s="7">
        <v>15751208</v>
      </c>
      <c r="C131" s="6" t="s">
        <v>82</v>
      </c>
      <c r="D131" s="7">
        <v>684</v>
      </c>
      <c r="E131" s="6" t="s">
        <v>785</v>
      </c>
      <c r="F131" s="6" t="s">
        <v>23</v>
      </c>
      <c r="G131" s="7">
        <v>56</v>
      </c>
      <c r="H131" s="7">
        <v>8</v>
      </c>
      <c r="I131" s="8">
        <v>78707.16</v>
      </c>
      <c r="J131" s="7">
        <v>1</v>
      </c>
      <c r="K131" s="7">
        <v>1</v>
      </c>
      <c r="L131" s="7">
        <v>1</v>
      </c>
      <c r="M131" s="9">
        <v>99398.36</v>
      </c>
      <c r="N131" s="7">
        <v>0</v>
      </c>
    </row>
    <row r="132" spans="1:14" x14ac:dyDescent="0.35">
      <c r="A132" s="6">
        <v>265</v>
      </c>
      <c r="B132" s="7">
        <v>15700696</v>
      </c>
      <c r="C132" s="6" t="s">
        <v>261</v>
      </c>
      <c r="D132" s="7">
        <v>738</v>
      </c>
      <c r="E132" s="6" t="s">
        <v>785</v>
      </c>
      <c r="F132" s="6" t="s">
        <v>23</v>
      </c>
      <c r="G132" s="7">
        <v>31</v>
      </c>
      <c r="H132" s="7">
        <v>9</v>
      </c>
      <c r="I132" s="8">
        <v>79019.8</v>
      </c>
      <c r="J132" s="7">
        <v>1</v>
      </c>
      <c r="K132" s="7">
        <v>1</v>
      </c>
      <c r="L132" s="7">
        <v>1</v>
      </c>
      <c r="M132" s="9">
        <v>18606.23</v>
      </c>
      <c r="N132" s="7">
        <v>0</v>
      </c>
    </row>
    <row r="133" spans="1:14" x14ac:dyDescent="0.35">
      <c r="A133" s="6">
        <v>254</v>
      </c>
      <c r="B133" s="7">
        <v>15694717</v>
      </c>
      <c r="C133" s="6" t="s">
        <v>209</v>
      </c>
      <c r="D133" s="7">
        <v>544</v>
      </c>
      <c r="E133" s="6" t="s">
        <v>26</v>
      </c>
      <c r="F133" s="6" t="s">
        <v>23</v>
      </c>
      <c r="G133" s="7">
        <v>37</v>
      </c>
      <c r="H133" s="7">
        <v>2</v>
      </c>
      <c r="I133" s="8">
        <v>79731.91</v>
      </c>
      <c r="J133" s="7">
        <v>1</v>
      </c>
      <c r="K133" s="7">
        <v>1</v>
      </c>
      <c r="L133" s="7">
        <v>1</v>
      </c>
      <c r="M133" s="9">
        <v>57558.95</v>
      </c>
      <c r="N133" s="7">
        <v>0</v>
      </c>
    </row>
    <row r="134" spans="1:14" x14ac:dyDescent="0.35">
      <c r="A134" s="6">
        <v>846</v>
      </c>
      <c r="B134" s="7">
        <v>15592222</v>
      </c>
      <c r="C134" s="6" t="s">
        <v>441</v>
      </c>
      <c r="D134" s="7">
        <v>505</v>
      </c>
      <c r="E134" s="6" t="s">
        <v>15</v>
      </c>
      <c r="F134" s="6" t="s">
        <v>23</v>
      </c>
      <c r="G134" s="7">
        <v>49</v>
      </c>
      <c r="H134" s="7">
        <v>7</v>
      </c>
      <c r="I134" s="8">
        <v>80001.23</v>
      </c>
      <c r="J134" s="7">
        <v>1</v>
      </c>
      <c r="K134" s="7">
        <v>0</v>
      </c>
      <c r="L134" s="7">
        <v>0</v>
      </c>
      <c r="M134" s="9">
        <v>135180.10999999999</v>
      </c>
      <c r="N134" s="7">
        <v>0</v>
      </c>
    </row>
    <row r="135" spans="1:14" x14ac:dyDescent="0.35">
      <c r="A135" s="6">
        <v>480</v>
      </c>
      <c r="B135" s="7">
        <v>15797736</v>
      </c>
      <c r="C135" s="6" t="s">
        <v>234</v>
      </c>
      <c r="D135" s="7">
        <v>658</v>
      </c>
      <c r="E135" s="6" t="s">
        <v>15</v>
      </c>
      <c r="F135" s="6" t="s">
        <v>23</v>
      </c>
      <c r="G135" s="7">
        <v>29</v>
      </c>
      <c r="H135" s="7">
        <v>4</v>
      </c>
      <c r="I135" s="8">
        <v>80262.600000000006</v>
      </c>
      <c r="J135" s="7">
        <v>1</v>
      </c>
      <c r="K135" s="7">
        <v>1</v>
      </c>
      <c r="L135" s="7">
        <v>1</v>
      </c>
      <c r="M135" s="9">
        <v>20612.82</v>
      </c>
      <c r="N135" s="7">
        <v>0</v>
      </c>
    </row>
    <row r="136" spans="1:14" x14ac:dyDescent="0.35">
      <c r="A136" s="6">
        <v>498</v>
      </c>
      <c r="B136" s="7">
        <v>15733616</v>
      </c>
      <c r="C136" s="6" t="s">
        <v>433</v>
      </c>
      <c r="D136" s="7">
        <v>806</v>
      </c>
      <c r="E136" s="6" t="s">
        <v>15</v>
      </c>
      <c r="F136" s="6" t="s">
        <v>23</v>
      </c>
      <c r="G136" s="7">
        <v>40</v>
      </c>
      <c r="H136" s="7">
        <v>5</v>
      </c>
      <c r="I136" s="8">
        <v>80613.929999999993</v>
      </c>
      <c r="J136" s="7">
        <v>1</v>
      </c>
      <c r="K136" s="7">
        <v>1</v>
      </c>
      <c r="L136" s="7">
        <v>1</v>
      </c>
      <c r="M136" s="9">
        <v>142838.64000000001</v>
      </c>
      <c r="N136" s="7">
        <v>0</v>
      </c>
    </row>
    <row r="137" spans="1:14" x14ac:dyDescent="0.35">
      <c r="A137" s="6">
        <v>428</v>
      </c>
      <c r="B137" s="7">
        <v>15806964</v>
      </c>
      <c r="C137" s="6" t="s">
        <v>383</v>
      </c>
      <c r="D137" s="7">
        <v>702</v>
      </c>
      <c r="E137" s="6" t="s">
        <v>15</v>
      </c>
      <c r="F137" s="6" t="s">
        <v>23</v>
      </c>
      <c r="G137" s="7">
        <v>45</v>
      </c>
      <c r="H137" s="7">
        <v>0</v>
      </c>
      <c r="I137" s="8">
        <v>80793.58</v>
      </c>
      <c r="J137" s="7">
        <v>1</v>
      </c>
      <c r="K137" s="7">
        <v>1</v>
      </c>
      <c r="L137" s="7">
        <v>1</v>
      </c>
      <c r="M137" s="9">
        <v>27474.81</v>
      </c>
      <c r="N137" s="7">
        <v>0</v>
      </c>
    </row>
    <row r="138" spans="1:14" x14ac:dyDescent="0.35">
      <c r="A138" s="6">
        <v>352</v>
      </c>
      <c r="B138" s="7">
        <v>15593365</v>
      </c>
      <c r="C138" s="6" t="s">
        <v>219</v>
      </c>
      <c r="D138" s="7">
        <v>762</v>
      </c>
      <c r="E138" s="6" t="s">
        <v>785</v>
      </c>
      <c r="F138" s="6" t="s">
        <v>23</v>
      </c>
      <c r="G138" s="7">
        <v>39</v>
      </c>
      <c r="H138" s="7">
        <v>2</v>
      </c>
      <c r="I138" s="8">
        <v>81273.13</v>
      </c>
      <c r="J138" s="7">
        <v>1</v>
      </c>
      <c r="K138" s="7">
        <v>1</v>
      </c>
      <c r="L138" s="7">
        <v>1</v>
      </c>
      <c r="M138" s="9">
        <v>18719.669999999998</v>
      </c>
      <c r="N138" s="7">
        <v>0</v>
      </c>
    </row>
    <row r="139" spans="1:14" x14ac:dyDescent="0.35">
      <c r="A139" s="6">
        <v>661</v>
      </c>
      <c r="B139" s="7">
        <v>15592937</v>
      </c>
      <c r="C139" s="6" t="s">
        <v>546</v>
      </c>
      <c r="D139" s="7">
        <v>632</v>
      </c>
      <c r="E139" s="6" t="s">
        <v>26</v>
      </c>
      <c r="F139" s="6" t="s">
        <v>16</v>
      </c>
      <c r="G139" s="7">
        <v>41</v>
      </c>
      <c r="H139" s="7">
        <v>3</v>
      </c>
      <c r="I139" s="8">
        <v>81877.38</v>
      </c>
      <c r="J139" s="7">
        <v>1</v>
      </c>
      <c r="K139" s="7">
        <v>1</v>
      </c>
      <c r="L139" s="7">
        <v>1</v>
      </c>
      <c r="M139" s="9">
        <v>33642.21</v>
      </c>
      <c r="N139" s="7">
        <v>0</v>
      </c>
    </row>
    <row r="140" spans="1:14" x14ac:dyDescent="0.35">
      <c r="A140" s="6">
        <v>594</v>
      </c>
      <c r="B140" s="7">
        <v>15775153</v>
      </c>
      <c r="C140" s="6" t="s">
        <v>498</v>
      </c>
      <c r="D140" s="7">
        <v>630</v>
      </c>
      <c r="E140" s="6" t="s">
        <v>18</v>
      </c>
      <c r="F140" s="6" t="s">
        <v>23</v>
      </c>
      <c r="G140" s="7">
        <v>32</v>
      </c>
      <c r="H140" s="7">
        <v>4</v>
      </c>
      <c r="I140" s="8">
        <v>82034</v>
      </c>
      <c r="J140" s="7">
        <v>1</v>
      </c>
      <c r="K140" s="7">
        <v>0</v>
      </c>
      <c r="L140" s="7">
        <v>0</v>
      </c>
      <c r="M140" s="9">
        <v>146326.45000000001</v>
      </c>
      <c r="N140" s="7">
        <v>0</v>
      </c>
    </row>
    <row r="141" spans="1:14" x14ac:dyDescent="0.35">
      <c r="A141" s="6">
        <v>648</v>
      </c>
      <c r="B141" s="7">
        <v>15805112</v>
      </c>
      <c r="C141" s="6" t="s">
        <v>537</v>
      </c>
      <c r="D141" s="7">
        <v>578</v>
      </c>
      <c r="E141" s="6" t="s">
        <v>15</v>
      </c>
      <c r="F141" s="6" t="s">
        <v>23</v>
      </c>
      <c r="G141" s="7">
        <v>38</v>
      </c>
      <c r="H141" s="7">
        <v>7</v>
      </c>
      <c r="I141" s="8">
        <v>82259.289999999994</v>
      </c>
      <c r="J141" s="7">
        <v>1</v>
      </c>
      <c r="K141" s="7">
        <v>1</v>
      </c>
      <c r="L141" s="7">
        <v>0</v>
      </c>
      <c r="M141" s="9">
        <v>8996.9699999999993</v>
      </c>
      <c r="N141" s="7">
        <v>0</v>
      </c>
    </row>
    <row r="142" spans="1:14" x14ac:dyDescent="0.35">
      <c r="A142" s="6">
        <v>103</v>
      </c>
      <c r="B142" s="7">
        <v>15580146</v>
      </c>
      <c r="C142" s="6" t="s">
        <v>118</v>
      </c>
      <c r="D142" s="7">
        <v>738</v>
      </c>
      <c r="E142" s="6" t="s">
        <v>15</v>
      </c>
      <c r="F142" s="6" t="s">
        <v>23</v>
      </c>
      <c r="G142" s="7">
        <v>31</v>
      </c>
      <c r="H142" s="7">
        <v>9</v>
      </c>
      <c r="I142" s="8">
        <v>82674.149999999994</v>
      </c>
      <c r="J142" s="7">
        <v>1</v>
      </c>
      <c r="K142" s="7">
        <v>1</v>
      </c>
      <c r="L142" s="7">
        <v>0</v>
      </c>
      <c r="M142" s="9">
        <v>41970.720000000001</v>
      </c>
      <c r="N142" s="7">
        <v>0</v>
      </c>
    </row>
    <row r="143" spans="1:14" x14ac:dyDescent="0.35">
      <c r="A143" s="6">
        <v>840</v>
      </c>
      <c r="B143" s="7">
        <v>15727915</v>
      </c>
      <c r="C143" s="6" t="s">
        <v>666</v>
      </c>
      <c r="D143" s="7">
        <v>507</v>
      </c>
      <c r="E143" s="6" t="s">
        <v>15</v>
      </c>
      <c r="F143" s="6" t="s">
        <v>23</v>
      </c>
      <c r="G143" s="7">
        <v>36</v>
      </c>
      <c r="H143" s="7">
        <v>4</v>
      </c>
      <c r="I143" s="8">
        <v>83543.37</v>
      </c>
      <c r="J143" s="7">
        <v>1</v>
      </c>
      <c r="K143" s="7">
        <v>0</v>
      </c>
      <c r="L143" s="7">
        <v>0</v>
      </c>
      <c r="M143" s="9">
        <v>140134.43</v>
      </c>
      <c r="N143" s="7">
        <v>0</v>
      </c>
    </row>
    <row r="144" spans="1:14" x14ac:dyDescent="0.35">
      <c r="A144" s="6">
        <v>2</v>
      </c>
      <c r="B144" s="7">
        <v>15647311</v>
      </c>
      <c r="C144" s="6" t="s">
        <v>17</v>
      </c>
      <c r="D144" s="7">
        <v>608</v>
      </c>
      <c r="E144" s="6" t="s">
        <v>18</v>
      </c>
      <c r="F144" s="6" t="s">
        <v>16</v>
      </c>
      <c r="G144" s="7">
        <v>41</v>
      </c>
      <c r="H144" s="7">
        <v>1</v>
      </c>
      <c r="I144" s="8">
        <v>83807.86</v>
      </c>
      <c r="J144" s="7">
        <v>1</v>
      </c>
      <c r="K144" s="7">
        <v>0</v>
      </c>
      <c r="L144" s="7">
        <v>1</v>
      </c>
      <c r="M144" s="9">
        <v>112542.58</v>
      </c>
      <c r="N144" s="7">
        <v>0</v>
      </c>
    </row>
    <row r="145" spans="1:14" x14ac:dyDescent="0.35">
      <c r="A145" s="6">
        <v>279</v>
      </c>
      <c r="B145" s="7">
        <v>15683562</v>
      </c>
      <c r="C145" s="6" t="s">
        <v>273</v>
      </c>
      <c r="D145" s="7">
        <v>646</v>
      </c>
      <c r="E145" s="6" t="s">
        <v>15</v>
      </c>
      <c r="F145" s="6" t="s">
        <v>23</v>
      </c>
      <c r="G145" s="7">
        <v>35</v>
      </c>
      <c r="H145" s="7">
        <v>6</v>
      </c>
      <c r="I145" s="8">
        <v>84026.86</v>
      </c>
      <c r="J145" s="7">
        <v>1</v>
      </c>
      <c r="K145" s="7">
        <v>0</v>
      </c>
      <c r="L145" s="7">
        <v>1</v>
      </c>
      <c r="M145" s="9">
        <v>164255.69</v>
      </c>
      <c r="N145" s="7">
        <v>0</v>
      </c>
    </row>
    <row r="146" spans="1:14" x14ac:dyDescent="0.35">
      <c r="A146" s="6">
        <v>969</v>
      </c>
      <c r="B146" s="7">
        <v>15641009</v>
      </c>
      <c r="C146" s="6" t="s">
        <v>742</v>
      </c>
      <c r="D146" s="7">
        <v>544</v>
      </c>
      <c r="E146" s="6" t="s">
        <v>15</v>
      </c>
      <c r="F146" s="6" t="s">
        <v>23</v>
      </c>
      <c r="G146" s="7">
        <v>37</v>
      </c>
      <c r="H146" s="7">
        <v>3</v>
      </c>
      <c r="I146" s="8">
        <v>84496.71</v>
      </c>
      <c r="J146" s="7">
        <v>1</v>
      </c>
      <c r="K146" s="7">
        <v>0</v>
      </c>
      <c r="L146" s="7">
        <v>0</v>
      </c>
      <c r="M146" s="9">
        <v>79972.09</v>
      </c>
      <c r="N146" s="7">
        <v>0</v>
      </c>
    </row>
    <row r="147" spans="1:14" x14ac:dyDescent="0.35">
      <c r="A147" s="6">
        <v>32</v>
      </c>
      <c r="B147" s="7">
        <v>15706552</v>
      </c>
      <c r="C147" s="6" t="s">
        <v>50</v>
      </c>
      <c r="D147" s="7">
        <v>533</v>
      </c>
      <c r="E147" s="6" t="s">
        <v>15</v>
      </c>
      <c r="F147" s="6" t="s">
        <v>23</v>
      </c>
      <c r="G147" s="7">
        <v>36</v>
      </c>
      <c r="H147" s="7">
        <v>7</v>
      </c>
      <c r="I147" s="8">
        <v>85311.7</v>
      </c>
      <c r="J147" s="7">
        <v>1</v>
      </c>
      <c r="K147" s="7">
        <v>0</v>
      </c>
      <c r="L147" s="7">
        <v>1</v>
      </c>
      <c r="M147" s="9">
        <v>156731.91</v>
      </c>
      <c r="N147" s="7">
        <v>0</v>
      </c>
    </row>
    <row r="148" spans="1:14" x14ac:dyDescent="0.35">
      <c r="A148" s="6">
        <v>440</v>
      </c>
      <c r="B148" s="7">
        <v>15690134</v>
      </c>
      <c r="C148" s="6" t="s">
        <v>249</v>
      </c>
      <c r="D148" s="7">
        <v>464</v>
      </c>
      <c r="E148" s="6" t="s">
        <v>26</v>
      </c>
      <c r="F148" s="6" t="s">
        <v>16</v>
      </c>
      <c r="G148" s="7">
        <v>42</v>
      </c>
      <c r="H148" s="7">
        <v>3</v>
      </c>
      <c r="I148" s="8">
        <v>85679.25</v>
      </c>
      <c r="J148" s="7">
        <v>1</v>
      </c>
      <c r="K148" s="7">
        <v>1</v>
      </c>
      <c r="L148" s="7">
        <v>1</v>
      </c>
      <c r="M148" s="9">
        <v>164104.74</v>
      </c>
      <c r="N148" s="7">
        <v>0</v>
      </c>
    </row>
    <row r="149" spans="1:14" x14ac:dyDescent="0.35">
      <c r="A149" s="6">
        <v>503</v>
      </c>
      <c r="B149" s="7">
        <v>15714485</v>
      </c>
      <c r="C149" s="6" t="s">
        <v>438</v>
      </c>
      <c r="D149" s="7">
        <v>774</v>
      </c>
      <c r="E149" s="6" t="s">
        <v>15</v>
      </c>
      <c r="F149" s="6" t="s">
        <v>23</v>
      </c>
      <c r="G149" s="7">
        <v>60</v>
      </c>
      <c r="H149" s="7">
        <v>5</v>
      </c>
      <c r="I149" s="8">
        <v>85891.55</v>
      </c>
      <c r="J149" s="7">
        <v>1</v>
      </c>
      <c r="K149" s="7">
        <v>1</v>
      </c>
      <c r="L149" s="7">
        <v>0</v>
      </c>
      <c r="M149" s="9">
        <v>74135.48</v>
      </c>
      <c r="N149" s="7">
        <v>1</v>
      </c>
    </row>
    <row r="150" spans="1:14" x14ac:dyDescent="0.35">
      <c r="A150" s="6">
        <v>614</v>
      </c>
      <c r="B150" s="7">
        <v>15805062</v>
      </c>
      <c r="C150" s="6" t="s">
        <v>513</v>
      </c>
      <c r="D150" s="7">
        <v>667</v>
      </c>
      <c r="E150" s="6" t="s">
        <v>18</v>
      </c>
      <c r="F150" s="6" t="s">
        <v>23</v>
      </c>
      <c r="G150" s="7">
        <v>38</v>
      </c>
      <c r="H150" s="7">
        <v>1</v>
      </c>
      <c r="I150" s="8">
        <v>87202.38</v>
      </c>
      <c r="J150" s="7">
        <v>1</v>
      </c>
      <c r="K150" s="7">
        <v>1</v>
      </c>
      <c r="L150" s="7">
        <v>1</v>
      </c>
      <c r="M150" s="9">
        <v>77866.91</v>
      </c>
      <c r="N150" s="7">
        <v>0</v>
      </c>
    </row>
    <row r="151" spans="1:14" x14ac:dyDescent="0.35">
      <c r="A151" s="6">
        <v>707</v>
      </c>
      <c r="B151" s="7">
        <v>15776231</v>
      </c>
      <c r="C151" s="6" t="s">
        <v>584</v>
      </c>
      <c r="D151" s="7">
        <v>626</v>
      </c>
      <c r="E151" s="6" t="s">
        <v>26</v>
      </c>
      <c r="F151" s="6" t="s">
        <v>23</v>
      </c>
      <c r="G151" s="7">
        <v>35</v>
      </c>
      <c r="H151" s="7">
        <v>4</v>
      </c>
      <c r="I151" s="8">
        <v>88109.81</v>
      </c>
      <c r="J151" s="7">
        <v>1</v>
      </c>
      <c r="K151" s="7">
        <v>1</v>
      </c>
      <c r="L151" s="7">
        <v>1</v>
      </c>
      <c r="M151" s="9">
        <v>32825.5</v>
      </c>
      <c r="N151" s="7">
        <v>0</v>
      </c>
    </row>
    <row r="152" spans="1:14" x14ac:dyDescent="0.35">
      <c r="A152" s="6">
        <v>107</v>
      </c>
      <c r="B152" s="7">
        <v>15599195</v>
      </c>
      <c r="C152" s="6" t="s">
        <v>122</v>
      </c>
      <c r="D152" s="7">
        <v>582</v>
      </c>
      <c r="E152" s="6" t="s">
        <v>26</v>
      </c>
      <c r="F152" s="6" t="s">
        <v>23</v>
      </c>
      <c r="G152" s="7">
        <v>32</v>
      </c>
      <c r="H152" s="7">
        <v>1</v>
      </c>
      <c r="I152" s="8">
        <v>88938.62</v>
      </c>
      <c r="J152" s="7">
        <v>1</v>
      </c>
      <c r="K152" s="7">
        <v>1</v>
      </c>
      <c r="L152" s="7">
        <v>1</v>
      </c>
      <c r="M152" s="9">
        <v>10054.530000000001</v>
      </c>
      <c r="N152" s="7">
        <v>0</v>
      </c>
    </row>
    <row r="153" spans="1:14" x14ac:dyDescent="0.35">
      <c r="A153" s="6">
        <v>418</v>
      </c>
      <c r="B153" s="7">
        <v>15695632</v>
      </c>
      <c r="C153" s="6" t="s">
        <v>40</v>
      </c>
      <c r="D153" s="7">
        <v>556</v>
      </c>
      <c r="E153" s="6" t="s">
        <v>15</v>
      </c>
      <c r="F153" s="6" t="s">
        <v>16</v>
      </c>
      <c r="G153" s="7">
        <v>39</v>
      </c>
      <c r="H153" s="7">
        <v>9</v>
      </c>
      <c r="I153" s="8">
        <v>89588.35</v>
      </c>
      <c r="J153" s="7">
        <v>1</v>
      </c>
      <c r="K153" s="7">
        <v>1</v>
      </c>
      <c r="L153" s="7">
        <v>1</v>
      </c>
      <c r="M153" s="9">
        <v>94898.1</v>
      </c>
      <c r="N153" s="7">
        <v>0</v>
      </c>
    </row>
    <row r="154" spans="1:14" x14ac:dyDescent="0.35">
      <c r="A154" s="6">
        <v>520</v>
      </c>
      <c r="B154" s="7">
        <v>15745417</v>
      </c>
      <c r="C154" s="6" t="s">
        <v>450</v>
      </c>
      <c r="D154" s="7">
        <v>707</v>
      </c>
      <c r="E154" s="6" t="s">
        <v>15</v>
      </c>
      <c r="F154" s="6" t="s">
        <v>23</v>
      </c>
      <c r="G154" s="7">
        <v>58</v>
      </c>
      <c r="H154" s="7">
        <v>6</v>
      </c>
      <c r="I154" s="8">
        <v>89685.92</v>
      </c>
      <c r="J154" s="7">
        <v>1</v>
      </c>
      <c r="K154" s="7">
        <v>0</v>
      </c>
      <c r="L154" s="7">
        <v>1</v>
      </c>
      <c r="M154" s="9">
        <v>126471.13</v>
      </c>
      <c r="N154" s="7">
        <v>0</v>
      </c>
    </row>
    <row r="155" spans="1:14" x14ac:dyDescent="0.35">
      <c r="A155" s="6">
        <v>207</v>
      </c>
      <c r="B155" s="7">
        <v>15755262</v>
      </c>
      <c r="C155" s="6" t="s">
        <v>39</v>
      </c>
      <c r="D155" s="7">
        <v>608</v>
      </c>
      <c r="E155" s="6" t="s">
        <v>785</v>
      </c>
      <c r="F155" s="6" t="s">
        <v>16</v>
      </c>
      <c r="G155" s="7">
        <v>41</v>
      </c>
      <c r="H155" s="7">
        <v>3</v>
      </c>
      <c r="I155" s="8">
        <v>89763.839999999997</v>
      </c>
      <c r="J155" s="7">
        <v>1</v>
      </c>
      <c r="K155" s="7">
        <v>0</v>
      </c>
      <c r="L155" s="7">
        <v>0</v>
      </c>
      <c r="M155" s="9">
        <v>199304.74</v>
      </c>
      <c r="N155" s="7">
        <v>1</v>
      </c>
    </row>
    <row r="156" spans="1:14" x14ac:dyDescent="0.35">
      <c r="A156" s="6">
        <v>466</v>
      </c>
      <c r="B156" s="7">
        <v>15726032</v>
      </c>
      <c r="C156" s="6" t="s">
        <v>413</v>
      </c>
      <c r="D156" s="7">
        <v>608</v>
      </c>
      <c r="E156" s="6" t="s">
        <v>15</v>
      </c>
      <c r="F156" s="6" t="s">
        <v>23</v>
      </c>
      <c r="G156" s="7">
        <v>33</v>
      </c>
      <c r="H156" s="7">
        <v>9</v>
      </c>
      <c r="I156" s="8">
        <v>89968.69</v>
      </c>
      <c r="J156" s="7">
        <v>1</v>
      </c>
      <c r="K156" s="7">
        <v>1</v>
      </c>
      <c r="L156" s="7">
        <v>0</v>
      </c>
      <c r="M156" s="9">
        <v>68777.259999999995</v>
      </c>
      <c r="N156" s="7">
        <v>0</v>
      </c>
    </row>
    <row r="157" spans="1:14" x14ac:dyDescent="0.35">
      <c r="A157" s="6">
        <v>84</v>
      </c>
      <c r="B157" s="7">
        <v>15701164</v>
      </c>
      <c r="C157" s="6" t="s">
        <v>102</v>
      </c>
      <c r="D157" s="7">
        <v>506</v>
      </c>
      <c r="E157" s="6" t="s">
        <v>15</v>
      </c>
      <c r="F157" s="6" t="s">
        <v>16</v>
      </c>
      <c r="G157" s="7">
        <v>34</v>
      </c>
      <c r="H157" s="7">
        <v>4</v>
      </c>
      <c r="I157" s="8">
        <v>90307.62</v>
      </c>
      <c r="J157" s="7">
        <v>1</v>
      </c>
      <c r="K157" s="7">
        <v>1</v>
      </c>
      <c r="L157" s="7">
        <v>1</v>
      </c>
      <c r="M157" s="9">
        <v>159235.29</v>
      </c>
      <c r="N157" s="7">
        <v>0</v>
      </c>
    </row>
    <row r="158" spans="1:14" x14ac:dyDescent="0.35">
      <c r="A158" s="6">
        <v>111</v>
      </c>
      <c r="B158" s="7">
        <v>15803526</v>
      </c>
      <c r="C158" s="6" t="s">
        <v>126</v>
      </c>
      <c r="D158" s="7">
        <v>685</v>
      </c>
      <c r="E158" s="6" t="s">
        <v>26</v>
      </c>
      <c r="F158" s="6" t="s">
        <v>23</v>
      </c>
      <c r="G158" s="7">
        <v>30</v>
      </c>
      <c r="H158" s="7">
        <v>3</v>
      </c>
      <c r="I158" s="8">
        <v>90536.81</v>
      </c>
      <c r="J158" s="7">
        <v>1</v>
      </c>
      <c r="K158" s="7">
        <v>0</v>
      </c>
      <c r="L158" s="7">
        <v>1</v>
      </c>
      <c r="M158" s="9">
        <v>63082.879999999997</v>
      </c>
      <c r="N158" s="7">
        <v>0</v>
      </c>
    </row>
    <row r="159" spans="1:14" x14ac:dyDescent="0.35">
      <c r="A159" s="6">
        <v>903</v>
      </c>
      <c r="B159" s="7">
        <v>15792388</v>
      </c>
      <c r="C159" s="6" t="s">
        <v>148</v>
      </c>
      <c r="D159" s="7">
        <v>645</v>
      </c>
      <c r="E159" s="6" t="s">
        <v>15</v>
      </c>
      <c r="F159" s="6" t="s">
        <v>16</v>
      </c>
      <c r="G159" s="7">
        <v>48</v>
      </c>
      <c r="H159" s="7">
        <v>7</v>
      </c>
      <c r="I159" s="8">
        <v>90612.34</v>
      </c>
      <c r="J159" s="7">
        <v>1</v>
      </c>
      <c r="K159" s="7">
        <v>1</v>
      </c>
      <c r="L159" s="7">
        <v>1</v>
      </c>
      <c r="M159" s="9">
        <v>149139.13</v>
      </c>
      <c r="N159" s="7">
        <v>0</v>
      </c>
    </row>
    <row r="160" spans="1:14" x14ac:dyDescent="0.35">
      <c r="A160" s="6">
        <v>558</v>
      </c>
      <c r="B160" s="7">
        <v>15634844</v>
      </c>
      <c r="C160" s="6" t="s">
        <v>215</v>
      </c>
      <c r="D160" s="7">
        <v>598</v>
      </c>
      <c r="E160" s="6" t="s">
        <v>26</v>
      </c>
      <c r="F160" s="6" t="s">
        <v>23</v>
      </c>
      <c r="G160" s="7">
        <v>41</v>
      </c>
      <c r="H160" s="7">
        <v>3</v>
      </c>
      <c r="I160" s="8">
        <v>91536.93</v>
      </c>
      <c r="J160" s="7">
        <v>1</v>
      </c>
      <c r="K160" s="7">
        <v>1</v>
      </c>
      <c r="L160" s="7">
        <v>0</v>
      </c>
      <c r="M160" s="9">
        <v>191468.78</v>
      </c>
      <c r="N160" s="7">
        <v>1</v>
      </c>
    </row>
    <row r="161" spans="1:14" x14ac:dyDescent="0.35">
      <c r="A161" s="6">
        <v>885</v>
      </c>
      <c r="B161" s="7">
        <v>15777211</v>
      </c>
      <c r="C161" s="6" t="s">
        <v>693</v>
      </c>
      <c r="D161" s="7">
        <v>515</v>
      </c>
      <c r="E161" s="6" t="s">
        <v>15</v>
      </c>
      <c r="F161" s="6" t="s">
        <v>23</v>
      </c>
      <c r="G161" s="7">
        <v>65</v>
      </c>
      <c r="H161" s="7">
        <v>7</v>
      </c>
      <c r="I161" s="8">
        <v>92113.61</v>
      </c>
      <c r="J161" s="7">
        <v>1</v>
      </c>
      <c r="K161" s="7">
        <v>1</v>
      </c>
      <c r="L161" s="7">
        <v>1</v>
      </c>
      <c r="M161" s="9">
        <v>142548.32999999999</v>
      </c>
      <c r="N161" s="7">
        <v>0</v>
      </c>
    </row>
    <row r="162" spans="1:14" x14ac:dyDescent="0.35">
      <c r="A162" s="6">
        <v>786</v>
      </c>
      <c r="B162" s="7">
        <v>15660155</v>
      </c>
      <c r="C162" s="6" t="s">
        <v>56</v>
      </c>
      <c r="D162" s="7">
        <v>792</v>
      </c>
      <c r="E162" s="6" t="s">
        <v>18</v>
      </c>
      <c r="F162" s="6" t="s">
        <v>23</v>
      </c>
      <c r="G162" s="7">
        <v>36</v>
      </c>
      <c r="H162" s="7">
        <v>5</v>
      </c>
      <c r="I162" s="8">
        <v>92140.15</v>
      </c>
      <c r="J162" s="7">
        <v>1</v>
      </c>
      <c r="K162" s="7">
        <v>0</v>
      </c>
      <c r="L162" s="7">
        <v>1</v>
      </c>
      <c r="M162" s="9">
        <v>67468.67</v>
      </c>
      <c r="N162" s="7">
        <v>0</v>
      </c>
    </row>
    <row r="163" spans="1:14" x14ac:dyDescent="0.35">
      <c r="A163" s="6">
        <v>110</v>
      </c>
      <c r="B163" s="7">
        <v>15744689</v>
      </c>
      <c r="C163" s="6" t="s">
        <v>125</v>
      </c>
      <c r="D163" s="7">
        <v>479</v>
      </c>
      <c r="E163" s="6" t="s">
        <v>26</v>
      </c>
      <c r="F163" s="6" t="s">
        <v>23</v>
      </c>
      <c r="G163" s="7">
        <v>35</v>
      </c>
      <c r="H163" s="7">
        <v>9</v>
      </c>
      <c r="I163" s="8">
        <v>92833.89</v>
      </c>
      <c r="J163" s="7">
        <v>1</v>
      </c>
      <c r="K163" s="7">
        <v>1</v>
      </c>
      <c r="L163" s="7">
        <v>0</v>
      </c>
      <c r="M163" s="9">
        <v>99449.86</v>
      </c>
      <c r="N163" s="7">
        <v>1</v>
      </c>
    </row>
    <row r="164" spans="1:14" x14ac:dyDescent="0.35">
      <c r="A164" s="6">
        <v>194</v>
      </c>
      <c r="B164" s="7">
        <v>15702741</v>
      </c>
      <c r="C164" s="6" t="s">
        <v>198</v>
      </c>
      <c r="D164" s="7">
        <v>601</v>
      </c>
      <c r="E164" s="6" t="s">
        <v>15</v>
      </c>
      <c r="F164" s="6" t="s">
        <v>23</v>
      </c>
      <c r="G164" s="7">
        <v>32</v>
      </c>
      <c r="H164" s="7">
        <v>8</v>
      </c>
      <c r="I164" s="8">
        <v>93012.89</v>
      </c>
      <c r="J164" s="7">
        <v>1</v>
      </c>
      <c r="K164" s="7">
        <v>1</v>
      </c>
      <c r="L164" s="7">
        <v>0</v>
      </c>
      <c r="M164" s="9">
        <v>86957.42</v>
      </c>
      <c r="N164" s="7">
        <v>0</v>
      </c>
    </row>
    <row r="165" spans="1:14" x14ac:dyDescent="0.35">
      <c r="A165" s="6">
        <v>533</v>
      </c>
      <c r="B165" s="7">
        <v>15663478</v>
      </c>
      <c r="C165" s="6" t="s">
        <v>459</v>
      </c>
      <c r="D165" s="7">
        <v>729</v>
      </c>
      <c r="E165" s="6" t="s">
        <v>15</v>
      </c>
      <c r="F165" s="6" t="s">
        <v>23</v>
      </c>
      <c r="G165" s="7">
        <v>32</v>
      </c>
      <c r="H165" s="7">
        <v>6</v>
      </c>
      <c r="I165" s="8">
        <v>93694.42</v>
      </c>
      <c r="J165" s="7">
        <v>1</v>
      </c>
      <c r="K165" s="7">
        <v>1</v>
      </c>
      <c r="L165" s="7">
        <v>1</v>
      </c>
      <c r="M165" s="9">
        <v>79919.13</v>
      </c>
      <c r="N165" s="7">
        <v>0</v>
      </c>
    </row>
    <row r="166" spans="1:14" x14ac:dyDescent="0.35">
      <c r="A166" s="6">
        <v>473</v>
      </c>
      <c r="B166" s="7">
        <v>15635367</v>
      </c>
      <c r="C166" s="6" t="s">
        <v>417</v>
      </c>
      <c r="D166" s="7">
        <v>774</v>
      </c>
      <c r="E166" s="6" t="s">
        <v>15</v>
      </c>
      <c r="F166" s="6" t="s">
        <v>23</v>
      </c>
      <c r="G166" s="7">
        <v>26</v>
      </c>
      <c r="H166" s="7">
        <v>2</v>
      </c>
      <c r="I166" s="8">
        <v>93844.69</v>
      </c>
      <c r="J166" s="7">
        <v>1</v>
      </c>
      <c r="K166" s="7">
        <v>1</v>
      </c>
      <c r="L166" s="7">
        <v>0</v>
      </c>
      <c r="M166" s="9">
        <v>28415.360000000001</v>
      </c>
      <c r="N166" s="7">
        <v>0</v>
      </c>
    </row>
    <row r="167" spans="1:14" x14ac:dyDescent="0.35">
      <c r="A167" s="6">
        <v>702</v>
      </c>
      <c r="B167" s="7">
        <v>15659098</v>
      </c>
      <c r="C167" s="6" t="s">
        <v>581</v>
      </c>
      <c r="D167" s="7">
        <v>669</v>
      </c>
      <c r="E167" s="6" t="s">
        <v>15</v>
      </c>
      <c r="F167" s="6" t="s">
        <v>23</v>
      </c>
      <c r="G167" s="7">
        <v>30</v>
      </c>
      <c r="H167" s="7">
        <v>7</v>
      </c>
      <c r="I167" s="8">
        <v>95128.86</v>
      </c>
      <c r="J167" s="7">
        <v>1</v>
      </c>
      <c r="K167" s="7">
        <v>0</v>
      </c>
      <c r="L167" s="7">
        <v>0</v>
      </c>
      <c r="M167" s="9">
        <v>19799.259999999998</v>
      </c>
      <c r="N167" s="7">
        <v>0</v>
      </c>
    </row>
    <row r="168" spans="1:14" x14ac:dyDescent="0.35">
      <c r="A168" s="6">
        <v>328</v>
      </c>
      <c r="B168" s="7">
        <v>15736008</v>
      </c>
      <c r="C168" s="6" t="s">
        <v>79</v>
      </c>
      <c r="D168" s="7">
        <v>644</v>
      </c>
      <c r="E168" s="6" t="s">
        <v>15</v>
      </c>
      <c r="F168" s="6" t="s">
        <v>16</v>
      </c>
      <c r="G168" s="7">
        <v>46</v>
      </c>
      <c r="H168" s="7">
        <v>9</v>
      </c>
      <c r="I168" s="8">
        <v>95441.27</v>
      </c>
      <c r="J168" s="7">
        <v>1</v>
      </c>
      <c r="K168" s="7">
        <v>1</v>
      </c>
      <c r="L168" s="7">
        <v>0</v>
      </c>
      <c r="M168" s="9">
        <v>108761.05</v>
      </c>
      <c r="N168" s="7">
        <v>1</v>
      </c>
    </row>
    <row r="169" spans="1:14" x14ac:dyDescent="0.35">
      <c r="A169" s="6">
        <v>752</v>
      </c>
      <c r="B169" s="7">
        <v>15634245</v>
      </c>
      <c r="C169" s="6" t="s">
        <v>612</v>
      </c>
      <c r="D169" s="7">
        <v>758</v>
      </c>
      <c r="E169" s="6" t="s">
        <v>26</v>
      </c>
      <c r="F169" s="6" t="s">
        <v>16</v>
      </c>
      <c r="G169" s="7">
        <v>47</v>
      </c>
      <c r="H169" s="7">
        <v>9</v>
      </c>
      <c r="I169" s="8">
        <v>95523.16</v>
      </c>
      <c r="J169" s="7">
        <v>1</v>
      </c>
      <c r="K169" s="7">
        <v>1</v>
      </c>
      <c r="L169" s="7">
        <v>0</v>
      </c>
      <c r="M169" s="9">
        <v>73294.48</v>
      </c>
      <c r="N169" s="7">
        <v>0</v>
      </c>
    </row>
    <row r="170" spans="1:14" x14ac:dyDescent="0.35">
      <c r="A170" s="6">
        <v>459</v>
      </c>
      <c r="B170" s="7">
        <v>15707362</v>
      </c>
      <c r="C170" s="6" t="s">
        <v>67</v>
      </c>
      <c r="D170" s="7">
        <v>514</v>
      </c>
      <c r="E170" s="6" t="s">
        <v>26</v>
      </c>
      <c r="F170" s="6" t="s">
        <v>23</v>
      </c>
      <c r="G170" s="7">
        <v>43</v>
      </c>
      <c r="H170" s="7">
        <v>1</v>
      </c>
      <c r="I170" s="8">
        <v>95556.31</v>
      </c>
      <c r="J170" s="7">
        <v>1</v>
      </c>
      <c r="K170" s="7">
        <v>0</v>
      </c>
      <c r="L170" s="7">
        <v>1</v>
      </c>
      <c r="M170" s="9">
        <v>199273.98</v>
      </c>
      <c r="N170" s="7">
        <v>1</v>
      </c>
    </row>
    <row r="171" spans="1:14" x14ac:dyDescent="0.35">
      <c r="A171" s="6">
        <v>320</v>
      </c>
      <c r="B171" s="7">
        <v>15626114</v>
      </c>
      <c r="C171" s="6" t="s">
        <v>303</v>
      </c>
      <c r="D171" s="7">
        <v>429</v>
      </c>
      <c r="E171" s="6" t="s">
        <v>15</v>
      </c>
      <c r="F171" s="6" t="s">
        <v>23</v>
      </c>
      <c r="G171" s="7">
        <v>24</v>
      </c>
      <c r="H171" s="7">
        <v>4</v>
      </c>
      <c r="I171" s="8">
        <v>95741.75</v>
      </c>
      <c r="J171" s="7">
        <v>1</v>
      </c>
      <c r="K171" s="7">
        <v>1</v>
      </c>
      <c r="L171" s="7">
        <v>0</v>
      </c>
      <c r="M171" s="9">
        <v>46170.75</v>
      </c>
      <c r="N171" s="7">
        <v>0</v>
      </c>
    </row>
    <row r="172" spans="1:14" x14ac:dyDescent="0.35">
      <c r="A172" s="6">
        <v>810</v>
      </c>
      <c r="B172" s="7">
        <v>15778463</v>
      </c>
      <c r="C172" s="6" t="s">
        <v>649</v>
      </c>
      <c r="D172" s="7">
        <v>657</v>
      </c>
      <c r="E172" s="6" t="s">
        <v>15</v>
      </c>
      <c r="F172" s="6" t="s">
        <v>16</v>
      </c>
      <c r="G172" s="7">
        <v>37</v>
      </c>
      <c r="H172" s="7">
        <v>6</v>
      </c>
      <c r="I172" s="8">
        <v>95845.6</v>
      </c>
      <c r="J172" s="7">
        <v>1</v>
      </c>
      <c r="K172" s="7">
        <v>1</v>
      </c>
      <c r="L172" s="7">
        <v>0</v>
      </c>
      <c r="M172" s="9">
        <v>122218.23</v>
      </c>
      <c r="N172" s="7">
        <v>0</v>
      </c>
    </row>
    <row r="173" spans="1:14" x14ac:dyDescent="0.35">
      <c r="A173" s="6">
        <v>200</v>
      </c>
      <c r="B173" s="7">
        <v>15811127</v>
      </c>
      <c r="C173" s="6" t="s">
        <v>204</v>
      </c>
      <c r="D173" s="7">
        <v>521</v>
      </c>
      <c r="E173" s="6" t="s">
        <v>15</v>
      </c>
      <c r="F173" s="6" t="s">
        <v>23</v>
      </c>
      <c r="G173" s="7">
        <v>35</v>
      </c>
      <c r="H173" s="7">
        <v>6</v>
      </c>
      <c r="I173" s="8">
        <v>96423.84</v>
      </c>
      <c r="J173" s="7">
        <v>1</v>
      </c>
      <c r="K173" s="7">
        <v>1</v>
      </c>
      <c r="L173" s="7">
        <v>0</v>
      </c>
      <c r="M173" s="9">
        <v>10488.44</v>
      </c>
      <c r="N173" s="7">
        <v>0</v>
      </c>
    </row>
    <row r="174" spans="1:14" x14ac:dyDescent="0.35">
      <c r="A174" s="6">
        <v>229</v>
      </c>
      <c r="B174" s="7">
        <v>15637753</v>
      </c>
      <c r="C174" s="6" t="s">
        <v>228</v>
      </c>
      <c r="D174" s="7">
        <v>751</v>
      </c>
      <c r="E174" s="6" t="s">
        <v>26</v>
      </c>
      <c r="F174" s="6" t="s">
        <v>23</v>
      </c>
      <c r="G174" s="7">
        <v>50</v>
      </c>
      <c r="H174" s="7">
        <v>2</v>
      </c>
      <c r="I174" s="8">
        <v>96888.39</v>
      </c>
      <c r="J174" s="7">
        <v>1</v>
      </c>
      <c r="K174" s="7">
        <v>1</v>
      </c>
      <c r="L174" s="7">
        <v>0</v>
      </c>
      <c r="M174" s="9">
        <v>77206.25</v>
      </c>
      <c r="N174" s="7">
        <v>1</v>
      </c>
    </row>
    <row r="175" spans="1:14" x14ac:dyDescent="0.35">
      <c r="A175" s="6">
        <v>159</v>
      </c>
      <c r="B175" s="7">
        <v>15589975</v>
      </c>
      <c r="C175" s="6" t="s">
        <v>44</v>
      </c>
      <c r="D175" s="7">
        <v>646</v>
      </c>
      <c r="E175" s="6" t="s">
        <v>15</v>
      </c>
      <c r="F175" s="6" t="s">
        <v>16</v>
      </c>
      <c r="G175" s="7">
        <v>73</v>
      </c>
      <c r="H175" s="7">
        <v>6</v>
      </c>
      <c r="I175" s="8">
        <v>97259.25</v>
      </c>
      <c r="J175" s="7">
        <v>1</v>
      </c>
      <c r="K175" s="7">
        <v>0</v>
      </c>
      <c r="L175" s="7">
        <v>1</v>
      </c>
      <c r="M175" s="9">
        <v>104719.66</v>
      </c>
      <c r="N175" s="7">
        <v>0</v>
      </c>
    </row>
    <row r="176" spans="1:14" x14ac:dyDescent="0.35">
      <c r="A176" s="6">
        <v>681</v>
      </c>
      <c r="B176" s="7">
        <v>15780804</v>
      </c>
      <c r="C176" s="6" t="s">
        <v>563</v>
      </c>
      <c r="D176" s="7">
        <v>482</v>
      </c>
      <c r="E176" s="6" t="s">
        <v>15</v>
      </c>
      <c r="F176" s="6" t="s">
        <v>23</v>
      </c>
      <c r="G176" s="7">
        <v>55</v>
      </c>
      <c r="H176" s="7">
        <v>5</v>
      </c>
      <c r="I176" s="8">
        <v>97318.25</v>
      </c>
      <c r="J176" s="7">
        <v>1</v>
      </c>
      <c r="K176" s="7">
        <v>0</v>
      </c>
      <c r="L176" s="7">
        <v>1</v>
      </c>
      <c r="M176" s="9">
        <v>78416.14</v>
      </c>
      <c r="N176" s="7">
        <v>0</v>
      </c>
    </row>
    <row r="177" spans="1:14" x14ac:dyDescent="0.35">
      <c r="A177" s="6">
        <v>395</v>
      </c>
      <c r="B177" s="7">
        <v>15620505</v>
      </c>
      <c r="C177" s="6" t="s">
        <v>358</v>
      </c>
      <c r="D177" s="7">
        <v>594</v>
      </c>
      <c r="E177" s="6" t="s">
        <v>785</v>
      </c>
      <c r="F177" s="6" t="s">
        <v>16</v>
      </c>
      <c r="G177" s="7">
        <v>24</v>
      </c>
      <c r="H177" s="7">
        <v>0</v>
      </c>
      <c r="I177" s="8">
        <v>97378.54</v>
      </c>
      <c r="J177" s="7">
        <v>1</v>
      </c>
      <c r="K177" s="7">
        <v>1</v>
      </c>
      <c r="L177" s="7">
        <v>1</v>
      </c>
      <c r="M177" s="9">
        <v>71405.17</v>
      </c>
      <c r="N177" s="7">
        <v>0</v>
      </c>
    </row>
    <row r="178" spans="1:14" x14ac:dyDescent="0.35">
      <c r="A178" s="6">
        <v>725</v>
      </c>
      <c r="B178" s="7">
        <v>15626742</v>
      </c>
      <c r="C178" s="6" t="s">
        <v>365</v>
      </c>
      <c r="D178" s="7">
        <v>694</v>
      </c>
      <c r="E178" s="6" t="s">
        <v>15</v>
      </c>
      <c r="F178" s="6" t="s">
        <v>23</v>
      </c>
      <c r="G178" s="7">
        <v>36</v>
      </c>
      <c r="H178" s="7">
        <v>3</v>
      </c>
      <c r="I178" s="8">
        <v>97530.25</v>
      </c>
      <c r="J178" s="7">
        <v>1</v>
      </c>
      <c r="K178" s="7">
        <v>1</v>
      </c>
      <c r="L178" s="7">
        <v>1</v>
      </c>
      <c r="M178" s="9">
        <v>117140.41</v>
      </c>
      <c r="N178" s="7">
        <v>0</v>
      </c>
    </row>
    <row r="179" spans="1:14" x14ac:dyDescent="0.35">
      <c r="A179" s="6">
        <v>491</v>
      </c>
      <c r="B179" s="7">
        <v>15714689</v>
      </c>
      <c r="C179" s="6" t="s">
        <v>429</v>
      </c>
      <c r="D179" s="7">
        <v>591</v>
      </c>
      <c r="E179" s="6" t="s">
        <v>18</v>
      </c>
      <c r="F179" s="6" t="s">
        <v>23</v>
      </c>
      <c r="G179" s="7">
        <v>29</v>
      </c>
      <c r="H179" s="7">
        <v>1</v>
      </c>
      <c r="I179" s="8">
        <v>97541.24</v>
      </c>
      <c r="J179" s="7">
        <v>1</v>
      </c>
      <c r="K179" s="7">
        <v>1</v>
      </c>
      <c r="L179" s="7">
        <v>1</v>
      </c>
      <c r="M179" s="9">
        <v>196356.17</v>
      </c>
      <c r="N179" s="7">
        <v>0</v>
      </c>
    </row>
    <row r="180" spans="1:14" x14ac:dyDescent="0.35">
      <c r="A180" s="6">
        <v>850</v>
      </c>
      <c r="B180" s="7">
        <v>15725811</v>
      </c>
      <c r="C180" s="6" t="s">
        <v>672</v>
      </c>
      <c r="D180" s="7">
        <v>705</v>
      </c>
      <c r="E180" s="6" t="s">
        <v>15</v>
      </c>
      <c r="F180" s="6" t="s">
        <v>23</v>
      </c>
      <c r="G180" s="7">
        <v>25</v>
      </c>
      <c r="H180" s="7">
        <v>0</v>
      </c>
      <c r="I180" s="8">
        <v>97544.29</v>
      </c>
      <c r="J180" s="7">
        <v>1</v>
      </c>
      <c r="K180" s="7">
        <v>0</v>
      </c>
      <c r="L180" s="7">
        <v>1</v>
      </c>
      <c r="M180" s="9">
        <v>59887.15</v>
      </c>
      <c r="N180" s="7">
        <v>0</v>
      </c>
    </row>
    <row r="181" spans="1:14" x14ac:dyDescent="0.35">
      <c r="A181" s="6">
        <v>70</v>
      </c>
      <c r="B181" s="7">
        <v>15755648</v>
      </c>
      <c r="C181" s="6" t="s">
        <v>88</v>
      </c>
      <c r="D181" s="7">
        <v>675</v>
      </c>
      <c r="E181" s="6" t="s">
        <v>15</v>
      </c>
      <c r="F181" s="6" t="s">
        <v>16</v>
      </c>
      <c r="G181" s="7">
        <v>21</v>
      </c>
      <c r="H181" s="7">
        <v>8</v>
      </c>
      <c r="I181" s="8">
        <v>98373.26</v>
      </c>
      <c r="J181" s="7">
        <v>1</v>
      </c>
      <c r="K181" s="7">
        <v>1</v>
      </c>
      <c r="L181" s="7">
        <v>0</v>
      </c>
      <c r="M181" s="9">
        <v>18203</v>
      </c>
      <c r="N181" s="7">
        <v>0</v>
      </c>
    </row>
    <row r="182" spans="1:14" x14ac:dyDescent="0.35">
      <c r="A182" s="6">
        <v>797</v>
      </c>
      <c r="B182" s="7">
        <v>15668747</v>
      </c>
      <c r="C182" s="6" t="s">
        <v>641</v>
      </c>
      <c r="D182" s="7">
        <v>702</v>
      </c>
      <c r="E182" s="6" t="s">
        <v>15</v>
      </c>
      <c r="F182" s="6" t="s">
        <v>16</v>
      </c>
      <c r="G182" s="7">
        <v>46</v>
      </c>
      <c r="H182" s="7">
        <v>9</v>
      </c>
      <c r="I182" s="8">
        <v>98444.19</v>
      </c>
      <c r="J182" s="7">
        <v>1</v>
      </c>
      <c r="K182" s="7">
        <v>0</v>
      </c>
      <c r="L182" s="7">
        <v>1</v>
      </c>
      <c r="M182" s="9">
        <v>109563.28</v>
      </c>
      <c r="N182" s="7">
        <v>0</v>
      </c>
    </row>
    <row r="183" spans="1:14" x14ac:dyDescent="0.35">
      <c r="A183" s="6">
        <v>55</v>
      </c>
      <c r="B183" s="7">
        <v>15569590</v>
      </c>
      <c r="C183" s="6" t="s">
        <v>73</v>
      </c>
      <c r="D183" s="7">
        <v>601</v>
      </c>
      <c r="E183" s="6" t="s">
        <v>26</v>
      </c>
      <c r="F183" s="6" t="s">
        <v>23</v>
      </c>
      <c r="G183" s="7">
        <v>42</v>
      </c>
      <c r="H183" s="7">
        <v>1</v>
      </c>
      <c r="I183" s="8">
        <v>98495.72</v>
      </c>
      <c r="J183" s="7">
        <v>1</v>
      </c>
      <c r="K183" s="7">
        <v>1</v>
      </c>
      <c r="L183" s="7">
        <v>0</v>
      </c>
      <c r="M183" s="9">
        <v>40014.76</v>
      </c>
      <c r="N183" s="7">
        <v>1</v>
      </c>
    </row>
    <row r="184" spans="1:14" x14ac:dyDescent="0.35">
      <c r="A184" s="6">
        <v>760</v>
      </c>
      <c r="B184" s="7">
        <v>15625944</v>
      </c>
      <c r="C184" s="6" t="s">
        <v>68</v>
      </c>
      <c r="D184" s="7">
        <v>664</v>
      </c>
      <c r="E184" s="6" t="s">
        <v>15</v>
      </c>
      <c r="F184" s="6" t="s">
        <v>23</v>
      </c>
      <c r="G184" s="7">
        <v>58</v>
      </c>
      <c r="H184" s="7">
        <v>5</v>
      </c>
      <c r="I184" s="8">
        <v>98668.18</v>
      </c>
      <c r="J184" s="7">
        <v>1</v>
      </c>
      <c r="K184" s="7">
        <v>1</v>
      </c>
      <c r="L184" s="7">
        <v>1</v>
      </c>
      <c r="M184" s="9">
        <v>60887.58</v>
      </c>
      <c r="N184" s="7">
        <v>0</v>
      </c>
    </row>
    <row r="185" spans="1:14" x14ac:dyDescent="0.35">
      <c r="A185" s="6">
        <v>187</v>
      </c>
      <c r="B185" s="7">
        <v>15771977</v>
      </c>
      <c r="C185" s="6" t="s">
        <v>192</v>
      </c>
      <c r="D185" s="7">
        <v>730</v>
      </c>
      <c r="E185" s="6" t="s">
        <v>15</v>
      </c>
      <c r="F185" s="6" t="s">
        <v>16</v>
      </c>
      <c r="G185" s="7">
        <v>39</v>
      </c>
      <c r="H185" s="7">
        <v>1</v>
      </c>
      <c r="I185" s="8">
        <v>99010.67</v>
      </c>
      <c r="J185" s="7">
        <v>1</v>
      </c>
      <c r="K185" s="7">
        <v>1</v>
      </c>
      <c r="L185" s="7">
        <v>0</v>
      </c>
      <c r="M185" s="9">
        <v>194945.8</v>
      </c>
      <c r="N185" s="7">
        <v>0</v>
      </c>
    </row>
    <row r="186" spans="1:14" x14ac:dyDescent="0.35">
      <c r="A186" s="6">
        <v>266</v>
      </c>
      <c r="B186" s="7">
        <v>15813163</v>
      </c>
      <c r="C186" s="6" t="s">
        <v>262</v>
      </c>
      <c r="D186" s="7">
        <v>531</v>
      </c>
      <c r="E186" s="6" t="s">
        <v>785</v>
      </c>
      <c r="F186" s="6" t="s">
        <v>16</v>
      </c>
      <c r="G186" s="7">
        <v>36</v>
      </c>
      <c r="H186" s="7">
        <v>9</v>
      </c>
      <c r="I186" s="8">
        <v>99240.51</v>
      </c>
      <c r="J186" s="7">
        <v>1</v>
      </c>
      <c r="K186" s="7">
        <v>1</v>
      </c>
      <c r="L186" s="7">
        <v>0</v>
      </c>
      <c r="M186" s="9">
        <v>123137.01</v>
      </c>
      <c r="N186" s="7">
        <v>0</v>
      </c>
    </row>
    <row r="187" spans="1:14" x14ac:dyDescent="0.35">
      <c r="A187" s="6">
        <v>430</v>
      </c>
      <c r="B187" s="7">
        <v>15806467</v>
      </c>
      <c r="C187" s="6" t="s">
        <v>267</v>
      </c>
      <c r="D187" s="7">
        <v>568</v>
      </c>
      <c r="E187" s="6" t="s">
        <v>26</v>
      </c>
      <c r="F187" s="6" t="s">
        <v>23</v>
      </c>
      <c r="G187" s="7">
        <v>40</v>
      </c>
      <c r="H187" s="7">
        <v>1</v>
      </c>
      <c r="I187" s="8">
        <v>99282.63</v>
      </c>
      <c r="J187" s="7">
        <v>1</v>
      </c>
      <c r="K187" s="7">
        <v>0</v>
      </c>
      <c r="L187" s="7">
        <v>0</v>
      </c>
      <c r="M187" s="9">
        <v>134600.94</v>
      </c>
      <c r="N187" s="7">
        <v>1</v>
      </c>
    </row>
    <row r="188" spans="1:14" x14ac:dyDescent="0.35">
      <c r="A188" s="6">
        <v>436</v>
      </c>
      <c r="B188" s="7">
        <v>15581197</v>
      </c>
      <c r="C188" s="6" t="s">
        <v>332</v>
      </c>
      <c r="D188" s="7">
        <v>762</v>
      </c>
      <c r="E188" s="6" t="s">
        <v>15</v>
      </c>
      <c r="F188" s="6" t="s">
        <v>16</v>
      </c>
      <c r="G188" s="7">
        <v>51</v>
      </c>
      <c r="H188" s="7">
        <v>3</v>
      </c>
      <c r="I188" s="8">
        <v>99286.98</v>
      </c>
      <c r="J188" s="7">
        <v>1</v>
      </c>
      <c r="K188" s="7">
        <v>0</v>
      </c>
      <c r="L188" s="7">
        <v>1</v>
      </c>
      <c r="M188" s="9">
        <v>85578.63</v>
      </c>
      <c r="N188" s="7">
        <v>0</v>
      </c>
    </row>
    <row r="189" spans="1:14" x14ac:dyDescent="0.35">
      <c r="A189" s="6">
        <v>225</v>
      </c>
      <c r="B189" s="7">
        <v>15568748</v>
      </c>
      <c r="C189" s="6" t="s">
        <v>224</v>
      </c>
      <c r="D189" s="7">
        <v>671</v>
      </c>
      <c r="E189" s="6" t="s">
        <v>26</v>
      </c>
      <c r="F189" s="6" t="s">
        <v>23</v>
      </c>
      <c r="G189" s="7">
        <v>45</v>
      </c>
      <c r="H189" s="7">
        <v>6</v>
      </c>
      <c r="I189" s="8">
        <v>99564.22</v>
      </c>
      <c r="J189" s="7">
        <v>1</v>
      </c>
      <c r="K189" s="7">
        <v>1</v>
      </c>
      <c r="L189" s="7">
        <v>1</v>
      </c>
      <c r="M189" s="9">
        <v>108872.45</v>
      </c>
      <c r="N189" s="7">
        <v>1</v>
      </c>
    </row>
    <row r="190" spans="1:14" x14ac:dyDescent="0.35">
      <c r="A190" s="6">
        <v>108</v>
      </c>
      <c r="B190" s="7">
        <v>15812878</v>
      </c>
      <c r="C190" s="6" t="s">
        <v>123</v>
      </c>
      <c r="D190" s="7">
        <v>785</v>
      </c>
      <c r="E190" s="6" t="s">
        <v>26</v>
      </c>
      <c r="F190" s="6" t="s">
        <v>16</v>
      </c>
      <c r="G190" s="7">
        <v>36</v>
      </c>
      <c r="H190" s="7">
        <v>2</v>
      </c>
      <c r="I190" s="8">
        <v>99806.85</v>
      </c>
      <c r="J190" s="7">
        <v>1</v>
      </c>
      <c r="K190" s="7">
        <v>0</v>
      </c>
      <c r="L190" s="7">
        <v>1</v>
      </c>
      <c r="M190" s="9">
        <v>36976.519999999997</v>
      </c>
      <c r="N190" s="7">
        <v>0</v>
      </c>
    </row>
    <row r="191" spans="1:14" x14ac:dyDescent="0.35">
      <c r="A191" s="6">
        <v>262</v>
      </c>
      <c r="B191" s="7">
        <v>15673481</v>
      </c>
      <c r="C191" s="6" t="s">
        <v>258</v>
      </c>
      <c r="D191" s="7">
        <v>726</v>
      </c>
      <c r="E191" s="6" t="s">
        <v>785</v>
      </c>
      <c r="F191" s="6" t="s">
        <v>16</v>
      </c>
      <c r="G191" s="7">
        <v>48</v>
      </c>
      <c r="H191" s="7">
        <v>6</v>
      </c>
      <c r="I191" s="8">
        <v>99906.19</v>
      </c>
      <c r="J191" s="7">
        <v>1</v>
      </c>
      <c r="K191" s="7">
        <v>1</v>
      </c>
      <c r="L191" s="7">
        <v>0</v>
      </c>
      <c r="M191" s="9">
        <v>64323.24</v>
      </c>
      <c r="N191" s="7">
        <v>0</v>
      </c>
    </row>
    <row r="192" spans="1:14" x14ac:dyDescent="0.35">
      <c r="A192" s="6">
        <v>236</v>
      </c>
      <c r="B192" s="7">
        <v>15772896</v>
      </c>
      <c r="C192" s="6" t="s">
        <v>235</v>
      </c>
      <c r="D192" s="7">
        <v>763</v>
      </c>
      <c r="E192" s="6" t="s">
        <v>26</v>
      </c>
      <c r="F192" s="6" t="s">
        <v>23</v>
      </c>
      <c r="G192" s="7">
        <v>42</v>
      </c>
      <c r="H192" s="7">
        <v>6</v>
      </c>
      <c r="I192" s="8">
        <v>100160.75</v>
      </c>
      <c r="J192" s="7">
        <v>1</v>
      </c>
      <c r="K192" s="7">
        <v>1</v>
      </c>
      <c r="L192" s="7">
        <v>0</v>
      </c>
      <c r="M192" s="9">
        <v>33462.94</v>
      </c>
      <c r="N192" s="7">
        <v>1</v>
      </c>
    </row>
    <row r="193" spans="1:14" x14ac:dyDescent="0.35">
      <c r="A193" s="6">
        <v>113</v>
      </c>
      <c r="B193" s="7">
        <v>15715951</v>
      </c>
      <c r="C193" s="6" t="s">
        <v>128</v>
      </c>
      <c r="D193" s="7">
        <v>562</v>
      </c>
      <c r="E193" s="6" t="s">
        <v>15</v>
      </c>
      <c r="F193" s="6" t="s">
        <v>23</v>
      </c>
      <c r="G193" s="7">
        <v>42</v>
      </c>
      <c r="H193" s="7">
        <v>2</v>
      </c>
      <c r="I193" s="8">
        <v>100238.35</v>
      </c>
      <c r="J193" s="7">
        <v>1</v>
      </c>
      <c r="K193" s="7">
        <v>0</v>
      </c>
      <c r="L193" s="7">
        <v>0</v>
      </c>
      <c r="M193" s="9">
        <v>86797.41</v>
      </c>
      <c r="N193" s="7">
        <v>0</v>
      </c>
    </row>
    <row r="194" spans="1:14" x14ac:dyDescent="0.35">
      <c r="A194" s="6">
        <v>963</v>
      </c>
      <c r="B194" s="7">
        <v>15753831</v>
      </c>
      <c r="C194" s="6" t="s">
        <v>648</v>
      </c>
      <c r="D194" s="7">
        <v>642</v>
      </c>
      <c r="E194" s="6" t="s">
        <v>785</v>
      </c>
      <c r="F194" s="6" t="s">
        <v>23</v>
      </c>
      <c r="G194" s="7">
        <v>32</v>
      </c>
      <c r="H194" s="7">
        <v>7</v>
      </c>
      <c r="I194" s="8">
        <v>100433.8</v>
      </c>
      <c r="J194" s="7">
        <v>1</v>
      </c>
      <c r="K194" s="7">
        <v>1</v>
      </c>
      <c r="L194" s="7">
        <v>1</v>
      </c>
      <c r="M194" s="9">
        <v>39768.589999999997</v>
      </c>
      <c r="N194" s="7">
        <v>0</v>
      </c>
    </row>
    <row r="195" spans="1:14" x14ac:dyDescent="0.35">
      <c r="A195" s="6">
        <v>586</v>
      </c>
      <c r="B195" s="7">
        <v>15718057</v>
      </c>
      <c r="C195" s="6" t="s">
        <v>493</v>
      </c>
      <c r="D195" s="7">
        <v>760</v>
      </c>
      <c r="E195" s="6" t="s">
        <v>15</v>
      </c>
      <c r="F195" s="6" t="s">
        <v>16</v>
      </c>
      <c r="G195" s="7">
        <v>51</v>
      </c>
      <c r="H195" s="7">
        <v>2</v>
      </c>
      <c r="I195" s="8">
        <v>100946.71</v>
      </c>
      <c r="J195" s="7">
        <v>1</v>
      </c>
      <c r="K195" s="7">
        <v>0</v>
      </c>
      <c r="L195" s="7">
        <v>0</v>
      </c>
      <c r="M195" s="9">
        <v>179614.8</v>
      </c>
      <c r="N195" s="7">
        <v>1</v>
      </c>
    </row>
    <row r="196" spans="1:14" x14ac:dyDescent="0.35">
      <c r="A196" s="6">
        <v>161</v>
      </c>
      <c r="B196" s="7">
        <v>15692132</v>
      </c>
      <c r="C196" s="6" t="s">
        <v>170</v>
      </c>
      <c r="D196" s="7">
        <v>717</v>
      </c>
      <c r="E196" s="6" t="s">
        <v>785</v>
      </c>
      <c r="F196" s="6" t="s">
        <v>16</v>
      </c>
      <c r="G196" s="7">
        <v>22</v>
      </c>
      <c r="H196" s="7">
        <v>6</v>
      </c>
      <c r="I196" s="8">
        <v>101060.25</v>
      </c>
      <c r="J196" s="7">
        <v>1</v>
      </c>
      <c r="K196" s="7">
        <v>0</v>
      </c>
      <c r="L196" s="7">
        <v>1</v>
      </c>
      <c r="M196" s="9">
        <v>84699.56</v>
      </c>
      <c r="N196" s="7">
        <v>0</v>
      </c>
    </row>
    <row r="197" spans="1:14" x14ac:dyDescent="0.35">
      <c r="A197" s="6">
        <v>433</v>
      </c>
      <c r="B197" s="7">
        <v>15705521</v>
      </c>
      <c r="C197" s="6" t="s">
        <v>386</v>
      </c>
      <c r="D197" s="7">
        <v>548</v>
      </c>
      <c r="E197" s="6" t="s">
        <v>26</v>
      </c>
      <c r="F197" s="6" t="s">
        <v>16</v>
      </c>
      <c r="G197" s="7">
        <v>33</v>
      </c>
      <c r="H197" s="7">
        <v>0</v>
      </c>
      <c r="I197" s="8">
        <v>101084.36</v>
      </c>
      <c r="J197" s="7">
        <v>1</v>
      </c>
      <c r="K197" s="7">
        <v>1</v>
      </c>
      <c r="L197" s="7">
        <v>0</v>
      </c>
      <c r="M197" s="9">
        <v>42749.85</v>
      </c>
      <c r="N197" s="7">
        <v>0</v>
      </c>
    </row>
    <row r="198" spans="1:14" x14ac:dyDescent="0.35">
      <c r="A198" s="6">
        <v>524</v>
      </c>
      <c r="B198" s="7">
        <v>15742358</v>
      </c>
      <c r="C198" s="6" t="s">
        <v>453</v>
      </c>
      <c r="D198" s="7">
        <v>696</v>
      </c>
      <c r="E198" s="6" t="s">
        <v>26</v>
      </c>
      <c r="F198" s="6" t="s">
        <v>23</v>
      </c>
      <c r="G198" s="7">
        <v>32</v>
      </c>
      <c r="H198" s="7">
        <v>8</v>
      </c>
      <c r="I198" s="8">
        <v>101160.99</v>
      </c>
      <c r="J198" s="7">
        <v>1</v>
      </c>
      <c r="K198" s="7">
        <v>1</v>
      </c>
      <c r="L198" s="7">
        <v>1</v>
      </c>
      <c r="M198" s="9">
        <v>115916.55</v>
      </c>
      <c r="N198" s="7">
        <v>0</v>
      </c>
    </row>
    <row r="199" spans="1:14" x14ac:dyDescent="0.35">
      <c r="A199" s="6">
        <v>67</v>
      </c>
      <c r="B199" s="7">
        <v>15696061</v>
      </c>
      <c r="C199" s="6" t="s">
        <v>85</v>
      </c>
      <c r="D199" s="7">
        <v>581</v>
      </c>
      <c r="E199" s="6" t="s">
        <v>26</v>
      </c>
      <c r="F199" s="6" t="s">
        <v>16</v>
      </c>
      <c r="G199" s="7">
        <v>34</v>
      </c>
      <c r="H199" s="7">
        <v>1</v>
      </c>
      <c r="I199" s="8">
        <v>101633.04</v>
      </c>
      <c r="J199" s="7">
        <v>1</v>
      </c>
      <c r="K199" s="7">
        <v>1</v>
      </c>
      <c r="L199" s="7">
        <v>0</v>
      </c>
      <c r="M199" s="9">
        <v>110431.51</v>
      </c>
      <c r="N199" s="7">
        <v>0</v>
      </c>
    </row>
    <row r="200" spans="1:14" x14ac:dyDescent="0.35">
      <c r="A200" s="6">
        <v>130</v>
      </c>
      <c r="B200" s="7">
        <v>15591607</v>
      </c>
      <c r="C200" s="6" t="s">
        <v>142</v>
      </c>
      <c r="D200" s="7">
        <v>770</v>
      </c>
      <c r="E200" s="6" t="s">
        <v>15</v>
      </c>
      <c r="F200" s="6" t="s">
        <v>23</v>
      </c>
      <c r="G200" s="7">
        <v>24</v>
      </c>
      <c r="H200" s="7">
        <v>9</v>
      </c>
      <c r="I200" s="8">
        <v>101827.07</v>
      </c>
      <c r="J200" s="7">
        <v>1</v>
      </c>
      <c r="K200" s="7">
        <v>1</v>
      </c>
      <c r="L200" s="7">
        <v>0</v>
      </c>
      <c r="M200" s="9">
        <v>167256.35</v>
      </c>
      <c r="N200" s="7">
        <v>0</v>
      </c>
    </row>
    <row r="201" spans="1:14" x14ac:dyDescent="0.35">
      <c r="A201" s="6">
        <v>359</v>
      </c>
      <c r="B201" s="7">
        <v>15633950</v>
      </c>
      <c r="C201" s="6" t="s">
        <v>43</v>
      </c>
      <c r="D201" s="7">
        <v>737</v>
      </c>
      <c r="E201" s="6" t="s">
        <v>15</v>
      </c>
      <c r="F201" s="6" t="s">
        <v>23</v>
      </c>
      <c r="G201" s="7">
        <v>41</v>
      </c>
      <c r="H201" s="7">
        <v>1</v>
      </c>
      <c r="I201" s="8">
        <v>101960.74</v>
      </c>
      <c r="J201" s="7">
        <v>1</v>
      </c>
      <c r="K201" s="7">
        <v>1</v>
      </c>
      <c r="L201" s="7">
        <v>1</v>
      </c>
      <c r="M201" s="9">
        <v>123547.28</v>
      </c>
      <c r="N201" s="7">
        <v>0</v>
      </c>
    </row>
    <row r="202" spans="1:14" x14ac:dyDescent="0.35">
      <c r="A202" s="6">
        <v>179</v>
      </c>
      <c r="B202" s="7">
        <v>15762615</v>
      </c>
      <c r="C202" s="6" t="s">
        <v>186</v>
      </c>
      <c r="D202" s="7">
        <v>597</v>
      </c>
      <c r="E202" s="6" t="s">
        <v>785</v>
      </c>
      <c r="F202" s="6" t="s">
        <v>16</v>
      </c>
      <c r="G202" s="7">
        <v>40</v>
      </c>
      <c r="H202" s="7">
        <v>8</v>
      </c>
      <c r="I202" s="8">
        <v>101993.12</v>
      </c>
      <c r="J202" s="7">
        <v>1</v>
      </c>
      <c r="K202" s="7">
        <v>0</v>
      </c>
      <c r="L202" s="7">
        <v>1</v>
      </c>
      <c r="M202" s="9">
        <v>94774.12</v>
      </c>
      <c r="N202" s="7">
        <v>0</v>
      </c>
    </row>
    <row r="203" spans="1:14" x14ac:dyDescent="0.35">
      <c r="A203" s="6">
        <v>363</v>
      </c>
      <c r="B203" s="7">
        <v>15706365</v>
      </c>
      <c r="C203" s="6" t="s">
        <v>63</v>
      </c>
      <c r="D203" s="7">
        <v>648</v>
      </c>
      <c r="E203" s="6" t="s">
        <v>15</v>
      </c>
      <c r="F203" s="6" t="s">
        <v>16</v>
      </c>
      <c r="G203" s="7">
        <v>50</v>
      </c>
      <c r="H203" s="7">
        <v>9</v>
      </c>
      <c r="I203" s="8">
        <v>102535.57</v>
      </c>
      <c r="J203" s="7">
        <v>1</v>
      </c>
      <c r="K203" s="7">
        <v>1</v>
      </c>
      <c r="L203" s="7">
        <v>1</v>
      </c>
      <c r="M203" s="9">
        <v>189543.19</v>
      </c>
      <c r="N203" s="7">
        <v>0</v>
      </c>
    </row>
    <row r="204" spans="1:14" x14ac:dyDescent="0.35">
      <c r="A204" s="6">
        <v>678</v>
      </c>
      <c r="B204" s="7">
        <v>15715142</v>
      </c>
      <c r="C204" s="6" t="s">
        <v>560</v>
      </c>
      <c r="D204" s="7">
        <v>739</v>
      </c>
      <c r="E204" s="6" t="s">
        <v>26</v>
      </c>
      <c r="F204" s="6" t="s">
        <v>23</v>
      </c>
      <c r="G204" s="7">
        <v>45</v>
      </c>
      <c r="H204" s="7">
        <v>7</v>
      </c>
      <c r="I204" s="8">
        <v>102703.62</v>
      </c>
      <c r="J204" s="7">
        <v>1</v>
      </c>
      <c r="K204" s="7">
        <v>0</v>
      </c>
      <c r="L204" s="7">
        <v>1</v>
      </c>
      <c r="M204" s="9">
        <v>147802.94</v>
      </c>
      <c r="N204" s="7">
        <v>1</v>
      </c>
    </row>
    <row r="205" spans="1:14" x14ac:dyDescent="0.35">
      <c r="A205" s="6">
        <v>97</v>
      </c>
      <c r="B205" s="7">
        <v>15738721</v>
      </c>
      <c r="C205" s="6" t="s">
        <v>113</v>
      </c>
      <c r="D205" s="7">
        <v>773</v>
      </c>
      <c r="E205" s="6" t="s">
        <v>785</v>
      </c>
      <c r="F205" s="6" t="s">
        <v>23</v>
      </c>
      <c r="G205" s="7">
        <v>41</v>
      </c>
      <c r="H205" s="7">
        <v>9</v>
      </c>
      <c r="I205" s="8">
        <v>102827.44</v>
      </c>
      <c r="J205" s="7">
        <v>1</v>
      </c>
      <c r="K205" s="7">
        <v>0</v>
      </c>
      <c r="L205" s="7">
        <v>1</v>
      </c>
      <c r="M205" s="9">
        <v>64595.25</v>
      </c>
      <c r="N205" s="7">
        <v>0</v>
      </c>
    </row>
    <row r="206" spans="1:14" x14ac:dyDescent="0.35">
      <c r="A206" s="6">
        <v>899</v>
      </c>
      <c r="B206" s="7">
        <v>15654700</v>
      </c>
      <c r="C206" s="6" t="s">
        <v>503</v>
      </c>
      <c r="D206" s="7">
        <v>523</v>
      </c>
      <c r="E206" s="6" t="s">
        <v>15</v>
      </c>
      <c r="F206" s="6" t="s">
        <v>16</v>
      </c>
      <c r="G206" s="7">
        <v>40</v>
      </c>
      <c r="H206" s="7">
        <v>2</v>
      </c>
      <c r="I206" s="8">
        <v>102967.41</v>
      </c>
      <c r="J206" s="7">
        <v>1</v>
      </c>
      <c r="K206" s="7">
        <v>1</v>
      </c>
      <c r="L206" s="7">
        <v>0</v>
      </c>
      <c r="M206" s="9">
        <v>128702.1</v>
      </c>
      <c r="N206" s="7">
        <v>1</v>
      </c>
    </row>
    <row r="207" spans="1:14" x14ac:dyDescent="0.35">
      <c r="A207" s="6">
        <v>249</v>
      </c>
      <c r="B207" s="7">
        <v>15657566</v>
      </c>
      <c r="C207" s="6" t="s">
        <v>247</v>
      </c>
      <c r="D207" s="7">
        <v>634</v>
      </c>
      <c r="E207" s="6" t="s">
        <v>26</v>
      </c>
      <c r="F207" s="6" t="s">
        <v>23</v>
      </c>
      <c r="G207" s="7">
        <v>24</v>
      </c>
      <c r="H207" s="7">
        <v>8</v>
      </c>
      <c r="I207" s="8">
        <v>103097.85</v>
      </c>
      <c r="J207" s="7">
        <v>1</v>
      </c>
      <c r="K207" s="7">
        <v>1</v>
      </c>
      <c r="L207" s="7">
        <v>1</v>
      </c>
      <c r="M207" s="9">
        <v>157577.29</v>
      </c>
      <c r="N207" s="7">
        <v>0</v>
      </c>
    </row>
    <row r="208" spans="1:14" x14ac:dyDescent="0.35">
      <c r="A208" s="6">
        <v>49</v>
      </c>
      <c r="B208" s="7">
        <v>15766205</v>
      </c>
      <c r="C208" s="6" t="s">
        <v>67</v>
      </c>
      <c r="D208" s="7">
        <v>550</v>
      </c>
      <c r="E208" s="6" t="s">
        <v>26</v>
      </c>
      <c r="F208" s="6" t="s">
        <v>23</v>
      </c>
      <c r="G208" s="7">
        <v>38</v>
      </c>
      <c r="H208" s="7">
        <v>2</v>
      </c>
      <c r="I208" s="8">
        <v>103391.38</v>
      </c>
      <c r="J208" s="7">
        <v>1</v>
      </c>
      <c r="K208" s="7">
        <v>0</v>
      </c>
      <c r="L208" s="7">
        <v>1</v>
      </c>
      <c r="M208" s="9">
        <v>90878.13</v>
      </c>
      <c r="N208" s="7">
        <v>0</v>
      </c>
    </row>
    <row r="209" spans="1:14" x14ac:dyDescent="0.35">
      <c r="A209" s="6">
        <v>287</v>
      </c>
      <c r="B209" s="7">
        <v>15573112</v>
      </c>
      <c r="C209" s="6" t="s">
        <v>261</v>
      </c>
      <c r="D209" s="7">
        <v>602</v>
      </c>
      <c r="E209" s="6" t="s">
        <v>785</v>
      </c>
      <c r="F209" s="6" t="s">
        <v>23</v>
      </c>
      <c r="G209" s="7">
        <v>29</v>
      </c>
      <c r="H209" s="7">
        <v>5</v>
      </c>
      <c r="I209" s="8">
        <v>103907.28</v>
      </c>
      <c r="J209" s="7">
        <v>1</v>
      </c>
      <c r="K209" s="7">
        <v>1</v>
      </c>
      <c r="L209" s="7">
        <v>0</v>
      </c>
      <c r="M209" s="9">
        <v>161229.84</v>
      </c>
      <c r="N209" s="7">
        <v>0</v>
      </c>
    </row>
    <row r="210" spans="1:14" x14ac:dyDescent="0.35">
      <c r="A210" s="6">
        <v>908</v>
      </c>
      <c r="B210" s="7">
        <v>15724848</v>
      </c>
      <c r="C210" s="6" t="s">
        <v>705</v>
      </c>
      <c r="D210" s="7">
        <v>516</v>
      </c>
      <c r="E210" s="6" t="s">
        <v>15</v>
      </c>
      <c r="F210" s="6" t="s">
        <v>16</v>
      </c>
      <c r="G210" s="7">
        <v>46</v>
      </c>
      <c r="H210" s="7">
        <v>1</v>
      </c>
      <c r="I210" s="8">
        <v>104947.72</v>
      </c>
      <c r="J210" s="7">
        <v>1</v>
      </c>
      <c r="K210" s="7">
        <v>1</v>
      </c>
      <c r="L210" s="7">
        <v>0</v>
      </c>
      <c r="M210" s="9">
        <v>115789.25</v>
      </c>
      <c r="N210" s="7">
        <v>1</v>
      </c>
    </row>
    <row r="211" spans="1:14" x14ac:dyDescent="0.35">
      <c r="A211" s="6">
        <v>561</v>
      </c>
      <c r="B211" s="7">
        <v>15670080</v>
      </c>
      <c r="C211" s="6" t="s">
        <v>476</v>
      </c>
      <c r="D211" s="7">
        <v>584</v>
      </c>
      <c r="E211" s="6" t="s">
        <v>26</v>
      </c>
      <c r="F211" s="6" t="s">
        <v>16</v>
      </c>
      <c r="G211" s="7">
        <v>29</v>
      </c>
      <c r="H211" s="7">
        <v>7</v>
      </c>
      <c r="I211" s="8">
        <v>105204.01</v>
      </c>
      <c r="J211" s="7">
        <v>1</v>
      </c>
      <c r="K211" s="7">
        <v>0</v>
      </c>
      <c r="L211" s="7">
        <v>1</v>
      </c>
      <c r="M211" s="9">
        <v>138490.03</v>
      </c>
      <c r="N211" s="7">
        <v>0</v>
      </c>
    </row>
    <row r="212" spans="1:14" x14ac:dyDescent="0.35">
      <c r="A212" s="6">
        <v>743</v>
      </c>
      <c r="B212" s="7">
        <v>15696231</v>
      </c>
      <c r="C212" s="6" t="s">
        <v>607</v>
      </c>
      <c r="D212" s="7">
        <v>635</v>
      </c>
      <c r="E212" s="6" t="s">
        <v>15</v>
      </c>
      <c r="F212" s="6" t="s">
        <v>23</v>
      </c>
      <c r="G212" s="7">
        <v>29</v>
      </c>
      <c r="H212" s="7">
        <v>7</v>
      </c>
      <c r="I212" s="8">
        <v>105405.97</v>
      </c>
      <c r="J212" s="7">
        <v>1</v>
      </c>
      <c r="K212" s="7">
        <v>1</v>
      </c>
      <c r="L212" s="7">
        <v>1</v>
      </c>
      <c r="M212" s="9">
        <v>149853.89000000001</v>
      </c>
      <c r="N212" s="7">
        <v>0</v>
      </c>
    </row>
    <row r="213" spans="1:14" x14ac:dyDescent="0.35">
      <c r="A213" s="6">
        <v>202</v>
      </c>
      <c r="B213" s="7">
        <v>15622911</v>
      </c>
      <c r="C213" s="6" t="s">
        <v>206</v>
      </c>
      <c r="D213" s="7">
        <v>759</v>
      </c>
      <c r="E213" s="6" t="s">
        <v>15</v>
      </c>
      <c r="F213" s="6" t="s">
        <v>23</v>
      </c>
      <c r="G213" s="7">
        <v>42</v>
      </c>
      <c r="H213" s="7">
        <v>4</v>
      </c>
      <c r="I213" s="8">
        <v>105420.18</v>
      </c>
      <c r="J213" s="7">
        <v>1</v>
      </c>
      <c r="K213" s="7">
        <v>0</v>
      </c>
      <c r="L213" s="7">
        <v>1</v>
      </c>
      <c r="M213" s="9">
        <v>121409.06</v>
      </c>
      <c r="N213" s="7">
        <v>0</v>
      </c>
    </row>
    <row r="214" spans="1:14" x14ac:dyDescent="0.35">
      <c r="A214" s="6">
        <v>385</v>
      </c>
      <c r="B214" s="7">
        <v>15689294</v>
      </c>
      <c r="C214" s="6" t="s">
        <v>349</v>
      </c>
      <c r="D214" s="7">
        <v>705</v>
      </c>
      <c r="E214" s="6" t="s">
        <v>26</v>
      </c>
      <c r="F214" s="6" t="s">
        <v>23</v>
      </c>
      <c r="G214" s="7">
        <v>44</v>
      </c>
      <c r="H214" s="7">
        <v>3</v>
      </c>
      <c r="I214" s="8">
        <v>105934.96</v>
      </c>
      <c r="J214" s="7">
        <v>1</v>
      </c>
      <c r="K214" s="7">
        <v>1</v>
      </c>
      <c r="L214" s="7">
        <v>0</v>
      </c>
      <c r="M214" s="9">
        <v>82463.69</v>
      </c>
      <c r="N214" s="7">
        <v>0</v>
      </c>
    </row>
    <row r="215" spans="1:14" x14ac:dyDescent="0.35">
      <c r="A215" s="6">
        <v>114</v>
      </c>
      <c r="B215" s="7">
        <v>15591100</v>
      </c>
      <c r="C215" s="6" t="s">
        <v>129</v>
      </c>
      <c r="D215" s="7">
        <v>675</v>
      </c>
      <c r="E215" s="6" t="s">
        <v>785</v>
      </c>
      <c r="F215" s="6" t="s">
        <v>23</v>
      </c>
      <c r="G215" s="7">
        <v>36</v>
      </c>
      <c r="H215" s="7">
        <v>9</v>
      </c>
      <c r="I215" s="8">
        <v>106190.55</v>
      </c>
      <c r="J215" s="7">
        <v>1</v>
      </c>
      <c r="K215" s="7">
        <v>0</v>
      </c>
      <c r="L215" s="7">
        <v>1</v>
      </c>
      <c r="M215" s="9">
        <v>22994.32</v>
      </c>
      <c r="N215" s="7">
        <v>0</v>
      </c>
    </row>
    <row r="216" spans="1:14" x14ac:dyDescent="0.35">
      <c r="A216" s="6">
        <v>883</v>
      </c>
      <c r="B216" s="7">
        <v>15785519</v>
      </c>
      <c r="C216" s="6" t="s">
        <v>691</v>
      </c>
      <c r="D216" s="7">
        <v>565</v>
      </c>
      <c r="E216" s="6" t="s">
        <v>15</v>
      </c>
      <c r="F216" s="6" t="s">
        <v>23</v>
      </c>
      <c r="G216" s="7">
        <v>36</v>
      </c>
      <c r="H216" s="7">
        <v>6</v>
      </c>
      <c r="I216" s="8">
        <v>106192.1</v>
      </c>
      <c r="J216" s="7">
        <v>1</v>
      </c>
      <c r="K216" s="7">
        <v>1</v>
      </c>
      <c r="L216" s="7">
        <v>0</v>
      </c>
      <c r="M216" s="9">
        <v>149575.59</v>
      </c>
      <c r="N216" s="7">
        <v>0</v>
      </c>
    </row>
    <row r="217" spans="1:14" x14ac:dyDescent="0.35">
      <c r="A217" s="6">
        <v>930</v>
      </c>
      <c r="B217" s="7">
        <v>15590876</v>
      </c>
      <c r="C217" s="6" t="s">
        <v>718</v>
      </c>
      <c r="D217" s="7">
        <v>764</v>
      </c>
      <c r="E217" s="6" t="s">
        <v>15</v>
      </c>
      <c r="F217" s="6" t="s">
        <v>16</v>
      </c>
      <c r="G217" s="7">
        <v>24</v>
      </c>
      <c r="H217" s="7">
        <v>7</v>
      </c>
      <c r="I217" s="8">
        <v>106234.02</v>
      </c>
      <c r="J217" s="7">
        <v>1</v>
      </c>
      <c r="K217" s="7">
        <v>0</v>
      </c>
      <c r="L217" s="7">
        <v>0</v>
      </c>
      <c r="M217" s="9">
        <v>115676.38</v>
      </c>
      <c r="N217" s="7">
        <v>0</v>
      </c>
    </row>
    <row r="218" spans="1:14" x14ac:dyDescent="0.35">
      <c r="A218" s="6">
        <v>210</v>
      </c>
      <c r="B218" s="7">
        <v>15612087</v>
      </c>
      <c r="C218" s="6" t="s">
        <v>212</v>
      </c>
      <c r="D218" s="7">
        <v>671</v>
      </c>
      <c r="E218" s="6" t="s">
        <v>15</v>
      </c>
      <c r="F218" s="6" t="s">
        <v>23</v>
      </c>
      <c r="G218" s="7">
        <v>45</v>
      </c>
      <c r="H218" s="7">
        <v>2</v>
      </c>
      <c r="I218" s="8">
        <v>106376.85</v>
      </c>
      <c r="J218" s="7">
        <v>1</v>
      </c>
      <c r="K218" s="7">
        <v>0</v>
      </c>
      <c r="L218" s="7">
        <v>1</v>
      </c>
      <c r="M218" s="9">
        <v>158264.62</v>
      </c>
      <c r="N218" s="7">
        <v>0</v>
      </c>
    </row>
    <row r="219" spans="1:14" x14ac:dyDescent="0.35">
      <c r="A219" s="6">
        <v>941</v>
      </c>
      <c r="B219" s="7">
        <v>15754084</v>
      </c>
      <c r="C219" s="6" t="s">
        <v>725</v>
      </c>
      <c r="D219" s="7">
        <v>710</v>
      </c>
      <c r="E219" s="6" t="s">
        <v>785</v>
      </c>
      <c r="F219" s="6" t="s">
        <v>23</v>
      </c>
      <c r="G219" s="7">
        <v>35</v>
      </c>
      <c r="H219" s="7">
        <v>1</v>
      </c>
      <c r="I219" s="8">
        <v>106518.52</v>
      </c>
      <c r="J219" s="7">
        <v>1</v>
      </c>
      <c r="K219" s="7">
        <v>1</v>
      </c>
      <c r="L219" s="7">
        <v>1</v>
      </c>
      <c r="M219" s="9">
        <v>127951.81</v>
      </c>
      <c r="N219" s="7">
        <v>0</v>
      </c>
    </row>
    <row r="220" spans="1:14" x14ac:dyDescent="0.35">
      <c r="A220" s="6">
        <v>889</v>
      </c>
      <c r="B220" s="7">
        <v>15702968</v>
      </c>
      <c r="C220" s="6" t="s">
        <v>696</v>
      </c>
      <c r="D220" s="7">
        <v>733</v>
      </c>
      <c r="E220" s="6" t="s">
        <v>26</v>
      </c>
      <c r="F220" s="6" t="s">
        <v>23</v>
      </c>
      <c r="G220" s="7">
        <v>74</v>
      </c>
      <c r="H220" s="7">
        <v>3</v>
      </c>
      <c r="I220" s="8">
        <v>106545.53</v>
      </c>
      <c r="J220" s="7">
        <v>1</v>
      </c>
      <c r="K220" s="7">
        <v>1</v>
      </c>
      <c r="L220" s="7">
        <v>1</v>
      </c>
      <c r="M220" s="9">
        <v>134589.57999999999</v>
      </c>
      <c r="N220" s="7">
        <v>0</v>
      </c>
    </row>
    <row r="221" spans="1:14" x14ac:dyDescent="0.35">
      <c r="A221" s="6">
        <v>216</v>
      </c>
      <c r="B221" s="7">
        <v>15723488</v>
      </c>
      <c r="C221" s="6" t="s">
        <v>55</v>
      </c>
      <c r="D221" s="7">
        <v>668</v>
      </c>
      <c r="E221" s="6" t="s">
        <v>26</v>
      </c>
      <c r="F221" s="6" t="s">
        <v>23</v>
      </c>
      <c r="G221" s="7">
        <v>47</v>
      </c>
      <c r="H221" s="7">
        <v>7</v>
      </c>
      <c r="I221" s="8">
        <v>106854.21</v>
      </c>
      <c r="J221" s="7">
        <v>1</v>
      </c>
      <c r="K221" s="7">
        <v>0</v>
      </c>
      <c r="L221" s="7">
        <v>1</v>
      </c>
      <c r="M221" s="9">
        <v>157959.01999999999</v>
      </c>
      <c r="N221" s="7">
        <v>1</v>
      </c>
    </row>
    <row r="222" spans="1:14" x14ac:dyDescent="0.35">
      <c r="A222" s="6">
        <v>552</v>
      </c>
      <c r="B222" s="7">
        <v>15657284</v>
      </c>
      <c r="C222" s="6" t="s">
        <v>316</v>
      </c>
      <c r="D222" s="7">
        <v>674</v>
      </c>
      <c r="E222" s="6" t="s">
        <v>26</v>
      </c>
      <c r="F222" s="6" t="s">
        <v>23</v>
      </c>
      <c r="G222" s="7">
        <v>47</v>
      </c>
      <c r="H222" s="7">
        <v>6</v>
      </c>
      <c r="I222" s="8">
        <v>106901.94</v>
      </c>
      <c r="J222" s="7">
        <v>1</v>
      </c>
      <c r="K222" s="7">
        <v>1</v>
      </c>
      <c r="L222" s="7">
        <v>1</v>
      </c>
      <c r="M222" s="9">
        <v>2079.1999999999998</v>
      </c>
      <c r="N222" s="7">
        <v>1</v>
      </c>
    </row>
    <row r="223" spans="1:14" x14ac:dyDescent="0.35">
      <c r="A223" s="6">
        <v>148</v>
      </c>
      <c r="B223" s="7">
        <v>15754105</v>
      </c>
      <c r="C223" s="6" t="s">
        <v>159</v>
      </c>
      <c r="D223" s="7">
        <v>650</v>
      </c>
      <c r="E223" s="6" t="s">
        <v>15</v>
      </c>
      <c r="F223" s="6" t="s">
        <v>23</v>
      </c>
      <c r="G223" s="7">
        <v>37</v>
      </c>
      <c r="H223" s="7">
        <v>5</v>
      </c>
      <c r="I223" s="8">
        <v>106967.18</v>
      </c>
      <c r="J223" s="7">
        <v>1</v>
      </c>
      <c r="K223" s="7">
        <v>0</v>
      </c>
      <c r="L223" s="7">
        <v>0</v>
      </c>
      <c r="M223" s="9">
        <v>24495.03</v>
      </c>
      <c r="N223" s="7">
        <v>0</v>
      </c>
    </row>
    <row r="224" spans="1:14" x14ac:dyDescent="0.35">
      <c r="A224" s="6">
        <v>954</v>
      </c>
      <c r="B224" s="7">
        <v>15671139</v>
      </c>
      <c r="C224" s="6" t="s">
        <v>732</v>
      </c>
      <c r="D224" s="7">
        <v>694</v>
      </c>
      <c r="E224" s="6" t="s">
        <v>785</v>
      </c>
      <c r="F224" s="6" t="s">
        <v>23</v>
      </c>
      <c r="G224" s="7">
        <v>39</v>
      </c>
      <c r="H224" s="7">
        <v>0</v>
      </c>
      <c r="I224" s="8">
        <v>107042.74</v>
      </c>
      <c r="J224" s="7">
        <v>1</v>
      </c>
      <c r="K224" s="7">
        <v>1</v>
      </c>
      <c r="L224" s="7">
        <v>1</v>
      </c>
      <c r="M224" s="9">
        <v>102284.2</v>
      </c>
      <c r="N224" s="7">
        <v>0</v>
      </c>
    </row>
    <row r="225" spans="1:14" x14ac:dyDescent="0.35">
      <c r="A225" s="6">
        <v>198</v>
      </c>
      <c r="B225" s="7">
        <v>15777892</v>
      </c>
      <c r="C225" s="6" t="s">
        <v>202</v>
      </c>
      <c r="D225" s="7">
        <v>721</v>
      </c>
      <c r="E225" s="6" t="s">
        <v>26</v>
      </c>
      <c r="F225" s="6" t="s">
        <v>23</v>
      </c>
      <c r="G225" s="7">
        <v>37</v>
      </c>
      <c r="H225" s="7">
        <v>3</v>
      </c>
      <c r="I225" s="8">
        <v>107720.64</v>
      </c>
      <c r="J225" s="7">
        <v>1</v>
      </c>
      <c r="K225" s="7">
        <v>1</v>
      </c>
      <c r="L225" s="7">
        <v>1</v>
      </c>
      <c r="M225" s="9">
        <v>158591.12</v>
      </c>
      <c r="N225" s="7">
        <v>0</v>
      </c>
    </row>
    <row r="226" spans="1:14" x14ac:dyDescent="0.35">
      <c r="A226" s="6">
        <v>753</v>
      </c>
      <c r="B226" s="7">
        <v>15677305</v>
      </c>
      <c r="C226" s="6" t="s">
        <v>313</v>
      </c>
      <c r="D226" s="7">
        <v>490</v>
      </c>
      <c r="E226" s="6" t="s">
        <v>15</v>
      </c>
      <c r="F226" s="6" t="s">
        <v>16</v>
      </c>
      <c r="G226" s="7">
        <v>35</v>
      </c>
      <c r="H226" s="7">
        <v>7</v>
      </c>
      <c r="I226" s="8">
        <v>107749.03</v>
      </c>
      <c r="J226" s="7">
        <v>1</v>
      </c>
      <c r="K226" s="7">
        <v>1</v>
      </c>
      <c r="L226" s="7">
        <v>1</v>
      </c>
      <c r="M226" s="9">
        <v>3937.37</v>
      </c>
      <c r="N226" s="7">
        <v>0</v>
      </c>
    </row>
    <row r="227" spans="1:14" x14ac:dyDescent="0.35">
      <c r="A227" s="6">
        <v>119</v>
      </c>
      <c r="B227" s="7">
        <v>15661670</v>
      </c>
      <c r="C227" s="6" t="s">
        <v>133</v>
      </c>
      <c r="D227" s="7">
        <v>524</v>
      </c>
      <c r="E227" s="6" t="s">
        <v>26</v>
      </c>
      <c r="F227" s="6" t="s">
        <v>16</v>
      </c>
      <c r="G227" s="7">
        <v>31</v>
      </c>
      <c r="H227" s="7">
        <v>8</v>
      </c>
      <c r="I227" s="8">
        <v>107818.63</v>
      </c>
      <c r="J227" s="7">
        <v>1</v>
      </c>
      <c r="K227" s="7">
        <v>1</v>
      </c>
      <c r="L227" s="7">
        <v>0</v>
      </c>
      <c r="M227" s="9">
        <v>199725.39</v>
      </c>
      <c r="N227" s="7">
        <v>1</v>
      </c>
    </row>
    <row r="228" spans="1:14" x14ac:dyDescent="0.35">
      <c r="A228" s="6">
        <v>163</v>
      </c>
      <c r="B228" s="7">
        <v>15630910</v>
      </c>
      <c r="C228" s="6" t="s">
        <v>172</v>
      </c>
      <c r="D228" s="7">
        <v>800</v>
      </c>
      <c r="E228" s="6" t="s">
        <v>15</v>
      </c>
      <c r="F228" s="6" t="s">
        <v>16</v>
      </c>
      <c r="G228" s="7">
        <v>49</v>
      </c>
      <c r="H228" s="7">
        <v>7</v>
      </c>
      <c r="I228" s="8">
        <v>108007.36</v>
      </c>
      <c r="J228" s="7">
        <v>1</v>
      </c>
      <c r="K228" s="7">
        <v>0</v>
      </c>
      <c r="L228" s="7">
        <v>0</v>
      </c>
      <c r="M228" s="9">
        <v>47125.11</v>
      </c>
      <c r="N228" s="7">
        <v>0</v>
      </c>
    </row>
    <row r="229" spans="1:14" x14ac:dyDescent="0.35">
      <c r="A229" s="6">
        <v>335</v>
      </c>
      <c r="B229" s="7">
        <v>15742668</v>
      </c>
      <c r="C229" s="6" t="s">
        <v>316</v>
      </c>
      <c r="D229" s="7">
        <v>626</v>
      </c>
      <c r="E229" s="6" t="s">
        <v>785</v>
      </c>
      <c r="F229" s="6" t="s">
        <v>16</v>
      </c>
      <c r="G229" s="7">
        <v>37</v>
      </c>
      <c r="H229" s="7">
        <v>6</v>
      </c>
      <c r="I229" s="8">
        <v>108269.37</v>
      </c>
      <c r="J229" s="7">
        <v>1</v>
      </c>
      <c r="K229" s="7">
        <v>1</v>
      </c>
      <c r="L229" s="7">
        <v>0</v>
      </c>
      <c r="M229" s="9">
        <v>5597.94</v>
      </c>
      <c r="N229" s="7">
        <v>0</v>
      </c>
    </row>
    <row r="230" spans="1:14" x14ac:dyDescent="0.35">
      <c r="A230" s="6">
        <v>961</v>
      </c>
      <c r="B230" s="7">
        <v>15686164</v>
      </c>
      <c r="C230" s="6" t="s">
        <v>44</v>
      </c>
      <c r="D230" s="7">
        <v>850</v>
      </c>
      <c r="E230" s="6" t="s">
        <v>26</v>
      </c>
      <c r="F230" s="6" t="s">
        <v>16</v>
      </c>
      <c r="G230" s="7">
        <v>31</v>
      </c>
      <c r="H230" s="7">
        <v>1</v>
      </c>
      <c r="I230" s="8">
        <v>108822.39999999999</v>
      </c>
      <c r="J230" s="7">
        <v>1</v>
      </c>
      <c r="K230" s="7">
        <v>1</v>
      </c>
      <c r="L230" s="7">
        <v>1</v>
      </c>
      <c r="M230" s="9">
        <v>132173.31</v>
      </c>
      <c r="N230" s="7">
        <v>0</v>
      </c>
    </row>
    <row r="231" spans="1:14" x14ac:dyDescent="0.35">
      <c r="A231" s="6">
        <v>168</v>
      </c>
      <c r="B231" s="7">
        <v>15588537</v>
      </c>
      <c r="C231" s="6" t="s">
        <v>176</v>
      </c>
      <c r="D231" s="7">
        <v>615</v>
      </c>
      <c r="E231" s="6" t="s">
        <v>785</v>
      </c>
      <c r="F231" s="6" t="s">
        <v>16</v>
      </c>
      <c r="G231" s="7">
        <v>41</v>
      </c>
      <c r="H231" s="7">
        <v>9</v>
      </c>
      <c r="I231" s="8">
        <v>109013.23</v>
      </c>
      <c r="J231" s="7">
        <v>1</v>
      </c>
      <c r="K231" s="7">
        <v>1</v>
      </c>
      <c r="L231" s="7">
        <v>0</v>
      </c>
      <c r="M231" s="9">
        <v>196499.96</v>
      </c>
      <c r="N231" s="7">
        <v>0</v>
      </c>
    </row>
    <row r="232" spans="1:14" x14ac:dyDescent="0.35">
      <c r="A232" s="6">
        <v>65</v>
      </c>
      <c r="B232" s="7">
        <v>15592461</v>
      </c>
      <c r="C232" s="6" t="s">
        <v>83</v>
      </c>
      <c r="D232" s="7">
        <v>603</v>
      </c>
      <c r="E232" s="6" t="s">
        <v>26</v>
      </c>
      <c r="F232" s="6" t="s">
        <v>23</v>
      </c>
      <c r="G232" s="7">
        <v>26</v>
      </c>
      <c r="H232" s="7">
        <v>4</v>
      </c>
      <c r="I232" s="8">
        <v>109166.37</v>
      </c>
      <c r="J232" s="7">
        <v>1</v>
      </c>
      <c r="K232" s="7">
        <v>1</v>
      </c>
      <c r="L232" s="7">
        <v>1</v>
      </c>
      <c r="M232" s="9">
        <v>92840.67</v>
      </c>
      <c r="N232" s="7">
        <v>0</v>
      </c>
    </row>
    <row r="233" spans="1:14" x14ac:dyDescent="0.35">
      <c r="A233" s="6">
        <v>695</v>
      </c>
      <c r="B233" s="7">
        <v>15681068</v>
      </c>
      <c r="C233" s="6" t="s">
        <v>575</v>
      </c>
      <c r="D233" s="7">
        <v>796</v>
      </c>
      <c r="E233" s="6" t="s">
        <v>15</v>
      </c>
      <c r="F233" s="6" t="s">
        <v>16</v>
      </c>
      <c r="G233" s="7">
        <v>45</v>
      </c>
      <c r="H233" s="7">
        <v>2</v>
      </c>
      <c r="I233" s="8">
        <v>109730.22</v>
      </c>
      <c r="J233" s="7">
        <v>1</v>
      </c>
      <c r="K233" s="7">
        <v>1</v>
      </c>
      <c r="L233" s="7">
        <v>1</v>
      </c>
      <c r="M233" s="9">
        <v>123882.73</v>
      </c>
      <c r="N233" s="7">
        <v>0</v>
      </c>
    </row>
    <row r="234" spans="1:14" x14ac:dyDescent="0.35">
      <c r="A234" s="6">
        <v>937</v>
      </c>
      <c r="B234" s="7">
        <v>15613630</v>
      </c>
      <c r="C234" s="6" t="s">
        <v>602</v>
      </c>
      <c r="D234" s="7">
        <v>775</v>
      </c>
      <c r="E234" s="6" t="s">
        <v>15</v>
      </c>
      <c r="F234" s="6" t="s">
        <v>23</v>
      </c>
      <c r="G234" s="7">
        <v>52</v>
      </c>
      <c r="H234" s="7">
        <v>8</v>
      </c>
      <c r="I234" s="8">
        <v>109922.61</v>
      </c>
      <c r="J234" s="7">
        <v>1</v>
      </c>
      <c r="K234" s="7">
        <v>1</v>
      </c>
      <c r="L234" s="7">
        <v>1</v>
      </c>
      <c r="M234" s="9">
        <v>96823.32</v>
      </c>
      <c r="N234" s="7">
        <v>1</v>
      </c>
    </row>
    <row r="235" spans="1:14" x14ac:dyDescent="0.35">
      <c r="A235" s="6">
        <v>453</v>
      </c>
      <c r="B235" s="7">
        <v>15710825</v>
      </c>
      <c r="C235" s="6" t="s">
        <v>404</v>
      </c>
      <c r="D235" s="7">
        <v>592</v>
      </c>
      <c r="E235" s="6" t="s">
        <v>18</v>
      </c>
      <c r="F235" s="6" t="s">
        <v>23</v>
      </c>
      <c r="G235" s="7">
        <v>31</v>
      </c>
      <c r="H235" s="7">
        <v>7</v>
      </c>
      <c r="I235" s="8">
        <v>110071.1</v>
      </c>
      <c r="J235" s="7">
        <v>1</v>
      </c>
      <c r="K235" s="7">
        <v>0</v>
      </c>
      <c r="L235" s="7">
        <v>0</v>
      </c>
      <c r="M235" s="9">
        <v>43921.36</v>
      </c>
      <c r="N235" s="7">
        <v>0</v>
      </c>
    </row>
    <row r="236" spans="1:14" x14ac:dyDescent="0.35">
      <c r="A236" s="6">
        <v>626</v>
      </c>
      <c r="B236" s="7">
        <v>15604119</v>
      </c>
      <c r="C236" s="6" t="s">
        <v>521</v>
      </c>
      <c r="D236" s="7">
        <v>850</v>
      </c>
      <c r="E236" s="6" t="s">
        <v>18</v>
      </c>
      <c r="F236" s="6" t="s">
        <v>23</v>
      </c>
      <c r="G236" s="7">
        <v>35</v>
      </c>
      <c r="H236" s="7">
        <v>7</v>
      </c>
      <c r="I236" s="8">
        <v>110349.82</v>
      </c>
      <c r="J236" s="7">
        <v>1</v>
      </c>
      <c r="K236" s="7">
        <v>0</v>
      </c>
      <c r="L236" s="7">
        <v>0</v>
      </c>
      <c r="M236" s="9">
        <v>126355.8</v>
      </c>
      <c r="N236" s="7">
        <v>0</v>
      </c>
    </row>
    <row r="237" spans="1:14" x14ac:dyDescent="0.35">
      <c r="A237" s="6">
        <v>417</v>
      </c>
      <c r="B237" s="7">
        <v>15720559</v>
      </c>
      <c r="C237" s="6" t="s">
        <v>376</v>
      </c>
      <c r="D237" s="7">
        <v>487</v>
      </c>
      <c r="E237" s="6" t="s">
        <v>26</v>
      </c>
      <c r="F237" s="6" t="s">
        <v>16</v>
      </c>
      <c r="G237" s="7">
        <v>61</v>
      </c>
      <c r="H237" s="7">
        <v>5</v>
      </c>
      <c r="I237" s="8">
        <v>110368.03</v>
      </c>
      <c r="J237" s="7">
        <v>1</v>
      </c>
      <c r="K237" s="7">
        <v>0</v>
      </c>
      <c r="L237" s="7">
        <v>0</v>
      </c>
      <c r="M237" s="9">
        <v>11384.45</v>
      </c>
      <c r="N237" s="7">
        <v>1</v>
      </c>
    </row>
    <row r="238" spans="1:14" x14ac:dyDescent="0.35">
      <c r="A238" s="6">
        <v>264</v>
      </c>
      <c r="B238" s="7">
        <v>15673693</v>
      </c>
      <c r="C238" s="6" t="s">
        <v>260</v>
      </c>
      <c r="D238" s="7">
        <v>682</v>
      </c>
      <c r="E238" s="6" t="s">
        <v>15</v>
      </c>
      <c r="F238" s="6" t="s">
        <v>16</v>
      </c>
      <c r="G238" s="7">
        <v>26</v>
      </c>
      <c r="H238" s="7">
        <v>0</v>
      </c>
      <c r="I238" s="8">
        <v>110654.02</v>
      </c>
      <c r="J238" s="7">
        <v>1</v>
      </c>
      <c r="K238" s="7">
        <v>0</v>
      </c>
      <c r="L238" s="7">
        <v>1</v>
      </c>
      <c r="M238" s="9">
        <v>111879.21</v>
      </c>
      <c r="N238" s="7">
        <v>0</v>
      </c>
    </row>
    <row r="239" spans="1:14" x14ac:dyDescent="0.35">
      <c r="A239" s="6">
        <v>575</v>
      </c>
      <c r="B239" s="7">
        <v>15644753</v>
      </c>
      <c r="C239" s="6" t="s">
        <v>118</v>
      </c>
      <c r="D239" s="7">
        <v>848</v>
      </c>
      <c r="E239" s="6" t="s">
        <v>18</v>
      </c>
      <c r="F239" s="6" t="s">
        <v>23</v>
      </c>
      <c r="G239" s="7">
        <v>40</v>
      </c>
      <c r="H239" s="7">
        <v>3</v>
      </c>
      <c r="I239" s="8">
        <v>110929.96</v>
      </c>
      <c r="J239" s="7">
        <v>1</v>
      </c>
      <c r="K239" s="7">
        <v>1</v>
      </c>
      <c r="L239" s="7">
        <v>1</v>
      </c>
      <c r="M239" s="9">
        <v>30876.84</v>
      </c>
      <c r="N239" s="7">
        <v>0</v>
      </c>
    </row>
    <row r="240" spans="1:14" x14ac:dyDescent="0.35">
      <c r="A240" s="6">
        <v>610</v>
      </c>
      <c r="B240" s="7">
        <v>15586585</v>
      </c>
      <c r="C240" s="6" t="s">
        <v>132</v>
      </c>
      <c r="D240" s="7">
        <v>698</v>
      </c>
      <c r="E240" s="6" t="s">
        <v>26</v>
      </c>
      <c r="F240" s="6" t="s">
        <v>16</v>
      </c>
      <c r="G240" s="7">
        <v>51</v>
      </c>
      <c r="H240" s="7">
        <v>2</v>
      </c>
      <c r="I240" s="8">
        <v>111018.98</v>
      </c>
      <c r="J240" s="7">
        <v>1</v>
      </c>
      <c r="K240" s="7">
        <v>1</v>
      </c>
      <c r="L240" s="7">
        <v>0</v>
      </c>
      <c r="M240" s="9">
        <v>86410.28</v>
      </c>
      <c r="N240" s="7">
        <v>0</v>
      </c>
    </row>
    <row r="241" spans="1:14" x14ac:dyDescent="0.35">
      <c r="A241" s="6">
        <v>540</v>
      </c>
      <c r="B241" s="7">
        <v>15762729</v>
      </c>
      <c r="C241" s="6" t="s">
        <v>462</v>
      </c>
      <c r="D241" s="7">
        <v>745</v>
      </c>
      <c r="E241" s="6" t="s">
        <v>26</v>
      </c>
      <c r="F241" s="6" t="s">
        <v>16</v>
      </c>
      <c r="G241" s="7">
        <v>28</v>
      </c>
      <c r="H241" s="7">
        <v>1</v>
      </c>
      <c r="I241" s="8">
        <v>111071.36</v>
      </c>
      <c r="J241" s="7">
        <v>1</v>
      </c>
      <c r="K241" s="7">
        <v>1</v>
      </c>
      <c r="L241" s="7">
        <v>0</v>
      </c>
      <c r="M241" s="9">
        <v>73275.960000000006</v>
      </c>
      <c r="N241" s="7">
        <v>1</v>
      </c>
    </row>
    <row r="242" spans="1:14" x14ac:dyDescent="0.35">
      <c r="A242" s="6">
        <v>912</v>
      </c>
      <c r="B242" s="7">
        <v>15746490</v>
      </c>
      <c r="C242" s="6" t="s">
        <v>709</v>
      </c>
      <c r="D242" s="7">
        <v>648</v>
      </c>
      <c r="E242" s="6" t="s">
        <v>18</v>
      </c>
      <c r="F242" s="6" t="s">
        <v>16</v>
      </c>
      <c r="G242" s="7">
        <v>53</v>
      </c>
      <c r="H242" s="7">
        <v>6</v>
      </c>
      <c r="I242" s="8">
        <v>111201.41</v>
      </c>
      <c r="J242" s="7">
        <v>1</v>
      </c>
      <c r="K242" s="7">
        <v>1</v>
      </c>
      <c r="L242" s="7">
        <v>1</v>
      </c>
      <c r="M242" s="9">
        <v>121542.29</v>
      </c>
      <c r="N242" s="7">
        <v>0</v>
      </c>
    </row>
    <row r="243" spans="1:14" x14ac:dyDescent="0.35">
      <c r="A243" s="6">
        <v>598</v>
      </c>
      <c r="B243" s="7">
        <v>15567446</v>
      </c>
      <c r="C243" s="6" t="s">
        <v>501</v>
      </c>
      <c r="D243" s="7">
        <v>646</v>
      </c>
      <c r="E243" s="6" t="s">
        <v>26</v>
      </c>
      <c r="F243" s="6" t="s">
        <v>23</v>
      </c>
      <c r="G243" s="7">
        <v>39</v>
      </c>
      <c r="H243" s="7">
        <v>9</v>
      </c>
      <c r="I243" s="8">
        <v>111574.41</v>
      </c>
      <c r="J243" s="7">
        <v>1</v>
      </c>
      <c r="K243" s="7">
        <v>1</v>
      </c>
      <c r="L243" s="7">
        <v>1</v>
      </c>
      <c r="M243" s="9">
        <v>30838.51</v>
      </c>
      <c r="N243" s="7">
        <v>0</v>
      </c>
    </row>
    <row r="244" spans="1:14" x14ac:dyDescent="0.35">
      <c r="A244" s="6">
        <v>953</v>
      </c>
      <c r="B244" s="7">
        <v>15606149</v>
      </c>
      <c r="C244" s="6" t="s">
        <v>178</v>
      </c>
      <c r="D244" s="7">
        <v>571</v>
      </c>
      <c r="E244" s="6" t="s">
        <v>26</v>
      </c>
      <c r="F244" s="6" t="s">
        <v>16</v>
      </c>
      <c r="G244" s="7">
        <v>66</v>
      </c>
      <c r="H244" s="7">
        <v>9</v>
      </c>
      <c r="I244" s="8">
        <v>111577.01</v>
      </c>
      <c r="J244" s="7">
        <v>1</v>
      </c>
      <c r="K244" s="7">
        <v>0</v>
      </c>
      <c r="L244" s="7">
        <v>1</v>
      </c>
      <c r="M244" s="9">
        <v>189271.9</v>
      </c>
      <c r="N244" s="7">
        <v>0</v>
      </c>
    </row>
    <row r="245" spans="1:14" x14ac:dyDescent="0.35">
      <c r="A245" s="6">
        <v>838</v>
      </c>
      <c r="B245" s="7">
        <v>15589488</v>
      </c>
      <c r="C245" s="6" t="s">
        <v>660</v>
      </c>
      <c r="D245" s="7">
        <v>686</v>
      </c>
      <c r="E245" s="6" t="s">
        <v>26</v>
      </c>
      <c r="F245" s="6" t="s">
        <v>16</v>
      </c>
      <c r="G245" s="7">
        <v>56</v>
      </c>
      <c r="H245" s="7">
        <v>5</v>
      </c>
      <c r="I245" s="8">
        <v>111642.08</v>
      </c>
      <c r="J245" s="7">
        <v>1</v>
      </c>
      <c r="K245" s="7">
        <v>1</v>
      </c>
      <c r="L245" s="7">
        <v>1</v>
      </c>
      <c r="M245" s="9">
        <v>80553.87</v>
      </c>
      <c r="N245" s="7">
        <v>0</v>
      </c>
    </row>
    <row r="246" spans="1:14" x14ac:dyDescent="0.35">
      <c r="A246" s="6">
        <v>423</v>
      </c>
      <c r="B246" s="7">
        <v>15674551</v>
      </c>
      <c r="C246" s="6" t="s">
        <v>379</v>
      </c>
      <c r="D246" s="7">
        <v>535</v>
      </c>
      <c r="E246" s="6" t="s">
        <v>26</v>
      </c>
      <c r="F246" s="6" t="s">
        <v>23</v>
      </c>
      <c r="G246" s="7">
        <v>40</v>
      </c>
      <c r="H246" s="7">
        <v>7</v>
      </c>
      <c r="I246" s="8">
        <v>111756.5</v>
      </c>
      <c r="J246" s="7">
        <v>1</v>
      </c>
      <c r="K246" s="7">
        <v>1</v>
      </c>
      <c r="L246" s="7">
        <v>0</v>
      </c>
      <c r="M246" s="9">
        <v>8128.32</v>
      </c>
      <c r="N246" s="7">
        <v>1</v>
      </c>
    </row>
    <row r="247" spans="1:14" x14ac:dyDescent="0.35">
      <c r="A247" s="6">
        <v>793</v>
      </c>
      <c r="B247" s="7">
        <v>15707473</v>
      </c>
      <c r="C247" s="6" t="s">
        <v>588</v>
      </c>
      <c r="D247" s="7">
        <v>850</v>
      </c>
      <c r="E247" s="6" t="s">
        <v>26</v>
      </c>
      <c r="F247" s="6" t="s">
        <v>16</v>
      </c>
      <c r="G247" s="7">
        <v>48</v>
      </c>
      <c r="H247" s="7">
        <v>6</v>
      </c>
      <c r="I247" s="8">
        <v>111962.99</v>
      </c>
      <c r="J247" s="7">
        <v>1</v>
      </c>
      <c r="K247" s="7">
        <v>1</v>
      </c>
      <c r="L247" s="7">
        <v>0</v>
      </c>
      <c r="M247" s="9">
        <v>111755.8</v>
      </c>
      <c r="N247" s="7">
        <v>0</v>
      </c>
    </row>
    <row r="248" spans="1:14" x14ac:dyDescent="0.35">
      <c r="A248" s="6">
        <v>334</v>
      </c>
      <c r="B248" s="7">
        <v>15728669</v>
      </c>
      <c r="C248" s="6" t="s">
        <v>315</v>
      </c>
      <c r="D248" s="7">
        <v>584</v>
      </c>
      <c r="E248" s="6" t="s">
        <v>26</v>
      </c>
      <c r="F248" s="6" t="s">
        <v>16</v>
      </c>
      <c r="G248" s="7">
        <v>30</v>
      </c>
      <c r="H248" s="7">
        <v>8</v>
      </c>
      <c r="I248" s="8">
        <v>112013.81</v>
      </c>
      <c r="J248" s="7">
        <v>1</v>
      </c>
      <c r="K248" s="7">
        <v>1</v>
      </c>
      <c r="L248" s="7">
        <v>0</v>
      </c>
      <c r="M248" s="9">
        <v>177772.03</v>
      </c>
      <c r="N248" s="7">
        <v>1</v>
      </c>
    </row>
    <row r="249" spans="1:14" x14ac:dyDescent="0.35">
      <c r="A249" s="6">
        <v>47</v>
      </c>
      <c r="B249" s="7">
        <v>15602280</v>
      </c>
      <c r="C249" s="6" t="s">
        <v>65</v>
      </c>
      <c r="D249" s="7">
        <v>829</v>
      </c>
      <c r="E249" s="6" t="s">
        <v>26</v>
      </c>
      <c r="F249" s="6" t="s">
        <v>16</v>
      </c>
      <c r="G249" s="7">
        <v>27</v>
      </c>
      <c r="H249" s="7">
        <v>9</v>
      </c>
      <c r="I249" s="8">
        <v>112045.67</v>
      </c>
      <c r="J249" s="7">
        <v>1</v>
      </c>
      <c r="K249" s="7">
        <v>1</v>
      </c>
      <c r="L249" s="7">
        <v>1</v>
      </c>
      <c r="M249" s="9">
        <v>119708.21</v>
      </c>
      <c r="N249" s="7">
        <v>1</v>
      </c>
    </row>
    <row r="250" spans="1:14" x14ac:dyDescent="0.35">
      <c r="A250" s="6">
        <v>642</v>
      </c>
      <c r="B250" s="7">
        <v>15580684</v>
      </c>
      <c r="C250" s="6" t="s">
        <v>531</v>
      </c>
      <c r="D250" s="7">
        <v>706</v>
      </c>
      <c r="E250" s="6" t="s">
        <v>15</v>
      </c>
      <c r="F250" s="6" t="s">
        <v>16</v>
      </c>
      <c r="G250" s="7">
        <v>29</v>
      </c>
      <c r="H250" s="7">
        <v>5</v>
      </c>
      <c r="I250" s="8">
        <v>112564.62</v>
      </c>
      <c r="J250" s="7">
        <v>1</v>
      </c>
      <c r="K250" s="7">
        <v>1</v>
      </c>
      <c r="L250" s="7">
        <v>0</v>
      </c>
      <c r="M250" s="9">
        <v>42334.38</v>
      </c>
      <c r="N250" s="7">
        <v>0</v>
      </c>
    </row>
    <row r="251" spans="1:14" x14ac:dyDescent="0.35">
      <c r="A251" s="6">
        <v>294</v>
      </c>
      <c r="B251" s="7">
        <v>15590241</v>
      </c>
      <c r="C251" s="6" t="s">
        <v>284</v>
      </c>
      <c r="D251" s="7">
        <v>750</v>
      </c>
      <c r="E251" s="6" t="s">
        <v>785</v>
      </c>
      <c r="F251" s="6" t="s">
        <v>16</v>
      </c>
      <c r="G251" s="7">
        <v>34</v>
      </c>
      <c r="H251" s="7">
        <v>9</v>
      </c>
      <c r="I251" s="8">
        <v>112822.26</v>
      </c>
      <c r="J251" s="7">
        <v>1</v>
      </c>
      <c r="K251" s="7">
        <v>0</v>
      </c>
      <c r="L251" s="7">
        <v>0</v>
      </c>
      <c r="M251" s="9">
        <v>150401.53</v>
      </c>
      <c r="N251" s="7">
        <v>1</v>
      </c>
    </row>
    <row r="252" spans="1:14" x14ac:dyDescent="0.35">
      <c r="A252" s="6">
        <v>976</v>
      </c>
      <c r="B252" s="7">
        <v>15685357</v>
      </c>
      <c r="C252" s="6" t="s">
        <v>698</v>
      </c>
      <c r="D252" s="7">
        <v>750</v>
      </c>
      <c r="E252" s="6" t="s">
        <v>785</v>
      </c>
      <c r="F252" s="6" t="s">
        <v>16</v>
      </c>
      <c r="G252" s="7">
        <v>36</v>
      </c>
      <c r="H252" s="7">
        <v>8</v>
      </c>
      <c r="I252" s="8">
        <v>112940.07</v>
      </c>
      <c r="J252" s="7">
        <v>1</v>
      </c>
      <c r="K252" s="7">
        <v>0</v>
      </c>
      <c r="L252" s="7">
        <v>1</v>
      </c>
      <c r="M252" s="9">
        <v>9855.81</v>
      </c>
      <c r="N252" s="7">
        <v>0</v>
      </c>
    </row>
    <row r="253" spans="1:14" x14ac:dyDescent="0.35">
      <c r="A253" s="6">
        <v>167</v>
      </c>
      <c r="B253" s="7">
        <v>15724623</v>
      </c>
      <c r="C253" s="6" t="s">
        <v>175</v>
      </c>
      <c r="D253" s="7">
        <v>704</v>
      </c>
      <c r="E253" s="6" t="s">
        <v>26</v>
      </c>
      <c r="F253" s="6" t="s">
        <v>16</v>
      </c>
      <c r="G253" s="7">
        <v>24</v>
      </c>
      <c r="H253" s="7">
        <v>7</v>
      </c>
      <c r="I253" s="8">
        <v>113034.22</v>
      </c>
      <c r="J253" s="7">
        <v>1</v>
      </c>
      <c r="K253" s="7">
        <v>1</v>
      </c>
      <c r="L253" s="7">
        <v>0</v>
      </c>
      <c r="M253" s="9">
        <v>162503.48000000001</v>
      </c>
      <c r="N253" s="7">
        <v>1</v>
      </c>
    </row>
    <row r="254" spans="1:14" x14ac:dyDescent="0.35">
      <c r="A254" s="6">
        <v>146</v>
      </c>
      <c r="B254" s="7">
        <v>15800703</v>
      </c>
      <c r="C254" s="6" t="s">
        <v>157</v>
      </c>
      <c r="D254" s="7">
        <v>485</v>
      </c>
      <c r="E254" s="6" t="s">
        <v>785</v>
      </c>
      <c r="F254" s="6" t="s">
        <v>16</v>
      </c>
      <c r="G254" s="7">
        <v>21</v>
      </c>
      <c r="H254" s="7">
        <v>5</v>
      </c>
      <c r="I254" s="8">
        <v>113157.22</v>
      </c>
      <c r="J254" s="7">
        <v>1</v>
      </c>
      <c r="K254" s="7">
        <v>1</v>
      </c>
      <c r="L254" s="7">
        <v>1</v>
      </c>
      <c r="M254" s="9">
        <v>54141.5</v>
      </c>
      <c r="N254" s="7">
        <v>0</v>
      </c>
    </row>
    <row r="255" spans="1:14" x14ac:dyDescent="0.35">
      <c r="A255" s="6">
        <v>659</v>
      </c>
      <c r="B255" s="7">
        <v>15568595</v>
      </c>
      <c r="C255" s="6" t="s">
        <v>544</v>
      </c>
      <c r="D255" s="7">
        <v>544</v>
      </c>
      <c r="E255" s="6" t="s">
        <v>15</v>
      </c>
      <c r="F255" s="6" t="s">
        <v>23</v>
      </c>
      <c r="G255" s="7">
        <v>64</v>
      </c>
      <c r="H255" s="7">
        <v>9</v>
      </c>
      <c r="I255" s="8">
        <v>113829.45</v>
      </c>
      <c r="J255" s="7">
        <v>1</v>
      </c>
      <c r="K255" s="7">
        <v>1</v>
      </c>
      <c r="L255" s="7">
        <v>1</v>
      </c>
      <c r="M255" s="9">
        <v>124341.49</v>
      </c>
      <c r="N255" s="7">
        <v>0</v>
      </c>
    </row>
    <row r="256" spans="1:14" x14ac:dyDescent="0.35">
      <c r="A256" s="6">
        <v>863</v>
      </c>
      <c r="B256" s="7">
        <v>15794916</v>
      </c>
      <c r="C256" s="6" t="s">
        <v>680</v>
      </c>
      <c r="D256" s="7">
        <v>725</v>
      </c>
      <c r="E256" s="6" t="s">
        <v>15</v>
      </c>
      <c r="F256" s="6" t="s">
        <v>23</v>
      </c>
      <c r="G256" s="7">
        <v>41</v>
      </c>
      <c r="H256" s="7">
        <v>7</v>
      </c>
      <c r="I256" s="8">
        <v>113980.21</v>
      </c>
      <c r="J256" s="7">
        <v>1</v>
      </c>
      <c r="K256" s="7">
        <v>1</v>
      </c>
      <c r="L256" s="7">
        <v>1</v>
      </c>
      <c r="M256" s="9">
        <v>116704.25</v>
      </c>
      <c r="N256" s="7">
        <v>0</v>
      </c>
    </row>
    <row r="257" spans="1:14" x14ac:dyDescent="0.35">
      <c r="A257" s="6">
        <v>621</v>
      </c>
      <c r="B257" s="7">
        <v>15682585</v>
      </c>
      <c r="C257" s="6" t="s">
        <v>518</v>
      </c>
      <c r="D257" s="7">
        <v>593</v>
      </c>
      <c r="E257" s="6" t="s">
        <v>15</v>
      </c>
      <c r="F257" s="6" t="s">
        <v>23</v>
      </c>
      <c r="G257" s="7">
        <v>35</v>
      </c>
      <c r="H257" s="7">
        <v>9</v>
      </c>
      <c r="I257" s="8">
        <v>114193.24</v>
      </c>
      <c r="J257" s="7">
        <v>1</v>
      </c>
      <c r="K257" s="7">
        <v>1</v>
      </c>
      <c r="L257" s="7">
        <v>0</v>
      </c>
      <c r="M257" s="9">
        <v>71154.100000000006</v>
      </c>
      <c r="N257" s="7">
        <v>0</v>
      </c>
    </row>
    <row r="258" spans="1:14" x14ac:dyDescent="0.35">
      <c r="A258" s="6">
        <v>596</v>
      </c>
      <c r="B258" s="7">
        <v>15680970</v>
      </c>
      <c r="C258" s="6" t="s">
        <v>499</v>
      </c>
      <c r="D258" s="7">
        <v>611</v>
      </c>
      <c r="E258" s="6" t="s">
        <v>26</v>
      </c>
      <c r="F258" s="6" t="s">
        <v>16</v>
      </c>
      <c r="G258" s="7">
        <v>41</v>
      </c>
      <c r="H258" s="7">
        <v>2</v>
      </c>
      <c r="I258" s="8">
        <v>114206.84</v>
      </c>
      <c r="J258" s="7">
        <v>1</v>
      </c>
      <c r="K258" s="7">
        <v>1</v>
      </c>
      <c r="L258" s="7">
        <v>0</v>
      </c>
      <c r="M258" s="9">
        <v>164061.6</v>
      </c>
      <c r="N258" s="7">
        <v>0</v>
      </c>
    </row>
    <row r="259" spans="1:14" x14ac:dyDescent="0.35">
      <c r="A259" s="6">
        <v>764</v>
      </c>
      <c r="B259" s="7">
        <v>15622750</v>
      </c>
      <c r="C259" s="6" t="s">
        <v>22</v>
      </c>
      <c r="D259" s="7">
        <v>742</v>
      </c>
      <c r="E259" s="6" t="s">
        <v>26</v>
      </c>
      <c r="F259" s="6" t="s">
        <v>16</v>
      </c>
      <c r="G259" s="7">
        <v>21</v>
      </c>
      <c r="H259" s="7">
        <v>1</v>
      </c>
      <c r="I259" s="8">
        <v>114292.48</v>
      </c>
      <c r="J259" s="7">
        <v>1</v>
      </c>
      <c r="K259" s="7">
        <v>1</v>
      </c>
      <c r="L259" s="7">
        <v>0</v>
      </c>
      <c r="M259" s="9">
        <v>31520.400000000001</v>
      </c>
      <c r="N259" s="7">
        <v>0</v>
      </c>
    </row>
    <row r="260" spans="1:14" x14ac:dyDescent="0.35">
      <c r="A260" s="6">
        <v>535</v>
      </c>
      <c r="B260" s="7">
        <v>15567832</v>
      </c>
      <c r="C260" s="6" t="s">
        <v>219</v>
      </c>
      <c r="D260" s="7">
        <v>550</v>
      </c>
      <c r="E260" s="6" t="s">
        <v>15</v>
      </c>
      <c r="F260" s="6" t="s">
        <v>16</v>
      </c>
      <c r="G260" s="7">
        <v>40</v>
      </c>
      <c r="H260" s="7">
        <v>7</v>
      </c>
      <c r="I260" s="8">
        <v>114354.95</v>
      </c>
      <c r="J260" s="7">
        <v>1</v>
      </c>
      <c r="K260" s="7">
        <v>1</v>
      </c>
      <c r="L260" s="7">
        <v>0</v>
      </c>
      <c r="M260" s="9">
        <v>54018.93</v>
      </c>
      <c r="N260" s="7">
        <v>0</v>
      </c>
    </row>
    <row r="261" spans="1:14" x14ac:dyDescent="0.35">
      <c r="A261" s="6">
        <v>349</v>
      </c>
      <c r="B261" s="7">
        <v>15735203</v>
      </c>
      <c r="C261" s="6" t="s">
        <v>324</v>
      </c>
      <c r="D261" s="7">
        <v>654</v>
      </c>
      <c r="E261" s="6" t="s">
        <v>26</v>
      </c>
      <c r="F261" s="6" t="s">
        <v>16</v>
      </c>
      <c r="G261" s="7">
        <v>32</v>
      </c>
      <c r="H261" s="7">
        <v>1</v>
      </c>
      <c r="I261" s="8">
        <v>114510.85</v>
      </c>
      <c r="J261" s="7">
        <v>1</v>
      </c>
      <c r="K261" s="7">
        <v>1</v>
      </c>
      <c r="L261" s="7">
        <v>1</v>
      </c>
      <c r="M261" s="9">
        <v>126143.23</v>
      </c>
      <c r="N261" s="7">
        <v>0</v>
      </c>
    </row>
    <row r="262" spans="1:14" x14ac:dyDescent="0.35">
      <c r="A262" s="6">
        <v>798</v>
      </c>
      <c r="B262" s="7">
        <v>15766908</v>
      </c>
      <c r="C262" s="6" t="s">
        <v>70</v>
      </c>
      <c r="D262" s="7">
        <v>488</v>
      </c>
      <c r="E262" s="6" t="s">
        <v>26</v>
      </c>
      <c r="F262" s="6" t="s">
        <v>23</v>
      </c>
      <c r="G262" s="7">
        <v>32</v>
      </c>
      <c r="H262" s="7">
        <v>3</v>
      </c>
      <c r="I262" s="8">
        <v>114540.38</v>
      </c>
      <c r="J262" s="7">
        <v>1</v>
      </c>
      <c r="K262" s="7">
        <v>1</v>
      </c>
      <c r="L262" s="7">
        <v>0</v>
      </c>
      <c r="M262" s="9">
        <v>92568.07</v>
      </c>
      <c r="N262" s="7">
        <v>0</v>
      </c>
    </row>
    <row r="263" spans="1:14" x14ac:dyDescent="0.35">
      <c r="A263" s="6">
        <v>738</v>
      </c>
      <c r="B263" s="7">
        <v>15766741</v>
      </c>
      <c r="C263" s="6" t="s">
        <v>222</v>
      </c>
      <c r="D263" s="7">
        <v>525</v>
      </c>
      <c r="E263" s="6" t="s">
        <v>15</v>
      </c>
      <c r="F263" s="6" t="s">
        <v>23</v>
      </c>
      <c r="G263" s="7">
        <v>36</v>
      </c>
      <c r="H263" s="7">
        <v>2</v>
      </c>
      <c r="I263" s="8">
        <v>114628.4</v>
      </c>
      <c r="J263" s="7">
        <v>1</v>
      </c>
      <c r="K263" s="7">
        <v>0</v>
      </c>
      <c r="L263" s="7">
        <v>1</v>
      </c>
      <c r="M263" s="9">
        <v>168290.06</v>
      </c>
      <c r="N263" s="7">
        <v>0</v>
      </c>
    </row>
    <row r="264" spans="1:14" x14ac:dyDescent="0.35">
      <c r="A264" s="6">
        <v>770</v>
      </c>
      <c r="B264" s="7">
        <v>15685329</v>
      </c>
      <c r="C264" s="6" t="s">
        <v>370</v>
      </c>
      <c r="D264" s="7">
        <v>531</v>
      </c>
      <c r="E264" s="6" t="s">
        <v>15</v>
      </c>
      <c r="F264" s="6" t="s">
        <v>16</v>
      </c>
      <c r="G264" s="7">
        <v>63</v>
      </c>
      <c r="H264" s="7">
        <v>1</v>
      </c>
      <c r="I264" s="8">
        <v>114715.71</v>
      </c>
      <c r="J264" s="7">
        <v>1</v>
      </c>
      <c r="K264" s="7">
        <v>0</v>
      </c>
      <c r="L264" s="7">
        <v>1</v>
      </c>
      <c r="M264" s="9">
        <v>24506.95</v>
      </c>
      <c r="N264" s="7">
        <v>1</v>
      </c>
    </row>
    <row r="265" spans="1:14" x14ac:dyDescent="0.35">
      <c r="A265" s="6">
        <v>434</v>
      </c>
      <c r="B265" s="7">
        <v>15595039</v>
      </c>
      <c r="C265" s="6" t="s">
        <v>387</v>
      </c>
      <c r="D265" s="7">
        <v>545</v>
      </c>
      <c r="E265" s="6" t="s">
        <v>26</v>
      </c>
      <c r="F265" s="6" t="s">
        <v>16</v>
      </c>
      <c r="G265" s="7">
        <v>37</v>
      </c>
      <c r="H265" s="7">
        <v>8</v>
      </c>
      <c r="I265" s="8">
        <v>114754.08</v>
      </c>
      <c r="J265" s="7">
        <v>1</v>
      </c>
      <c r="K265" s="7">
        <v>1</v>
      </c>
      <c r="L265" s="7">
        <v>0</v>
      </c>
      <c r="M265" s="9">
        <v>136050.44</v>
      </c>
      <c r="N265" s="7">
        <v>1</v>
      </c>
    </row>
    <row r="266" spans="1:14" x14ac:dyDescent="0.35">
      <c r="A266" s="6">
        <v>340</v>
      </c>
      <c r="B266" s="7">
        <v>15807923</v>
      </c>
      <c r="C266" s="6" t="s">
        <v>45</v>
      </c>
      <c r="D266" s="7">
        <v>716</v>
      </c>
      <c r="E266" s="6" t="s">
        <v>26</v>
      </c>
      <c r="F266" s="6" t="s">
        <v>16</v>
      </c>
      <c r="G266" s="7">
        <v>39</v>
      </c>
      <c r="H266" s="7">
        <v>10</v>
      </c>
      <c r="I266" s="8">
        <v>115301.31</v>
      </c>
      <c r="J266" s="7">
        <v>1</v>
      </c>
      <c r="K266" s="7">
        <v>1</v>
      </c>
      <c r="L266" s="7">
        <v>0</v>
      </c>
      <c r="M266" s="9">
        <v>43527.4</v>
      </c>
      <c r="N266" s="7">
        <v>1</v>
      </c>
    </row>
    <row r="267" spans="1:14" x14ac:dyDescent="0.35">
      <c r="A267" s="6">
        <v>965</v>
      </c>
      <c r="B267" s="7">
        <v>15580956</v>
      </c>
      <c r="C267" s="6" t="s">
        <v>738</v>
      </c>
      <c r="D267" s="7">
        <v>683</v>
      </c>
      <c r="E267" s="6" t="s">
        <v>26</v>
      </c>
      <c r="F267" s="6" t="s">
        <v>16</v>
      </c>
      <c r="G267" s="7">
        <v>43</v>
      </c>
      <c r="H267" s="7">
        <v>4</v>
      </c>
      <c r="I267" s="8">
        <v>115888.04</v>
      </c>
      <c r="J267" s="7">
        <v>1</v>
      </c>
      <c r="K267" s="7">
        <v>1</v>
      </c>
      <c r="L267" s="7">
        <v>1</v>
      </c>
      <c r="M267" s="9">
        <v>117349.19</v>
      </c>
      <c r="N267" s="7">
        <v>1</v>
      </c>
    </row>
    <row r="268" spans="1:14" x14ac:dyDescent="0.35">
      <c r="A268" s="6">
        <v>593</v>
      </c>
      <c r="B268" s="7">
        <v>15679587</v>
      </c>
      <c r="C268" s="6" t="s">
        <v>497</v>
      </c>
      <c r="D268" s="7">
        <v>666</v>
      </c>
      <c r="E268" s="6" t="s">
        <v>15</v>
      </c>
      <c r="F268" s="6" t="s">
        <v>16</v>
      </c>
      <c r="G268" s="7">
        <v>34</v>
      </c>
      <c r="H268" s="7">
        <v>9</v>
      </c>
      <c r="I268" s="8">
        <v>115897.12</v>
      </c>
      <c r="J268" s="7">
        <v>1</v>
      </c>
      <c r="K268" s="7">
        <v>1</v>
      </c>
      <c r="L268" s="7">
        <v>1</v>
      </c>
      <c r="M268" s="9">
        <v>25095.03</v>
      </c>
      <c r="N268" s="7">
        <v>0</v>
      </c>
    </row>
    <row r="269" spans="1:14" x14ac:dyDescent="0.35">
      <c r="A269" s="6">
        <v>421</v>
      </c>
      <c r="B269" s="7">
        <v>15810418</v>
      </c>
      <c r="C269" s="6" t="s">
        <v>125</v>
      </c>
      <c r="D269" s="7">
        <v>756</v>
      </c>
      <c r="E269" s="6" t="s">
        <v>26</v>
      </c>
      <c r="F269" s="6" t="s">
        <v>16</v>
      </c>
      <c r="G269" s="7">
        <v>60</v>
      </c>
      <c r="H269" s="7">
        <v>3</v>
      </c>
      <c r="I269" s="8">
        <v>115924.89</v>
      </c>
      <c r="J269" s="7">
        <v>1</v>
      </c>
      <c r="K269" s="7">
        <v>1</v>
      </c>
      <c r="L269" s="7">
        <v>0</v>
      </c>
      <c r="M269" s="9">
        <v>93524.19</v>
      </c>
      <c r="N269" s="7">
        <v>1</v>
      </c>
    </row>
    <row r="270" spans="1:14" x14ac:dyDescent="0.35">
      <c r="A270" s="6">
        <v>632</v>
      </c>
      <c r="B270" s="7">
        <v>15811762</v>
      </c>
      <c r="C270" s="6" t="s">
        <v>524</v>
      </c>
      <c r="D270" s="7">
        <v>583</v>
      </c>
      <c r="E270" s="6" t="s">
        <v>26</v>
      </c>
      <c r="F270" s="6" t="s">
        <v>16</v>
      </c>
      <c r="G270" s="7">
        <v>54</v>
      </c>
      <c r="H270" s="7">
        <v>6</v>
      </c>
      <c r="I270" s="8">
        <v>115988.86</v>
      </c>
      <c r="J270" s="7">
        <v>1</v>
      </c>
      <c r="K270" s="7">
        <v>1</v>
      </c>
      <c r="L270" s="7">
        <v>0</v>
      </c>
      <c r="M270" s="9">
        <v>57553.98</v>
      </c>
      <c r="N270" s="7">
        <v>1</v>
      </c>
    </row>
    <row r="271" spans="1:14" x14ac:dyDescent="0.35">
      <c r="A271" s="6">
        <v>641</v>
      </c>
      <c r="B271" s="7">
        <v>15784844</v>
      </c>
      <c r="C271" s="6" t="s">
        <v>274</v>
      </c>
      <c r="D271" s="7">
        <v>752</v>
      </c>
      <c r="E271" s="6" t="s">
        <v>18</v>
      </c>
      <c r="F271" s="6" t="s">
        <v>23</v>
      </c>
      <c r="G271" s="7">
        <v>48</v>
      </c>
      <c r="H271" s="7">
        <v>5</v>
      </c>
      <c r="I271" s="8">
        <v>116060.08</v>
      </c>
      <c r="J271" s="7">
        <v>1</v>
      </c>
      <c r="K271" s="7">
        <v>1</v>
      </c>
      <c r="L271" s="7">
        <v>0</v>
      </c>
      <c r="M271" s="9">
        <v>156618.38</v>
      </c>
      <c r="N271" s="7">
        <v>1</v>
      </c>
    </row>
    <row r="272" spans="1:14" x14ac:dyDescent="0.35">
      <c r="A272" s="6">
        <v>712</v>
      </c>
      <c r="B272" s="7">
        <v>15650288</v>
      </c>
      <c r="C272" s="6" t="s">
        <v>588</v>
      </c>
      <c r="D272" s="7">
        <v>634</v>
      </c>
      <c r="E272" s="6" t="s">
        <v>26</v>
      </c>
      <c r="F272" s="6" t="s">
        <v>23</v>
      </c>
      <c r="G272" s="7">
        <v>35</v>
      </c>
      <c r="H272" s="7">
        <v>6</v>
      </c>
      <c r="I272" s="8">
        <v>116269.01</v>
      </c>
      <c r="J272" s="7">
        <v>1</v>
      </c>
      <c r="K272" s="7">
        <v>1</v>
      </c>
      <c r="L272" s="7">
        <v>0</v>
      </c>
      <c r="M272" s="9">
        <v>129964.94</v>
      </c>
      <c r="N272" s="7">
        <v>0</v>
      </c>
    </row>
    <row r="273" spans="1:14" x14ac:dyDescent="0.35">
      <c r="A273" s="6">
        <v>785</v>
      </c>
      <c r="B273" s="7">
        <v>15571221</v>
      </c>
      <c r="C273" s="6" t="s">
        <v>634</v>
      </c>
      <c r="D273" s="7">
        <v>747</v>
      </c>
      <c r="E273" s="6" t="s">
        <v>26</v>
      </c>
      <c r="F273" s="6" t="s">
        <v>23</v>
      </c>
      <c r="G273" s="7">
        <v>58</v>
      </c>
      <c r="H273" s="7">
        <v>7</v>
      </c>
      <c r="I273" s="8">
        <v>116313.57</v>
      </c>
      <c r="J273" s="7">
        <v>1</v>
      </c>
      <c r="K273" s="7">
        <v>1</v>
      </c>
      <c r="L273" s="7">
        <v>1</v>
      </c>
      <c r="M273" s="9">
        <v>190696.35</v>
      </c>
      <c r="N273" s="7">
        <v>1</v>
      </c>
    </row>
    <row r="274" spans="1:14" x14ac:dyDescent="0.35">
      <c r="A274" s="6">
        <v>662</v>
      </c>
      <c r="B274" s="7">
        <v>15699637</v>
      </c>
      <c r="C274" s="6" t="s">
        <v>547</v>
      </c>
      <c r="D274" s="7">
        <v>694</v>
      </c>
      <c r="E274" s="6" t="s">
        <v>18</v>
      </c>
      <c r="F274" s="6" t="s">
        <v>23</v>
      </c>
      <c r="G274" s="7">
        <v>57</v>
      </c>
      <c r="H274" s="7">
        <v>8</v>
      </c>
      <c r="I274" s="8">
        <v>116326.07</v>
      </c>
      <c r="J274" s="7">
        <v>1</v>
      </c>
      <c r="K274" s="7">
        <v>1</v>
      </c>
      <c r="L274" s="7">
        <v>1</v>
      </c>
      <c r="M274" s="9">
        <v>117704.65</v>
      </c>
      <c r="N274" s="7">
        <v>0</v>
      </c>
    </row>
    <row r="275" spans="1:14" x14ac:dyDescent="0.35">
      <c r="A275" s="6">
        <v>445</v>
      </c>
      <c r="B275" s="7">
        <v>15787470</v>
      </c>
      <c r="C275" s="6" t="s">
        <v>396</v>
      </c>
      <c r="D275" s="7">
        <v>553</v>
      </c>
      <c r="E275" s="6" t="s">
        <v>18</v>
      </c>
      <c r="F275" s="6" t="s">
        <v>23</v>
      </c>
      <c r="G275" s="7">
        <v>47</v>
      </c>
      <c r="H275" s="7">
        <v>3</v>
      </c>
      <c r="I275" s="8">
        <v>116528.15</v>
      </c>
      <c r="J275" s="7">
        <v>1</v>
      </c>
      <c r="K275" s="7">
        <v>0</v>
      </c>
      <c r="L275" s="7">
        <v>0</v>
      </c>
      <c r="M275" s="9">
        <v>145704.19</v>
      </c>
      <c r="N275" s="7">
        <v>1</v>
      </c>
    </row>
    <row r="276" spans="1:14" x14ac:dyDescent="0.35">
      <c r="A276" s="6">
        <v>242</v>
      </c>
      <c r="B276" s="7">
        <v>15651001</v>
      </c>
      <c r="C276" s="6" t="s">
        <v>75</v>
      </c>
      <c r="D276" s="7">
        <v>725</v>
      </c>
      <c r="E276" s="6" t="s">
        <v>26</v>
      </c>
      <c r="F276" s="6" t="s">
        <v>16</v>
      </c>
      <c r="G276" s="7">
        <v>39</v>
      </c>
      <c r="H276" s="7">
        <v>5</v>
      </c>
      <c r="I276" s="8">
        <v>116803.8</v>
      </c>
      <c r="J276" s="7">
        <v>1</v>
      </c>
      <c r="K276" s="7">
        <v>1</v>
      </c>
      <c r="L276" s="7">
        <v>0</v>
      </c>
      <c r="M276" s="9">
        <v>124052.97</v>
      </c>
      <c r="N276" s="7">
        <v>0</v>
      </c>
    </row>
    <row r="277" spans="1:14" x14ac:dyDescent="0.35">
      <c r="A277" s="6">
        <v>777</v>
      </c>
      <c r="B277" s="7">
        <v>15712551</v>
      </c>
      <c r="C277" s="6" t="s">
        <v>627</v>
      </c>
      <c r="D277" s="7">
        <v>622</v>
      </c>
      <c r="E277" s="6" t="s">
        <v>26</v>
      </c>
      <c r="F277" s="6" t="s">
        <v>16</v>
      </c>
      <c r="G277" s="7">
        <v>58</v>
      </c>
      <c r="H277" s="7">
        <v>7</v>
      </c>
      <c r="I277" s="8">
        <v>116922.25</v>
      </c>
      <c r="J277" s="7">
        <v>1</v>
      </c>
      <c r="K277" s="7">
        <v>1</v>
      </c>
      <c r="L277" s="7">
        <v>0</v>
      </c>
      <c r="M277" s="9">
        <v>120415.61</v>
      </c>
      <c r="N277" s="7">
        <v>1</v>
      </c>
    </row>
    <row r="278" spans="1:14" x14ac:dyDescent="0.35">
      <c r="A278" s="6">
        <v>507</v>
      </c>
      <c r="B278" s="7">
        <v>15805565</v>
      </c>
      <c r="C278" s="6" t="s">
        <v>423</v>
      </c>
      <c r="D278" s="7">
        <v>691</v>
      </c>
      <c r="E278" s="6" t="s">
        <v>26</v>
      </c>
      <c r="F278" s="6" t="s">
        <v>23</v>
      </c>
      <c r="G278" s="7">
        <v>30</v>
      </c>
      <c r="H278" s="7">
        <v>7</v>
      </c>
      <c r="I278" s="8">
        <v>116927.89</v>
      </c>
      <c r="J278" s="7">
        <v>1</v>
      </c>
      <c r="K278" s="7">
        <v>1</v>
      </c>
      <c r="L278" s="7">
        <v>0</v>
      </c>
      <c r="M278" s="9">
        <v>21198.39</v>
      </c>
      <c r="N278" s="7">
        <v>0</v>
      </c>
    </row>
    <row r="279" spans="1:14" x14ac:dyDescent="0.35">
      <c r="A279" s="6">
        <v>876</v>
      </c>
      <c r="B279" s="7">
        <v>15653762</v>
      </c>
      <c r="C279" s="6" t="s">
        <v>69</v>
      </c>
      <c r="D279" s="7">
        <v>501</v>
      </c>
      <c r="E279" s="6" t="s">
        <v>15</v>
      </c>
      <c r="F279" s="6" t="s">
        <v>16</v>
      </c>
      <c r="G279" s="7">
        <v>39</v>
      </c>
      <c r="H279" s="7">
        <v>9</v>
      </c>
      <c r="I279" s="8">
        <v>117301.66</v>
      </c>
      <c r="J279" s="7">
        <v>1</v>
      </c>
      <c r="K279" s="7">
        <v>0</v>
      </c>
      <c r="L279" s="7">
        <v>0</v>
      </c>
      <c r="M279" s="9">
        <v>182025.95</v>
      </c>
      <c r="N279" s="7">
        <v>0</v>
      </c>
    </row>
    <row r="280" spans="1:14" x14ac:dyDescent="0.35">
      <c r="A280" s="6">
        <v>244</v>
      </c>
      <c r="B280" s="7">
        <v>15596175</v>
      </c>
      <c r="C280" s="6" t="s">
        <v>242</v>
      </c>
      <c r="D280" s="7">
        <v>659</v>
      </c>
      <c r="E280" s="6" t="s">
        <v>26</v>
      </c>
      <c r="F280" s="6" t="s">
        <v>23</v>
      </c>
      <c r="G280" s="7">
        <v>67</v>
      </c>
      <c r="H280" s="7">
        <v>6</v>
      </c>
      <c r="I280" s="8">
        <v>117411.6</v>
      </c>
      <c r="J280" s="7">
        <v>1</v>
      </c>
      <c r="K280" s="7">
        <v>1</v>
      </c>
      <c r="L280" s="7">
        <v>1</v>
      </c>
      <c r="M280" s="9">
        <v>45071.09</v>
      </c>
      <c r="N280" s="7">
        <v>1</v>
      </c>
    </row>
    <row r="281" spans="1:14" x14ac:dyDescent="0.35">
      <c r="A281" s="6">
        <v>43</v>
      </c>
      <c r="B281" s="7">
        <v>15687946</v>
      </c>
      <c r="C281" s="6" t="s">
        <v>61</v>
      </c>
      <c r="D281" s="7">
        <v>556</v>
      </c>
      <c r="E281" s="6" t="s">
        <v>15</v>
      </c>
      <c r="F281" s="6" t="s">
        <v>16</v>
      </c>
      <c r="G281" s="7">
        <v>61</v>
      </c>
      <c r="H281" s="7">
        <v>2</v>
      </c>
      <c r="I281" s="8">
        <v>117419.35</v>
      </c>
      <c r="J281" s="7">
        <v>1</v>
      </c>
      <c r="K281" s="7">
        <v>1</v>
      </c>
      <c r="L281" s="7">
        <v>1</v>
      </c>
      <c r="M281" s="9">
        <v>94153.83</v>
      </c>
      <c r="N281" s="7">
        <v>0</v>
      </c>
    </row>
    <row r="282" spans="1:14" x14ac:dyDescent="0.35">
      <c r="A282" s="6">
        <v>477</v>
      </c>
      <c r="B282" s="7">
        <v>15798888</v>
      </c>
      <c r="C282" s="6" t="s">
        <v>88</v>
      </c>
      <c r="D282" s="7">
        <v>605</v>
      </c>
      <c r="E282" s="6" t="s">
        <v>26</v>
      </c>
      <c r="F282" s="6" t="s">
        <v>16</v>
      </c>
      <c r="G282" s="7">
        <v>31</v>
      </c>
      <c r="H282" s="7">
        <v>1</v>
      </c>
      <c r="I282" s="8">
        <v>117992.59</v>
      </c>
      <c r="J282" s="7">
        <v>1</v>
      </c>
      <c r="K282" s="7">
        <v>1</v>
      </c>
      <c r="L282" s="7">
        <v>1</v>
      </c>
      <c r="M282" s="9">
        <v>183598.77</v>
      </c>
      <c r="N282" s="7">
        <v>0</v>
      </c>
    </row>
    <row r="283" spans="1:14" x14ac:dyDescent="0.35">
      <c r="A283" s="6">
        <v>305</v>
      </c>
      <c r="B283" s="7">
        <v>15812191</v>
      </c>
      <c r="C283" s="6" t="s">
        <v>292</v>
      </c>
      <c r="D283" s="7">
        <v>553</v>
      </c>
      <c r="E283" s="6" t="s">
        <v>15</v>
      </c>
      <c r="F283" s="6" t="s">
        <v>23</v>
      </c>
      <c r="G283" s="7">
        <v>33</v>
      </c>
      <c r="H283" s="7">
        <v>4</v>
      </c>
      <c r="I283" s="8">
        <v>118082.89</v>
      </c>
      <c r="J283" s="7">
        <v>1</v>
      </c>
      <c r="K283" s="7">
        <v>0</v>
      </c>
      <c r="L283" s="7">
        <v>0</v>
      </c>
      <c r="M283" s="9">
        <v>94440.45</v>
      </c>
      <c r="N283" s="7">
        <v>0</v>
      </c>
    </row>
    <row r="284" spans="1:14" x14ac:dyDescent="0.35">
      <c r="A284" s="6">
        <v>284</v>
      </c>
      <c r="B284" s="7">
        <v>15699389</v>
      </c>
      <c r="C284" s="6" t="s">
        <v>226</v>
      </c>
      <c r="D284" s="7">
        <v>807</v>
      </c>
      <c r="E284" s="6" t="s">
        <v>15</v>
      </c>
      <c r="F284" s="6" t="s">
        <v>23</v>
      </c>
      <c r="G284" s="7">
        <v>42</v>
      </c>
      <c r="H284" s="7">
        <v>7</v>
      </c>
      <c r="I284" s="8">
        <v>118274.71</v>
      </c>
      <c r="J284" s="7">
        <v>1</v>
      </c>
      <c r="K284" s="7">
        <v>1</v>
      </c>
      <c r="L284" s="7">
        <v>1</v>
      </c>
      <c r="M284" s="9">
        <v>25885.72</v>
      </c>
      <c r="N284" s="7">
        <v>0</v>
      </c>
    </row>
    <row r="285" spans="1:14" x14ac:dyDescent="0.35">
      <c r="A285" s="6">
        <v>342</v>
      </c>
      <c r="B285" s="7">
        <v>15786170</v>
      </c>
      <c r="C285" s="6" t="s">
        <v>153</v>
      </c>
      <c r="D285" s="7">
        <v>659</v>
      </c>
      <c r="E285" s="6" t="s">
        <v>15</v>
      </c>
      <c r="F285" s="6" t="s">
        <v>23</v>
      </c>
      <c r="G285" s="7">
        <v>31</v>
      </c>
      <c r="H285" s="7">
        <v>4</v>
      </c>
      <c r="I285" s="8">
        <v>118342.26</v>
      </c>
      <c r="J285" s="7">
        <v>1</v>
      </c>
      <c r="K285" s="7">
        <v>0</v>
      </c>
      <c r="L285" s="7">
        <v>0</v>
      </c>
      <c r="M285" s="9">
        <v>161574.19</v>
      </c>
      <c r="N285" s="7">
        <v>0</v>
      </c>
    </row>
    <row r="286" spans="1:14" x14ac:dyDescent="0.35">
      <c r="A286" s="6">
        <v>948</v>
      </c>
      <c r="B286" s="7">
        <v>15741336</v>
      </c>
      <c r="C286" s="6" t="s">
        <v>535</v>
      </c>
      <c r="D286" s="7">
        <v>715</v>
      </c>
      <c r="E286" s="6" t="s">
        <v>15</v>
      </c>
      <c r="F286" s="6" t="s">
        <v>16</v>
      </c>
      <c r="G286" s="7">
        <v>38</v>
      </c>
      <c r="H286" s="7">
        <v>5</v>
      </c>
      <c r="I286" s="8">
        <v>118590.41</v>
      </c>
      <c r="J286" s="7">
        <v>1</v>
      </c>
      <c r="K286" s="7">
        <v>1</v>
      </c>
      <c r="L286" s="7">
        <v>1</v>
      </c>
      <c r="M286" s="9">
        <v>5684.17</v>
      </c>
      <c r="N286" s="7">
        <v>1</v>
      </c>
    </row>
    <row r="287" spans="1:14" x14ac:dyDescent="0.35">
      <c r="A287" s="6">
        <v>778</v>
      </c>
      <c r="B287" s="7">
        <v>15628936</v>
      </c>
      <c r="C287" s="6" t="s">
        <v>628</v>
      </c>
      <c r="D287" s="7">
        <v>692</v>
      </c>
      <c r="E287" s="6" t="s">
        <v>18</v>
      </c>
      <c r="F287" s="6" t="s">
        <v>23</v>
      </c>
      <c r="G287" s="7">
        <v>28</v>
      </c>
      <c r="H287" s="7">
        <v>9</v>
      </c>
      <c r="I287" s="8">
        <v>118945.09</v>
      </c>
      <c r="J287" s="7">
        <v>1</v>
      </c>
      <c r="K287" s="7">
        <v>0</v>
      </c>
      <c r="L287" s="7">
        <v>0</v>
      </c>
      <c r="M287" s="9">
        <v>16064.25</v>
      </c>
      <c r="N287" s="7">
        <v>1</v>
      </c>
    </row>
    <row r="288" spans="1:14" x14ac:dyDescent="0.35">
      <c r="A288" s="6">
        <v>288</v>
      </c>
      <c r="B288" s="7">
        <v>15790678</v>
      </c>
      <c r="C288" s="6" t="s">
        <v>279</v>
      </c>
      <c r="D288" s="7">
        <v>475</v>
      </c>
      <c r="E288" s="6" t="s">
        <v>15</v>
      </c>
      <c r="F288" s="6" t="s">
        <v>16</v>
      </c>
      <c r="G288" s="7">
        <v>32</v>
      </c>
      <c r="H288" s="7">
        <v>8</v>
      </c>
      <c r="I288" s="8">
        <v>119023.28</v>
      </c>
      <c r="J288" s="7">
        <v>1</v>
      </c>
      <c r="K288" s="7">
        <v>1</v>
      </c>
      <c r="L288" s="7">
        <v>0</v>
      </c>
      <c r="M288" s="9">
        <v>100816.29</v>
      </c>
      <c r="N288" s="7">
        <v>0</v>
      </c>
    </row>
    <row r="289" spans="1:14" x14ac:dyDescent="0.35">
      <c r="A289" s="6">
        <v>780</v>
      </c>
      <c r="B289" s="7">
        <v>15769974</v>
      </c>
      <c r="C289" s="6" t="s">
        <v>219</v>
      </c>
      <c r="D289" s="7">
        <v>679</v>
      </c>
      <c r="E289" s="6" t="s">
        <v>18</v>
      </c>
      <c r="F289" s="6" t="s">
        <v>16</v>
      </c>
      <c r="G289" s="7">
        <v>35</v>
      </c>
      <c r="H289" s="7">
        <v>8</v>
      </c>
      <c r="I289" s="8">
        <v>119182.73</v>
      </c>
      <c r="J289" s="7">
        <v>1</v>
      </c>
      <c r="K289" s="7">
        <v>0</v>
      </c>
      <c r="L289" s="7">
        <v>0</v>
      </c>
      <c r="M289" s="9">
        <v>121210.09</v>
      </c>
      <c r="N289" s="7">
        <v>0</v>
      </c>
    </row>
    <row r="290" spans="1:14" x14ac:dyDescent="0.35">
      <c r="A290" s="6">
        <v>306</v>
      </c>
      <c r="B290" s="7">
        <v>15636673</v>
      </c>
      <c r="C290" s="6" t="s">
        <v>293</v>
      </c>
      <c r="D290" s="7">
        <v>667</v>
      </c>
      <c r="E290" s="6" t="s">
        <v>15</v>
      </c>
      <c r="F290" s="6" t="s">
        <v>23</v>
      </c>
      <c r="G290" s="7">
        <v>31</v>
      </c>
      <c r="H290" s="7">
        <v>1</v>
      </c>
      <c r="I290" s="8">
        <v>119266.69</v>
      </c>
      <c r="J290" s="7">
        <v>1</v>
      </c>
      <c r="K290" s="7">
        <v>1</v>
      </c>
      <c r="L290" s="7">
        <v>1</v>
      </c>
      <c r="M290" s="9">
        <v>28257.63</v>
      </c>
      <c r="N290" s="7">
        <v>0</v>
      </c>
    </row>
    <row r="291" spans="1:14" x14ac:dyDescent="0.35">
      <c r="A291" s="6">
        <v>122</v>
      </c>
      <c r="B291" s="7">
        <v>15580203</v>
      </c>
      <c r="C291" s="6" t="s">
        <v>136</v>
      </c>
      <c r="D291" s="7">
        <v>674</v>
      </c>
      <c r="E291" s="6" t="s">
        <v>785</v>
      </c>
      <c r="F291" s="6" t="s">
        <v>23</v>
      </c>
      <c r="G291" s="7">
        <v>39</v>
      </c>
      <c r="H291" s="7">
        <v>6</v>
      </c>
      <c r="I291" s="8">
        <v>120193.42</v>
      </c>
      <c r="J291" s="7">
        <v>1</v>
      </c>
      <c r="K291" s="7">
        <v>0</v>
      </c>
      <c r="L291" s="7">
        <v>0</v>
      </c>
      <c r="M291" s="9">
        <v>100130.95</v>
      </c>
      <c r="N291" s="7">
        <v>0</v>
      </c>
    </row>
    <row r="292" spans="1:14" x14ac:dyDescent="0.35">
      <c r="A292" s="6">
        <v>525</v>
      </c>
      <c r="B292" s="7">
        <v>15763274</v>
      </c>
      <c r="C292" s="6" t="s">
        <v>134</v>
      </c>
      <c r="D292" s="7">
        <v>661</v>
      </c>
      <c r="E292" s="6" t="s">
        <v>15</v>
      </c>
      <c r="F292" s="6" t="s">
        <v>23</v>
      </c>
      <c r="G292" s="7">
        <v>48</v>
      </c>
      <c r="H292" s="7">
        <v>3</v>
      </c>
      <c r="I292" s="8">
        <v>120320.54</v>
      </c>
      <c r="J292" s="7">
        <v>1</v>
      </c>
      <c r="K292" s="7">
        <v>0</v>
      </c>
      <c r="L292" s="7">
        <v>0</v>
      </c>
      <c r="M292" s="9">
        <v>96463.25</v>
      </c>
      <c r="N292" s="7">
        <v>0</v>
      </c>
    </row>
    <row r="293" spans="1:14" x14ac:dyDescent="0.35">
      <c r="A293" s="6">
        <v>713</v>
      </c>
      <c r="B293" s="7">
        <v>15629448</v>
      </c>
      <c r="C293" s="6" t="s">
        <v>589</v>
      </c>
      <c r="D293" s="7">
        <v>632</v>
      </c>
      <c r="E293" s="6" t="s">
        <v>18</v>
      </c>
      <c r="F293" s="6" t="s">
        <v>23</v>
      </c>
      <c r="G293" s="7">
        <v>38</v>
      </c>
      <c r="H293" s="7">
        <v>1</v>
      </c>
      <c r="I293" s="8">
        <v>120599.21</v>
      </c>
      <c r="J293" s="7">
        <v>1</v>
      </c>
      <c r="K293" s="7">
        <v>1</v>
      </c>
      <c r="L293" s="7">
        <v>0</v>
      </c>
      <c r="M293" s="9">
        <v>92816.86</v>
      </c>
      <c r="N293" s="7">
        <v>0</v>
      </c>
    </row>
    <row r="294" spans="1:14" x14ac:dyDescent="0.35">
      <c r="A294" s="6">
        <v>149</v>
      </c>
      <c r="B294" s="7">
        <v>15703264</v>
      </c>
      <c r="C294" s="6" t="s">
        <v>160</v>
      </c>
      <c r="D294" s="7">
        <v>735</v>
      </c>
      <c r="E294" s="6" t="s">
        <v>15</v>
      </c>
      <c r="F294" s="6" t="s">
        <v>23</v>
      </c>
      <c r="G294" s="7">
        <v>44</v>
      </c>
      <c r="H294" s="7">
        <v>9</v>
      </c>
      <c r="I294" s="8">
        <v>120681.63</v>
      </c>
      <c r="J294" s="7">
        <v>1</v>
      </c>
      <c r="K294" s="7">
        <v>1</v>
      </c>
      <c r="L294" s="7">
        <v>0</v>
      </c>
      <c r="M294" s="9">
        <v>74836.34</v>
      </c>
      <c r="N294" s="7">
        <v>0</v>
      </c>
    </row>
    <row r="295" spans="1:14" x14ac:dyDescent="0.35">
      <c r="A295" s="6">
        <v>565</v>
      </c>
      <c r="B295" s="7">
        <v>15788126</v>
      </c>
      <c r="C295" s="6" t="s">
        <v>412</v>
      </c>
      <c r="D295" s="7">
        <v>689</v>
      </c>
      <c r="E295" s="6" t="s">
        <v>18</v>
      </c>
      <c r="F295" s="6" t="s">
        <v>16</v>
      </c>
      <c r="G295" s="7">
        <v>38</v>
      </c>
      <c r="H295" s="7">
        <v>6</v>
      </c>
      <c r="I295" s="8">
        <v>121021.05</v>
      </c>
      <c r="J295" s="7">
        <v>1</v>
      </c>
      <c r="K295" s="7">
        <v>1</v>
      </c>
      <c r="L295" s="7">
        <v>1</v>
      </c>
      <c r="M295" s="9">
        <v>12182.15</v>
      </c>
      <c r="N295" s="7">
        <v>0</v>
      </c>
    </row>
    <row r="296" spans="1:14" x14ac:dyDescent="0.35">
      <c r="A296" s="6">
        <v>944</v>
      </c>
      <c r="B296" s="7">
        <v>15781465</v>
      </c>
      <c r="C296" s="6" t="s">
        <v>727</v>
      </c>
      <c r="D296" s="7">
        <v>675</v>
      </c>
      <c r="E296" s="6" t="s">
        <v>26</v>
      </c>
      <c r="F296" s="6" t="s">
        <v>16</v>
      </c>
      <c r="G296" s="7">
        <v>29</v>
      </c>
      <c r="H296" s="7">
        <v>8</v>
      </c>
      <c r="I296" s="8">
        <v>121326.42</v>
      </c>
      <c r="J296" s="7">
        <v>1</v>
      </c>
      <c r="K296" s="7">
        <v>1</v>
      </c>
      <c r="L296" s="7">
        <v>0</v>
      </c>
      <c r="M296" s="9">
        <v>133457.51999999999</v>
      </c>
      <c r="N296" s="7">
        <v>0</v>
      </c>
    </row>
    <row r="297" spans="1:14" x14ac:dyDescent="0.35">
      <c r="A297" s="6">
        <v>87</v>
      </c>
      <c r="B297" s="7">
        <v>15762418</v>
      </c>
      <c r="C297" s="6" t="s">
        <v>105</v>
      </c>
      <c r="D297" s="7">
        <v>750</v>
      </c>
      <c r="E297" s="6" t="s">
        <v>785</v>
      </c>
      <c r="F297" s="6" t="s">
        <v>23</v>
      </c>
      <c r="G297" s="7">
        <v>22</v>
      </c>
      <c r="H297" s="7">
        <v>3</v>
      </c>
      <c r="I297" s="8">
        <v>121681.82</v>
      </c>
      <c r="J297" s="7">
        <v>1</v>
      </c>
      <c r="K297" s="7">
        <v>1</v>
      </c>
      <c r="L297" s="7">
        <v>0</v>
      </c>
      <c r="M297" s="9">
        <v>128643.35</v>
      </c>
      <c r="N297" s="7">
        <v>1</v>
      </c>
    </row>
    <row r="298" spans="1:14" x14ac:dyDescent="0.35">
      <c r="A298" s="6">
        <v>656</v>
      </c>
      <c r="B298" s="7">
        <v>15692926</v>
      </c>
      <c r="C298" s="6" t="s">
        <v>271</v>
      </c>
      <c r="D298" s="7">
        <v>498</v>
      </c>
      <c r="E298" s="6" t="s">
        <v>26</v>
      </c>
      <c r="F298" s="6" t="s">
        <v>23</v>
      </c>
      <c r="G298" s="7">
        <v>25</v>
      </c>
      <c r="H298" s="7">
        <v>8</v>
      </c>
      <c r="I298" s="8">
        <v>121702.73</v>
      </c>
      <c r="J298" s="7">
        <v>1</v>
      </c>
      <c r="K298" s="7">
        <v>1</v>
      </c>
      <c r="L298" s="7">
        <v>1</v>
      </c>
      <c r="M298" s="9">
        <v>132210.49</v>
      </c>
      <c r="N298" s="7">
        <v>0</v>
      </c>
    </row>
    <row r="299" spans="1:14" x14ac:dyDescent="0.35">
      <c r="A299" s="6">
        <v>444</v>
      </c>
      <c r="B299" s="7">
        <v>15732628</v>
      </c>
      <c r="C299" s="6" t="s">
        <v>395</v>
      </c>
      <c r="D299" s="7">
        <v>745</v>
      </c>
      <c r="E299" s="6" t="s">
        <v>15</v>
      </c>
      <c r="F299" s="6" t="s">
        <v>23</v>
      </c>
      <c r="G299" s="7">
        <v>46</v>
      </c>
      <c r="H299" s="7">
        <v>2</v>
      </c>
      <c r="I299" s="8">
        <v>122220.19</v>
      </c>
      <c r="J299" s="7">
        <v>1</v>
      </c>
      <c r="K299" s="7">
        <v>1</v>
      </c>
      <c r="L299" s="7">
        <v>1</v>
      </c>
      <c r="M299" s="9">
        <v>118024.1</v>
      </c>
      <c r="N299" s="7">
        <v>0</v>
      </c>
    </row>
    <row r="300" spans="1:14" x14ac:dyDescent="0.35">
      <c r="A300" s="6">
        <v>181</v>
      </c>
      <c r="B300" s="7">
        <v>15716334</v>
      </c>
      <c r="C300" s="6" t="s">
        <v>188</v>
      </c>
      <c r="D300" s="7">
        <v>850</v>
      </c>
      <c r="E300" s="6" t="s">
        <v>785</v>
      </c>
      <c r="F300" s="6" t="s">
        <v>16</v>
      </c>
      <c r="G300" s="7">
        <v>45</v>
      </c>
      <c r="H300" s="7">
        <v>2</v>
      </c>
      <c r="I300" s="8">
        <v>122311.21</v>
      </c>
      <c r="J300" s="7">
        <v>1</v>
      </c>
      <c r="K300" s="7">
        <v>1</v>
      </c>
      <c r="L300" s="7">
        <v>1</v>
      </c>
      <c r="M300" s="9">
        <v>19482.5</v>
      </c>
      <c r="N300" s="7">
        <v>0</v>
      </c>
    </row>
    <row r="301" spans="1:14" x14ac:dyDescent="0.35">
      <c r="A301" s="6">
        <v>42</v>
      </c>
      <c r="B301" s="7">
        <v>15738148</v>
      </c>
      <c r="C301" s="6" t="s">
        <v>60</v>
      </c>
      <c r="D301" s="7">
        <v>465</v>
      </c>
      <c r="E301" s="6" t="s">
        <v>15</v>
      </c>
      <c r="F301" s="6" t="s">
        <v>16</v>
      </c>
      <c r="G301" s="7">
        <v>51</v>
      </c>
      <c r="H301" s="7">
        <v>8</v>
      </c>
      <c r="I301" s="8">
        <v>122522.32</v>
      </c>
      <c r="J301" s="7">
        <v>1</v>
      </c>
      <c r="K301" s="7">
        <v>0</v>
      </c>
      <c r="L301" s="7">
        <v>0</v>
      </c>
      <c r="M301" s="9">
        <v>181297.65</v>
      </c>
      <c r="N301" s="7">
        <v>1</v>
      </c>
    </row>
    <row r="302" spans="1:14" x14ac:dyDescent="0.35">
      <c r="A302" s="6">
        <v>669</v>
      </c>
      <c r="B302" s="7">
        <v>15640825</v>
      </c>
      <c r="C302" s="6" t="s">
        <v>552</v>
      </c>
      <c r="D302" s="7">
        <v>695</v>
      </c>
      <c r="E302" s="6" t="s">
        <v>18</v>
      </c>
      <c r="F302" s="6" t="s">
        <v>23</v>
      </c>
      <c r="G302" s="7">
        <v>46</v>
      </c>
      <c r="H302" s="7">
        <v>3</v>
      </c>
      <c r="I302" s="8">
        <v>122549.64</v>
      </c>
      <c r="J302" s="7">
        <v>1</v>
      </c>
      <c r="K302" s="7">
        <v>1</v>
      </c>
      <c r="L302" s="7">
        <v>1</v>
      </c>
      <c r="M302" s="9">
        <v>56297.85</v>
      </c>
      <c r="N302" s="7">
        <v>0</v>
      </c>
    </row>
    <row r="303" spans="1:14" x14ac:dyDescent="0.35">
      <c r="A303" s="6">
        <v>133</v>
      </c>
      <c r="B303" s="7">
        <v>15677871</v>
      </c>
      <c r="C303" s="6" t="s">
        <v>144</v>
      </c>
      <c r="D303" s="7">
        <v>687</v>
      </c>
      <c r="E303" s="6" t="s">
        <v>15</v>
      </c>
      <c r="F303" s="6" t="s">
        <v>23</v>
      </c>
      <c r="G303" s="7">
        <v>38</v>
      </c>
      <c r="H303" s="7">
        <v>9</v>
      </c>
      <c r="I303" s="8">
        <v>122570.87</v>
      </c>
      <c r="J303" s="7">
        <v>1</v>
      </c>
      <c r="K303" s="7">
        <v>1</v>
      </c>
      <c r="L303" s="7">
        <v>1</v>
      </c>
      <c r="M303" s="9">
        <v>35608.879999999997</v>
      </c>
      <c r="N303" s="7">
        <v>0</v>
      </c>
    </row>
    <row r="304" spans="1:14" x14ac:dyDescent="0.35">
      <c r="A304" s="6">
        <v>849</v>
      </c>
      <c r="B304" s="7">
        <v>15646558</v>
      </c>
      <c r="C304" s="6" t="s">
        <v>671</v>
      </c>
      <c r="D304" s="7">
        <v>611</v>
      </c>
      <c r="E304" s="6" t="s">
        <v>18</v>
      </c>
      <c r="F304" s="6" t="s">
        <v>23</v>
      </c>
      <c r="G304" s="7">
        <v>51</v>
      </c>
      <c r="H304" s="7">
        <v>1</v>
      </c>
      <c r="I304" s="8">
        <v>122874.74</v>
      </c>
      <c r="J304" s="7">
        <v>1</v>
      </c>
      <c r="K304" s="7">
        <v>1</v>
      </c>
      <c r="L304" s="7">
        <v>1</v>
      </c>
      <c r="M304" s="9">
        <v>149648.45000000001</v>
      </c>
      <c r="N304" s="7">
        <v>0</v>
      </c>
    </row>
    <row r="305" spans="1:14" x14ac:dyDescent="0.35">
      <c r="A305" s="6">
        <v>160</v>
      </c>
      <c r="B305" s="7">
        <v>15804017</v>
      </c>
      <c r="C305" s="6" t="s">
        <v>169</v>
      </c>
      <c r="D305" s="7">
        <v>631</v>
      </c>
      <c r="E305" s="6" t="s">
        <v>26</v>
      </c>
      <c r="F305" s="6" t="s">
        <v>16</v>
      </c>
      <c r="G305" s="7">
        <v>33</v>
      </c>
      <c r="H305" s="7">
        <v>4</v>
      </c>
      <c r="I305" s="8">
        <v>123246.7</v>
      </c>
      <c r="J305" s="7">
        <v>1</v>
      </c>
      <c r="K305" s="7">
        <v>0</v>
      </c>
      <c r="L305" s="7">
        <v>0</v>
      </c>
      <c r="M305" s="9">
        <v>112687.57</v>
      </c>
      <c r="N305" s="7">
        <v>0</v>
      </c>
    </row>
    <row r="306" spans="1:14" x14ac:dyDescent="0.35">
      <c r="A306" s="6">
        <v>818</v>
      </c>
      <c r="B306" s="7">
        <v>15806438</v>
      </c>
      <c r="C306" s="6" t="s">
        <v>654</v>
      </c>
      <c r="D306" s="7">
        <v>580</v>
      </c>
      <c r="E306" s="6" t="s">
        <v>26</v>
      </c>
      <c r="F306" s="6" t="s">
        <v>16</v>
      </c>
      <c r="G306" s="7">
        <v>42</v>
      </c>
      <c r="H306" s="7">
        <v>2</v>
      </c>
      <c r="I306" s="8">
        <v>123331.36</v>
      </c>
      <c r="J306" s="7">
        <v>1</v>
      </c>
      <c r="K306" s="7">
        <v>0</v>
      </c>
      <c r="L306" s="7">
        <v>0</v>
      </c>
      <c r="M306" s="9">
        <v>103516.08</v>
      </c>
      <c r="N306" s="7">
        <v>1</v>
      </c>
    </row>
    <row r="307" spans="1:14" x14ac:dyDescent="0.35">
      <c r="A307" s="6">
        <v>246</v>
      </c>
      <c r="B307" s="7">
        <v>15797219</v>
      </c>
      <c r="C307" s="6" t="s">
        <v>244</v>
      </c>
      <c r="D307" s="7">
        <v>635</v>
      </c>
      <c r="E307" s="6" t="s">
        <v>15</v>
      </c>
      <c r="F307" s="6" t="s">
        <v>16</v>
      </c>
      <c r="G307" s="7">
        <v>40</v>
      </c>
      <c r="H307" s="7">
        <v>10</v>
      </c>
      <c r="I307" s="8">
        <v>123497.58</v>
      </c>
      <c r="J307" s="7">
        <v>1</v>
      </c>
      <c r="K307" s="7">
        <v>1</v>
      </c>
      <c r="L307" s="7">
        <v>0</v>
      </c>
      <c r="M307" s="9">
        <v>131953.23000000001</v>
      </c>
      <c r="N307" s="7">
        <v>1</v>
      </c>
    </row>
    <row r="308" spans="1:14" x14ac:dyDescent="0.35">
      <c r="A308" s="6">
        <v>762</v>
      </c>
      <c r="B308" s="7">
        <v>15582741</v>
      </c>
      <c r="C308" s="6" t="s">
        <v>44</v>
      </c>
      <c r="D308" s="7">
        <v>693</v>
      </c>
      <c r="E308" s="6" t="s">
        <v>15</v>
      </c>
      <c r="F308" s="6" t="s">
        <v>16</v>
      </c>
      <c r="G308" s="7">
        <v>35</v>
      </c>
      <c r="H308" s="7">
        <v>5</v>
      </c>
      <c r="I308" s="8">
        <v>124151.09</v>
      </c>
      <c r="J308" s="7">
        <v>1</v>
      </c>
      <c r="K308" s="7">
        <v>1</v>
      </c>
      <c r="L308" s="7">
        <v>0</v>
      </c>
      <c r="M308" s="9">
        <v>88705.14</v>
      </c>
      <c r="N308" s="7">
        <v>1</v>
      </c>
    </row>
    <row r="309" spans="1:14" x14ac:dyDescent="0.35">
      <c r="A309" s="6">
        <v>413</v>
      </c>
      <c r="B309" s="7">
        <v>15686302</v>
      </c>
      <c r="C309" s="6" t="s">
        <v>372</v>
      </c>
      <c r="D309" s="7">
        <v>745</v>
      </c>
      <c r="E309" s="6" t="s">
        <v>18</v>
      </c>
      <c r="F309" s="6" t="s">
        <v>16</v>
      </c>
      <c r="G309" s="7">
        <v>31</v>
      </c>
      <c r="H309" s="7">
        <v>3</v>
      </c>
      <c r="I309" s="8">
        <v>124328.84</v>
      </c>
      <c r="J309" s="7">
        <v>1</v>
      </c>
      <c r="K309" s="7">
        <v>1</v>
      </c>
      <c r="L309" s="7">
        <v>1</v>
      </c>
      <c r="M309" s="9">
        <v>140451.51999999999</v>
      </c>
      <c r="N309" s="7">
        <v>0</v>
      </c>
    </row>
    <row r="310" spans="1:14" x14ac:dyDescent="0.35">
      <c r="A310" s="6">
        <v>915</v>
      </c>
      <c r="B310" s="7">
        <v>15710404</v>
      </c>
      <c r="C310" s="6" t="s">
        <v>711</v>
      </c>
      <c r="D310" s="7">
        <v>569</v>
      </c>
      <c r="E310" s="6" t="s">
        <v>15</v>
      </c>
      <c r="F310" s="6" t="s">
        <v>23</v>
      </c>
      <c r="G310" s="7">
        <v>35</v>
      </c>
      <c r="H310" s="7">
        <v>10</v>
      </c>
      <c r="I310" s="8">
        <v>124525.52</v>
      </c>
      <c r="J310" s="7">
        <v>1</v>
      </c>
      <c r="K310" s="7">
        <v>1</v>
      </c>
      <c r="L310" s="7">
        <v>1</v>
      </c>
      <c r="M310" s="9">
        <v>193793.78</v>
      </c>
      <c r="N310" s="7">
        <v>0</v>
      </c>
    </row>
    <row r="311" spans="1:14" x14ac:dyDescent="0.35">
      <c r="A311" s="6">
        <v>966</v>
      </c>
      <c r="B311" s="7">
        <v>15602084</v>
      </c>
      <c r="C311" s="6" t="s">
        <v>739</v>
      </c>
      <c r="D311" s="7">
        <v>663</v>
      </c>
      <c r="E311" s="6" t="s">
        <v>15</v>
      </c>
      <c r="F311" s="6" t="s">
        <v>16</v>
      </c>
      <c r="G311" s="7">
        <v>42</v>
      </c>
      <c r="H311" s="7">
        <v>5</v>
      </c>
      <c r="I311" s="8">
        <v>124626.07</v>
      </c>
      <c r="J311" s="7">
        <v>1</v>
      </c>
      <c r="K311" s="7">
        <v>1</v>
      </c>
      <c r="L311" s="7">
        <v>1</v>
      </c>
      <c r="M311" s="9">
        <v>78004.5</v>
      </c>
      <c r="N311" s="7">
        <v>0</v>
      </c>
    </row>
    <row r="312" spans="1:14" x14ac:dyDescent="0.35">
      <c r="A312" s="6">
        <v>374</v>
      </c>
      <c r="B312" s="7">
        <v>15688074</v>
      </c>
      <c r="C312" s="6" t="s">
        <v>342</v>
      </c>
      <c r="D312" s="7">
        <v>802</v>
      </c>
      <c r="E312" s="6" t="s">
        <v>26</v>
      </c>
      <c r="F312" s="6" t="s">
        <v>23</v>
      </c>
      <c r="G312" s="7">
        <v>31</v>
      </c>
      <c r="H312" s="7">
        <v>1</v>
      </c>
      <c r="I312" s="8">
        <v>125013.72</v>
      </c>
      <c r="J312" s="7">
        <v>1</v>
      </c>
      <c r="K312" s="7">
        <v>1</v>
      </c>
      <c r="L312" s="7">
        <v>1</v>
      </c>
      <c r="M312" s="9">
        <v>187658.09</v>
      </c>
      <c r="N312" s="7">
        <v>0</v>
      </c>
    </row>
    <row r="313" spans="1:14" x14ac:dyDescent="0.35">
      <c r="A313" s="6">
        <v>733</v>
      </c>
      <c r="B313" s="7">
        <v>15723873</v>
      </c>
      <c r="C313" s="6" t="s">
        <v>600</v>
      </c>
      <c r="D313" s="7">
        <v>657</v>
      </c>
      <c r="E313" s="6" t="s">
        <v>18</v>
      </c>
      <c r="F313" s="6" t="s">
        <v>23</v>
      </c>
      <c r="G313" s="7">
        <v>31</v>
      </c>
      <c r="H313" s="7">
        <v>3</v>
      </c>
      <c r="I313" s="8">
        <v>125167.02</v>
      </c>
      <c r="J313" s="7">
        <v>1</v>
      </c>
      <c r="K313" s="7">
        <v>0</v>
      </c>
      <c r="L313" s="7">
        <v>0</v>
      </c>
      <c r="M313" s="9">
        <v>98820.39</v>
      </c>
      <c r="N313" s="7">
        <v>0</v>
      </c>
    </row>
    <row r="314" spans="1:14" x14ac:dyDescent="0.35">
      <c r="A314" s="6">
        <v>297</v>
      </c>
      <c r="B314" s="7">
        <v>15774510</v>
      </c>
      <c r="C314" s="6" t="s">
        <v>153</v>
      </c>
      <c r="D314" s="7">
        <v>714</v>
      </c>
      <c r="E314" s="6" t="s">
        <v>15</v>
      </c>
      <c r="F314" s="6" t="s">
        <v>16</v>
      </c>
      <c r="G314" s="7">
        <v>31</v>
      </c>
      <c r="H314" s="7">
        <v>4</v>
      </c>
      <c r="I314" s="8">
        <v>125169.26</v>
      </c>
      <c r="J314" s="7">
        <v>1</v>
      </c>
      <c r="K314" s="7">
        <v>1</v>
      </c>
      <c r="L314" s="7">
        <v>1</v>
      </c>
      <c r="M314" s="9">
        <v>106636.89</v>
      </c>
      <c r="N314" s="7">
        <v>0</v>
      </c>
    </row>
    <row r="315" spans="1:14" x14ac:dyDescent="0.35">
      <c r="A315" s="6">
        <v>56</v>
      </c>
      <c r="B315" s="7">
        <v>15760861</v>
      </c>
      <c r="C315" s="6" t="s">
        <v>74</v>
      </c>
      <c r="D315" s="7">
        <v>619</v>
      </c>
      <c r="E315" s="6" t="s">
        <v>15</v>
      </c>
      <c r="F315" s="6" t="s">
        <v>23</v>
      </c>
      <c r="G315" s="7">
        <v>43</v>
      </c>
      <c r="H315" s="7">
        <v>1</v>
      </c>
      <c r="I315" s="8">
        <v>125211.92</v>
      </c>
      <c r="J315" s="7">
        <v>1</v>
      </c>
      <c r="K315" s="7">
        <v>1</v>
      </c>
      <c r="L315" s="7">
        <v>1</v>
      </c>
      <c r="M315" s="9">
        <v>113410.49</v>
      </c>
      <c r="N315" s="7">
        <v>0</v>
      </c>
    </row>
    <row r="316" spans="1:14" x14ac:dyDescent="0.35">
      <c r="A316" s="6">
        <v>643</v>
      </c>
      <c r="B316" s="7">
        <v>15809663</v>
      </c>
      <c r="C316" s="6" t="s">
        <v>532</v>
      </c>
      <c r="D316" s="7">
        <v>583</v>
      </c>
      <c r="E316" s="6" t="s">
        <v>15</v>
      </c>
      <c r="F316" s="6" t="s">
        <v>16</v>
      </c>
      <c r="G316" s="7">
        <v>27</v>
      </c>
      <c r="H316" s="7">
        <v>1</v>
      </c>
      <c r="I316" s="8">
        <v>125406.58</v>
      </c>
      <c r="J316" s="7">
        <v>1</v>
      </c>
      <c r="K316" s="7">
        <v>1</v>
      </c>
      <c r="L316" s="7">
        <v>1</v>
      </c>
      <c r="M316" s="9">
        <v>110784.42</v>
      </c>
      <c r="N316" s="7">
        <v>0</v>
      </c>
    </row>
    <row r="317" spans="1:14" x14ac:dyDescent="0.35">
      <c r="A317" s="6">
        <v>5</v>
      </c>
      <c r="B317" s="7">
        <v>15737888</v>
      </c>
      <c r="C317" s="6" t="s">
        <v>21</v>
      </c>
      <c r="D317" s="7">
        <v>850</v>
      </c>
      <c r="E317" s="6" t="s">
        <v>18</v>
      </c>
      <c r="F317" s="6" t="s">
        <v>16</v>
      </c>
      <c r="G317" s="7">
        <v>43</v>
      </c>
      <c r="H317" s="7">
        <v>2</v>
      </c>
      <c r="I317" s="8">
        <v>125510.82</v>
      </c>
      <c r="J317" s="7">
        <v>1</v>
      </c>
      <c r="K317" s="7">
        <v>1</v>
      </c>
      <c r="L317" s="7">
        <v>1</v>
      </c>
      <c r="M317" s="9">
        <v>79084.100000000006</v>
      </c>
      <c r="N317" s="7">
        <v>0</v>
      </c>
    </row>
    <row r="318" spans="1:14" x14ac:dyDescent="0.35">
      <c r="A318" s="6">
        <v>54</v>
      </c>
      <c r="B318" s="7">
        <v>15702298</v>
      </c>
      <c r="C318" s="6" t="s">
        <v>72</v>
      </c>
      <c r="D318" s="7">
        <v>655</v>
      </c>
      <c r="E318" s="6" t="s">
        <v>26</v>
      </c>
      <c r="F318" s="6" t="s">
        <v>23</v>
      </c>
      <c r="G318" s="7">
        <v>41</v>
      </c>
      <c r="H318" s="7">
        <v>8</v>
      </c>
      <c r="I318" s="8">
        <v>125561.97</v>
      </c>
      <c r="J318" s="7">
        <v>1</v>
      </c>
      <c r="K318" s="7">
        <v>0</v>
      </c>
      <c r="L318" s="7">
        <v>0</v>
      </c>
      <c r="M318" s="9">
        <v>164040.94</v>
      </c>
      <c r="N318" s="7">
        <v>1</v>
      </c>
    </row>
    <row r="319" spans="1:14" x14ac:dyDescent="0.35">
      <c r="A319" s="6">
        <v>448</v>
      </c>
      <c r="B319" s="7">
        <v>15644572</v>
      </c>
      <c r="C319" s="6" t="s">
        <v>399</v>
      </c>
      <c r="D319" s="7">
        <v>501</v>
      </c>
      <c r="E319" s="6" t="s">
        <v>15</v>
      </c>
      <c r="F319" s="6" t="s">
        <v>23</v>
      </c>
      <c r="G319" s="7">
        <v>40</v>
      </c>
      <c r="H319" s="7">
        <v>4</v>
      </c>
      <c r="I319" s="8">
        <v>125832.2</v>
      </c>
      <c r="J319" s="7">
        <v>1</v>
      </c>
      <c r="K319" s="7">
        <v>1</v>
      </c>
      <c r="L319" s="7">
        <v>1</v>
      </c>
      <c r="M319" s="9">
        <v>100433.83</v>
      </c>
      <c r="N319" s="7">
        <v>0</v>
      </c>
    </row>
    <row r="320" spans="1:14" x14ac:dyDescent="0.35">
      <c r="A320" s="6">
        <v>143</v>
      </c>
      <c r="B320" s="7">
        <v>15628145</v>
      </c>
      <c r="C320" s="6" t="s">
        <v>154</v>
      </c>
      <c r="D320" s="7">
        <v>682</v>
      </c>
      <c r="E320" s="6" t="s">
        <v>15</v>
      </c>
      <c r="F320" s="6" t="s">
        <v>16</v>
      </c>
      <c r="G320" s="7">
        <v>43</v>
      </c>
      <c r="H320" s="7">
        <v>5</v>
      </c>
      <c r="I320" s="8">
        <v>125851.93</v>
      </c>
      <c r="J320" s="7">
        <v>1</v>
      </c>
      <c r="K320" s="7">
        <v>1</v>
      </c>
      <c r="L320" s="7">
        <v>1</v>
      </c>
      <c r="M320" s="9">
        <v>193318.33</v>
      </c>
      <c r="N320" s="7">
        <v>0</v>
      </c>
    </row>
    <row r="321" spans="1:14" x14ac:dyDescent="0.35">
      <c r="A321" s="6">
        <v>124</v>
      </c>
      <c r="B321" s="7">
        <v>15760085</v>
      </c>
      <c r="C321" s="6" t="s">
        <v>137</v>
      </c>
      <c r="D321" s="7">
        <v>684</v>
      </c>
      <c r="E321" s="6" t="s">
        <v>26</v>
      </c>
      <c r="F321" s="6" t="s">
        <v>16</v>
      </c>
      <c r="G321" s="7">
        <v>48</v>
      </c>
      <c r="H321" s="7">
        <v>10</v>
      </c>
      <c r="I321" s="8">
        <v>126384.42</v>
      </c>
      <c r="J321" s="7">
        <v>1</v>
      </c>
      <c r="K321" s="7">
        <v>1</v>
      </c>
      <c r="L321" s="7">
        <v>1</v>
      </c>
      <c r="M321" s="9">
        <v>198129.36</v>
      </c>
      <c r="N321" s="7">
        <v>0</v>
      </c>
    </row>
    <row r="322" spans="1:14" x14ac:dyDescent="0.35">
      <c r="A322" s="6">
        <v>250</v>
      </c>
      <c r="B322" s="7">
        <v>15772423</v>
      </c>
      <c r="C322" s="6" t="s">
        <v>248</v>
      </c>
      <c r="D322" s="7">
        <v>739</v>
      </c>
      <c r="E322" s="6" t="s">
        <v>26</v>
      </c>
      <c r="F322" s="6" t="s">
        <v>23</v>
      </c>
      <c r="G322" s="7">
        <v>54</v>
      </c>
      <c r="H322" s="7">
        <v>8</v>
      </c>
      <c r="I322" s="8">
        <v>126418.14</v>
      </c>
      <c r="J322" s="7">
        <v>1</v>
      </c>
      <c r="K322" s="7">
        <v>1</v>
      </c>
      <c r="L322" s="7">
        <v>0</v>
      </c>
      <c r="M322" s="9">
        <v>134420.75</v>
      </c>
      <c r="N322" s="7">
        <v>1</v>
      </c>
    </row>
    <row r="323" spans="1:14" x14ac:dyDescent="0.35">
      <c r="A323" s="6">
        <v>358</v>
      </c>
      <c r="B323" s="7">
        <v>15661629</v>
      </c>
      <c r="C323" s="6" t="s">
        <v>332</v>
      </c>
      <c r="D323" s="7">
        <v>522</v>
      </c>
      <c r="E323" s="6" t="s">
        <v>785</v>
      </c>
      <c r="F323" s="6" t="s">
        <v>23</v>
      </c>
      <c r="G323" s="7">
        <v>34</v>
      </c>
      <c r="H323" s="7">
        <v>9</v>
      </c>
      <c r="I323" s="8">
        <v>126436.29</v>
      </c>
      <c r="J323" s="7">
        <v>1</v>
      </c>
      <c r="K323" s="7">
        <v>1</v>
      </c>
      <c r="L323" s="7">
        <v>0</v>
      </c>
      <c r="M323" s="9">
        <v>174248.52</v>
      </c>
      <c r="N323" s="7">
        <v>1</v>
      </c>
    </row>
    <row r="324" spans="1:14" x14ac:dyDescent="0.35">
      <c r="A324" s="6">
        <v>688</v>
      </c>
      <c r="B324" s="7">
        <v>15579334</v>
      </c>
      <c r="C324" s="6" t="s">
        <v>568</v>
      </c>
      <c r="D324" s="7">
        <v>769</v>
      </c>
      <c r="E324" s="6" t="s">
        <v>26</v>
      </c>
      <c r="F324" s="6" t="s">
        <v>16</v>
      </c>
      <c r="G324" s="7">
        <v>45</v>
      </c>
      <c r="H324" s="7">
        <v>5</v>
      </c>
      <c r="I324" s="8">
        <v>126674.81</v>
      </c>
      <c r="J324" s="7">
        <v>1</v>
      </c>
      <c r="K324" s="7">
        <v>1</v>
      </c>
      <c r="L324" s="7">
        <v>0</v>
      </c>
      <c r="M324" s="9">
        <v>124118.71</v>
      </c>
      <c r="N324" s="7">
        <v>1</v>
      </c>
    </row>
    <row r="325" spans="1:14" x14ac:dyDescent="0.35">
      <c r="A325" s="6">
        <v>667</v>
      </c>
      <c r="B325" s="7">
        <v>15725511</v>
      </c>
      <c r="C325" s="6" t="s">
        <v>93</v>
      </c>
      <c r="D325" s="7">
        <v>559</v>
      </c>
      <c r="E325" s="6" t="s">
        <v>15</v>
      </c>
      <c r="F325" s="6" t="s">
        <v>16</v>
      </c>
      <c r="G325" s="7">
        <v>31</v>
      </c>
      <c r="H325" s="7">
        <v>3</v>
      </c>
      <c r="I325" s="8">
        <v>127070.73</v>
      </c>
      <c r="J325" s="7">
        <v>1</v>
      </c>
      <c r="K325" s="7">
        <v>0</v>
      </c>
      <c r="L325" s="7">
        <v>1</v>
      </c>
      <c r="M325" s="9">
        <v>160941.78</v>
      </c>
      <c r="N325" s="7">
        <v>0</v>
      </c>
    </row>
    <row r="326" spans="1:14" x14ac:dyDescent="0.35">
      <c r="A326" s="6">
        <v>455</v>
      </c>
      <c r="B326" s="7">
        <v>15726631</v>
      </c>
      <c r="C326" s="6" t="s">
        <v>405</v>
      </c>
      <c r="D326" s="7">
        <v>758</v>
      </c>
      <c r="E326" s="6" t="s">
        <v>15</v>
      </c>
      <c r="F326" s="6" t="s">
        <v>16</v>
      </c>
      <c r="G326" s="7">
        <v>39</v>
      </c>
      <c r="H326" s="7">
        <v>6</v>
      </c>
      <c r="I326" s="8">
        <v>127357.75999999999</v>
      </c>
      <c r="J326" s="7">
        <v>1</v>
      </c>
      <c r="K326" s="7">
        <v>0</v>
      </c>
      <c r="L326" s="7">
        <v>1</v>
      </c>
      <c r="M326" s="9">
        <v>56577</v>
      </c>
      <c r="N326" s="7">
        <v>0</v>
      </c>
    </row>
    <row r="327" spans="1:14" x14ac:dyDescent="0.35">
      <c r="A327" s="6">
        <v>154</v>
      </c>
      <c r="B327" s="7">
        <v>15689044</v>
      </c>
      <c r="C327" s="6" t="s">
        <v>165</v>
      </c>
      <c r="D327" s="7">
        <v>539</v>
      </c>
      <c r="E327" s="6" t="s">
        <v>15</v>
      </c>
      <c r="F327" s="6" t="s">
        <v>23</v>
      </c>
      <c r="G327" s="7">
        <v>37</v>
      </c>
      <c r="H327" s="7">
        <v>2</v>
      </c>
      <c r="I327" s="8">
        <v>127609.59</v>
      </c>
      <c r="J327" s="7">
        <v>1</v>
      </c>
      <c r="K327" s="7">
        <v>1</v>
      </c>
      <c r="L327" s="7">
        <v>0</v>
      </c>
      <c r="M327" s="9">
        <v>98646.22</v>
      </c>
      <c r="N327" s="7">
        <v>0</v>
      </c>
    </row>
    <row r="328" spans="1:14" x14ac:dyDescent="0.35">
      <c r="A328" s="6">
        <v>57</v>
      </c>
      <c r="B328" s="7">
        <v>15630053</v>
      </c>
      <c r="C328" s="6" t="s">
        <v>75</v>
      </c>
      <c r="D328" s="7">
        <v>656</v>
      </c>
      <c r="E328" s="6" t="s">
        <v>15</v>
      </c>
      <c r="F328" s="6" t="s">
        <v>23</v>
      </c>
      <c r="G328" s="7">
        <v>45</v>
      </c>
      <c r="H328" s="7">
        <v>5</v>
      </c>
      <c r="I328" s="8">
        <v>127864.4</v>
      </c>
      <c r="J328" s="7">
        <v>1</v>
      </c>
      <c r="K328" s="7">
        <v>1</v>
      </c>
      <c r="L328" s="7">
        <v>0</v>
      </c>
      <c r="M328" s="9">
        <v>87107.57</v>
      </c>
      <c r="N328" s="7">
        <v>0</v>
      </c>
    </row>
    <row r="329" spans="1:14" x14ac:dyDescent="0.35">
      <c r="A329" s="6">
        <v>259</v>
      </c>
      <c r="B329" s="7">
        <v>15750803</v>
      </c>
      <c r="C329" s="6" t="s">
        <v>256</v>
      </c>
      <c r="D329" s="7">
        <v>693</v>
      </c>
      <c r="E329" s="6" t="s">
        <v>15</v>
      </c>
      <c r="F329" s="6" t="s">
        <v>16</v>
      </c>
      <c r="G329" s="7">
        <v>30</v>
      </c>
      <c r="H329" s="7">
        <v>6</v>
      </c>
      <c r="I329" s="8">
        <v>127992.25</v>
      </c>
      <c r="J329" s="7">
        <v>1</v>
      </c>
      <c r="K329" s="7">
        <v>1</v>
      </c>
      <c r="L329" s="7">
        <v>1</v>
      </c>
      <c r="M329" s="9">
        <v>50457.2</v>
      </c>
      <c r="N329" s="7">
        <v>0</v>
      </c>
    </row>
    <row r="330" spans="1:14" x14ac:dyDescent="0.35">
      <c r="A330" s="6">
        <v>984</v>
      </c>
      <c r="B330" s="7">
        <v>15807008</v>
      </c>
      <c r="C330" s="6" t="s">
        <v>679</v>
      </c>
      <c r="D330" s="7">
        <v>614</v>
      </c>
      <c r="E330" s="6" t="s">
        <v>26</v>
      </c>
      <c r="F330" s="6" t="s">
        <v>16</v>
      </c>
      <c r="G330" s="7">
        <v>35</v>
      </c>
      <c r="H330" s="7">
        <v>6</v>
      </c>
      <c r="I330" s="8">
        <v>128100.28</v>
      </c>
      <c r="J330" s="7">
        <v>1</v>
      </c>
      <c r="K330" s="7">
        <v>0</v>
      </c>
      <c r="L330" s="7">
        <v>0</v>
      </c>
      <c r="M330" s="9">
        <v>69454.240000000005</v>
      </c>
      <c r="N330" s="7">
        <v>1</v>
      </c>
    </row>
    <row r="331" spans="1:14" x14ac:dyDescent="0.35">
      <c r="A331" s="6">
        <v>887</v>
      </c>
      <c r="B331" s="7">
        <v>15591711</v>
      </c>
      <c r="C331" s="6" t="s">
        <v>695</v>
      </c>
      <c r="D331" s="7">
        <v>739</v>
      </c>
      <c r="E331" s="6" t="s">
        <v>18</v>
      </c>
      <c r="F331" s="6" t="s">
        <v>23</v>
      </c>
      <c r="G331" s="7">
        <v>38</v>
      </c>
      <c r="H331" s="7">
        <v>0</v>
      </c>
      <c r="I331" s="8">
        <v>128366.44</v>
      </c>
      <c r="J331" s="7">
        <v>1</v>
      </c>
      <c r="K331" s="7">
        <v>1</v>
      </c>
      <c r="L331" s="7">
        <v>0</v>
      </c>
      <c r="M331" s="9">
        <v>12796.43</v>
      </c>
      <c r="N331" s="7">
        <v>0</v>
      </c>
    </row>
    <row r="332" spans="1:14" x14ac:dyDescent="0.35">
      <c r="A332" s="6">
        <v>682</v>
      </c>
      <c r="B332" s="7">
        <v>15613880</v>
      </c>
      <c r="C332" s="6" t="s">
        <v>564</v>
      </c>
      <c r="D332" s="7">
        <v>591</v>
      </c>
      <c r="E332" s="6" t="s">
        <v>18</v>
      </c>
      <c r="F332" s="6" t="s">
        <v>23</v>
      </c>
      <c r="G332" s="7">
        <v>58</v>
      </c>
      <c r="H332" s="7">
        <v>5</v>
      </c>
      <c r="I332" s="8">
        <v>128468.69</v>
      </c>
      <c r="J332" s="7">
        <v>1</v>
      </c>
      <c r="K332" s="7">
        <v>0</v>
      </c>
      <c r="L332" s="7">
        <v>1</v>
      </c>
      <c r="M332" s="9">
        <v>137254.54999999999</v>
      </c>
      <c r="N332" s="7">
        <v>0</v>
      </c>
    </row>
    <row r="333" spans="1:14" x14ac:dyDescent="0.35">
      <c r="A333" s="6">
        <v>553</v>
      </c>
      <c r="B333" s="7">
        <v>15763063</v>
      </c>
      <c r="C333" s="6" t="s">
        <v>471</v>
      </c>
      <c r="D333" s="7">
        <v>685</v>
      </c>
      <c r="E333" s="6" t="s">
        <v>18</v>
      </c>
      <c r="F333" s="6" t="s">
        <v>16</v>
      </c>
      <c r="G333" s="7">
        <v>25</v>
      </c>
      <c r="H333" s="7">
        <v>10</v>
      </c>
      <c r="I333" s="8">
        <v>128509.63</v>
      </c>
      <c r="J333" s="7">
        <v>1</v>
      </c>
      <c r="K333" s="7">
        <v>1</v>
      </c>
      <c r="L333" s="7">
        <v>0</v>
      </c>
      <c r="M333" s="9">
        <v>121562.33</v>
      </c>
      <c r="N333" s="7">
        <v>0</v>
      </c>
    </row>
    <row r="334" spans="1:14" x14ac:dyDescent="0.35">
      <c r="A334" s="6">
        <v>938</v>
      </c>
      <c r="B334" s="7">
        <v>15662100</v>
      </c>
      <c r="C334" s="6" t="s">
        <v>722</v>
      </c>
      <c r="D334" s="7">
        <v>850</v>
      </c>
      <c r="E334" s="6" t="s">
        <v>26</v>
      </c>
      <c r="F334" s="6" t="s">
        <v>16</v>
      </c>
      <c r="G334" s="7">
        <v>44</v>
      </c>
      <c r="H334" s="7">
        <v>5</v>
      </c>
      <c r="I334" s="8">
        <v>128605.32</v>
      </c>
      <c r="J334" s="7">
        <v>1</v>
      </c>
      <c r="K334" s="7">
        <v>0</v>
      </c>
      <c r="L334" s="7">
        <v>1</v>
      </c>
      <c r="M334" s="9">
        <v>171096.2</v>
      </c>
      <c r="N334" s="7">
        <v>0</v>
      </c>
    </row>
    <row r="335" spans="1:14" x14ac:dyDescent="0.35">
      <c r="A335" s="6">
        <v>741</v>
      </c>
      <c r="B335" s="7">
        <v>15637414</v>
      </c>
      <c r="C335" s="6" t="s">
        <v>606</v>
      </c>
      <c r="D335" s="7">
        <v>618</v>
      </c>
      <c r="E335" s="6" t="s">
        <v>15</v>
      </c>
      <c r="F335" s="6" t="s">
        <v>16</v>
      </c>
      <c r="G335" s="7">
        <v>24</v>
      </c>
      <c r="H335" s="7">
        <v>7</v>
      </c>
      <c r="I335" s="8">
        <v>128736.39</v>
      </c>
      <c r="J335" s="7">
        <v>1</v>
      </c>
      <c r="K335" s="7">
        <v>0</v>
      </c>
      <c r="L335" s="7">
        <v>1</v>
      </c>
      <c r="M335" s="9">
        <v>37147.61</v>
      </c>
      <c r="N335" s="7">
        <v>0</v>
      </c>
    </row>
    <row r="336" spans="1:14" x14ac:dyDescent="0.35">
      <c r="A336" s="6">
        <v>735</v>
      </c>
      <c r="B336" s="7">
        <v>15612966</v>
      </c>
      <c r="C336" s="6" t="s">
        <v>601</v>
      </c>
      <c r="D336" s="7">
        <v>545</v>
      </c>
      <c r="E336" s="6" t="s">
        <v>26</v>
      </c>
      <c r="F336" s="6" t="s">
        <v>16</v>
      </c>
      <c r="G336" s="7">
        <v>60</v>
      </c>
      <c r="H336" s="7">
        <v>7</v>
      </c>
      <c r="I336" s="8">
        <v>128981.07</v>
      </c>
      <c r="J336" s="7">
        <v>1</v>
      </c>
      <c r="K336" s="7">
        <v>0</v>
      </c>
      <c r="L336" s="7">
        <v>1</v>
      </c>
      <c r="M336" s="9">
        <v>176924.21</v>
      </c>
      <c r="N336" s="7">
        <v>1</v>
      </c>
    </row>
    <row r="337" spans="1:14" x14ac:dyDescent="0.35">
      <c r="A337" s="6">
        <v>960</v>
      </c>
      <c r="B337" s="7">
        <v>15628034</v>
      </c>
      <c r="C337" s="6" t="s">
        <v>736</v>
      </c>
      <c r="D337" s="7">
        <v>629</v>
      </c>
      <c r="E337" s="6" t="s">
        <v>15</v>
      </c>
      <c r="F337" s="6" t="s">
        <v>16</v>
      </c>
      <c r="G337" s="7">
        <v>37</v>
      </c>
      <c r="H337" s="7">
        <v>6</v>
      </c>
      <c r="I337" s="8">
        <v>129101.3</v>
      </c>
      <c r="J337" s="7">
        <v>1</v>
      </c>
      <c r="K337" s="7">
        <v>1</v>
      </c>
      <c r="L337" s="7">
        <v>1</v>
      </c>
      <c r="M337" s="9">
        <v>23971.33</v>
      </c>
      <c r="N337" s="7">
        <v>0</v>
      </c>
    </row>
    <row r="338" spans="1:14" x14ac:dyDescent="0.35">
      <c r="A338" s="6">
        <v>625</v>
      </c>
      <c r="B338" s="7">
        <v>15745307</v>
      </c>
      <c r="C338" s="6" t="s">
        <v>262</v>
      </c>
      <c r="D338" s="7">
        <v>477</v>
      </c>
      <c r="E338" s="6" t="s">
        <v>18</v>
      </c>
      <c r="F338" s="6" t="s">
        <v>16</v>
      </c>
      <c r="G338" s="7">
        <v>2</v>
      </c>
      <c r="H338" s="7">
        <v>2</v>
      </c>
      <c r="I338" s="8">
        <v>129120.64</v>
      </c>
      <c r="J338" s="7">
        <v>1</v>
      </c>
      <c r="K338" s="7">
        <v>0</v>
      </c>
      <c r="L338" s="7">
        <v>1</v>
      </c>
      <c r="M338" s="9">
        <v>26475.79</v>
      </c>
      <c r="N338" s="7">
        <v>0</v>
      </c>
    </row>
    <row r="339" spans="1:14" x14ac:dyDescent="0.35">
      <c r="A339" s="6">
        <v>402</v>
      </c>
      <c r="B339" s="7">
        <v>15747795</v>
      </c>
      <c r="C339" s="6" t="s">
        <v>364</v>
      </c>
      <c r="D339" s="7">
        <v>593</v>
      </c>
      <c r="E339" s="6" t="s">
        <v>26</v>
      </c>
      <c r="F339" s="6" t="s">
        <v>16</v>
      </c>
      <c r="G339" s="7">
        <v>38</v>
      </c>
      <c r="H339" s="7">
        <v>4</v>
      </c>
      <c r="I339" s="8">
        <v>129499.42</v>
      </c>
      <c r="J339" s="7">
        <v>1</v>
      </c>
      <c r="K339" s="7">
        <v>1</v>
      </c>
      <c r="L339" s="7">
        <v>1</v>
      </c>
      <c r="M339" s="9">
        <v>154071.26999999999</v>
      </c>
      <c r="N339" s="7">
        <v>0</v>
      </c>
    </row>
    <row r="340" spans="1:14" x14ac:dyDescent="0.35">
      <c r="A340" s="6">
        <v>613</v>
      </c>
      <c r="B340" s="7">
        <v>15619857</v>
      </c>
      <c r="C340" s="6" t="s">
        <v>199</v>
      </c>
      <c r="D340" s="7">
        <v>605</v>
      </c>
      <c r="E340" s="6" t="s">
        <v>15</v>
      </c>
      <c r="F340" s="6" t="s">
        <v>16</v>
      </c>
      <c r="G340" s="7">
        <v>64</v>
      </c>
      <c r="H340" s="7">
        <v>2</v>
      </c>
      <c r="I340" s="8">
        <v>129555.7</v>
      </c>
      <c r="J340" s="7">
        <v>1</v>
      </c>
      <c r="K340" s="7">
        <v>1</v>
      </c>
      <c r="L340" s="7">
        <v>1</v>
      </c>
      <c r="M340" s="9">
        <v>13601.79</v>
      </c>
      <c r="N340" s="7">
        <v>0</v>
      </c>
    </row>
    <row r="341" spans="1:14" x14ac:dyDescent="0.35">
      <c r="A341" s="6">
        <v>956</v>
      </c>
      <c r="B341" s="7">
        <v>15571002</v>
      </c>
      <c r="C341" s="6" t="s">
        <v>734</v>
      </c>
      <c r="D341" s="7">
        <v>706</v>
      </c>
      <c r="E341" s="6" t="s">
        <v>15</v>
      </c>
      <c r="F341" s="6" t="s">
        <v>16</v>
      </c>
      <c r="G341" s="7">
        <v>44</v>
      </c>
      <c r="H341" s="7">
        <v>4</v>
      </c>
      <c r="I341" s="8">
        <v>129605.99</v>
      </c>
      <c r="J341" s="7">
        <v>1</v>
      </c>
      <c r="K341" s="7">
        <v>0</v>
      </c>
      <c r="L341" s="7">
        <v>0</v>
      </c>
      <c r="M341" s="9">
        <v>69865.490000000005</v>
      </c>
      <c r="N341" s="7">
        <v>0</v>
      </c>
    </row>
    <row r="342" spans="1:14" x14ac:dyDescent="0.35">
      <c r="A342" s="6">
        <v>173</v>
      </c>
      <c r="B342" s="7">
        <v>15651022</v>
      </c>
      <c r="C342" s="6" t="s">
        <v>181</v>
      </c>
      <c r="D342" s="7">
        <v>480</v>
      </c>
      <c r="E342" s="6" t="s">
        <v>26</v>
      </c>
      <c r="F342" s="6" t="s">
        <v>23</v>
      </c>
      <c r="G342" s="7">
        <v>44</v>
      </c>
      <c r="H342" s="7">
        <v>10</v>
      </c>
      <c r="I342" s="8">
        <v>129608.57</v>
      </c>
      <c r="J342" s="7">
        <v>1</v>
      </c>
      <c r="K342" s="7">
        <v>1</v>
      </c>
      <c r="L342" s="7">
        <v>0</v>
      </c>
      <c r="M342" s="9">
        <v>5472.7</v>
      </c>
      <c r="N342" s="7">
        <v>1</v>
      </c>
    </row>
    <row r="343" spans="1:14" x14ac:dyDescent="0.35">
      <c r="A343" s="6">
        <v>772</v>
      </c>
      <c r="B343" s="7">
        <v>15640442</v>
      </c>
      <c r="C343" s="6" t="s">
        <v>622</v>
      </c>
      <c r="D343" s="7">
        <v>717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129722.57</v>
      </c>
      <c r="J343" s="7">
        <v>1</v>
      </c>
      <c r="K343" s="7">
        <v>0</v>
      </c>
      <c r="L343" s="7">
        <v>0</v>
      </c>
      <c r="M343" s="9">
        <v>41176.6</v>
      </c>
      <c r="N343" s="7">
        <v>0</v>
      </c>
    </row>
    <row r="344" spans="1:14" x14ac:dyDescent="0.35">
      <c r="A344" s="6">
        <v>611</v>
      </c>
      <c r="B344" s="7">
        <v>15686611</v>
      </c>
      <c r="C344" s="6" t="s">
        <v>511</v>
      </c>
      <c r="D344" s="7">
        <v>495</v>
      </c>
      <c r="E344" s="6" t="s">
        <v>15</v>
      </c>
      <c r="F344" s="6" t="s">
        <v>23</v>
      </c>
      <c r="G344" s="7">
        <v>30</v>
      </c>
      <c r="H344" s="7">
        <v>10</v>
      </c>
      <c r="I344" s="8">
        <v>129755.99</v>
      </c>
      <c r="J344" s="7">
        <v>1</v>
      </c>
      <c r="K344" s="7">
        <v>0</v>
      </c>
      <c r="L344" s="7">
        <v>0</v>
      </c>
      <c r="M344" s="9">
        <v>172749.65</v>
      </c>
      <c r="N344" s="7">
        <v>0</v>
      </c>
    </row>
    <row r="345" spans="1:14" x14ac:dyDescent="0.35">
      <c r="A345" s="6">
        <v>555</v>
      </c>
      <c r="B345" s="7">
        <v>15711309</v>
      </c>
      <c r="C345" s="6" t="s">
        <v>473</v>
      </c>
      <c r="D345" s="7">
        <v>574</v>
      </c>
      <c r="E345" s="6" t="s">
        <v>26</v>
      </c>
      <c r="F345" s="6" t="s">
        <v>23</v>
      </c>
      <c r="G345" s="7">
        <v>33</v>
      </c>
      <c r="H345" s="7">
        <v>3</v>
      </c>
      <c r="I345" s="8">
        <v>129834.67</v>
      </c>
      <c r="J345" s="7">
        <v>1</v>
      </c>
      <c r="K345" s="7">
        <v>1</v>
      </c>
      <c r="L345" s="7">
        <v>0</v>
      </c>
      <c r="M345" s="9">
        <v>193131.42</v>
      </c>
      <c r="N345" s="7">
        <v>0</v>
      </c>
    </row>
    <row r="346" spans="1:14" x14ac:dyDescent="0.35">
      <c r="A346" s="6">
        <v>171</v>
      </c>
      <c r="B346" s="7">
        <v>15587562</v>
      </c>
      <c r="C346" s="6" t="s">
        <v>179</v>
      </c>
      <c r="D346" s="7">
        <v>484</v>
      </c>
      <c r="E346" s="6" t="s">
        <v>15</v>
      </c>
      <c r="F346" s="6" t="s">
        <v>16</v>
      </c>
      <c r="G346" s="7">
        <v>29</v>
      </c>
      <c r="H346" s="7">
        <v>4</v>
      </c>
      <c r="I346" s="8">
        <v>130114.39</v>
      </c>
      <c r="J346" s="7">
        <v>1</v>
      </c>
      <c r="K346" s="7">
        <v>1</v>
      </c>
      <c r="L346" s="7">
        <v>0</v>
      </c>
      <c r="M346" s="9">
        <v>164017.89000000001</v>
      </c>
      <c r="N346" s="7">
        <v>0</v>
      </c>
    </row>
    <row r="347" spans="1:14" x14ac:dyDescent="0.35">
      <c r="A347" s="6">
        <v>928</v>
      </c>
      <c r="B347" s="7">
        <v>15633461</v>
      </c>
      <c r="C347" s="6" t="s">
        <v>364</v>
      </c>
      <c r="D347" s="7">
        <v>639</v>
      </c>
      <c r="E347" s="6" t="s">
        <v>26</v>
      </c>
      <c r="F347" s="6" t="s">
        <v>23</v>
      </c>
      <c r="G347" s="7">
        <v>38</v>
      </c>
      <c r="H347" s="7">
        <v>5</v>
      </c>
      <c r="I347" s="8">
        <v>130170.82</v>
      </c>
      <c r="J347" s="7">
        <v>1</v>
      </c>
      <c r="K347" s="7">
        <v>1</v>
      </c>
      <c r="L347" s="7">
        <v>1</v>
      </c>
      <c r="M347" s="9">
        <v>149599.62</v>
      </c>
      <c r="N347" s="7">
        <v>0</v>
      </c>
    </row>
    <row r="348" spans="1:14" x14ac:dyDescent="0.35">
      <c r="A348" s="6">
        <v>230</v>
      </c>
      <c r="B348" s="7">
        <v>15605461</v>
      </c>
      <c r="C348" s="6" t="s">
        <v>229</v>
      </c>
      <c r="D348" s="7">
        <v>594</v>
      </c>
      <c r="E348" s="6" t="s">
        <v>26</v>
      </c>
      <c r="F348" s="6" t="s">
        <v>16</v>
      </c>
      <c r="G348" s="7">
        <v>29</v>
      </c>
      <c r="H348" s="7">
        <v>3</v>
      </c>
      <c r="I348" s="8">
        <v>130830.22</v>
      </c>
      <c r="J348" s="7">
        <v>1</v>
      </c>
      <c r="K348" s="7">
        <v>1</v>
      </c>
      <c r="L348" s="7">
        <v>0</v>
      </c>
      <c r="M348" s="9">
        <v>61048.53</v>
      </c>
      <c r="N348" s="7">
        <v>0</v>
      </c>
    </row>
    <row r="349" spans="1:14" ht="29" x14ac:dyDescent="0.35">
      <c r="A349" s="6">
        <v>132</v>
      </c>
      <c r="B349" s="7">
        <v>15718369</v>
      </c>
      <c r="C349" s="6" t="s">
        <v>143</v>
      </c>
      <c r="D349" s="7">
        <v>795</v>
      </c>
      <c r="E349" s="6" t="s">
        <v>26</v>
      </c>
      <c r="F349" s="6" t="s">
        <v>16</v>
      </c>
      <c r="G349" s="7">
        <v>33</v>
      </c>
      <c r="H349" s="7">
        <v>9</v>
      </c>
      <c r="I349" s="8">
        <v>130862.43</v>
      </c>
      <c r="J349" s="7">
        <v>1</v>
      </c>
      <c r="K349" s="7">
        <v>1</v>
      </c>
      <c r="L349" s="7">
        <v>1</v>
      </c>
      <c r="M349" s="9">
        <v>114935.21</v>
      </c>
      <c r="N349" s="7">
        <v>0</v>
      </c>
    </row>
    <row r="350" spans="1:14" x14ac:dyDescent="0.35">
      <c r="A350" s="6">
        <v>522</v>
      </c>
      <c r="B350" s="7">
        <v>15653547</v>
      </c>
      <c r="C350" s="6" t="s">
        <v>157</v>
      </c>
      <c r="D350" s="7">
        <v>850</v>
      </c>
      <c r="E350" s="6" t="s">
        <v>15</v>
      </c>
      <c r="F350" s="6" t="s">
        <v>23</v>
      </c>
      <c r="G350" s="7">
        <v>56</v>
      </c>
      <c r="H350" s="7">
        <v>7</v>
      </c>
      <c r="I350" s="8">
        <v>131317.48000000001</v>
      </c>
      <c r="J350" s="7">
        <v>1</v>
      </c>
      <c r="K350" s="7">
        <v>1</v>
      </c>
      <c r="L350" s="7">
        <v>1</v>
      </c>
      <c r="M350" s="9">
        <v>119175.45</v>
      </c>
      <c r="N350" s="7">
        <v>0</v>
      </c>
    </row>
    <row r="351" spans="1:14" x14ac:dyDescent="0.35">
      <c r="A351" s="6">
        <v>44</v>
      </c>
      <c r="B351" s="7">
        <v>15755196</v>
      </c>
      <c r="C351" s="6" t="s">
        <v>62</v>
      </c>
      <c r="D351" s="7">
        <v>834</v>
      </c>
      <c r="E351" s="6" t="s">
        <v>15</v>
      </c>
      <c r="F351" s="6" t="s">
        <v>16</v>
      </c>
      <c r="G351" s="7">
        <v>49</v>
      </c>
      <c r="H351" s="7">
        <v>2</v>
      </c>
      <c r="I351" s="8">
        <v>131394.56</v>
      </c>
      <c r="J351" s="7">
        <v>1</v>
      </c>
      <c r="K351" s="7">
        <v>0</v>
      </c>
      <c r="L351" s="7">
        <v>0</v>
      </c>
      <c r="M351" s="9">
        <v>194365.76</v>
      </c>
      <c r="N351" s="7">
        <v>1</v>
      </c>
    </row>
    <row r="352" spans="1:14" x14ac:dyDescent="0.35">
      <c r="A352" s="6">
        <v>794</v>
      </c>
      <c r="B352" s="7">
        <v>15769504</v>
      </c>
      <c r="C352" s="6" t="s">
        <v>639</v>
      </c>
      <c r="D352" s="7">
        <v>743</v>
      </c>
      <c r="E352" s="6" t="s">
        <v>26</v>
      </c>
      <c r="F352" s="6" t="s">
        <v>16</v>
      </c>
      <c r="G352" s="7">
        <v>34</v>
      </c>
      <c r="H352" s="7">
        <v>1</v>
      </c>
      <c r="I352" s="8">
        <v>131736.88</v>
      </c>
      <c r="J352" s="7">
        <v>1</v>
      </c>
      <c r="K352" s="7">
        <v>1</v>
      </c>
      <c r="L352" s="7">
        <v>1</v>
      </c>
      <c r="M352" s="9">
        <v>108543.21</v>
      </c>
      <c r="N352" s="7">
        <v>0</v>
      </c>
    </row>
    <row r="353" spans="1:14" x14ac:dyDescent="0.35">
      <c r="A353" s="6">
        <v>914</v>
      </c>
      <c r="B353" s="7">
        <v>15655961</v>
      </c>
      <c r="C353" s="6" t="s">
        <v>91</v>
      </c>
      <c r="D353" s="7">
        <v>756</v>
      </c>
      <c r="E353" s="6" t="s">
        <v>26</v>
      </c>
      <c r="F353" s="6" t="s">
        <v>23</v>
      </c>
      <c r="G353" s="7">
        <v>27</v>
      </c>
      <c r="H353" s="7">
        <v>1</v>
      </c>
      <c r="I353" s="8">
        <v>131899</v>
      </c>
      <c r="J353" s="7">
        <v>1</v>
      </c>
      <c r="K353" s="7">
        <v>1</v>
      </c>
      <c r="L353" s="7">
        <v>0</v>
      </c>
      <c r="M353" s="9">
        <v>93302.29</v>
      </c>
      <c r="N353" s="7">
        <v>0</v>
      </c>
    </row>
    <row r="354" spans="1:14" x14ac:dyDescent="0.35">
      <c r="A354" s="6">
        <v>302</v>
      </c>
      <c r="B354" s="7">
        <v>15682541</v>
      </c>
      <c r="C354" s="6" t="s">
        <v>289</v>
      </c>
      <c r="D354" s="7">
        <v>616</v>
      </c>
      <c r="E354" s="6" t="s">
        <v>785</v>
      </c>
      <c r="F354" s="6" t="s">
        <v>16</v>
      </c>
      <c r="G354" s="7">
        <v>36</v>
      </c>
      <c r="H354" s="7">
        <v>6</v>
      </c>
      <c r="I354" s="8">
        <v>132311.71</v>
      </c>
      <c r="J354" s="7">
        <v>1</v>
      </c>
      <c r="K354" s="7">
        <v>0</v>
      </c>
      <c r="L354" s="7">
        <v>0</v>
      </c>
      <c r="M354" s="9">
        <v>15462.84</v>
      </c>
      <c r="N354" s="7">
        <v>0</v>
      </c>
    </row>
    <row r="355" spans="1:14" x14ac:dyDescent="0.35">
      <c r="A355" s="6">
        <v>977</v>
      </c>
      <c r="B355" s="7">
        <v>15570060</v>
      </c>
      <c r="C355" s="6" t="s">
        <v>746</v>
      </c>
      <c r="D355" s="7"/>
      <c r="E355" s="6" t="s">
        <v>15</v>
      </c>
      <c r="F355" s="6" t="s">
        <v>16</v>
      </c>
      <c r="G355" s="7">
        <v>43</v>
      </c>
      <c r="H355" s="7">
        <v>8</v>
      </c>
      <c r="I355" s="8">
        <v>132558.26</v>
      </c>
      <c r="J355" s="7">
        <v>1</v>
      </c>
      <c r="K355" s="7">
        <v>1</v>
      </c>
      <c r="L355" s="7">
        <v>0</v>
      </c>
      <c r="M355" s="9">
        <v>67046.83</v>
      </c>
      <c r="N355" s="7">
        <v>1</v>
      </c>
    </row>
    <row r="356" spans="1:14" x14ac:dyDescent="0.35">
      <c r="A356" s="6">
        <v>959</v>
      </c>
      <c r="B356" s="7">
        <v>15619529</v>
      </c>
      <c r="C356" s="6" t="s">
        <v>104</v>
      </c>
      <c r="D356" s="7">
        <v>531</v>
      </c>
      <c r="E356" s="6" t="s">
        <v>785</v>
      </c>
      <c r="F356" s="6" t="s">
        <v>23</v>
      </c>
      <c r="G356" s="7">
        <v>27</v>
      </c>
      <c r="H356" s="7">
        <v>8</v>
      </c>
      <c r="I356" s="8">
        <v>132576.25</v>
      </c>
      <c r="J356" s="7">
        <v>1</v>
      </c>
      <c r="K356" s="7">
        <v>0</v>
      </c>
      <c r="L356" s="7">
        <v>0</v>
      </c>
      <c r="M356" s="9">
        <v>7222.92</v>
      </c>
      <c r="N356" s="7">
        <v>0</v>
      </c>
    </row>
    <row r="357" spans="1:14" x14ac:dyDescent="0.35">
      <c r="A357" s="6">
        <v>17</v>
      </c>
      <c r="B357" s="7">
        <v>15737452</v>
      </c>
      <c r="C357" s="6" t="s">
        <v>35</v>
      </c>
      <c r="D357" s="7">
        <v>653</v>
      </c>
      <c r="E357" s="6" t="s">
        <v>26</v>
      </c>
      <c r="F357" s="6" t="s">
        <v>23</v>
      </c>
      <c r="G357" s="7">
        <v>58</v>
      </c>
      <c r="H357" s="7">
        <v>1</v>
      </c>
      <c r="I357" s="8">
        <v>132602.88</v>
      </c>
      <c r="J357" s="7">
        <v>1</v>
      </c>
      <c r="K357" s="7">
        <v>1</v>
      </c>
      <c r="L357" s="7">
        <v>0</v>
      </c>
      <c r="M357" s="9">
        <v>5097.67</v>
      </c>
      <c r="N357" s="7">
        <v>1</v>
      </c>
    </row>
    <row r="358" spans="1:14" x14ac:dyDescent="0.35">
      <c r="A358" s="6">
        <v>931</v>
      </c>
      <c r="B358" s="7">
        <v>15790782</v>
      </c>
      <c r="C358" s="6" t="s">
        <v>719</v>
      </c>
      <c r="D358" s="7">
        <v>661</v>
      </c>
      <c r="E358" s="6" t="s">
        <v>18</v>
      </c>
      <c r="F358" s="6" t="s">
        <v>23</v>
      </c>
      <c r="G358" s="7">
        <v>39</v>
      </c>
      <c r="H358" s="7">
        <v>6</v>
      </c>
      <c r="I358" s="8">
        <v>132628.98000000001</v>
      </c>
      <c r="J358" s="7">
        <v>1</v>
      </c>
      <c r="K358" s="7">
        <v>0</v>
      </c>
      <c r="L358" s="7">
        <v>0</v>
      </c>
      <c r="M358" s="9">
        <v>38812.67</v>
      </c>
      <c r="N358" s="7">
        <v>0</v>
      </c>
    </row>
    <row r="359" spans="1:14" x14ac:dyDescent="0.35">
      <c r="A359" s="6">
        <v>645</v>
      </c>
      <c r="B359" s="7">
        <v>15698786</v>
      </c>
      <c r="C359" s="6" t="s">
        <v>534</v>
      </c>
      <c r="D359" s="7">
        <v>819</v>
      </c>
      <c r="E359" s="6" t="s">
        <v>15</v>
      </c>
      <c r="F359" s="6" t="s">
        <v>16</v>
      </c>
      <c r="G359" s="7">
        <v>39</v>
      </c>
      <c r="H359" s="7">
        <v>9</v>
      </c>
      <c r="I359" s="8">
        <v>133102.92000000001</v>
      </c>
      <c r="J359" s="7">
        <v>1</v>
      </c>
      <c r="K359" s="7">
        <v>1</v>
      </c>
      <c r="L359" s="7">
        <v>0</v>
      </c>
      <c r="M359" s="9">
        <v>27046.46</v>
      </c>
      <c r="N359" s="7">
        <v>1</v>
      </c>
    </row>
    <row r="360" spans="1:14" x14ac:dyDescent="0.35">
      <c r="A360" s="6">
        <v>979</v>
      </c>
      <c r="B360" s="7">
        <v>15799515</v>
      </c>
      <c r="C360" s="6" t="s">
        <v>171</v>
      </c>
      <c r="D360" s="7">
        <v>652</v>
      </c>
      <c r="E360" s="6" t="s">
        <v>15</v>
      </c>
      <c r="F360" s="6" t="s">
        <v>16</v>
      </c>
      <c r="G360" s="7">
        <v>48</v>
      </c>
      <c r="H360" s="7">
        <v>8</v>
      </c>
      <c r="I360" s="8">
        <v>133297.24</v>
      </c>
      <c r="J360" s="7">
        <v>1</v>
      </c>
      <c r="K360" s="7">
        <v>1</v>
      </c>
      <c r="L360" s="7">
        <v>0</v>
      </c>
      <c r="M360" s="9">
        <v>77764.37</v>
      </c>
      <c r="N360" s="7">
        <v>0</v>
      </c>
    </row>
    <row r="361" spans="1:14" x14ac:dyDescent="0.35">
      <c r="A361" s="6">
        <v>683</v>
      </c>
      <c r="B361" s="7">
        <v>15775238</v>
      </c>
      <c r="C361" s="6" t="s">
        <v>565</v>
      </c>
      <c r="D361" s="7">
        <v>651</v>
      </c>
      <c r="E361" s="6" t="s">
        <v>26</v>
      </c>
      <c r="F361" s="6" t="s">
        <v>16</v>
      </c>
      <c r="G361" s="7">
        <v>41</v>
      </c>
      <c r="H361" s="7">
        <v>4</v>
      </c>
      <c r="I361" s="8">
        <v>133432.59</v>
      </c>
      <c r="J361" s="7">
        <v>1</v>
      </c>
      <c r="K361" s="7">
        <v>0</v>
      </c>
      <c r="L361" s="7">
        <v>1</v>
      </c>
      <c r="M361" s="9">
        <v>151303.48000000001</v>
      </c>
      <c r="N361" s="7">
        <v>0</v>
      </c>
    </row>
    <row r="362" spans="1:14" x14ac:dyDescent="0.35">
      <c r="A362" s="6">
        <v>138</v>
      </c>
      <c r="B362" s="7">
        <v>15610156</v>
      </c>
      <c r="C362" s="6" t="s">
        <v>149</v>
      </c>
      <c r="D362" s="7">
        <v>637</v>
      </c>
      <c r="E362" s="6" t="s">
        <v>15</v>
      </c>
      <c r="F362" s="6" t="s">
        <v>23</v>
      </c>
      <c r="G362" s="7">
        <v>40</v>
      </c>
      <c r="H362" s="7">
        <v>2</v>
      </c>
      <c r="I362" s="8">
        <v>133463.1</v>
      </c>
      <c r="J362" s="7">
        <v>1</v>
      </c>
      <c r="K362" s="7">
        <v>0</v>
      </c>
      <c r="L362" s="7">
        <v>1</v>
      </c>
      <c r="M362" s="9">
        <v>93165.34</v>
      </c>
      <c r="N362" s="7">
        <v>0</v>
      </c>
    </row>
    <row r="363" spans="1:14" x14ac:dyDescent="0.35">
      <c r="A363" s="6">
        <v>514</v>
      </c>
      <c r="B363" s="7">
        <v>15593601</v>
      </c>
      <c r="C363" s="6" t="s">
        <v>446</v>
      </c>
      <c r="D363" s="7">
        <v>734</v>
      </c>
      <c r="E363" s="6" t="s">
        <v>15</v>
      </c>
      <c r="F363" s="6" t="s">
        <v>23</v>
      </c>
      <c r="G363" s="7">
        <v>34</v>
      </c>
      <c r="H363" s="7">
        <v>6</v>
      </c>
      <c r="I363" s="8">
        <v>133598.39999999999</v>
      </c>
      <c r="J363" s="7">
        <v>1</v>
      </c>
      <c r="K363" s="7">
        <v>1</v>
      </c>
      <c r="L363" s="7">
        <v>1</v>
      </c>
      <c r="M363" s="9">
        <v>13107.24</v>
      </c>
      <c r="N363" s="7">
        <v>0</v>
      </c>
    </row>
    <row r="364" spans="1:14" x14ac:dyDescent="0.35">
      <c r="A364" s="6">
        <v>800</v>
      </c>
      <c r="B364" s="7">
        <v>15567367</v>
      </c>
      <c r="C364" s="6" t="s">
        <v>642</v>
      </c>
      <c r="D364" s="7">
        <v>601</v>
      </c>
      <c r="E364" s="6" t="s">
        <v>26</v>
      </c>
      <c r="F364" s="6" t="s">
        <v>16</v>
      </c>
      <c r="G364" s="7">
        <v>42</v>
      </c>
      <c r="H364" s="7">
        <v>9</v>
      </c>
      <c r="I364" s="8">
        <v>133636.16</v>
      </c>
      <c r="J364" s="7">
        <v>1</v>
      </c>
      <c r="K364" s="7">
        <v>0</v>
      </c>
      <c r="L364" s="7">
        <v>1</v>
      </c>
      <c r="M364" s="9">
        <v>103315.74</v>
      </c>
      <c r="N364" s="7">
        <v>0</v>
      </c>
    </row>
    <row r="365" spans="1:14" x14ac:dyDescent="0.35">
      <c r="A365" s="6">
        <v>165</v>
      </c>
      <c r="B365" s="7">
        <v>15658929</v>
      </c>
      <c r="C365" s="6" t="s">
        <v>173</v>
      </c>
      <c r="D365" s="7">
        <v>683</v>
      </c>
      <c r="E365" s="6" t="s">
        <v>785</v>
      </c>
      <c r="F365" s="6" t="s">
        <v>23</v>
      </c>
      <c r="G365" s="7">
        <v>29</v>
      </c>
      <c r="H365" s="7">
        <v>0</v>
      </c>
      <c r="I365" s="8">
        <v>133702.89000000001</v>
      </c>
      <c r="J365" s="7">
        <v>1</v>
      </c>
      <c r="K365" s="7">
        <v>1</v>
      </c>
      <c r="L365" s="7">
        <v>0</v>
      </c>
      <c r="M365" s="9">
        <v>55582.54</v>
      </c>
      <c r="N365" s="7">
        <v>1</v>
      </c>
    </row>
    <row r="366" spans="1:14" x14ac:dyDescent="0.35">
      <c r="A366" s="6">
        <v>176</v>
      </c>
      <c r="B366" s="7">
        <v>15755209</v>
      </c>
      <c r="C366" s="6" t="s">
        <v>117</v>
      </c>
      <c r="D366" s="7">
        <v>484</v>
      </c>
      <c r="E366" s="6" t="s">
        <v>785</v>
      </c>
      <c r="F366" s="6" t="s">
        <v>16</v>
      </c>
      <c r="G366" s="7">
        <v>35</v>
      </c>
      <c r="H366" s="7">
        <v>7</v>
      </c>
      <c r="I366" s="8">
        <v>133868.21</v>
      </c>
      <c r="J366" s="7">
        <v>1</v>
      </c>
      <c r="K366" s="7">
        <v>1</v>
      </c>
      <c r="L366" s="7">
        <v>1</v>
      </c>
      <c r="M366" s="9">
        <v>27286.1</v>
      </c>
      <c r="N366" s="7">
        <v>0</v>
      </c>
    </row>
    <row r="367" spans="1:14" x14ac:dyDescent="0.35">
      <c r="A367" s="6">
        <v>464</v>
      </c>
      <c r="B367" s="7">
        <v>15773792</v>
      </c>
      <c r="C367" s="6" t="s">
        <v>412</v>
      </c>
      <c r="D367" s="7">
        <v>662</v>
      </c>
      <c r="E367" s="6" t="s">
        <v>15</v>
      </c>
      <c r="F367" s="6" t="s">
        <v>16</v>
      </c>
      <c r="G367" s="7">
        <v>32</v>
      </c>
      <c r="H367" s="7">
        <v>4</v>
      </c>
      <c r="I367" s="8">
        <v>133950.37</v>
      </c>
      <c r="J367" s="7">
        <v>1</v>
      </c>
      <c r="K367" s="7">
        <v>1</v>
      </c>
      <c r="L367" s="7">
        <v>1</v>
      </c>
      <c r="M367" s="9">
        <v>48725.68</v>
      </c>
      <c r="N367" s="7">
        <v>1</v>
      </c>
    </row>
    <row r="368" spans="1:14" x14ac:dyDescent="0.35">
      <c r="A368" s="6">
        <v>654</v>
      </c>
      <c r="B368" s="7">
        <v>15664610</v>
      </c>
      <c r="C368" s="6" t="s">
        <v>186</v>
      </c>
      <c r="D368" s="7">
        <v>459</v>
      </c>
      <c r="E368" s="6" t="s">
        <v>26</v>
      </c>
      <c r="F368" s="6" t="s">
        <v>23</v>
      </c>
      <c r="G368" s="7">
        <v>48</v>
      </c>
      <c r="H368" s="7">
        <v>4</v>
      </c>
      <c r="I368" s="8">
        <v>133994.51999999999</v>
      </c>
      <c r="J368" s="7">
        <v>1</v>
      </c>
      <c r="K368" s="7">
        <v>1</v>
      </c>
      <c r="L368" s="7">
        <v>1</v>
      </c>
      <c r="M368" s="9">
        <v>19287.060000000001</v>
      </c>
      <c r="N368" s="7">
        <v>1</v>
      </c>
    </row>
    <row r="369" spans="1:14" x14ac:dyDescent="0.35">
      <c r="A369" s="6">
        <v>761</v>
      </c>
      <c r="B369" s="7">
        <v>15583212</v>
      </c>
      <c r="C369" s="6" t="s">
        <v>133</v>
      </c>
      <c r="D369" s="7">
        <v>600</v>
      </c>
      <c r="E369" s="6" t="s">
        <v>15</v>
      </c>
      <c r="F369" s="6" t="s">
        <v>16</v>
      </c>
      <c r="G369" s="7">
        <v>43</v>
      </c>
      <c r="H369" s="7">
        <v>5</v>
      </c>
      <c r="I369" s="8">
        <v>134022.06</v>
      </c>
      <c r="J369" s="7">
        <v>1</v>
      </c>
      <c r="K369" s="7">
        <v>1</v>
      </c>
      <c r="L369" s="7">
        <v>0</v>
      </c>
      <c r="M369" s="9">
        <v>194764.83</v>
      </c>
      <c r="N369" s="7">
        <v>0</v>
      </c>
    </row>
    <row r="370" spans="1:14" x14ac:dyDescent="0.35">
      <c r="A370" s="6">
        <v>471</v>
      </c>
      <c r="B370" s="7">
        <v>15759298</v>
      </c>
      <c r="C370" s="6" t="s">
        <v>219</v>
      </c>
      <c r="D370" s="7">
        <v>631</v>
      </c>
      <c r="E370" s="6" t="s">
        <v>18</v>
      </c>
      <c r="F370" s="6" t="s">
        <v>23</v>
      </c>
      <c r="G370" s="7">
        <v>27</v>
      </c>
      <c r="H370" s="7">
        <v>10</v>
      </c>
      <c r="I370" s="8">
        <v>134169.62</v>
      </c>
      <c r="J370" s="7">
        <v>1</v>
      </c>
      <c r="K370" s="7">
        <v>1</v>
      </c>
      <c r="L370" s="7">
        <v>1</v>
      </c>
      <c r="M370" s="9">
        <v>176730.02</v>
      </c>
      <c r="N370" s="7">
        <v>0</v>
      </c>
    </row>
    <row r="371" spans="1:14" x14ac:dyDescent="0.35">
      <c r="A371" s="6">
        <v>36</v>
      </c>
      <c r="B371" s="7">
        <v>15794171</v>
      </c>
      <c r="C371" s="6" t="s">
        <v>54</v>
      </c>
      <c r="D371" s="7">
        <v>475</v>
      </c>
      <c r="E371" s="6" t="s">
        <v>15</v>
      </c>
      <c r="F371" s="6" t="s">
        <v>16</v>
      </c>
      <c r="G371" s="7">
        <v>45</v>
      </c>
      <c r="H371" s="7">
        <v>0</v>
      </c>
      <c r="I371" s="8">
        <v>134264.04</v>
      </c>
      <c r="J371" s="7">
        <v>1</v>
      </c>
      <c r="K371" s="7">
        <v>1</v>
      </c>
      <c r="L371" s="7">
        <v>0</v>
      </c>
      <c r="M371" s="9">
        <v>27822.99</v>
      </c>
      <c r="N371" s="7">
        <v>1</v>
      </c>
    </row>
    <row r="372" spans="1:14" x14ac:dyDescent="0.35">
      <c r="A372" s="6">
        <v>879</v>
      </c>
      <c r="B372" s="7">
        <v>15656333</v>
      </c>
      <c r="C372" s="6" t="s">
        <v>596</v>
      </c>
      <c r="D372" s="7">
        <v>574</v>
      </c>
      <c r="E372" s="6" t="s">
        <v>15</v>
      </c>
      <c r="F372" s="6" t="s">
        <v>16</v>
      </c>
      <c r="G372" s="7">
        <v>33</v>
      </c>
      <c r="H372" s="7">
        <v>3</v>
      </c>
      <c r="I372" s="8">
        <v>134348.57</v>
      </c>
      <c r="J372" s="7">
        <v>1</v>
      </c>
      <c r="K372" s="7">
        <v>1</v>
      </c>
      <c r="L372" s="7">
        <v>0</v>
      </c>
      <c r="M372" s="9">
        <v>63163.99</v>
      </c>
      <c r="N372" s="7">
        <v>0</v>
      </c>
    </row>
    <row r="373" spans="1:14" x14ac:dyDescent="0.35">
      <c r="A373" s="6">
        <v>10</v>
      </c>
      <c r="B373" s="7">
        <v>15592389</v>
      </c>
      <c r="C373" s="22" t="s">
        <v>28</v>
      </c>
      <c r="D373" s="7">
        <v>684</v>
      </c>
      <c r="E373" s="6" t="s">
        <v>15</v>
      </c>
      <c r="F373" s="6" t="s">
        <v>23</v>
      </c>
      <c r="G373" s="7">
        <v>27</v>
      </c>
      <c r="H373" s="7">
        <v>2</v>
      </c>
      <c r="I373" s="8">
        <v>134603.88</v>
      </c>
      <c r="J373" s="7">
        <v>1</v>
      </c>
      <c r="K373" s="7">
        <v>1</v>
      </c>
      <c r="L373" s="7">
        <v>1</v>
      </c>
      <c r="M373" s="9">
        <v>71725.73</v>
      </c>
      <c r="N373" s="7">
        <v>0</v>
      </c>
    </row>
    <row r="374" spans="1:14" x14ac:dyDescent="0.35">
      <c r="A374" s="6">
        <v>592</v>
      </c>
      <c r="B374" s="7">
        <v>15604044</v>
      </c>
      <c r="C374" s="6" t="s">
        <v>21</v>
      </c>
      <c r="D374" s="7">
        <v>700</v>
      </c>
      <c r="E374" s="6" t="s">
        <v>15</v>
      </c>
      <c r="F374" s="6" t="s">
        <v>23</v>
      </c>
      <c r="G374" s="7">
        <v>38</v>
      </c>
      <c r="H374" s="7">
        <v>8</v>
      </c>
      <c r="I374" s="8">
        <v>134811.29999999999</v>
      </c>
      <c r="J374" s="7">
        <v>1</v>
      </c>
      <c r="K374" s="7">
        <v>1</v>
      </c>
      <c r="L374" s="7">
        <v>0</v>
      </c>
      <c r="M374" s="9">
        <v>1299.75</v>
      </c>
      <c r="N374" s="7">
        <v>0</v>
      </c>
    </row>
    <row r="375" spans="1:14" x14ac:dyDescent="0.35">
      <c r="A375" s="6">
        <v>776</v>
      </c>
      <c r="B375" s="7">
        <v>15752137</v>
      </c>
      <c r="C375" s="6" t="s">
        <v>626</v>
      </c>
      <c r="D375" s="7">
        <v>648</v>
      </c>
      <c r="E375" s="6" t="s">
        <v>15</v>
      </c>
      <c r="F375" s="6" t="s">
        <v>23</v>
      </c>
      <c r="G375" s="7">
        <v>33</v>
      </c>
      <c r="H375" s="7">
        <v>7</v>
      </c>
      <c r="I375" s="8">
        <v>134944</v>
      </c>
      <c r="J375" s="7">
        <v>1</v>
      </c>
      <c r="K375" s="7">
        <v>1</v>
      </c>
      <c r="L375" s="7">
        <v>1</v>
      </c>
      <c r="M375" s="9">
        <v>117036.38</v>
      </c>
      <c r="N375" s="7">
        <v>0</v>
      </c>
    </row>
    <row r="376" spans="1:14" x14ac:dyDescent="0.35">
      <c r="A376" s="6">
        <v>208</v>
      </c>
      <c r="B376" s="7">
        <v>15679531</v>
      </c>
      <c r="C376" s="6" t="s">
        <v>210</v>
      </c>
      <c r="D376" s="7">
        <v>618</v>
      </c>
      <c r="E376" s="6" t="s">
        <v>15</v>
      </c>
      <c r="F376" s="6" t="s">
        <v>23</v>
      </c>
      <c r="G376" s="7">
        <v>34</v>
      </c>
      <c r="H376" s="7">
        <v>5</v>
      </c>
      <c r="I376" s="8">
        <v>134954.53</v>
      </c>
      <c r="J376" s="7">
        <v>1</v>
      </c>
      <c r="K376" s="7">
        <v>1</v>
      </c>
      <c r="L376" s="7">
        <v>1</v>
      </c>
      <c r="M376" s="9">
        <v>151954.39000000001</v>
      </c>
      <c r="N376" s="7">
        <v>0</v>
      </c>
    </row>
    <row r="377" spans="1:14" x14ac:dyDescent="0.35">
      <c r="A377" s="6">
        <v>857</v>
      </c>
      <c r="B377" s="7">
        <v>15693864</v>
      </c>
      <c r="C377" s="6" t="s">
        <v>677</v>
      </c>
      <c r="D377" s="7">
        <v>567</v>
      </c>
      <c r="E377" s="6" t="s">
        <v>26</v>
      </c>
      <c r="F377" s="6" t="s">
        <v>16</v>
      </c>
      <c r="G377" s="7">
        <v>49</v>
      </c>
      <c r="H377" s="7">
        <v>5</v>
      </c>
      <c r="I377" s="8">
        <v>134956.01999999999</v>
      </c>
      <c r="J377" s="7">
        <v>1</v>
      </c>
      <c r="K377" s="7">
        <v>1</v>
      </c>
      <c r="L377" s="7">
        <v>0</v>
      </c>
      <c r="M377" s="9">
        <v>93953.84</v>
      </c>
      <c r="N377" s="7">
        <v>1</v>
      </c>
    </row>
    <row r="378" spans="1:14" x14ac:dyDescent="0.35">
      <c r="A378" s="6">
        <v>488</v>
      </c>
      <c r="B378" s="7">
        <v>15613772</v>
      </c>
      <c r="C378" s="6" t="s">
        <v>426</v>
      </c>
      <c r="D378" s="7">
        <v>542</v>
      </c>
      <c r="E378" s="6" t="s">
        <v>15</v>
      </c>
      <c r="F378" s="6" t="s">
        <v>23</v>
      </c>
      <c r="G378" s="7">
        <v>39</v>
      </c>
      <c r="H378" s="7">
        <v>3</v>
      </c>
      <c r="I378" s="8">
        <v>135096.76999999999</v>
      </c>
      <c r="J378" s="7">
        <v>1</v>
      </c>
      <c r="K378" s="7">
        <v>1</v>
      </c>
      <c r="L378" s="7">
        <v>1</v>
      </c>
      <c r="M378" s="9">
        <v>14353.43</v>
      </c>
      <c r="N378" s="7">
        <v>1</v>
      </c>
    </row>
    <row r="379" spans="1:14" x14ac:dyDescent="0.35">
      <c r="A379" s="6">
        <v>685</v>
      </c>
      <c r="B379" s="7">
        <v>15747867</v>
      </c>
      <c r="C379" s="6" t="s">
        <v>70</v>
      </c>
      <c r="D379" s="7">
        <v>583</v>
      </c>
      <c r="E379" s="6" t="s">
        <v>15</v>
      </c>
      <c r="F379" s="6" t="s">
        <v>23</v>
      </c>
      <c r="G379" s="7">
        <v>24</v>
      </c>
      <c r="H379" s="7">
        <v>9</v>
      </c>
      <c r="I379" s="8">
        <v>135125.28</v>
      </c>
      <c r="J379" s="7">
        <v>1</v>
      </c>
      <c r="K379" s="7">
        <v>0</v>
      </c>
      <c r="L379" s="7">
        <v>0</v>
      </c>
      <c r="M379" s="9">
        <v>89801.9</v>
      </c>
      <c r="N379" s="7">
        <v>0</v>
      </c>
    </row>
    <row r="380" spans="1:14" x14ac:dyDescent="0.35">
      <c r="A380" s="6">
        <v>644</v>
      </c>
      <c r="B380" s="7">
        <v>15640078</v>
      </c>
      <c r="C380" s="6" t="s">
        <v>533</v>
      </c>
      <c r="D380" s="7">
        <v>660</v>
      </c>
      <c r="E380" s="6" t="s">
        <v>26</v>
      </c>
      <c r="F380" s="6" t="s">
        <v>16</v>
      </c>
      <c r="G380" s="7">
        <v>39</v>
      </c>
      <c r="H380" s="7">
        <v>5</v>
      </c>
      <c r="I380" s="8">
        <v>135134.99</v>
      </c>
      <c r="J380" s="7">
        <v>1</v>
      </c>
      <c r="K380" s="7">
        <v>1</v>
      </c>
      <c r="L380" s="7">
        <v>0</v>
      </c>
      <c r="M380" s="9">
        <v>173683</v>
      </c>
      <c r="N380" s="7">
        <v>1</v>
      </c>
    </row>
    <row r="381" spans="1:14" x14ac:dyDescent="0.35">
      <c r="A381" s="6">
        <v>909</v>
      </c>
      <c r="B381" s="7">
        <v>15754713</v>
      </c>
      <c r="C381" s="6" t="s">
        <v>706</v>
      </c>
      <c r="D381" s="7">
        <v>685</v>
      </c>
      <c r="E381" s="6" t="s">
        <v>18</v>
      </c>
      <c r="F381" s="6" t="s">
        <v>23</v>
      </c>
      <c r="G381" s="7">
        <v>31</v>
      </c>
      <c r="H381" s="7">
        <v>10</v>
      </c>
      <c r="I381" s="8">
        <v>135213.71</v>
      </c>
      <c r="J381" s="7">
        <v>1</v>
      </c>
      <c r="K381" s="7">
        <v>1</v>
      </c>
      <c r="L381" s="7">
        <v>1</v>
      </c>
      <c r="M381" s="9">
        <v>125777.28</v>
      </c>
      <c r="N381" s="7">
        <v>0</v>
      </c>
    </row>
    <row r="382" spans="1:14" x14ac:dyDescent="0.35">
      <c r="A382" s="6">
        <v>532</v>
      </c>
      <c r="B382" s="7">
        <v>15749851</v>
      </c>
      <c r="C382" s="6" t="s">
        <v>414</v>
      </c>
      <c r="D382" s="7">
        <v>702</v>
      </c>
      <c r="E382" s="6" t="s">
        <v>18</v>
      </c>
      <c r="F382" s="6" t="s">
        <v>16</v>
      </c>
      <c r="G382" s="7">
        <v>26</v>
      </c>
      <c r="H382" s="7">
        <v>4</v>
      </c>
      <c r="I382" s="8">
        <v>135219.57</v>
      </c>
      <c r="J382" s="7">
        <v>1</v>
      </c>
      <c r="K382" s="7">
        <v>0</v>
      </c>
      <c r="L382" s="7">
        <v>1</v>
      </c>
      <c r="M382" s="9">
        <v>59747.63</v>
      </c>
      <c r="N382" s="7">
        <v>0</v>
      </c>
    </row>
    <row r="383" spans="1:14" x14ac:dyDescent="0.35">
      <c r="A383" s="6">
        <v>766</v>
      </c>
      <c r="B383" s="7">
        <v>15812351</v>
      </c>
      <c r="C383" s="6" t="s">
        <v>618</v>
      </c>
      <c r="D383" s="7">
        <v>710</v>
      </c>
      <c r="E383" s="6" t="s">
        <v>18</v>
      </c>
      <c r="F383" s="6" t="s">
        <v>16</v>
      </c>
      <c r="G383" s="7">
        <v>27</v>
      </c>
      <c r="H383" s="7">
        <v>2</v>
      </c>
      <c r="I383" s="8">
        <v>135277.96</v>
      </c>
      <c r="J383" s="7">
        <v>1</v>
      </c>
      <c r="K383" s="7">
        <v>1</v>
      </c>
      <c r="L383" s="7">
        <v>0</v>
      </c>
      <c r="M383" s="9">
        <v>142200.15</v>
      </c>
      <c r="N383" s="7">
        <v>0</v>
      </c>
    </row>
    <row r="384" spans="1:14" x14ac:dyDescent="0.35">
      <c r="A384" s="6">
        <v>314</v>
      </c>
      <c r="B384" s="7">
        <v>15797960</v>
      </c>
      <c r="C384" s="6" t="s">
        <v>299</v>
      </c>
      <c r="D384" s="7">
        <v>806</v>
      </c>
      <c r="E384" s="6" t="s">
        <v>26</v>
      </c>
      <c r="F384" s="6" t="s">
        <v>16</v>
      </c>
      <c r="G384" s="7">
        <v>59</v>
      </c>
      <c r="H384" s="7">
        <v>0</v>
      </c>
      <c r="I384" s="8">
        <v>135296.32999999999</v>
      </c>
      <c r="J384" s="7">
        <v>1</v>
      </c>
      <c r="K384" s="7">
        <v>1</v>
      </c>
      <c r="L384" s="7">
        <v>0</v>
      </c>
      <c r="M384" s="9">
        <v>182822.5</v>
      </c>
      <c r="N384" s="7">
        <v>0</v>
      </c>
    </row>
    <row r="385" spans="1:14" x14ac:dyDescent="0.35">
      <c r="A385" s="6">
        <v>640</v>
      </c>
      <c r="B385" s="7">
        <v>15798398</v>
      </c>
      <c r="C385" s="6" t="s">
        <v>530</v>
      </c>
      <c r="D385" s="7">
        <v>785</v>
      </c>
      <c r="E385" s="6" t="s">
        <v>15</v>
      </c>
      <c r="F385" s="6" t="s">
        <v>16</v>
      </c>
      <c r="G385" s="7">
        <v>36</v>
      </c>
      <c r="H385" s="7">
        <v>4</v>
      </c>
      <c r="I385" s="8">
        <v>135438.39999999999</v>
      </c>
      <c r="J385" s="7">
        <v>1</v>
      </c>
      <c r="K385" s="7">
        <v>0</v>
      </c>
      <c r="L385" s="7">
        <v>0</v>
      </c>
      <c r="M385" s="9">
        <v>190627.01</v>
      </c>
      <c r="N385" s="7">
        <v>0</v>
      </c>
    </row>
    <row r="386" spans="1:14" x14ac:dyDescent="0.35">
      <c r="A386" s="6">
        <v>400</v>
      </c>
      <c r="B386" s="7">
        <v>15646372</v>
      </c>
      <c r="C386" s="6" t="s">
        <v>362</v>
      </c>
      <c r="D386" s="7">
        <v>616</v>
      </c>
      <c r="E386" s="6" t="s">
        <v>15</v>
      </c>
      <c r="F386" s="6" t="s">
        <v>16</v>
      </c>
      <c r="G386" s="7">
        <v>66</v>
      </c>
      <c r="H386" s="7">
        <v>1</v>
      </c>
      <c r="I386" s="8">
        <v>135842.41</v>
      </c>
      <c r="J386" s="7">
        <v>1</v>
      </c>
      <c r="K386" s="7">
        <v>1</v>
      </c>
      <c r="L386" s="7">
        <v>0</v>
      </c>
      <c r="M386" s="9">
        <v>183840.51</v>
      </c>
      <c r="N386" s="7">
        <v>1</v>
      </c>
    </row>
    <row r="387" spans="1:14" x14ac:dyDescent="0.35">
      <c r="A387" s="6">
        <v>296</v>
      </c>
      <c r="B387" s="7">
        <v>15723654</v>
      </c>
      <c r="C387" s="6" t="s">
        <v>75</v>
      </c>
      <c r="D387" s="7">
        <v>773</v>
      </c>
      <c r="E387" s="6" t="s">
        <v>15</v>
      </c>
      <c r="F387" s="6" t="s">
        <v>23</v>
      </c>
      <c r="G387" s="7">
        <v>25</v>
      </c>
      <c r="H387" s="7">
        <v>2</v>
      </c>
      <c r="I387" s="8">
        <v>135903.32999999999</v>
      </c>
      <c r="J387" s="7">
        <v>1</v>
      </c>
      <c r="K387" s="7">
        <v>1</v>
      </c>
      <c r="L387" s="7">
        <v>0</v>
      </c>
      <c r="M387" s="9">
        <v>73656.38</v>
      </c>
      <c r="N387" s="7">
        <v>0</v>
      </c>
    </row>
    <row r="388" spans="1:14" x14ac:dyDescent="0.35">
      <c r="A388" s="6">
        <v>515</v>
      </c>
      <c r="B388" s="7">
        <v>15682048</v>
      </c>
      <c r="C388" s="6" t="s">
        <v>88</v>
      </c>
      <c r="D388" s="7">
        <v>605</v>
      </c>
      <c r="E388" s="6" t="s">
        <v>15</v>
      </c>
      <c r="F388" s="6" t="s">
        <v>16</v>
      </c>
      <c r="G388" s="7">
        <v>51</v>
      </c>
      <c r="H388" s="7">
        <v>3</v>
      </c>
      <c r="I388" s="8">
        <v>136188.78</v>
      </c>
      <c r="J388" s="7">
        <v>1</v>
      </c>
      <c r="K388" s="7">
        <v>1</v>
      </c>
      <c r="L388" s="7">
        <v>1</v>
      </c>
      <c r="M388" s="9">
        <v>67110.59</v>
      </c>
      <c r="N388" s="7">
        <v>1</v>
      </c>
    </row>
    <row r="389" spans="1:14" x14ac:dyDescent="0.35">
      <c r="A389" s="6">
        <v>689</v>
      </c>
      <c r="B389" s="7">
        <v>15802741</v>
      </c>
      <c r="C389" s="6" t="s">
        <v>569</v>
      </c>
      <c r="D389" s="7">
        <v>625</v>
      </c>
      <c r="E389" s="6" t="s">
        <v>15</v>
      </c>
      <c r="F389" s="6" t="s">
        <v>16</v>
      </c>
      <c r="G389" s="7">
        <v>51</v>
      </c>
      <c r="H389" s="7">
        <v>7</v>
      </c>
      <c r="I389" s="8">
        <v>136294.97</v>
      </c>
      <c r="J389" s="7">
        <v>1</v>
      </c>
      <c r="K389" s="7">
        <v>1</v>
      </c>
      <c r="L389" s="7">
        <v>0</v>
      </c>
      <c r="M389" s="9">
        <v>38867.46</v>
      </c>
      <c r="N389" s="7">
        <v>1</v>
      </c>
    </row>
    <row r="390" spans="1:14" x14ac:dyDescent="0.35">
      <c r="A390" s="6">
        <v>27</v>
      </c>
      <c r="B390" s="7">
        <v>15736816</v>
      </c>
      <c r="C390" s="6" t="s">
        <v>45</v>
      </c>
      <c r="D390" s="7">
        <v>756</v>
      </c>
      <c r="E390" s="6" t="s">
        <v>26</v>
      </c>
      <c r="F390" s="6" t="s">
        <v>23</v>
      </c>
      <c r="G390" s="7">
        <v>36</v>
      </c>
      <c r="H390" s="7">
        <v>2</v>
      </c>
      <c r="I390" s="8">
        <v>136815.64000000001</v>
      </c>
      <c r="J390" s="7">
        <v>1</v>
      </c>
      <c r="K390" s="7">
        <v>1</v>
      </c>
      <c r="L390" s="7">
        <v>1</v>
      </c>
      <c r="M390" s="9">
        <v>170041.95</v>
      </c>
      <c r="N390" s="7">
        <v>0</v>
      </c>
    </row>
    <row r="391" spans="1:14" x14ac:dyDescent="0.35">
      <c r="A391" s="6">
        <v>61</v>
      </c>
      <c r="B391" s="7">
        <v>15651280</v>
      </c>
      <c r="C391" s="6" t="s">
        <v>79</v>
      </c>
      <c r="D391" s="7">
        <v>742</v>
      </c>
      <c r="E391" s="6" t="s">
        <v>26</v>
      </c>
      <c r="F391" s="6" t="s">
        <v>23</v>
      </c>
      <c r="G391" s="7">
        <v>35</v>
      </c>
      <c r="H391" s="7">
        <v>5</v>
      </c>
      <c r="I391" s="8">
        <v>136857</v>
      </c>
      <c r="J391" s="7">
        <v>1</v>
      </c>
      <c r="K391" s="7">
        <v>0</v>
      </c>
      <c r="L391" s="7">
        <v>0</v>
      </c>
      <c r="M391" s="9">
        <v>84509.57</v>
      </c>
      <c r="N391" s="7">
        <v>0</v>
      </c>
    </row>
    <row r="392" spans="1:14" x14ac:dyDescent="0.35">
      <c r="A392" s="6">
        <v>309</v>
      </c>
      <c r="B392" s="7">
        <v>15773972</v>
      </c>
      <c r="C392" s="6" t="s">
        <v>295</v>
      </c>
      <c r="D392" s="7">
        <v>614</v>
      </c>
      <c r="E392" s="6" t="s">
        <v>15</v>
      </c>
      <c r="F392" s="6" t="s">
        <v>23</v>
      </c>
      <c r="G392" s="7">
        <v>50</v>
      </c>
      <c r="H392" s="7">
        <v>4</v>
      </c>
      <c r="I392" s="8">
        <v>137104.47</v>
      </c>
      <c r="J392" s="7">
        <v>1</v>
      </c>
      <c r="K392" s="7">
        <v>1</v>
      </c>
      <c r="L392" s="7">
        <v>0</v>
      </c>
      <c r="M392" s="9">
        <v>127166.49</v>
      </c>
      <c r="N392" s="7">
        <v>1</v>
      </c>
    </row>
    <row r="393" spans="1:14" x14ac:dyDescent="0.35">
      <c r="A393" s="6">
        <v>845</v>
      </c>
      <c r="B393" s="7">
        <v>15806983</v>
      </c>
      <c r="C393" s="6" t="s">
        <v>511</v>
      </c>
      <c r="D393" s="7">
        <v>640</v>
      </c>
      <c r="E393" s="6" t="s">
        <v>15</v>
      </c>
      <c r="F393" s="6" t="s">
        <v>23</v>
      </c>
      <c r="G393" s="7">
        <v>44</v>
      </c>
      <c r="H393" s="7">
        <v>3</v>
      </c>
      <c r="I393" s="8">
        <v>137148.68</v>
      </c>
      <c r="J393" s="7">
        <v>1</v>
      </c>
      <c r="K393" s="7">
        <v>1</v>
      </c>
      <c r="L393" s="7">
        <v>0</v>
      </c>
      <c r="M393" s="9">
        <v>92381.01</v>
      </c>
      <c r="N393" s="7">
        <v>0</v>
      </c>
    </row>
    <row r="394" spans="1:14" x14ac:dyDescent="0.35">
      <c r="A394" s="6">
        <v>508</v>
      </c>
      <c r="B394" s="7">
        <v>15677307</v>
      </c>
      <c r="C394" s="6" t="s">
        <v>441</v>
      </c>
      <c r="D394" s="7">
        <v>684</v>
      </c>
      <c r="E394" s="6" t="s">
        <v>26</v>
      </c>
      <c r="F394" s="6" t="s">
        <v>16</v>
      </c>
      <c r="G394" s="7">
        <v>40</v>
      </c>
      <c r="H394" s="7">
        <v>6</v>
      </c>
      <c r="I394" s="8">
        <v>137326.65</v>
      </c>
      <c r="J394" s="7">
        <v>1</v>
      </c>
      <c r="K394" s="7">
        <v>1</v>
      </c>
      <c r="L394" s="7">
        <v>0</v>
      </c>
      <c r="M394" s="9">
        <v>186976.6</v>
      </c>
      <c r="N394" s="7">
        <v>0</v>
      </c>
    </row>
    <row r="395" spans="1:14" x14ac:dyDescent="0.35">
      <c r="A395" s="6">
        <v>141</v>
      </c>
      <c r="B395" s="7">
        <v>15698932</v>
      </c>
      <c r="C395" s="6" t="s">
        <v>152</v>
      </c>
      <c r="D395" s="7">
        <v>756</v>
      </c>
      <c r="E395" s="6" t="s">
        <v>26</v>
      </c>
      <c r="F395" s="6" t="s">
        <v>23</v>
      </c>
      <c r="G395" s="7">
        <v>44</v>
      </c>
      <c r="H395" s="7">
        <v>10</v>
      </c>
      <c r="I395" s="8">
        <v>137452.09</v>
      </c>
      <c r="J395" s="7">
        <v>1</v>
      </c>
      <c r="K395" s="7">
        <v>1</v>
      </c>
      <c r="L395" s="7">
        <v>0</v>
      </c>
      <c r="M395" s="9">
        <v>189543.9</v>
      </c>
      <c r="N395" s="7">
        <v>0</v>
      </c>
    </row>
    <row r="396" spans="1:14" x14ac:dyDescent="0.35">
      <c r="A396" s="6">
        <v>824</v>
      </c>
      <c r="B396" s="7">
        <v>15757811</v>
      </c>
      <c r="C396" s="6" t="s">
        <v>658</v>
      </c>
      <c r="D396" s="7">
        <v>732</v>
      </c>
      <c r="E396" s="6" t="s">
        <v>18</v>
      </c>
      <c r="F396" s="6" t="s">
        <v>16</v>
      </c>
      <c r="G396" s="7">
        <v>69</v>
      </c>
      <c r="H396" s="7">
        <v>9</v>
      </c>
      <c r="I396" s="8">
        <v>137453.43</v>
      </c>
      <c r="J396" s="7">
        <v>1</v>
      </c>
      <c r="K396" s="7">
        <v>0</v>
      </c>
      <c r="L396" s="7">
        <v>1</v>
      </c>
      <c r="M396" s="9">
        <v>110932.24</v>
      </c>
      <c r="N396" s="7">
        <v>1</v>
      </c>
    </row>
    <row r="397" spans="1:14" x14ac:dyDescent="0.35">
      <c r="A397" s="6">
        <v>729</v>
      </c>
      <c r="B397" s="7">
        <v>15654238</v>
      </c>
      <c r="C397" s="6" t="s">
        <v>596</v>
      </c>
      <c r="D397" s="7">
        <v>673</v>
      </c>
      <c r="E397" s="6" t="s">
        <v>15</v>
      </c>
      <c r="F397" s="6" t="s">
        <v>16</v>
      </c>
      <c r="G397" s="7">
        <v>40</v>
      </c>
      <c r="H397" s="7">
        <v>5</v>
      </c>
      <c r="I397" s="8">
        <v>137494.28</v>
      </c>
      <c r="J397" s="7">
        <v>1</v>
      </c>
      <c r="K397" s="7">
        <v>1</v>
      </c>
      <c r="L397" s="7">
        <v>0</v>
      </c>
      <c r="M397" s="9">
        <v>81753.919999999998</v>
      </c>
      <c r="N397" s="7">
        <v>0</v>
      </c>
    </row>
    <row r="398" spans="1:14" x14ac:dyDescent="0.35">
      <c r="A398" s="6">
        <v>568</v>
      </c>
      <c r="B398" s="7">
        <v>15689614</v>
      </c>
      <c r="C398" s="6" t="s">
        <v>479</v>
      </c>
      <c r="D398" s="7">
        <v>687</v>
      </c>
      <c r="E398" s="6" t="s">
        <v>18</v>
      </c>
      <c r="F398" s="6" t="s">
        <v>16</v>
      </c>
      <c r="G398" s="7">
        <v>63</v>
      </c>
      <c r="H398" s="7">
        <v>1</v>
      </c>
      <c r="I398" s="8">
        <v>137715.66</v>
      </c>
      <c r="J398" s="7">
        <v>1</v>
      </c>
      <c r="K398" s="7">
        <v>1</v>
      </c>
      <c r="L398" s="7">
        <v>1</v>
      </c>
      <c r="M398" s="9">
        <v>37938.74</v>
      </c>
      <c r="N398" s="7">
        <v>0</v>
      </c>
    </row>
    <row r="399" spans="1:14" x14ac:dyDescent="0.35">
      <c r="A399" s="6">
        <v>48</v>
      </c>
      <c r="B399" s="7">
        <v>15771573</v>
      </c>
      <c r="C399" s="6" t="s">
        <v>66</v>
      </c>
      <c r="D399" s="7">
        <v>637</v>
      </c>
      <c r="E399" s="6" t="s">
        <v>26</v>
      </c>
      <c r="F399" s="6" t="s">
        <v>16</v>
      </c>
      <c r="G399" s="7">
        <v>39</v>
      </c>
      <c r="H399" s="7">
        <v>9</v>
      </c>
      <c r="I399" s="8">
        <v>137843.79999999999</v>
      </c>
      <c r="J399" s="7">
        <v>1</v>
      </c>
      <c r="K399" s="7">
        <v>1</v>
      </c>
      <c r="L399" s="7">
        <v>1</v>
      </c>
      <c r="M399" s="9">
        <v>117622.8</v>
      </c>
      <c r="N399" s="7">
        <v>1</v>
      </c>
    </row>
    <row r="400" spans="1:14" x14ac:dyDescent="0.35">
      <c r="A400" s="6">
        <v>431</v>
      </c>
      <c r="B400" s="7">
        <v>15597602</v>
      </c>
      <c r="C400" s="6" t="s">
        <v>384</v>
      </c>
      <c r="D400" s="7">
        <v>619</v>
      </c>
      <c r="E400" s="6" t="s">
        <v>26</v>
      </c>
      <c r="F400" s="6" t="s">
        <v>23</v>
      </c>
      <c r="G400" s="7">
        <v>57</v>
      </c>
      <c r="H400" s="7">
        <v>3</v>
      </c>
      <c r="I400" s="8">
        <v>137946.39000000001</v>
      </c>
      <c r="J400" s="7">
        <v>1</v>
      </c>
      <c r="K400" s="7">
        <v>1</v>
      </c>
      <c r="L400" s="7">
        <v>1</v>
      </c>
      <c r="M400" s="9">
        <v>72467.990000000005</v>
      </c>
      <c r="N400" s="7">
        <v>1</v>
      </c>
    </row>
    <row r="401" spans="1:14" x14ac:dyDescent="0.35">
      <c r="A401" s="6">
        <v>962</v>
      </c>
      <c r="B401" s="7">
        <v>15582797</v>
      </c>
      <c r="C401" s="6" t="s">
        <v>262</v>
      </c>
      <c r="D401" s="7">
        <v>685</v>
      </c>
      <c r="E401" s="6" t="s">
        <v>785</v>
      </c>
      <c r="F401" s="6" t="s">
        <v>23</v>
      </c>
      <c r="G401" s="7">
        <v>35</v>
      </c>
      <c r="H401" s="7">
        <v>4</v>
      </c>
      <c r="I401" s="8">
        <v>137948.51</v>
      </c>
      <c r="J401" s="7">
        <v>1</v>
      </c>
      <c r="K401" s="7">
        <v>1</v>
      </c>
      <c r="L401" s="7">
        <v>0</v>
      </c>
      <c r="M401" s="9">
        <v>113639.64</v>
      </c>
      <c r="N401" s="7">
        <v>0</v>
      </c>
    </row>
    <row r="402" spans="1:14" x14ac:dyDescent="0.35">
      <c r="A402" s="6">
        <v>410</v>
      </c>
      <c r="B402" s="7">
        <v>15691625</v>
      </c>
      <c r="C402" s="6" t="s">
        <v>130</v>
      </c>
      <c r="D402" s="7">
        <v>537</v>
      </c>
      <c r="E402" s="6" t="s">
        <v>26</v>
      </c>
      <c r="F402" s="6" t="s">
        <v>16</v>
      </c>
      <c r="G402" s="7">
        <v>41</v>
      </c>
      <c r="H402" s="7">
        <v>3</v>
      </c>
      <c r="I402" s="8">
        <v>138306.34</v>
      </c>
      <c r="J402" s="7">
        <v>1</v>
      </c>
      <c r="K402" s="7">
        <v>1</v>
      </c>
      <c r="L402" s="7">
        <v>0</v>
      </c>
      <c r="M402" s="9">
        <v>106761.47</v>
      </c>
      <c r="N402" s="7">
        <v>0</v>
      </c>
    </row>
    <row r="403" spans="1:14" x14ac:dyDescent="0.35">
      <c r="A403" s="6">
        <v>971</v>
      </c>
      <c r="B403" s="7">
        <v>15805955</v>
      </c>
      <c r="C403" s="6" t="s">
        <v>311</v>
      </c>
      <c r="D403" s="7">
        <v>638</v>
      </c>
      <c r="E403" s="6" t="s">
        <v>15</v>
      </c>
      <c r="F403" s="6" t="s">
        <v>16</v>
      </c>
      <c r="G403" s="7">
        <v>48</v>
      </c>
      <c r="H403" s="7">
        <v>10</v>
      </c>
      <c r="I403" s="8">
        <v>138333.03</v>
      </c>
      <c r="J403" s="7">
        <v>1</v>
      </c>
      <c r="K403" s="7">
        <v>1</v>
      </c>
      <c r="L403" s="7">
        <v>1</v>
      </c>
      <c r="M403" s="9">
        <v>47679.14</v>
      </c>
      <c r="N403" s="7">
        <v>0</v>
      </c>
    </row>
    <row r="404" spans="1:14" x14ac:dyDescent="0.35">
      <c r="A404" s="6">
        <v>924</v>
      </c>
      <c r="B404" s="7">
        <v>15601026</v>
      </c>
      <c r="C404" s="6" t="s">
        <v>656</v>
      </c>
      <c r="D404" s="7">
        <v>572</v>
      </c>
      <c r="E404" s="6" t="s">
        <v>26</v>
      </c>
      <c r="F404" s="6" t="s">
        <v>16</v>
      </c>
      <c r="G404" s="7">
        <v>19</v>
      </c>
      <c r="H404" s="7">
        <v>1</v>
      </c>
      <c r="I404" s="8">
        <v>138657.07999999999</v>
      </c>
      <c r="J404" s="7">
        <v>1</v>
      </c>
      <c r="K404" s="7">
        <v>1</v>
      </c>
      <c r="L404" s="7">
        <v>1</v>
      </c>
      <c r="M404" s="9">
        <v>16161.82</v>
      </c>
      <c r="N404" s="7">
        <v>0</v>
      </c>
    </row>
    <row r="405" spans="1:14" x14ac:dyDescent="0.35">
      <c r="A405" s="6">
        <v>283</v>
      </c>
      <c r="B405" s="7">
        <v>15643024</v>
      </c>
      <c r="C405" s="6" t="s">
        <v>277</v>
      </c>
      <c r="D405" s="7">
        <v>479</v>
      </c>
      <c r="E405" s="6" t="s">
        <v>26</v>
      </c>
      <c r="F405" s="6" t="s">
        <v>23</v>
      </c>
      <c r="G405" s="7">
        <v>35</v>
      </c>
      <c r="H405" s="7">
        <v>4</v>
      </c>
      <c r="I405" s="8">
        <v>138718.92000000001</v>
      </c>
      <c r="J405" s="7">
        <v>1</v>
      </c>
      <c r="K405" s="7">
        <v>1</v>
      </c>
      <c r="L405" s="7">
        <v>1</v>
      </c>
      <c r="M405" s="9">
        <v>47251.79</v>
      </c>
      <c r="N405" s="7">
        <v>1</v>
      </c>
    </row>
    <row r="406" spans="1:14" x14ac:dyDescent="0.35">
      <c r="A406" s="6">
        <v>638</v>
      </c>
      <c r="B406" s="7">
        <v>15583725</v>
      </c>
      <c r="C406" s="6" t="s">
        <v>529</v>
      </c>
      <c r="D406" s="7">
        <v>682</v>
      </c>
      <c r="E406" s="6" t="s">
        <v>15</v>
      </c>
      <c r="F406" s="6" t="s">
        <v>23</v>
      </c>
      <c r="G406" s="7">
        <v>48</v>
      </c>
      <c r="H406" s="7">
        <v>1</v>
      </c>
      <c r="I406" s="8">
        <v>138778.15</v>
      </c>
      <c r="J406" s="7">
        <v>1</v>
      </c>
      <c r="K406" s="7">
        <v>0</v>
      </c>
      <c r="L406" s="7">
        <v>1</v>
      </c>
      <c r="M406" s="9">
        <v>168840.23</v>
      </c>
      <c r="N406" s="7">
        <v>0</v>
      </c>
    </row>
    <row r="407" spans="1:14" x14ac:dyDescent="0.35">
      <c r="A407" s="6">
        <v>577</v>
      </c>
      <c r="B407" s="7">
        <v>15761986</v>
      </c>
      <c r="C407" s="6" t="s">
        <v>484</v>
      </c>
      <c r="D407" s="7">
        <v>439</v>
      </c>
      <c r="E407" s="6" t="s">
        <v>18</v>
      </c>
      <c r="F407" s="6" t="s">
        <v>16</v>
      </c>
      <c r="G407" s="7">
        <v>32</v>
      </c>
      <c r="H407" s="7">
        <v>3</v>
      </c>
      <c r="I407" s="8">
        <v>138901.60999999999</v>
      </c>
      <c r="J407" s="7">
        <v>1</v>
      </c>
      <c r="K407" s="7">
        <v>1</v>
      </c>
      <c r="L407" s="7">
        <v>0</v>
      </c>
      <c r="M407" s="9">
        <v>75685.97</v>
      </c>
      <c r="N407" s="7">
        <v>0</v>
      </c>
    </row>
    <row r="408" spans="1:14" x14ac:dyDescent="0.35">
      <c r="A408" s="6">
        <v>619</v>
      </c>
      <c r="B408" s="7">
        <v>15594594</v>
      </c>
      <c r="C408" s="6" t="s">
        <v>516</v>
      </c>
      <c r="D408" s="7">
        <v>546</v>
      </c>
      <c r="E408" s="6" t="s">
        <v>18</v>
      </c>
      <c r="F408" s="6" t="s">
        <v>23</v>
      </c>
      <c r="G408" s="7">
        <v>42</v>
      </c>
      <c r="H408" s="7">
        <v>7</v>
      </c>
      <c r="I408" s="8">
        <v>139070.51</v>
      </c>
      <c r="J408" s="7">
        <v>1</v>
      </c>
      <c r="K408" s="7">
        <v>1</v>
      </c>
      <c r="L408" s="7">
        <v>1</v>
      </c>
      <c r="M408" s="9">
        <v>86945</v>
      </c>
      <c r="N408" s="7">
        <v>0</v>
      </c>
    </row>
    <row r="409" spans="1:14" x14ac:dyDescent="0.35">
      <c r="A409" s="6">
        <v>774</v>
      </c>
      <c r="B409" s="7">
        <v>15685320</v>
      </c>
      <c r="C409" s="6" t="s">
        <v>624</v>
      </c>
      <c r="D409" s="7">
        <v>767</v>
      </c>
      <c r="E409" s="6" t="s">
        <v>15</v>
      </c>
      <c r="F409" s="6" t="s">
        <v>23</v>
      </c>
      <c r="G409" s="7">
        <v>36</v>
      </c>
      <c r="H409" s="7">
        <v>3</v>
      </c>
      <c r="I409" s="8">
        <v>139180.20000000001</v>
      </c>
      <c r="J409" s="7">
        <v>1</v>
      </c>
      <c r="K409" s="7">
        <v>0</v>
      </c>
      <c r="L409" s="7">
        <v>0</v>
      </c>
      <c r="M409" s="9">
        <v>123880.19</v>
      </c>
      <c r="N409" s="7">
        <v>0</v>
      </c>
    </row>
    <row r="410" spans="1:14" x14ac:dyDescent="0.35">
      <c r="A410" s="6">
        <v>323</v>
      </c>
      <c r="B410" s="7">
        <v>15694408</v>
      </c>
      <c r="C410" s="6" t="s">
        <v>306</v>
      </c>
      <c r="D410" s="7">
        <v>749</v>
      </c>
      <c r="E410" s="6" t="s">
        <v>15</v>
      </c>
      <c r="F410" s="6" t="s">
        <v>23</v>
      </c>
      <c r="G410" s="7">
        <v>40</v>
      </c>
      <c r="H410" s="7">
        <v>1</v>
      </c>
      <c r="I410" s="8">
        <v>139290.41</v>
      </c>
      <c r="J410" s="7">
        <v>1</v>
      </c>
      <c r="K410" s="7">
        <v>1</v>
      </c>
      <c r="L410" s="7">
        <v>0</v>
      </c>
      <c r="M410" s="9">
        <v>182855.42</v>
      </c>
      <c r="N410" s="7">
        <v>1</v>
      </c>
    </row>
    <row r="411" spans="1:14" x14ac:dyDescent="0.35">
      <c r="A411" s="6">
        <v>454</v>
      </c>
      <c r="B411" s="7">
        <v>15668444</v>
      </c>
      <c r="C411" s="6" t="s">
        <v>27</v>
      </c>
      <c r="D411" s="7">
        <v>590</v>
      </c>
      <c r="E411" s="6" t="s">
        <v>18</v>
      </c>
      <c r="F411" s="6" t="s">
        <v>16</v>
      </c>
      <c r="G411" s="7">
        <v>44</v>
      </c>
      <c r="H411" s="7">
        <v>3</v>
      </c>
      <c r="I411" s="8">
        <v>139432.37</v>
      </c>
      <c r="J411" s="7">
        <v>1</v>
      </c>
      <c r="K411" s="7">
        <v>1</v>
      </c>
      <c r="L411" s="7">
        <v>0</v>
      </c>
      <c r="M411" s="9">
        <v>62222.81</v>
      </c>
      <c r="N411" s="7">
        <v>0</v>
      </c>
    </row>
    <row r="412" spans="1:14" x14ac:dyDescent="0.35">
      <c r="A412" s="6">
        <v>967</v>
      </c>
      <c r="B412" s="7">
        <v>15589805</v>
      </c>
      <c r="C412" s="6" t="s">
        <v>740</v>
      </c>
      <c r="D412" s="7">
        <v>563</v>
      </c>
      <c r="E412" s="6" t="s">
        <v>15</v>
      </c>
      <c r="F412" s="6" t="s">
        <v>16</v>
      </c>
      <c r="G412" s="7">
        <v>34</v>
      </c>
      <c r="H412" s="7">
        <v>6</v>
      </c>
      <c r="I412" s="8">
        <v>139810.34</v>
      </c>
      <c r="J412" s="7">
        <v>1</v>
      </c>
      <c r="K412" s="7">
        <v>1</v>
      </c>
      <c r="L412" s="7">
        <v>1</v>
      </c>
      <c r="M412" s="9">
        <v>152417.79</v>
      </c>
      <c r="N412" s="7">
        <v>0</v>
      </c>
    </row>
    <row r="413" spans="1:14" x14ac:dyDescent="0.35">
      <c r="A413" s="6">
        <v>618</v>
      </c>
      <c r="B413" s="7">
        <v>15766575</v>
      </c>
      <c r="C413" s="6" t="s">
        <v>515</v>
      </c>
      <c r="D413" s="7">
        <v>612</v>
      </c>
      <c r="E413" s="6" t="s">
        <v>26</v>
      </c>
      <c r="F413" s="6" t="s">
        <v>16</v>
      </c>
      <c r="G413" s="7">
        <v>62</v>
      </c>
      <c r="H413" s="7">
        <v>8</v>
      </c>
      <c r="I413" s="8">
        <v>140745.32999999999</v>
      </c>
      <c r="J413" s="7">
        <v>1</v>
      </c>
      <c r="K413" s="7">
        <v>1</v>
      </c>
      <c r="L413" s="7">
        <v>0</v>
      </c>
      <c r="M413" s="9">
        <v>193437.89</v>
      </c>
      <c r="N413" s="7">
        <v>1</v>
      </c>
    </row>
    <row r="414" spans="1:14" x14ac:dyDescent="0.35">
      <c r="A414" s="6">
        <v>201</v>
      </c>
      <c r="B414" s="7">
        <v>15604482</v>
      </c>
      <c r="C414" s="6" t="s">
        <v>205</v>
      </c>
      <c r="D414" s="7">
        <v>850</v>
      </c>
      <c r="E414" s="6" t="s">
        <v>785</v>
      </c>
      <c r="F414" s="6" t="s">
        <v>23</v>
      </c>
      <c r="G414" s="7">
        <v>30</v>
      </c>
      <c r="H414" s="7">
        <v>2</v>
      </c>
      <c r="I414" s="8">
        <v>141040.01</v>
      </c>
      <c r="J414" s="7">
        <v>1</v>
      </c>
      <c r="K414" s="7">
        <v>1</v>
      </c>
      <c r="L414" s="7">
        <v>1</v>
      </c>
      <c r="M414" s="9">
        <v>5978.2</v>
      </c>
      <c r="N414" s="7">
        <v>0</v>
      </c>
    </row>
    <row r="415" spans="1:14" x14ac:dyDescent="0.35">
      <c r="A415" s="6">
        <v>476</v>
      </c>
      <c r="B415" s="7">
        <v>15591986</v>
      </c>
      <c r="C415" s="6" t="s">
        <v>238</v>
      </c>
      <c r="D415" s="7">
        <v>621</v>
      </c>
      <c r="E415" s="6" t="s">
        <v>26</v>
      </c>
      <c r="F415" s="6" t="s">
        <v>23</v>
      </c>
      <c r="G415" s="7">
        <v>46</v>
      </c>
      <c r="H415" s="7">
        <v>6</v>
      </c>
      <c r="I415" s="8">
        <v>141078.37</v>
      </c>
      <c r="J415" s="7">
        <v>1</v>
      </c>
      <c r="K415" s="7">
        <v>0</v>
      </c>
      <c r="L415" s="7">
        <v>0</v>
      </c>
      <c r="M415" s="9">
        <v>34580.800000000003</v>
      </c>
      <c r="N415" s="7">
        <v>1</v>
      </c>
    </row>
    <row r="416" spans="1:14" x14ac:dyDescent="0.35">
      <c r="A416" s="6">
        <v>627</v>
      </c>
      <c r="B416" s="7">
        <v>15626900</v>
      </c>
      <c r="C416" s="6" t="s">
        <v>455</v>
      </c>
      <c r="D416" s="7">
        <v>427</v>
      </c>
      <c r="E416" s="6" t="s">
        <v>15</v>
      </c>
      <c r="F416" s="6" t="s">
        <v>23</v>
      </c>
      <c r="G416" s="7">
        <v>29</v>
      </c>
      <c r="H416" s="7">
        <v>1</v>
      </c>
      <c r="I416" s="8">
        <v>141325.56</v>
      </c>
      <c r="J416" s="7">
        <v>1</v>
      </c>
      <c r="K416" s="7">
        <v>1</v>
      </c>
      <c r="L416" s="7">
        <v>1</v>
      </c>
      <c r="M416" s="9">
        <v>93839.3</v>
      </c>
      <c r="N416" s="7">
        <v>0</v>
      </c>
    </row>
    <row r="417" spans="1:14" x14ac:dyDescent="0.35">
      <c r="A417" s="6">
        <v>29</v>
      </c>
      <c r="B417" s="7">
        <v>15728693</v>
      </c>
      <c r="C417" s="6" t="s">
        <v>47</v>
      </c>
      <c r="D417" s="7">
        <v>574</v>
      </c>
      <c r="E417" s="6" t="s">
        <v>26</v>
      </c>
      <c r="F417" s="6" t="s">
        <v>16</v>
      </c>
      <c r="G417" s="7">
        <v>43</v>
      </c>
      <c r="H417" s="7">
        <v>3</v>
      </c>
      <c r="I417" s="8">
        <v>141349.43</v>
      </c>
      <c r="J417" s="7">
        <v>1</v>
      </c>
      <c r="K417" s="7">
        <v>1</v>
      </c>
      <c r="L417" s="7">
        <v>1</v>
      </c>
      <c r="M417" s="9">
        <v>100187.43</v>
      </c>
      <c r="N417" s="7">
        <v>0</v>
      </c>
    </row>
    <row r="418" spans="1:14" x14ac:dyDescent="0.35">
      <c r="A418" s="6">
        <v>407</v>
      </c>
      <c r="B418" s="7">
        <v>15578045</v>
      </c>
      <c r="C418" s="6" t="s">
        <v>21</v>
      </c>
      <c r="D418" s="7">
        <v>538</v>
      </c>
      <c r="E418" s="6" t="s">
        <v>785</v>
      </c>
      <c r="F418" s="6" t="s">
        <v>16</v>
      </c>
      <c r="G418" s="7">
        <v>49</v>
      </c>
      <c r="H418" s="7">
        <v>9</v>
      </c>
      <c r="I418" s="8">
        <v>141434.04</v>
      </c>
      <c r="J418" s="7">
        <v>1</v>
      </c>
      <c r="K418" s="7">
        <v>0</v>
      </c>
      <c r="L418" s="7">
        <v>0</v>
      </c>
      <c r="M418" s="9">
        <v>173779.25</v>
      </c>
      <c r="N418" s="7">
        <v>1</v>
      </c>
    </row>
    <row r="419" spans="1:14" x14ac:dyDescent="0.35">
      <c r="A419" s="6">
        <v>322</v>
      </c>
      <c r="B419" s="7">
        <v>15678910</v>
      </c>
      <c r="C419" s="6" t="s">
        <v>305</v>
      </c>
      <c r="D419" s="7">
        <v>680</v>
      </c>
      <c r="E419" s="6" t="s">
        <v>15</v>
      </c>
      <c r="F419" s="6" t="s">
        <v>16</v>
      </c>
      <c r="G419" s="7">
        <v>30</v>
      </c>
      <c r="H419" s="7">
        <v>8</v>
      </c>
      <c r="I419" s="8">
        <v>141441.75</v>
      </c>
      <c r="J419" s="7">
        <v>1</v>
      </c>
      <c r="K419" s="7">
        <v>1</v>
      </c>
      <c r="L419" s="7">
        <v>1</v>
      </c>
      <c r="M419" s="9">
        <v>16278.97</v>
      </c>
      <c r="N419" s="7">
        <v>0</v>
      </c>
    </row>
    <row r="420" spans="1:14" x14ac:dyDescent="0.35">
      <c r="A420" s="6">
        <v>891</v>
      </c>
      <c r="B420" s="7">
        <v>15768104</v>
      </c>
      <c r="C420" s="6" t="s">
        <v>698</v>
      </c>
      <c r="D420" s="7">
        <v>788</v>
      </c>
      <c r="E420" s="6" t="s">
        <v>18</v>
      </c>
      <c r="F420" s="6" t="s">
        <v>23</v>
      </c>
      <c r="G420" s="7">
        <v>37</v>
      </c>
      <c r="H420" s="7">
        <v>8</v>
      </c>
      <c r="I420" s="8">
        <v>141541.25</v>
      </c>
      <c r="J420" s="7">
        <v>1</v>
      </c>
      <c r="K420" s="7">
        <v>0</v>
      </c>
      <c r="L420" s="7">
        <v>0</v>
      </c>
      <c r="M420" s="9">
        <v>66013.27</v>
      </c>
      <c r="N420" s="7">
        <v>0</v>
      </c>
    </row>
    <row r="421" spans="1:14" x14ac:dyDescent="0.35">
      <c r="A421" s="6">
        <v>371</v>
      </c>
      <c r="B421" s="7">
        <v>15611579</v>
      </c>
      <c r="C421" s="6" t="s">
        <v>340</v>
      </c>
      <c r="D421" s="7">
        <v>801</v>
      </c>
      <c r="E421" s="6" t="s">
        <v>785</v>
      </c>
      <c r="F421" s="6" t="s">
        <v>23</v>
      </c>
      <c r="G421" s="7">
        <v>42</v>
      </c>
      <c r="H421" s="7">
        <v>4</v>
      </c>
      <c r="I421" s="8">
        <v>141947.67000000001</v>
      </c>
      <c r="J421" s="7">
        <v>1</v>
      </c>
      <c r="K421" s="7">
        <v>1</v>
      </c>
      <c r="L421" s="7">
        <v>1</v>
      </c>
      <c r="M421" s="9">
        <v>10598.29</v>
      </c>
      <c r="N421" s="7">
        <v>0</v>
      </c>
    </row>
    <row r="422" spans="1:14" x14ac:dyDescent="0.35">
      <c r="A422" s="6">
        <v>987</v>
      </c>
      <c r="B422" s="7">
        <v>15655339</v>
      </c>
      <c r="C422" s="6" t="s">
        <v>749</v>
      </c>
      <c r="D422" s="7">
        <v>566</v>
      </c>
      <c r="E422" s="6" t="s">
        <v>15</v>
      </c>
      <c r="F422" s="6" t="s">
        <v>23</v>
      </c>
      <c r="G422" s="7">
        <v>36</v>
      </c>
      <c r="H422" s="7">
        <v>1</v>
      </c>
      <c r="I422" s="8">
        <v>142120.91</v>
      </c>
      <c r="J422" s="7">
        <v>1</v>
      </c>
      <c r="K422" s="7">
        <v>1</v>
      </c>
      <c r="L422" s="7">
        <v>0</v>
      </c>
      <c r="M422" s="9">
        <v>79616.37</v>
      </c>
      <c r="N422" s="7">
        <v>0</v>
      </c>
    </row>
    <row r="423" spans="1:14" x14ac:dyDescent="0.35">
      <c r="A423" s="6">
        <v>630</v>
      </c>
      <c r="B423" s="7">
        <v>15692463</v>
      </c>
      <c r="C423" s="6" t="s">
        <v>522</v>
      </c>
      <c r="D423" s="7">
        <v>799</v>
      </c>
      <c r="E423" s="6" t="s">
        <v>18</v>
      </c>
      <c r="F423" s="6" t="s">
        <v>16</v>
      </c>
      <c r="G423" s="7">
        <v>2</v>
      </c>
      <c r="H423" s="7">
        <v>3</v>
      </c>
      <c r="I423" s="8">
        <v>142253.65</v>
      </c>
      <c r="J423" s="7">
        <v>1</v>
      </c>
      <c r="K423" s="7">
        <v>1</v>
      </c>
      <c r="L423" s="7">
        <v>0</v>
      </c>
      <c r="M423" s="9">
        <v>45042.559999999998</v>
      </c>
      <c r="N423" s="7">
        <v>0</v>
      </c>
    </row>
    <row r="424" spans="1:14" x14ac:dyDescent="0.35">
      <c r="A424" s="6">
        <v>714</v>
      </c>
      <c r="B424" s="7">
        <v>15716164</v>
      </c>
      <c r="C424" s="6" t="s">
        <v>590</v>
      </c>
      <c r="D424" s="7">
        <v>501</v>
      </c>
      <c r="E424" s="6" t="s">
        <v>15</v>
      </c>
      <c r="F424" s="6" t="s">
        <v>16</v>
      </c>
      <c r="G424" s="7">
        <v>41</v>
      </c>
      <c r="H424" s="7">
        <v>3</v>
      </c>
      <c r="I424" s="8">
        <v>144260.5</v>
      </c>
      <c r="J424" s="7">
        <v>1</v>
      </c>
      <c r="K424" s="7">
        <v>1</v>
      </c>
      <c r="L424" s="7">
        <v>0</v>
      </c>
      <c r="M424" s="9">
        <v>172114.67</v>
      </c>
      <c r="N424" s="7">
        <v>0</v>
      </c>
    </row>
    <row r="425" spans="1:14" x14ac:dyDescent="0.35">
      <c r="A425" s="6">
        <v>326</v>
      </c>
      <c r="B425" s="7">
        <v>15736601</v>
      </c>
      <c r="C425" s="6" t="s">
        <v>309</v>
      </c>
      <c r="D425" s="7">
        <v>716</v>
      </c>
      <c r="E425" s="6" t="s">
        <v>15</v>
      </c>
      <c r="F425" s="6" t="s">
        <v>23</v>
      </c>
      <c r="G425" s="7">
        <v>35</v>
      </c>
      <c r="H425" s="7">
        <v>4</v>
      </c>
      <c r="I425" s="8">
        <v>144428.87</v>
      </c>
      <c r="J425" s="7">
        <v>1</v>
      </c>
      <c r="K425" s="7">
        <v>1</v>
      </c>
      <c r="L425" s="7">
        <v>0</v>
      </c>
      <c r="M425" s="9">
        <v>134132.65</v>
      </c>
      <c r="N425" s="7">
        <v>0</v>
      </c>
    </row>
    <row r="426" spans="1:14" x14ac:dyDescent="0.35">
      <c r="A426" s="6">
        <v>591</v>
      </c>
      <c r="B426" s="7">
        <v>15788291</v>
      </c>
      <c r="C426" s="6" t="s">
        <v>496</v>
      </c>
      <c r="D426" s="7">
        <v>713</v>
      </c>
      <c r="E426" s="6" t="s">
        <v>26</v>
      </c>
      <c r="F426" s="6" t="s">
        <v>16</v>
      </c>
      <c r="G426" s="7">
        <v>38</v>
      </c>
      <c r="H426" s="7">
        <v>7</v>
      </c>
      <c r="I426" s="8">
        <v>144606.22</v>
      </c>
      <c r="J426" s="7">
        <v>1</v>
      </c>
      <c r="K426" s="7">
        <v>1</v>
      </c>
      <c r="L426" s="7">
        <v>1</v>
      </c>
      <c r="M426" s="9">
        <v>56594.36</v>
      </c>
      <c r="N426" s="7">
        <v>1</v>
      </c>
    </row>
    <row r="427" spans="1:14" x14ac:dyDescent="0.35">
      <c r="A427" s="6">
        <v>329</v>
      </c>
      <c r="B427" s="7">
        <v>15669064</v>
      </c>
      <c r="C427" s="6" t="s">
        <v>310</v>
      </c>
      <c r="D427" s="7">
        <v>671</v>
      </c>
      <c r="E427" s="6" t="s">
        <v>26</v>
      </c>
      <c r="F427" s="6" t="s">
        <v>23</v>
      </c>
      <c r="G427" s="7">
        <v>35</v>
      </c>
      <c r="H427" s="7">
        <v>1</v>
      </c>
      <c r="I427" s="8">
        <v>144848.74</v>
      </c>
      <c r="J427" s="7">
        <v>1</v>
      </c>
      <c r="K427" s="7">
        <v>1</v>
      </c>
      <c r="L427" s="7">
        <v>1</v>
      </c>
      <c r="M427" s="9">
        <v>179012.3</v>
      </c>
      <c r="N427" s="7">
        <v>0</v>
      </c>
    </row>
    <row r="428" spans="1:14" x14ac:dyDescent="0.35">
      <c r="A428" s="6">
        <v>693</v>
      </c>
      <c r="B428" s="7">
        <v>15665238</v>
      </c>
      <c r="C428" s="6" t="s">
        <v>573</v>
      </c>
      <c r="D428" s="7">
        <v>745</v>
      </c>
      <c r="E428" s="6" t="s">
        <v>26</v>
      </c>
      <c r="F428" s="6" t="s">
        <v>23</v>
      </c>
      <c r="G428" s="7">
        <v>36</v>
      </c>
      <c r="H428" s="7">
        <v>8</v>
      </c>
      <c r="I428" s="8">
        <v>145071.24</v>
      </c>
      <c r="J428" s="7">
        <v>1</v>
      </c>
      <c r="K428" s="7">
        <v>0</v>
      </c>
      <c r="L428" s="7">
        <v>0</v>
      </c>
      <c r="M428" s="9">
        <v>6078.46</v>
      </c>
      <c r="N428" s="7">
        <v>0</v>
      </c>
    </row>
    <row r="429" spans="1:14" x14ac:dyDescent="0.35">
      <c r="A429" s="6">
        <v>37</v>
      </c>
      <c r="B429" s="7">
        <v>15788448</v>
      </c>
      <c r="C429" s="6" t="s">
        <v>55</v>
      </c>
      <c r="D429" s="7">
        <v>490</v>
      </c>
      <c r="E429" s="6" t="s">
        <v>785</v>
      </c>
      <c r="F429" s="6" t="s">
        <v>23</v>
      </c>
      <c r="G429" s="7">
        <v>31</v>
      </c>
      <c r="H429" s="7">
        <v>3</v>
      </c>
      <c r="I429" s="8">
        <v>145260.23000000001</v>
      </c>
      <c r="J429" s="7">
        <v>1</v>
      </c>
      <c r="K429" s="7">
        <v>0</v>
      </c>
      <c r="L429" s="7">
        <v>1</v>
      </c>
      <c r="M429" s="9">
        <v>114066.77</v>
      </c>
      <c r="N429" s="7">
        <v>0</v>
      </c>
    </row>
    <row r="430" spans="1:14" x14ac:dyDescent="0.35">
      <c r="A430" s="6">
        <v>841</v>
      </c>
      <c r="B430" s="7">
        <v>15707567</v>
      </c>
      <c r="C430" s="6" t="s">
        <v>667</v>
      </c>
      <c r="D430" s="7">
        <v>732</v>
      </c>
      <c r="E430" s="6" t="s">
        <v>26</v>
      </c>
      <c r="F430" s="6" t="s">
        <v>23</v>
      </c>
      <c r="G430" s="7">
        <v>50</v>
      </c>
      <c r="H430" s="7">
        <v>6</v>
      </c>
      <c r="I430" s="8">
        <v>145338.76</v>
      </c>
      <c r="J430" s="7">
        <v>1</v>
      </c>
      <c r="K430" s="7">
        <v>0</v>
      </c>
      <c r="L430" s="7">
        <v>0</v>
      </c>
      <c r="M430" s="9">
        <v>91936.1</v>
      </c>
      <c r="N430" s="7">
        <v>1</v>
      </c>
    </row>
    <row r="431" spans="1:14" x14ac:dyDescent="0.35">
      <c r="A431" s="6">
        <v>275</v>
      </c>
      <c r="B431" s="7">
        <v>15800116</v>
      </c>
      <c r="C431" s="6" t="s">
        <v>269</v>
      </c>
      <c r="D431" s="7">
        <v>712</v>
      </c>
      <c r="E431" s="6" t="s">
        <v>26</v>
      </c>
      <c r="F431" s="6" t="s">
        <v>23</v>
      </c>
      <c r="G431" s="7">
        <v>28</v>
      </c>
      <c r="H431" s="7">
        <v>4</v>
      </c>
      <c r="I431" s="8">
        <v>145605.44</v>
      </c>
      <c r="J431" s="7">
        <v>1</v>
      </c>
      <c r="K431" s="7">
        <v>0</v>
      </c>
      <c r="L431" s="7">
        <v>1</v>
      </c>
      <c r="M431" s="9">
        <v>93883.53</v>
      </c>
      <c r="N431" s="7">
        <v>0</v>
      </c>
    </row>
    <row r="432" spans="1:14" x14ac:dyDescent="0.35">
      <c r="A432" s="6">
        <v>890</v>
      </c>
      <c r="B432" s="7">
        <v>15600462</v>
      </c>
      <c r="C432" s="6" t="s">
        <v>697</v>
      </c>
      <c r="D432" s="7">
        <v>542</v>
      </c>
      <c r="E432" s="6" t="s">
        <v>15</v>
      </c>
      <c r="F432" s="6" t="s">
        <v>16</v>
      </c>
      <c r="G432" s="7">
        <v>43</v>
      </c>
      <c r="H432" s="7">
        <v>8</v>
      </c>
      <c r="I432" s="8">
        <v>145618.37</v>
      </c>
      <c r="J432" s="7">
        <v>1</v>
      </c>
      <c r="K432" s="7">
        <v>0</v>
      </c>
      <c r="L432" s="7">
        <v>1</v>
      </c>
      <c r="M432" s="9">
        <v>10350.74</v>
      </c>
      <c r="N432" s="7">
        <v>0</v>
      </c>
    </row>
    <row r="433" spans="1:14" x14ac:dyDescent="0.35">
      <c r="A433" s="6">
        <v>321</v>
      </c>
      <c r="B433" s="7">
        <v>15810834</v>
      </c>
      <c r="C433" s="6" t="s">
        <v>304</v>
      </c>
      <c r="D433" s="7">
        <v>525</v>
      </c>
      <c r="E433" s="6" t="s">
        <v>785</v>
      </c>
      <c r="F433" s="6" t="s">
        <v>16</v>
      </c>
      <c r="G433" s="7">
        <v>57</v>
      </c>
      <c r="H433" s="7">
        <v>2</v>
      </c>
      <c r="I433" s="8">
        <v>145965.32999999999</v>
      </c>
      <c r="J433" s="7">
        <v>1</v>
      </c>
      <c r="K433" s="7">
        <v>1</v>
      </c>
      <c r="L433" s="7">
        <v>1</v>
      </c>
      <c r="M433" s="9">
        <v>64448.36</v>
      </c>
      <c r="N433" s="7">
        <v>0</v>
      </c>
    </row>
    <row r="434" spans="1:14" x14ac:dyDescent="0.35">
      <c r="A434" s="6">
        <v>949</v>
      </c>
      <c r="B434" s="7">
        <v>15783659</v>
      </c>
      <c r="C434" s="6" t="s">
        <v>729</v>
      </c>
      <c r="D434" s="7">
        <v>659</v>
      </c>
      <c r="E434" s="6" t="s">
        <v>15</v>
      </c>
      <c r="F434" s="6" t="s">
        <v>23</v>
      </c>
      <c r="G434" s="7">
        <v>67</v>
      </c>
      <c r="H434" s="7">
        <v>4</v>
      </c>
      <c r="I434" s="8">
        <v>145981.87</v>
      </c>
      <c r="J434" s="7">
        <v>1</v>
      </c>
      <c r="K434" s="7">
        <v>1</v>
      </c>
      <c r="L434" s="7">
        <v>1</v>
      </c>
      <c r="M434" s="9">
        <v>131043.2</v>
      </c>
      <c r="N434" s="7">
        <v>0</v>
      </c>
    </row>
    <row r="435" spans="1:14" x14ac:dyDescent="0.35">
      <c r="A435" s="6">
        <v>615</v>
      </c>
      <c r="B435" s="7">
        <v>15660271</v>
      </c>
      <c r="C435" s="6" t="s">
        <v>132</v>
      </c>
      <c r="D435" s="7">
        <v>688</v>
      </c>
      <c r="E435" s="6" t="s">
        <v>26</v>
      </c>
      <c r="F435" s="6" t="s">
        <v>23</v>
      </c>
      <c r="G435" s="7">
        <v>26</v>
      </c>
      <c r="H435" s="7">
        <v>8</v>
      </c>
      <c r="I435" s="8">
        <v>146133.39000000001</v>
      </c>
      <c r="J435" s="7">
        <v>1</v>
      </c>
      <c r="K435" s="7">
        <v>1</v>
      </c>
      <c r="L435" s="7">
        <v>1</v>
      </c>
      <c r="M435" s="9">
        <v>175296.76</v>
      </c>
      <c r="N435" s="7">
        <v>0</v>
      </c>
    </row>
    <row r="436" spans="1:14" x14ac:dyDescent="0.35">
      <c r="A436" s="6">
        <v>332</v>
      </c>
      <c r="B436" s="7">
        <v>15601274</v>
      </c>
      <c r="C436" s="6" t="s">
        <v>313</v>
      </c>
      <c r="D436" s="7">
        <v>667</v>
      </c>
      <c r="E436" s="6" t="s">
        <v>785</v>
      </c>
      <c r="F436" s="6" t="s">
        <v>16</v>
      </c>
      <c r="G436" s="7">
        <v>40</v>
      </c>
      <c r="H436" s="7">
        <v>1</v>
      </c>
      <c r="I436" s="8">
        <v>146502.07</v>
      </c>
      <c r="J436" s="7">
        <v>1</v>
      </c>
      <c r="K436" s="7">
        <v>1</v>
      </c>
      <c r="L436" s="7">
        <v>0</v>
      </c>
      <c r="M436" s="9">
        <v>19162.89</v>
      </c>
      <c r="N436" s="7">
        <v>0</v>
      </c>
    </row>
    <row r="437" spans="1:14" x14ac:dyDescent="0.35">
      <c r="A437" s="6">
        <v>317</v>
      </c>
      <c r="B437" s="7">
        <v>15662736</v>
      </c>
      <c r="C437" s="6" t="s">
        <v>296</v>
      </c>
      <c r="D437" s="7">
        <v>559</v>
      </c>
      <c r="E437" s="6" t="s">
        <v>15</v>
      </c>
      <c r="F437" s="6" t="s">
        <v>23</v>
      </c>
      <c r="G437" s="7">
        <v>49</v>
      </c>
      <c r="H437" s="7">
        <v>2</v>
      </c>
      <c r="I437" s="8">
        <v>147069.78</v>
      </c>
      <c r="J437" s="7">
        <v>1</v>
      </c>
      <c r="K437" s="7">
        <v>1</v>
      </c>
      <c r="L437" s="7">
        <v>0</v>
      </c>
      <c r="M437" s="9">
        <v>120540.83</v>
      </c>
      <c r="N437" s="7">
        <v>1</v>
      </c>
    </row>
    <row r="438" spans="1:14" x14ac:dyDescent="0.35">
      <c r="A438" s="6">
        <v>391</v>
      </c>
      <c r="B438" s="7">
        <v>15685226</v>
      </c>
      <c r="C438" s="6" t="s">
        <v>250</v>
      </c>
      <c r="D438" s="7">
        <v>712</v>
      </c>
      <c r="E438" s="6" t="s">
        <v>26</v>
      </c>
      <c r="F438" s="6" t="s">
        <v>16</v>
      </c>
      <c r="G438" s="7">
        <v>29</v>
      </c>
      <c r="H438" s="7">
        <v>7</v>
      </c>
      <c r="I438" s="8">
        <v>147199.07</v>
      </c>
      <c r="J438" s="7">
        <v>1</v>
      </c>
      <c r="K438" s="7">
        <v>1</v>
      </c>
      <c r="L438" s="7">
        <v>1</v>
      </c>
      <c r="M438" s="9">
        <v>84932.4</v>
      </c>
      <c r="N438" s="7">
        <v>0</v>
      </c>
    </row>
    <row r="439" spans="1:14" x14ac:dyDescent="0.35">
      <c r="A439" s="6">
        <v>731</v>
      </c>
      <c r="B439" s="7">
        <v>15812750</v>
      </c>
      <c r="C439" s="6" t="s">
        <v>598</v>
      </c>
      <c r="D439" s="7">
        <v>591</v>
      </c>
      <c r="E439" s="6" t="s">
        <v>15</v>
      </c>
      <c r="F439" s="6" t="s">
        <v>23</v>
      </c>
      <c r="G439" s="7">
        <v>24</v>
      </c>
      <c r="H439" s="7">
        <v>6</v>
      </c>
      <c r="I439" s="8">
        <v>147360</v>
      </c>
      <c r="J439" s="7">
        <v>1</v>
      </c>
      <c r="K439" s="7">
        <v>1</v>
      </c>
      <c r="L439" s="7">
        <v>1</v>
      </c>
      <c r="M439" s="9">
        <v>25310.82</v>
      </c>
      <c r="N439" s="7">
        <v>0</v>
      </c>
    </row>
    <row r="440" spans="1:14" x14ac:dyDescent="0.35">
      <c r="A440" s="6">
        <v>859</v>
      </c>
      <c r="B440" s="7">
        <v>15686137</v>
      </c>
      <c r="C440" s="6" t="s">
        <v>434</v>
      </c>
      <c r="D440" s="7">
        <v>456</v>
      </c>
      <c r="E440" s="6" t="s">
        <v>18</v>
      </c>
      <c r="F440" s="6" t="s">
        <v>23</v>
      </c>
      <c r="G440" s="7">
        <v>32</v>
      </c>
      <c r="H440" s="7">
        <v>9</v>
      </c>
      <c r="I440" s="8">
        <v>147506.25</v>
      </c>
      <c r="J440" s="7">
        <v>1</v>
      </c>
      <c r="K440" s="7">
        <v>1</v>
      </c>
      <c r="L440" s="7">
        <v>1</v>
      </c>
      <c r="M440" s="9">
        <v>135399.21</v>
      </c>
      <c r="N440" s="7">
        <v>0</v>
      </c>
    </row>
    <row r="441" spans="1:14" x14ac:dyDescent="0.35">
      <c r="A441" s="6">
        <v>639</v>
      </c>
      <c r="B441" s="7">
        <v>15588350</v>
      </c>
      <c r="C441" s="6" t="s">
        <v>222</v>
      </c>
      <c r="D441" s="7">
        <v>744</v>
      </c>
      <c r="E441" s="6" t="s">
        <v>15</v>
      </c>
      <c r="F441" s="6" t="s">
        <v>16</v>
      </c>
      <c r="G441" s="7">
        <v>43</v>
      </c>
      <c r="H441" s="7">
        <v>10</v>
      </c>
      <c r="I441" s="8">
        <v>147832.15</v>
      </c>
      <c r="J441" s="7">
        <v>1</v>
      </c>
      <c r="K441" s="7">
        <v>0</v>
      </c>
      <c r="L441" s="7">
        <v>1</v>
      </c>
      <c r="M441" s="9">
        <v>24234.11</v>
      </c>
      <c r="N441" s="7">
        <v>0</v>
      </c>
    </row>
    <row r="442" spans="1:14" x14ac:dyDescent="0.35">
      <c r="A442" s="6">
        <v>711</v>
      </c>
      <c r="B442" s="7">
        <v>15722548</v>
      </c>
      <c r="C442" s="6" t="s">
        <v>587</v>
      </c>
      <c r="D442" s="7">
        <v>540</v>
      </c>
      <c r="E442" s="6" t="s">
        <v>15</v>
      </c>
      <c r="F442" s="6" t="s">
        <v>23</v>
      </c>
      <c r="G442" s="7">
        <v>48</v>
      </c>
      <c r="H442" s="7">
        <v>0</v>
      </c>
      <c r="I442" s="8">
        <v>148116.48000000001</v>
      </c>
      <c r="J442" s="7">
        <v>1</v>
      </c>
      <c r="K442" s="7">
        <v>0</v>
      </c>
      <c r="L442" s="7">
        <v>0</v>
      </c>
      <c r="M442" s="9">
        <v>116973.48</v>
      </c>
      <c r="N442" s="7">
        <v>0</v>
      </c>
    </row>
    <row r="443" spans="1:14" x14ac:dyDescent="0.35">
      <c r="A443" s="6">
        <v>600</v>
      </c>
      <c r="B443" s="7">
        <v>15714939</v>
      </c>
      <c r="C443" s="6" t="s">
        <v>503</v>
      </c>
      <c r="D443" s="7">
        <v>484</v>
      </c>
      <c r="E443" s="6" t="s">
        <v>26</v>
      </c>
      <c r="F443" s="6" t="s">
        <v>16</v>
      </c>
      <c r="G443" s="7">
        <v>34</v>
      </c>
      <c r="H443" s="7">
        <v>4</v>
      </c>
      <c r="I443" s="8">
        <v>148249.54</v>
      </c>
      <c r="J443" s="7">
        <v>1</v>
      </c>
      <c r="K443" s="7">
        <v>0</v>
      </c>
      <c r="L443" s="7">
        <v>1</v>
      </c>
      <c r="M443" s="9">
        <v>33738.269999999997</v>
      </c>
      <c r="N443" s="7">
        <v>0</v>
      </c>
    </row>
    <row r="444" spans="1:14" x14ac:dyDescent="0.35">
      <c r="A444" s="6">
        <v>128</v>
      </c>
      <c r="B444" s="7">
        <v>15782688</v>
      </c>
      <c r="C444" s="6" t="s">
        <v>141</v>
      </c>
      <c r="D444" s="7">
        <v>625</v>
      </c>
      <c r="E444" s="6" t="s">
        <v>26</v>
      </c>
      <c r="F444" s="6" t="s">
        <v>23</v>
      </c>
      <c r="G444" s="7">
        <v>56</v>
      </c>
      <c r="H444" s="7">
        <v>0</v>
      </c>
      <c r="I444" s="8">
        <v>148507.24</v>
      </c>
      <c r="J444" s="7">
        <v>1</v>
      </c>
      <c r="K444" s="7">
        <v>1</v>
      </c>
      <c r="L444" s="7">
        <v>0</v>
      </c>
      <c r="M444" s="9">
        <v>46824.08</v>
      </c>
      <c r="N444" s="7">
        <v>1</v>
      </c>
    </row>
    <row r="445" spans="1:14" x14ac:dyDescent="0.35">
      <c r="A445" s="6">
        <v>299</v>
      </c>
      <c r="B445" s="7">
        <v>15650068</v>
      </c>
      <c r="C445" s="6" t="s">
        <v>286</v>
      </c>
      <c r="D445" s="7">
        <v>511</v>
      </c>
      <c r="E445" s="6" t="s">
        <v>15</v>
      </c>
      <c r="F445" s="6" t="s">
        <v>23</v>
      </c>
      <c r="G445" s="7">
        <v>58</v>
      </c>
      <c r="H445" s="7">
        <v>0</v>
      </c>
      <c r="I445" s="8">
        <v>149117.31</v>
      </c>
      <c r="J445" s="7">
        <v>1</v>
      </c>
      <c r="K445" s="7">
        <v>1</v>
      </c>
      <c r="L445" s="7">
        <v>1</v>
      </c>
      <c r="M445" s="9">
        <v>162599.51</v>
      </c>
      <c r="N445" s="7">
        <v>0</v>
      </c>
    </row>
    <row r="446" spans="1:14" x14ac:dyDescent="0.35">
      <c r="A446" s="6">
        <v>472</v>
      </c>
      <c r="B446" s="7">
        <v>15683625</v>
      </c>
      <c r="C446" s="6" t="s">
        <v>416</v>
      </c>
      <c r="D446" s="7">
        <v>703</v>
      </c>
      <c r="E446" s="6" t="s">
        <v>15</v>
      </c>
      <c r="F446" s="6" t="s">
        <v>23</v>
      </c>
      <c r="G446" s="7">
        <v>37</v>
      </c>
      <c r="H446" s="7">
        <v>1</v>
      </c>
      <c r="I446" s="8">
        <v>149762.07999999999</v>
      </c>
      <c r="J446" s="7">
        <v>1</v>
      </c>
      <c r="K446" s="7">
        <v>1</v>
      </c>
      <c r="L446" s="7">
        <v>0</v>
      </c>
      <c r="M446" s="9">
        <v>20629.400000000001</v>
      </c>
      <c r="N446" s="7">
        <v>1</v>
      </c>
    </row>
    <row r="447" spans="1:14" x14ac:dyDescent="0.35">
      <c r="A447" s="6">
        <v>109</v>
      </c>
      <c r="B447" s="7">
        <v>15602312</v>
      </c>
      <c r="C447" s="6" t="s">
        <v>124</v>
      </c>
      <c r="D447" s="7">
        <v>605</v>
      </c>
      <c r="E447" s="6" t="s">
        <v>785</v>
      </c>
      <c r="F447" s="6" t="s">
        <v>23</v>
      </c>
      <c r="G447" s="7">
        <v>33</v>
      </c>
      <c r="H447" s="7">
        <v>5</v>
      </c>
      <c r="I447" s="8">
        <v>150092.79999999999</v>
      </c>
      <c r="J447" s="7">
        <v>1</v>
      </c>
      <c r="K447" s="7">
        <v>0</v>
      </c>
      <c r="L447" s="7">
        <v>0</v>
      </c>
      <c r="M447" s="9">
        <v>71862.789999999994</v>
      </c>
      <c r="N447" s="7">
        <v>0</v>
      </c>
    </row>
    <row r="448" spans="1:14" x14ac:dyDescent="0.35">
      <c r="A448" s="6">
        <v>653</v>
      </c>
      <c r="B448" s="7">
        <v>15711889</v>
      </c>
      <c r="C448" s="6" t="s">
        <v>542</v>
      </c>
      <c r="D448" s="7">
        <v>668</v>
      </c>
      <c r="E448" s="6" t="s">
        <v>15</v>
      </c>
      <c r="F448" s="6" t="s">
        <v>23</v>
      </c>
      <c r="G448" s="7">
        <v>42</v>
      </c>
      <c r="H448" s="7">
        <v>3</v>
      </c>
      <c r="I448" s="8">
        <v>150461.07</v>
      </c>
      <c r="J448" s="7">
        <v>1</v>
      </c>
      <c r="K448" s="7">
        <v>1</v>
      </c>
      <c r="L448" s="7">
        <v>0</v>
      </c>
      <c r="M448" s="9">
        <v>108139.23</v>
      </c>
      <c r="N448" s="7">
        <v>0</v>
      </c>
    </row>
    <row r="449" spans="1:14" x14ac:dyDescent="0.35">
      <c r="A449" s="6">
        <v>605</v>
      </c>
      <c r="B449" s="7">
        <v>15609286</v>
      </c>
      <c r="C449" s="6" t="s">
        <v>507</v>
      </c>
      <c r="D449" s="7">
        <v>702</v>
      </c>
      <c r="E449" s="6" t="s">
        <v>15</v>
      </c>
      <c r="F449" s="6" t="s">
        <v>23</v>
      </c>
      <c r="G449" s="7">
        <v>37</v>
      </c>
      <c r="H449" s="7">
        <v>10</v>
      </c>
      <c r="I449" s="8">
        <v>150525.79999999999</v>
      </c>
      <c r="J449" s="7">
        <v>1</v>
      </c>
      <c r="K449" s="7">
        <v>1</v>
      </c>
      <c r="L449" s="7">
        <v>1</v>
      </c>
      <c r="M449" s="9">
        <v>94728.49</v>
      </c>
      <c r="N449" s="7">
        <v>0</v>
      </c>
    </row>
    <row r="450" spans="1:14" x14ac:dyDescent="0.35">
      <c r="A450" s="6">
        <v>362</v>
      </c>
      <c r="B450" s="7">
        <v>15696674</v>
      </c>
      <c r="C450" s="6" t="s">
        <v>176</v>
      </c>
      <c r="D450" s="7">
        <v>643</v>
      </c>
      <c r="E450" s="6" t="s">
        <v>26</v>
      </c>
      <c r="F450" s="6" t="s">
        <v>16</v>
      </c>
      <c r="G450" s="7">
        <v>45</v>
      </c>
      <c r="H450" s="7">
        <v>2</v>
      </c>
      <c r="I450" s="8">
        <v>150842.93</v>
      </c>
      <c r="J450" s="7">
        <v>1</v>
      </c>
      <c r="K450" s="7">
        <v>0</v>
      </c>
      <c r="L450" s="7">
        <v>1</v>
      </c>
      <c r="M450" s="9">
        <v>2319.96</v>
      </c>
      <c r="N450" s="7">
        <v>1</v>
      </c>
    </row>
    <row r="451" spans="1:14" x14ac:dyDescent="0.35">
      <c r="A451" s="6">
        <v>952</v>
      </c>
      <c r="B451" s="7">
        <v>15785899</v>
      </c>
      <c r="C451" s="6" t="s">
        <v>404</v>
      </c>
      <c r="D451" s="7">
        <v>789</v>
      </c>
      <c r="E451" s="6" t="s">
        <v>26</v>
      </c>
      <c r="F451" s="6" t="s">
        <v>23</v>
      </c>
      <c r="G451" s="7">
        <v>33</v>
      </c>
      <c r="H451" s="7">
        <v>8</v>
      </c>
      <c r="I451" s="8">
        <v>151607.56</v>
      </c>
      <c r="J451" s="7">
        <v>1</v>
      </c>
      <c r="K451" s="7">
        <v>1</v>
      </c>
      <c r="L451" s="7">
        <v>0</v>
      </c>
      <c r="M451" s="9">
        <v>4389.3999999999996</v>
      </c>
      <c r="N451" s="7">
        <v>0</v>
      </c>
    </row>
    <row r="452" spans="1:14" x14ac:dyDescent="0.35">
      <c r="A452" s="6">
        <v>988</v>
      </c>
      <c r="B452" s="7">
        <v>15613749</v>
      </c>
      <c r="C452" s="6" t="s">
        <v>750</v>
      </c>
      <c r="D452" s="7">
        <v>569</v>
      </c>
      <c r="E452" s="6" t="s">
        <v>785</v>
      </c>
      <c r="F452" s="6" t="s">
        <v>23</v>
      </c>
      <c r="G452" s="7">
        <v>34</v>
      </c>
      <c r="H452" s="7">
        <v>0</v>
      </c>
      <c r="I452" s="8">
        <v>151839.26</v>
      </c>
      <c r="J452" s="7">
        <v>1</v>
      </c>
      <c r="K452" s="7">
        <v>1</v>
      </c>
      <c r="L452" s="7">
        <v>0</v>
      </c>
      <c r="M452" s="9">
        <v>102299.81</v>
      </c>
      <c r="N452" s="7">
        <v>1</v>
      </c>
    </row>
    <row r="453" spans="1:14" x14ac:dyDescent="0.35">
      <c r="A453" s="6">
        <v>737</v>
      </c>
      <c r="B453" s="7">
        <v>15794278</v>
      </c>
      <c r="C453" s="6" t="s">
        <v>603</v>
      </c>
      <c r="D453" s="7">
        <v>816</v>
      </c>
      <c r="E453" s="6" t="s">
        <v>18</v>
      </c>
      <c r="F453" s="6" t="s">
        <v>23</v>
      </c>
      <c r="G453" s="7">
        <v>67</v>
      </c>
      <c r="H453" s="7">
        <v>6</v>
      </c>
      <c r="I453" s="8">
        <v>151858.98000000001</v>
      </c>
      <c r="J453" s="7">
        <v>1</v>
      </c>
      <c r="K453" s="7">
        <v>1</v>
      </c>
      <c r="L453" s="7">
        <v>1</v>
      </c>
      <c r="M453" s="9">
        <v>72814.31</v>
      </c>
      <c r="N453" s="7">
        <v>0</v>
      </c>
    </row>
    <row r="454" spans="1:14" x14ac:dyDescent="0.35">
      <c r="A454" s="6">
        <v>370</v>
      </c>
      <c r="B454" s="7">
        <v>15583303</v>
      </c>
      <c r="C454" s="6" t="s">
        <v>339</v>
      </c>
      <c r="D454" s="7">
        <v>593</v>
      </c>
      <c r="E454" s="6" t="s">
        <v>15</v>
      </c>
      <c r="F454" s="6" t="s">
        <v>16</v>
      </c>
      <c r="G454" s="7">
        <v>29</v>
      </c>
      <c r="H454" s="7">
        <v>2</v>
      </c>
      <c r="I454" s="8">
        <v>152265.43</v>
      </c>
      <c r="J454" s="7">
        <v>1</v>
      </c>
      <c r="K454" s="7">
        <v>1</v>
      </c>
      <c r="L454" s="7">
        <v>0</v>
      </c>
      <c r="M454" s="9">
        <v>34004.44</v>
      </c>
      <c r="N454" s="7">
        <v>0</v>
      </c>
    </row>
    <row r="455" spans="1:14" x14ac:dyDescent="0.35">
      <c r="A455" s="6">
        <v>378</v>
      </c>
      <c r="B455" s="7">
        <v>15667871</v>
      </c>
      <c r="C455" s="6" t="s">
        <v>319</v>
      </c>
      <c r="D455" s="7">
        <v>572</v>
      </c>
      <c r="E455" s="6" t="s">
        <v>785</v>
      </c>
      <c r="F455" s="6" t="s">
        <v>23</v>
      </c>
      <c r="G455" s="7">
        <v>35</v>
      </c>
      <c r="H455" s="7">
        <v>4</v>
      </c>
      <c r="I455" s="8">
        <v>152390.26</v>
      </c>
      <c r="J455" s="7">
        <v>1</v>
      </c>
      <c r="K455" s="7">
        <v>1</v>
      </c>
      <c r="L455" s="7">
        <v>0</v>
      </c>
      <c r="M455" s="9">
        <v>128123.66</v>
      </c>
      <c r="N455" s="7">
        <v>0</v>
      </c>
    </row>
    <row r="456" spans="1:14" x14ac:dyDescent="0.35">
      <c r="A456" s="6">
        <v>126</v>
      </c>
      <c r="B456" s="7">
        <v>15627360</v>
      </c>
      <c r="C456" s="6" t="s">
        <v>139</v>
      </c>
      <c r="D456" s="7">
        <v>432</v>
      </c>
      <c r="E456" s="6" t="s">
        <v>15</v>
      </c>
      <c r="F456" s="6" t="s">
        <v>23</v>
      </c>
      <c r="G456" s="7">
        <v>42</v>
      </c>
      <c r="H456" s="7">
        <v>9</v>
      </c>
      <c r="I456" s="8">
        <v>152603.45000000001</v>
      </c>
      <c r="J456" s="7">
        <v>1</v>
      </c>
      <c r="K456" s="7">
        <v>1</v>
      </c>
      <c r="L456" s="7">
        <v>0</v>
      </c>
      <c r="M456" s="9">
        <v>110265.24</v>
      </c>
      <c r="N456" s="7">
        <v>1</v>
      </c>
    </row>
    <row r="457" spans="1:14" x14ac:dyDescent="0.35">
      <c r="A457" s="6">
        <v>529</v>
      </c>
      <c r="B457" s="7">
        <v>15653849</v>
      </c>
      <c r="C457" s="6" t="s">
        <v>456</v>
      </c>
      <c r="D457" s="7">
        <v>572</v>
      </c>
      <c r="E457" s="6" t="s">
        <v>26</v>
      </c>
      <c r="F457" s="6" t="s">
        <v>16</v>
      </c>
      <c r="G457" s="7">
        <v>48</v>
      </c>
      <c r="H457" s="7">
        <v>3</v>
      </c>
      <c r="I457" s="8">
        <v>152827.99</v>
      </c>
      <c r="J457" s="7">
        <v>1</v>
      </c>
      <c r="K457" s="7">
        <v>1</v>
      </c>
      <c r="L457" s="7">
        <v>0</v>
      </c>
      <c r="M457" s="9">
        <v>38411.79</v>
      </c>
      <c r="N457" s="7">
        <v>1</v>
      </c>
    </row>
    <row r="458" spans="1:14" x14ac:dyDescent="0.35">
      <c r="A458" s="6">
        <v>562</v>
      </c>
      <c r="B458" s="7">
        <v>15800440</v>
      </c>
      <c r="C458" s="6" t="s">
        <v>328</v>
      </c>
      <c r="D458" s="7">
        <v>650</v>
      </c>
      <c r="E458" s="6" t="s">
        <v>18</v>
      </c>
      <c r="F458" s="6" t="s">
        <v>23</v>
      </c>
      <c r="G458" s="7">
        <v>61</v>
      </c>
      <c r="H458" s="7">
        <v>1</v>
      </c>
      <c r="I458" s="8">
        <v>152968.73000000001</v>
      </c>
      <c r="J458" s="7">
        <v>1</v>
      </c>
      <c r="K458" s="7">
        <v>0</v>
      </c>
      <c r="L458" s="7">
        <v>1</v>
      </c>
      <c r="M458" s="9">
        <v>82970.69</v>
      </c>
      <c r="N458" s="7">
        <v>0</v>
      </c>
    </row>
    <row r="459" spans="1:14" x14ac:dyDescent="0.35">
      <c r="A459" s="6">
        <v>315</v>
      </c>
      <c r="B459" s="7">
        <v>15631868</v>
      </c>
      <c r="C459" s="6" t="s">
        <v>300</v>
      </c>
      <c r="D459" s="7">
        <v>744</v>
      </c>
      <c r="E459" s="6" t="s">
        <v>785</v>
      </c>
      <c r="F459" s="6" t="s">
        <v>23</v>
      </c>
      <c r="G459" s="7">
        <v>36</v>
      </c>
      <c r="H459" s="7">
        <v>2</v>
      </c>
      <c r="I459" s="8">
        <v>153804.44</v>
      </c>
      <c r="J459" s="7">
        <v>1</v>
      </c>
      <c r="K459" s="7">
        <v>1</v>
      </c>
      <c r="L459" s="7">
        <v>1</v>
      </c>
      <c r="M459" s="9">
        <v>87213.33</v>
      </c>
      <c r="N459" s="7">
        <v>0</v>
      </c>
    </row>
    <row r="460" spans="1:14" x14ac:dyDescent="0.35">
      <c r="A460" s="6">
        <v>853</v>
      </c>
      <c r="B460" s="7">
        <v>15677610</v>
      </c>
      <c r="C460" s="6" t="s">
        <v>533</v>
      </c>
      <c r="D460" s="7">
        <v>511</v>
      </c>
      <c r="E460" s="6" t="s">
        <v>26</v>
      </c>
      <c r="F460" s="6" t="s">
        <v>16</v>
      </c>
      <c r="G460" s="7">
        <v>41</v>
      </c>
      <c r="H460" s="7">
        <v>8</v>
      </c>
      <c r="I460" s="8">
        <v>153895.65</v>
      </c>
      <c r="J460" s="7">
        <v>1</v>
      </c>
      <c r="K460" s="7">
        <v>1</v>
      </c>
      <c r="L460" s="7">
        <v>1</v>
      </c>
      <c r="M460" s="9">
        <v>39087.42</v>
      </c>
      <c r="N460" s="7">
        <v>0</v>
      </c>
    </row>
    <row r="461" spans="1:14" x14ac:dyDescent="0.35">
      <c r="A461" s="6">
        <v>833</v>
      </c>
      <c r="B461" s="7">
        <v>15797964</v>
      </c>
      <c r="C461" s="6" t="s">
        <v>58</v>
      </c>
      <c r="D461" s="7">
        <v>732</v>
      </c>
      <c r="E461" s="6" t="s">
        <v>26</v>
      </c>
      <c r="F461" s="6" t="s">
        <v>16</v>
      </c>
      <c r="G461" s="7">
        <v>29</v>
      </c>
      <c r="H461" s="7">
        <v>1</v>
      </c>
      <c r="I461" s="8">
        <v>154333.82</v>
      </c>
      <c r="J461" s="7">
        <v>1</v>
      </c>
      <c r="K461" s="7">
        <v>1</v>
      </c>
      <c r="L461" s="7">
        <v>1</v>
      </c>
      <c r="M461" s="9">
        <v>138527.56</v>
      </c>
      <c r="N461" s="7">
        <v>0</v>
      </c>
    </row>
    <row r="462" spans="1:14" x14ac:dyDescent="0.35">
      <c r="A462" s="6">
        <v>486</v>
      </c>
      <c r="B462" s="7">
        <v>15637954</v>
      </c>
      <c r="C462" s="6" t="s">
        <v>425</v>
      </c>
      <c r="D462" s="7">
        <v>730</v>
      </c>
      <c r="E462" s="6" t="s">
        <v>15</v>
      </c>
      <c r="F462" s="6" t="s">
        <v>16</v>
      </c>
      <c r="G462" s="7">
        <v>35</v>
      </c>
      <c r="H462" s="7">
        <v>0</v>
      </c>
      <c r="I462" s="8">
        <v>155470.54999999999</v>
      </c>
      <c r="J462" s="7">
        <v>1</v>
      </c>
      <c r="K462" s="7">
        <v>1</v>
      </c>
      <c r="L462" s="7">
        <v>1</v>
      </c>
      <c r="M462" s="9">
        <v>53718.28</v>
      </c>
      <c r="N462" s="7">
        <v>0</v>
      </c>
    </row>
    <row r="463" spans="1:14" x14ac:dyDescent="0.35">
      <c r="A463" s="6">
        <v>398</v>
      </c>
      <c r="B463" s="7">
        <v>15612187</v>
      </c>
      <c r="C463" s="6" t="s">
        <v>361</v>
      </c>
      <c r="D463" s="7">
        <v>547</v>
      </c>
      <c r="E463" s="6" t="s">
        <v>26</v>
      </c>
      <c r="F463" s="6" t="s">
        <v>23</v>
      </c>
      <c r="G463" s="7">
        <v>32</v>
      </c>
      <c r="H463" s="7">
        <v>8</v>
      </c>
      <c r="I463" s="8">
        <v>155726.85</v>
      </c>
      <c r="J463" s="7">
        <v>1</v>
      </c>
      <c r="K463" s="7">
        <v>1</v>
      </c>
      <c r="L463" s="7">
        <v>0</v>
      </c>
      <c r="M463" s="9">
        <v>67789.990000000005</v>
      </c>
      <c r="N463" s="7">
        <v>0</v>
      </c>
    </row>
    <row r="464" spans="1:14" x14ac:dyDescent="0.35">
      <c r="A464" s="6">
        <v>45</v>
      </c>
      <c r="B464" s="7">
        <v>15684171</v>
      </c>
      <c r="C464" s="6" t="s">
        <v>63</v>
      </c>
      <c r="D464" s="7">
        <v>660</v>
      </c>
      <c r="E464" s="6" t="s">
        <v>785</v>
      </c>
      <c r="F464" s="6" t="s">
        <v>16</v>
      </c>
      <c r="G464" s="7">
        <v>61</v>
      </c>
      <c r="H464" s="7">
        <v>5</v>
      </c>
      <c r="I464" s="8">
        <v>155931.10999999999</v>
      </c>
      <c r="J464" s="7">
        <v>1</v>
      </c>
      <c r="K464" s="7">
        <v>1</v>
      </c>
      <c r="L464" s="7">
        <v>1</v>
      </c>
      <c r="M464" s="9">
        <v>158338.39000000001</v>
      </c>
      <c r="N464" s="7">
        <v>0</v>
      </c>
    </row>
    <row r="465" spans="1:14" x14ac:dyDescent="0.35">
      <c r="A465" s="6">
        <v>822</v>
      </c>
      <c r="B465" s="7">
        <v>15716155</v>
      </c>
      <c r="C465" s="6" t="s">
        <v>609</v>
      </c>
      <c r="D465" s="7">
        <v>841</v>
      </c>
      <c r="E465" s="6" t="s">
        <v>15</v>
      </c>
      <c r="F465" s="6" t="s">
        <v>16</v>
      </c>
      <c r="G465" s="7">
        <v>36</v>
      </c>
      <c r="H465" s="7">
        <v>5</v>
      </c>
      <c r="I465" s="8">
        <v>156021.31</v>
      </c>
      <c r="J465" s="7">
        <v>1</v>
      </c>
      <c r="K465" s="7">
        <v>0</v>
      </c>
      <c r="L465" s="7">
        <v>0</v>
      </c>
      <c r="M465" s="9">
        <v>122662.98</v>
      </c>
      <c r="N465" s="7">
        <v>0</v>
      </c>
    </row>
    <row r="466" spans="1:14" x14ac:dyDescent="0.35">
      <c r="A466" s="6">
        <v>492</v>
      </c>
      <c r="B466" s="7">
        <v>15699005</v>
      </c>
      <c r="C466" s="6" t="s">
        <v>65</v>
      </c>
      <c r="D466" s="7">
        <v>710</v>
      </c>
      <c r="E466" s="6" t="s">
        <v>15</v>
      </c>
      <c r="F466" s="6" t="s">
        <v>16</v>
      </c>
      <c r="G466" s="7">
        <v>41</v>
      </c>
      <c r="H466" s="7">
        <v>2</v>
      </c>
      <c r="I466" s="8">
        <v>156067.04999999999</v>
      </c>
      <c r="J466" s="7">
        <v>1</v>
      </c>
      <c r="K466" s="7">
        <v>1</v>
      </c>
      <c r="L466" s="7">
        <v>1</v>
      </c>
      <c r="M466" s="9">
        <v>9983.8799999999992</v>
      </c>
      <c r="N466" s="7">
        <v>0</v>
      </c>
    </row>
    <row r="467" spans="1:14" x14ac:dyDescent="0.35">
      <c r="A467" s="6">
        <v>759</v>
      </c>
      <c r="B467" s="7">
        <v>15647099</v>
      </c>
      <c r="C467" s="6" t="s">
        <v>616</v>
      </c>
      <c r="D467" s="7">
        <v>633</v>
      </c>
      <c r="E467" s="6" t="s">
        <v>15</v>
      </c>
      <c r="F467" s="6" t="s">
        <v>16</v>
      </c>
      <c r="G467" s="7">
        <v>37</v>
      </c>
      <c r="H467" s="7">
        <v>9</v>
      </c>
      <c r="I467" s="8">
        <v>156091.97</v>
      </c>
      <c r="J467" s="7">
        <v>1</v>
      </c>
      <c r="K467" s="7">
        <v>1</v>
      </c>
      <c r="L467" s="7">
        <v>0</v>
      </c>
      <c r="M467" s="9">
        <v>72008.61</v>
      </c>
      <c r="N467" s="7">
        <v>0</v>
      </c>
    </row>
    <row r="468" spans="1:14" x14ac:dyDescent="0.35">
      <c r="A468" s="6">
        <v>742</v>
      </c>
      <c r="B468" s="7">
        <v>15716835</v>
      </c>
      <c r="C468" s="6" t="s">
        <v>259</v>
      </c>
      <c r="D468" s="7">
        <v>546</v>
      </c>
      <c r="E468" s="6" t="s">
        <v>15</v>
      </c>
      <c r="F468" s="6" t="s">
        <v>23</v>
      </c>
      <c r="G468" s="7">
        <v>24</v>
      </c>
      <c r="H468" s="7">
        <v>8</v>
      </c>
      <c r="I468" s="8">
        <v>156325.38</v>
      </c>
      <c r="J468" s="7">
        <v>1</v>
      </c>
      <c r="K468" s="7">
        <v>1</v>
      </c>
      <c r="L468" s="7">
        <v>1</v>
      </c>
      <c r="M468" s="9">
        <v>125381.02</v>
      </c>
      <c r="N468" s="7">
        <v>0</v>
      </c>
    </row>
    <row r="469" spans="1:14" x14ac:dyDescent="0.35">
      <c r="A469" s="6">
        <v>481</v>
      </c>
      <c r="B469" s="7">
        <v>15695585</v>
      </c>
      <c r="C469" s="6" t="s">
        <v>421</v>
      </c>
      <c r="D469" s="7">
        <v>788</v>
      </c>
      <c r="E469" s="6" t="s">
        <v>18</v>
      </c>
      <c r="F469" s="6" t="s">
        <v>23</v>
      </c>
      <c r="G469" s="7">
        <v>34</v>
      </c>
      <c r="H469" s="7">
        <v>6</v>
      </c>
      <c r="I469" s="8">
        <v>156478.62</v>
      </c>
      <c r="J469" s="7">
        <v>1</v>
      </c>
      <c r="K469" s="7">
        <v>0</v>
      </c>
      <c r="L469" s="7">
        <v>1</v>
      </c>
      <c r="M469" s="9">
        <v>181196.76</v>
      </c>
      <c r="N469" s="7">
        <v>0</v>
      </c>
    </row>
    <row r="470" spans="1:14" x14ac:dyDescent="0.35">
      <c r="A470" s="6">
        <v>563</v>
      </c>
      <c r="B470" s="7">
        <v>15665678</v>
      </c>
      <c r="C470" s="6" t="s">
        <v>213</v>
      </c>
      <c r="D470" s="7">
        <v>607</v>
      </c>
      <c r="E470" s="6" t="s">
        <v>18</v>
      </c>
      <c r="F470" s="6" t="s">
        <v>23</v>
      </c>
      <c r="G470" s="7">
        <v>36</v>
      </c>
      <c r="H470" s="7">
        <v>8</v>
      </c>
      <c r="I470" s="8">
        <v>158261.68</v>
      </c>
      <c r="J470" s="7">
        <v>1</v>
      </c>
      <c r="K470" s="7">
        <v>1</v>
      </c>
      <c r="L470" s="7">
        <v>1</v>
      </c>
      <c r="M470" s="9">
        <v>76744.72</v>
      </c>
      <c r="N470" s="7">
        <v>0</v>
      </c>
    </row>
    <row r="471" spans="1:14" x14ac:dyDescent="0.35">
      <c r="A471" s="6">
        <v>747</v>
      </c>
      <c r="B471" s="7">
        <v>15787619</v>
      </c>
      <c r="C471" s="6" t="s">
        <v>313</v>
      </c>
      <c r="D471" s="7">
        <v>844</v>
      </c>
      <c r="E471" s="6" t="s">
        <v>15</v>
      </c>
      <c r="F471" s="6" t="s">
        <v>23</v>
      </c>
      <c r="G471" s="7">
        <v>18</v>
      </c>
      <c r="H471" s="7">
        <v>2</v>
      </c>
      <c r="I471" s="8">
        <v>160980.03</v>
      </c>
      <c r="J471" s="7">
        <v>1</v>
      </c>
      <c r="K471" s="7">
        <v>0</v>
      </c>
      <c r="L471" s="7">
        <v>0</v>
      </c>
      <c r="M471" s="9">
        <v>145936.28</v>
      </c>
      <c r="N471" s="7">
        <v>0</v>
      </c>
    </row>
    <row r="472" spans="1:14" x14ac:dyDescent="0.35">
      <c r="A472" s="6">
        <v>180</v>
      </c>
      <c r="B472" s="7">
        <v>15625426</v>
      </c>
      <c r="C472" s="6" t="s">
        <v>187</v>
      </c>
      <c r="D472" s="7">
        <v>754</v>
      </c>
      <c r="E472" s="6" t="s">
        <v>26</v>
      </c>
      <c r="F472" s="6" t="s">
        <v>16</v>
      </c>
      <c r="G472" s="7">
        <v>55</v>
      </c>
      <c r="H472" s="7">
        <v>3</v>
      </c>
      <c r="I472" s="8">
        <v>161608.81</v>
      </c>
      <c r="J472" s="7">
        <v>1</v>
      </c>
      <c r="K472" s="7">
        <v>1</v>
      </c>
      <c r="L472" s="7">
        <v>0</v>
      </c>
      <c r="M472" s="9">
        <v>8080.85</v>
      </c>
      <c r="N472" s="7">
        <v>1</v>
      </c>
    </row>
    <row r="473" spans="1:14" x14ac:dyDescent="0.35">
      <c r="A473" s="6">
        <v>599</v>
      </c>
      <c r="B473" s="7">
        <v>15637476</v>
      </c>
      <c r="C473" s="6" t="s">
        <v>502</v>
      </c>
      <c r="D473" s="7">
        <v>683</v>
      </c>
      <c r="E473" s="6" t="s">
        <v>26</v>
      </c>
      <c r="F473" s="6" t="s">
        <v>16</v>
      </c>
      <c r="G473" s="7">
        <v>57</v>
      </c>
      <c r="H473" s="7">
        <v>5</v>
      </c>
      <c r="I473" s="8">
        <v>162448.69</v>
      </c>
      <c r="J473" s="7">
        <v>1</v>
      </c>
      <c r="K473" s="7">
        <v>0</v>
      </c>
      <c r="L473" s="7">
        <v>0</v>
      </c>
      <c r="M473" s="9">
        <v>9221.7800000000007</v>
      </c>
      <c r="N473" s="7">
        <v>1</v>
      </c>
    </row>
    <row r="474" spans="1:14" x14ac:dyDescent="0.35">
      <c r="A474" s="6">
        <v>426</v>
      </c>
      <c r="B474" s="7">
        <v>15784597</v>
      </c>
      <c r="C474" s="6" t="s">
        <v>381</v>
      </c>
      <c r="D474" s="7">
        <v>648</v>
      </c>
      <c r="E474" s="6" t="s">
        <v>15</v>
      </c>
      <c r="F474" s="6" t="s">
        <v>23</v>
      </c>
      <c r="G474" s="7">
        <v>26</v>
      </c>
      <c r="H474" s="7">
        <v>9</v>
      </c>
      <c r="I474" s="8">
        <v>162923.85</v>
      </c>
      <c r="J474" s="7">
        <v>1</v>
      </c>
      <c r="K474" s="7">
        <v>1</v>
      </c>
      <c r="L474" s="7">
        <v>0</v>
      </c>
      <c r="M474" s="9">
        <v>98368.24</v>
      </c>
      <c r="N474" s="7">
        <v>0</v>
      </c>
    </row>
    <row r="475" spans="1:14" x14ac:dyDescent="0.35">
      <c r="A475" s="6">
        <v>73</v>
      </c>
      <c r="B475" s="7">
        <v>15812518</v>
      </c>
      <c r="C475" s="6" t="s">
        <v>91</v>
      </c>
      <c r="D475" s="7">
        <v>657</v>
      </c>
      <c r="E475" s="6" t="s">
        <v>785</v>
      </c>
      <c r="F475" s="6" t="s">
        <v>16</v>
      </c>
      <c r="G475" s="7">
        <v>37</v>
      </c>
      <c r="H475" s="7">
        <v>0</v>
      </c>
      <c r="I475" s="8">
        <v>163607.18</v>
      </c>
      <c r="J475" s="7">
        <v>1</v>
      </c>
      <c r="K475" s="7">
        <v>0</v>
      </c>
      <c r="L475" s="7">
        <v>1</v>
      </c>
      <c r="M475" s="9">
        <v>44203.55</v>
      </c>
      <c r="N475" s="7">
        <v>0</v>
      </c>
    </row>
    <row r="476" spans="1:14" x14ac:dyDescent="0.35">
      <c r="A476" s="6">
        <v>339</v>
      </c>
      <c r="B476" s="7">
        <v>15636624</v>
      </c>
      <c r="C476" s="6" t="s">
        <v>318</v>
      </c>
      <c r="D476" s="7">
        <v>805</v>
      </c>
      <c r="E476" s="6" t="s">
        <v>785</v>
      </c>
      <c r="F476" s="6" t="s">
        <v>16</v>
      </c>
      <c r="G476" s="7">
        <v>39</v>
      </c>
      <c r="H476" s="7">
        <v>5</v>
      </c>
      <c r="I476" s="8">
        <v>165272.13</v>
      </c>
      <c r="J476" s="7">
        <v>1</v>
      </c>
      <c r="K476" s="7">
        <v>1</v>
      </c>
      <c r="L476" s="7">
        <v>0</v>
      </c>
      <c r="M476" s="9">
        <v>14109.85</v>
      </c>
      <c r="N476" s="7">
        <v>1</v>
      </c>
    </row>
    <row r="477" spans="1:14" x14ac:dyDescent="0.35">
      <c r="A477" s="6">
        <v>289</v>
      </c>
      <c r="B477" s="7">
        <v>15727556</v>
      </c>
      <c r="C477" s="6" t="s">
        <v>280</v>
      </c>
      <c r="D477" s="7">
        <v>744</v>
      </c>
      <c r="E477" s="6" t="s">
        <v>785</v>
      </c>
      <c r="F477" s="6" t="s">
        <v>16</v>
      </c>
      <c r="G477" s="7">
        <v>26</v>
      </c>
      <c r="H477" s="7">
        <v>5</v>
      </c>
      <c r="I477" s="8">
        <v>166297.89000000001</v>
      </c>
      <c r="J477" s="7">
        <v>1</v>
      </c>
      <c r="K477" s="7">
        <v>1</v>
      </c>
      <c r="L477" s="7">
        <v>1</v>
      </c>
      <c r="M477" s="9">
        <v>181694.44</v>
      </c>
      <c r="N477" s="7">
        <v>0</v>
      </c>
    </row>
    <row r="478" spans="1:14" x14ac:dyDescent="0.35">
      <c r="A478" s="6">
        <v>809</v>
      </c>
      <c r="B478" s="7">
        <v>15708917</v>
      </c>
      <c r="C478" s="6" t="s">
        <v>65</v>
      </c>
      <c r="D478" s="7">
        <v>598</v>
      </c>
      <c r="E478" s="6" t="s">
        <v>26</v>
      </c>
      <c r="F478" s="6" t="s">
        <v>23</v>
      </c>
      <c r="G478" s="7">
        <v>53</v>
      </c>
      <c r="H478" s="7">
        <v>10</v>
      </c>
      <c r="I478" s="8">
        <v>167772.96</v>
      </c>
      <c r="J478" s="7">
        <v>1</v>
      </c>
      <c r="K478" s="7">
        <v>1</v>
      </c>
      <c r="L478" s="7">
        <v>1</v>
      </c>
      <c r="M478" s="9">
        <v>136886.85999999999</v>
      </c>
      <c r="N478" s="7">
        <v>0</v>
      </c>
    </row>
    <row r="479" spans="1:14" x14ac:dyDescent="0.35">
      <c r="A479" s="6">
        <v>117</v>
      </c>
      <c r="B479" s="7">
        <v>15705512</v>
      </c>
      <c r="C479" s="6" t="s">
        <v>131</v>
      </c>
      <c r="D479" s="7">
        <v>668</v>
      </c>
      <c r="E479" s="6" t="s">
        <v>26</v>
      </c>
      <c r="F479" s="6" t="s">
        <v>16</v>
      </c>
      <c r="G479" s="7">
        <v>37</v>
      </c>
      <c r="H479" s="7">
        <v>6</v>
      </c>
      <c r="I479" s="8">
        <v>167864.4</v>
      </c>
      <c r="J479" s="7">
        <v>1</v>
      </c>
      <c r="K479" s="7">
        <v>1</v>
      </c>
      <c r="L479" s="7">
        <v>0</v>
      </c>
      <c r="M479" s="9">
        <v>115638.29</v>
      </c>
      <c r="N479" s="7">
        <v>0</v>
      </c>
    </row>
    <row r="480" spans="1:14" x14ac:dyDescent="0.35">
      <c r="A480" s="6">
        <v>622</v>
      </c>
      <c r="B480" s="7">
        <v>15603134</v>
      </c>
      <c r="C480" s="6" t="s">
        <v>364</v>
      </c>
      <c r="D480" s="7">
        <v>656</v>
      </c>
      <c r="E480" s="6" t="s">
        <v>18</v>
      </c>
      <c r="F480" s="6" t="s">
        <v>16</v>
      </c>
      <c r="G480" s="7">
        <v>40</v>
      </c>
      <c r="H480" s="7">
        <v>10</v>
      </c>
      <c r="I480" s="8">
        <v>167878.5</v>
      </c>
      <c r="J480" s="7">
        <v>1</v>
      </c>
      <c r="K480" s="7">
        <v>0</v>
      </c>
      <c r="L480" s="7">
        <v>1</v>
      </c>
      <c r="M480" s="9">
        <v>151887.16</v>
      </c>
      <c r="N480" s="7">
        <v>0</v>
      </c>
    </row>
    <row r="481" spans="1:14" x14ac:dyDescent="0.35">
      <c r="A481" s="6">
        <v>790</v>
      </c>
      <c r="B481" s="7">
        <v>15653253</v>
      </c>
      <c r="C481" s="6" t="s">
        <v>530</v>
      </c>
      <c r="D481" s="7">
        <v>704</v>
      </c>
      <c r="E481" s="6" t="s">
        <v>18</v>
      </c>
      <c r="F481" s="6" t="s">
        <v>23</v>
      </c>
      <c r="G481" s="7">
        <v>48</v>
      </c>
      <c r="H481" s="7">
        <v>8</v>
      </c>
      <c r="I481" s="8">
        <v>167997.6</v>
      </c>
      <c r="J481" s="7">
        <v>1</v>
      </c>
      <c r="K481" s="7">
        <v>1</v>
      </c>
      <c r="L481" s="7">
        <v>1</v>
      </c>
      <c r="M481" s="9">
        <v>173498.45</v>
      </c>
      <c r="N481" s="7">
        <v>0</v>
      </c>
    </row>
    <row r="482" spans="1:14" x14ac:dyDescent="0.35">
      <c r="A482" s="6">
        <v>990</v>
      </c>
      <c r="B482" s="7">
        <v>15681206</v>
      </c>
      <c r="C482" s="6" t="s">
        <v>752</v>
      </c>
      <c r="D482" s="7">
        <v>722</v>
      </c>
      <c r="E482" s="6" t="s">
        <v>15</v>
      </c>
      <c r="F482" s="6" t="s">
        <v>16</v>
      </c>
      <c r="G482" s="7">
        <v>49</v>
      </c>
      <c r="H482" s="7">
        <v>3</v>
      </c>
      <c r="I482" s="8">
        <v>168197.66</v>
      </c>
      <c r="J482" s="7">
        <v>1</v>
      </c>
      <c r="K482" s="7">
        <v>1</v>
      </c>
      <c r="L482" s="7">
        <v>0</v>
      </c>
      <c r="M482" s="9">
        <v>140765.57</v>
      </c>
      <c r="N482" s="7">
        <v>1</v>
      </c>
    </row>
    <row r="483" spans="1:14" x14ac:dyDescent="0.35">
      <c r="A483" s="6">
        <v>544</v>
      </c>
      <c r="B483" s="7">
        <v>15705953</v>
      </c>
      <c r="C483" s="6" t="s">
        <v>465</v>
      </c>
      <c r="D483" s="7">
        <v>721</v>
      </c>
      <c r="E483" s="6" t="s">
        <v>18</v>
      </c>
      <c r="F483" s="6" t="s">
        <v>23</v>
      </c>
      <c r="G483" s="7">
        <v>51</v>
      </c>
      <c r="H483" s="7">
        <v>0</v>
      </c>
      <c r="I483" s="8">
        <v>169312.13</v>
      </c>
      <c r="J483" s="7">
        <v>1</v>
      </c>
      <c r="K483" s="7">
        <v>1</v>
      </c>
      <c r="L483" s="7">
        <v>0</v>
      </c>
      <c r="M483" s="9">
        <v>109078.35</v>
      </c>
      <c r="N483" s="7">
        <v>1</v>
      </c>
    </row>
    <row r="484" spans="1:14" x14ac:dyDescent="0.35">
      <c r="A484" s="6">
        <v>353</v>
      </c>
      <c r="B484" s="7">
        <v>15777352</v>
      </c>
      <c r="C484" s="6" t="s">
        <v>327</v>
      </c>
      <c r="D484" s="7">
        <v>568</v>
      </c>
      <c r="E484" s="6" t="s">
        <v>785</v>
      </c>
      <c r="F484" s="6" t="s">
        <v>16</v>
      </c>
      <c r="G484" s="7">
        <v>32</v>
      </c>
      <c r="H484" s="7">
        <v>7</v>
      </c>
      <c r="I484" s="8">
        <v>169399.6</v>
      </c>
      <c r="J484" s="7">
        <v>1</v>
      </c>
      <c r="K484" s="7">
        <v>1</v>
      </c>
      <c r="L484" s="7">
        <v>0</v>
      </c>
      <c r="M484" s="9">
        <v>61936.22</v>
      </c>
      <c r="N484" s="7">
        <v>0</v>
      </c>
    </row>
    <row r="485" spans="1:14" x14ac:dyDescent="0.35">
      <c r="A485" s="6">
        <v>174</v>
      </c>
      <c r="B485" s="7">
        <v>15586310</v>
      </c>
      <c r="C485" s="6" t="s">
        <v>182</v>
      </c>
      <c r="D485" s="7">
        <v>578</v>
      </c>
      <c r="E485" s="6" t="s">
        <v>15</v>
      </c>
      <c r="F485" s="6" t="s">
        <v>23</v>
      </c>
      <c r="G485" s="7">
        <v>30</v>
      </c>
      <c r="H485" s="7">
        <v>4</v>
      </c>
      <c r="I485" s="8">
        <v>169462.09</v>
      </c>
      <c r="J485" s="7">
        <v>1</v>
      </c>
      <c r="K485" s="7">
        <v>1</v>
      </c>
      <c r="L485" s="7">
        <v>0</v>
      </c>
      <c r="M485" s="9">
        <v>112187.11</v>
      </c>
      <c r="N485" s="7">
        <v>0</v>
      </c>
    </row>
    <row r="486" spans="1:14" x14ac:dyDescent="0.35">
      <c r="A486" s="6">
        <v>724</v>
      </c>
      <c r="B486" s="7">
        <v>15571973</v>
      </c>
      <c r="C486" s="6" t="s">
        <v>594</v>
      </c>
      <c r="D486" s="7">
        <v>776</v>
      </c>
      <c r="E486" s="6" t="s">
        <v>15</v>
      </c>
      <c r="F486" s="6" t="s">
        <v>16</v>
      </c>
      <c r="G486" s="7">
        <v>38</v>
      </c>
      <c r="H486" s="7">
        <v>2</v>
      </c>
      <c r="I486" s="8">
        <v>169824.46</v>
      </c>
      <c r="J486" s="7">
        <v>1</v>
      </c>
      <c r="K486" s="7">
        <v>1</v>
      </c>
      <c r="L486" s="7">
        <v>0</v>
      </c>
      <c r="M486" s="9">
        <v>169291.7</v>
      </c>
      <c r="N486" s="7">
        <v>0</v>
      </c>
    </row>
    <row r="487" spans="1:14" x14ac:dyDescent="0.35">
      <c r="A487" s="6">
        <v>348</v>
      </c>
      <c r="B487" s="7">
        <v>15747358</v>
      </c>
      <c r="C487" s="6" t="s">
        <v>323</v>
      </c>
      <c r="D487" s="7">
        <v>643</v>
      </c>
      <c r="E487" s="6" t="s">
        <v>26</v>
      </c>
      <c r="F487" s="6" t="s">
        <v>23</v>
      </c>
      <c r="G487" s="7">
        <v>59</v>
      </c>
      <c r="H487" s="7">
        <v>3</v>
      </c>
      <c r="I487" s="8">
        <v>170331.37</v>
      </c>
      <c r="J487" s="7">
        <v>1</v>
      </c>
      <c r="K487" s="7">
        <v>1</v>
      </c>
      <c r="L487" s="7">
        <v>1</v>
      </c>
      <c r="M487" s="9">
        <v>32171.79</v>
      </c>
      <c r="N487" s="7">
        <v>0</v>
      </c>
    </row>
    <row r="488" spans="1:14" x14ac:dyDescent="0.35">
      <c r="A488" s="6">
        <v>587</v>
      </c>
      <c r="B488" s="7">
        <v>15722010</v>
      </c>
      <c r="C488" s="6" t="s">
        <v>494</v>
      </c>
      <c r="D488" s="7">
        <v>621</v>
      </c>
      <c r="E488" s="6" t="s">
        <v>18</v>
      </c>
      <c r="F488" s="6" t="s">
        <v>23</v>
      </c>
      <c r="G488" s="7">
        <v>53</v>
      </c>
      <c r="H488" s="7">
        <v>9</v>
      </c>
      <c r="I488" s="8">
        <v>170491.84</v>
      </c>
      <c r="J488" s="7">
        <v>1</v>
      </c>
      <c r="K488" s="7">
        <v>1</v>
      </c>
      <c r="L488" s="7">
        <v>0</v>
      </c>
      <c r="M488" s="9">
        <v>35588.07</v>
      </c>
      <c r="N488" s="7">
        <v>1</v>
      </c>
    </row>
    <row r="489" spans="1:14" x14ac:dyDescent="0.35">
      <c r="A489" s="6">
        <v>868</v>
      </c>
      <c r="B489" s="7">
        <v>15756804</v>
      </c>
      <c r="C489" s="6" t="s">
        <v>685</v>
      </c>
      <c r="D489" s="7">
        <v>636</v>
      </c>
      <c r="E489" s="6" t="s">
        <v>15</v>
      </c>
      <c r="F489" s="6" t="s">
        <v>16</v>
      </c>
      <c r="G489" s="7">
        <v>48</v>
      </c>
      <c r="H489" s="7">
        <v>1</v>
      </c>
      <c r="I489" s="8">
        <v>170833.46</v>
      </c>
      <c r="J489" s="7">
        <v>1</v>
      </c>
      <c r="K489" s="7">
        <v>1</v>
      </c>
      <c r="L489" s="7">
        <v>0</v>
      </c>
      <c r="M489" s="9">
        <v>110510.28</v>
      </c>
      <c r="N489" s="7">
        <v>1</v>
      </c>
    </row>
    <row r="490" spans="1:14" x14ac:dyDescent="0.35">
      <c r="A490" s="6">
        <v>900</v>
      </c>
      <c r="B490" s="7">
        <v>15632210</v>
      </c>
      <c r="C490" s="6" t="s">
        <v>17</v>
      </c>
      <c r="D490" s="7">
        <v>657</v>
      </c>
      <c r="E490" s="6" t="s">
        <v>26</v>
      </c>
      <c r="F490" s="6" t="s">
        <v>23</v>
      </c>
      <c r="G490" s="7">
        <v>25</v>
      </c>
      <c r="H490" s="7">
        <v>2</v>
      </c>
      <c r="I490" s="8">
        <v>171770.55</v>
      </c>
      <c r="J490" s="7">
        <v>1</v>
      </c>
      <c r="K490" s="7">
        <v>1</v>
      </c>
      <c r="L490" s="7">
        <v>0</v>
      </c>
      <c r="M490" s="9">
        <v>22745.5</v>
      </c>
      <c r="N490" s="7">
        <v>0</v>
      </c>
    </row>
    <row r="491" spans="1:14" x14ac:dyDescent="0.35">
      <c r="A491" s="6">
        <v>862</v>
      </c>
      <c r="B491" s="7">
        <v>15809100</v>
      </c>
      <c r="C491" s="6" t="s">
        <v>563</v>
      </c>
      <c r="D491" s="7">
        <v>548</v>
      </c>
      <c r="E491" s="6" t="s">
        <v>15</v>
      </c>
      <c r="F491" s="6" t="s">
        <v>16</v>
      </c>
      <c r="G491" s="7">
        <v>32</v>
      </c>
      <c r="H491" s="7">
        <v>2</v>
      </c>
      <c r="I491" s="8">
        <v>172448.77</v>
      </c>
      <c r="J491" s="7">
        <v>1</v>
      </c>
      <c r="K491" s="7">
        <v>1</v>
      </c>
      <c r="L491" s="7">
        <v>0</v>
      </c>
      <c r="M491" s="9">
        <v>188083.77</v>
      </c>
      <c r="N491" s="7">
        <v>1</v>
      </c>
    </row>
    <row r="492" spans="1:14" x14ac:dyDescent="0.35">
      <c r="A492" s="6">
        <v>877</v>
      </c>
      <c r="B492" s="7">
        <v>15581229</v>
      </c>
      <c r="C492" s="6" t="s">
        <v>342</v>
      </c>
      <c r="D492" s="7">
        <v>502</v>
      </c>
      <c r="E492" s="6" t="s">
        <v>26</v>
      </c>
      <c r="F492" s="6" t="s">
        <v>16</v>
      </c>
      <c r="G492" s="7">
        <v>32</v>
      </c>
      <c r="H492" s="7">
        <v>1</v>
      </c>
      <c r="I492" s="8">
        <v>173340.83</v>
      </c>
      <c r="J492" s="7">
        <v>1</v>
      </c>
      <c r="K492" s="7">
        <v>0</v>
      </c>
      <c r="L492" s="7">
        <v>1</v>
      </c>
      <c r="M492" s="9">
        <v>122763.95</v>
      </c>
      <c r="N492" s="7">
        <v>0</v>
      </c>
    </row>
    <row r="493" spans="1:14" x14ac:dyDescent="0.35">
      <c r="A493" s="6">
        <v>196</v>
      </c>
      <c r="B493" s="7">
        <v>15594815</v>
      </c>
      <c r="C493" s="6" t="s">
        <v>200</v>
      </c>
      <c r="D493" s="7">
        <v>807</v>
      </c>
      <c r="E493" s="6" t="s">
        <v>15</v>
      </c>
      <c r="F493" s="6" t="s">
        <v>23</v>
      </c>
      <c r="G493" s="7">
        <v>35</v>
      </c>
      <c r="H493" s="7">
        <v>3</v>
      </c>
      <c r="I493" s="8">
        <v>174790.15</v>
      </c>
      <c r="J493" s="7">
        <v>1</v>
      </c>
      <c r="K493" s="7">
        <v>1</v>
      </c>
      <c r="L493" s="7">
        <v>1</v>
      </c>
      <c r="M493" s="9">
        <v>600.36</v>
      </c>
      <c r="N493" s="7">
        <v>0</v>
      </c>
    </row>
    <row r="494" spans="1:14" x14ac:dyDescent="0.35">
      <c r="A494" s="6">
        <v>907</v>
      </c>
      <c r="B494" s="7">
        <v>15814275</v>
      </c>
      <c r="C494" s="6" t="s">
        <v>704</v>
      </c>
      <c r="D494" s="7">
        <v>685</v>
      </c>
      <c r="E494" s="6" t="s">
        <v>15</v>
      </c>
      <c r="F494" s="6" t="s">
        <v>23</v>
      </c>
      <c r="G494" s="7">
        <v>33</v>
      </c>
      <c r="H494" s="7">
        <v>6</v>
      </c>
      <c r="I494" s="8">
        <v>174912.72</v>
      </c>
      <c r="J494" s="7">
        <v>1</v>
      </c>
      <c r="K494" s="7">
        <v>1</v>
      </c>
      <c r="L494" s="7">
        <v>1</v>
      </c>
      <c r="M494" s="9">
        <v>43932.54</v>
      </c>
      <c r="N494" s="7">
        <v>0</v>
      </c>
    </row>
    <row r="495" spans="1:14" x14ac:dyDescent="0.35">
      <c r="A495" s="6">
        <v>451</v>
      </c>
      <c r="B495" s="7">
        <v>15794396</v>
      </c>
      <c r="C495" s="6" t="s">
        <v>402</v>
      </c>
      <c r="D495" s="7">
        <v>494</v>
      </c>
      <c r="E495" s="6" t="s">
        <v>26</v>
      </c>
      <c r="F495" s="6" t="s">
        <v>16</v>
      </c>
      <c r="G495" s="7">
        <v>38</v>
      </c>
      <c r="H495" s="7">
        <v>7</v>
      </c>
      <c r="I495" s="8">
        <v>174937.64</v>
      </c>
      <c r="J495" s="7">
        <v>1</v>
      </c>
      <c r="K495" s="7">
        <v>1</v>
      </c>
      <c r="L495" s="7">
        <v>0</v>
      </c>
      <c r="M495" s="9">
        <v>40084.32</v>
      </c>
      <c r="N495" s="7">
        <v>0</v>
      </c>
    </row>
    <row r="496" spans="1:14" x14ac:dyDescent="0.35">
      <c r="A496" s="6">
        <v>670</v>
      </c>
      <c r="B496" s="7">
        <v>15662397</v>
      </c>
      <c r="C496" s="6" t="s">
        <v>553</v>
      </c>
      <c r="D496" s="7">
        <v>640</v>
      </c>
      <c r="E496" s="6" t="s">
        <v>15</v>
      </c>
      <c r="F496" s="6" t="s">
        <v>16</v>
      </c>
      <c r="G496" s="7">
        <v>42</v>
      </c>
      <c r="H496" s="7">
        <v>5</v>
      </c>
      <c r="I496" s="8">
        <v>176099.13</v>
      </c>
      <c r="J496" s="7">
        <v>1</v>
      </c>
      <c r="K496" s="7">
        <v>1</v>
      </c>
      <c r="L496" s="7">
        <v>1</v>
      </c>
      <c r="M496" s="9">
        <v>8404.73</v>
      </c>
      <c r="N496" s="7">
        <v>0</v>
      </c>
    </row>
    <row r="497" spans="1:14" x14ac:dyDescent="0.35">
      <c r="A497" s="6">
        <v>96</v>
      </c>
      <c r="B497" s="7">
        <v>15699461</v>
      </c>
      <c r="C497" s="6" t="s">
        <v>112</v>
      </c>
      <c r="D497" s="7">
        <v>515</v>
      </c>
      <c r="E497" s="6" t="s">
        <v>785</v>
      </c>
      <c r="F497" s="6" t="s">
        <v>23</v>
      </c>
      <c r="G497" s="7">
        <v>35</v>
      </c>
      <c r="H497" s="7">
        <v>10</v>
      </c>
      <c r="I497" s="8">
        <v>176273.95</v>
      </c>
      <c r="J497" s="7">
        <v>1</v>
      </c>
      <c r="K497" s="7">
        <v>0</v>
      </c>
      <c r="L497" s="7">
        <v>1</v>
      </c>
      <c r="M497" s="9">
        <v>121277.78</v>
      </c>
      <c r="N497" s="7">
        <v>0</v>
      </c>
    </row>
    <row r="498" spans="1:14" x14ac:dyDescent="0.35">
      <c r="A498" s="6">
        <v>205</v>
      </c>
      <c r="B498" s="7">
        <v>15627801</v>
      </c>
      <c r="C498" s="6" t="s">
        <v>208</v>
      </c>
      <c r="D498" s="7"/>
      <c r="E498" s="6" t="s">
        <v>785</v>
      </c>
      <c r="F498" s="6" t="s">
        <v>23</v>
      </c>
      <c r="G498" s="7">
        <v>33</v>
      </c>
      <c r="H498" s="7">
        <v>3</v>
      </c>
      <c r="I498" s="8">
        <v>176666.62</v>
      </c>
      <c r="J498" s="7">
        <v>1</v>
      </c>
      <c r="K498" s="7">
        <v>1</v>
      </c>
      <c r="L498" s="7">
        <v>0</v>
      </c>
      <c r="M498" s="9">
        <v>94670.77</v>
      </c>
      <c r="N498" s="7">
        <v>0</v>
      </c>
    </row>
    <row r="499" spans="1:14" ht="29" x14ac:dyDescent="0.35">
      <c r="A499" s="6">
        <v>748</v>
      </c>
      <c r="B499" s="7">
        <v>15587535</v>
      </c>
      <c r="C499" s="6" t="s">
        <v>605</v>
      </c>
      <c r="D499" s="7">
        <v>450</v>
      </c>
      <c r="E499" s="6" t="s">
        <v>18</v>
      </c>
      <c r="F499" s="6" t="s">
        <v>16</v>
      </c>
      <c r="G499" s="7">
        <v>46</v>
      </c>
      <c r="H499" s="7">
        <v>5</v>
      </c>
      <c r="I499" s="8">
        <v>177619.71</v>
      </c>
      <c r="J499" s="7">
        <v>1</v>
      </c>
      <c r="K499" s="7">
        <v>1</v>
      </c>
      <c r="L499" s="7">
        <v>0</v>
      </c>
      <c r="M499" s="9">
        <v>54227.06</v>
      </c>
      <c r="N499" s="7">
        <v>0</v>
      </c>
    </row>
    <row r="500" spans="1:14" x14ac:dyDescent="0.35">
      <c r="A500" s="6">
        <v>788</v>
      </c>
      <c r="B500" s="7">
        <v>15694366</v>
      </c>
      <c r="C500" s="6" t="s">
        <v>636</v>
      </c>
      <c r="D500" s="7">
        <v>714</v>
      </c>
      <c r="E500" s="6" t="s">
        <v>26</v>
      </c>
      <c r="F500" s="6" t="s">
        <v>23</v>
      </c>
      <c r="G500" s="7">
        <v>42</v>
      </c>
      <c r="H500" s="7">
        <v>2</v>
      </c>
      <c r="I500" s="8">
        <v>177640.09</v>
      </c>
      <c r="J500" s="7">
        <v>1</v>
      </c>
      <c r="K500" s="7">
        <v>0</v>
      </c>
      <c r="L500" s="7">
        <v>1</v>
      </c>
      <c r="M500" s="9">
        <v>47166.55</v>
      </c>
      <c r="N500" s="7">
        <v>0</v>
      </c>
    </row>
    <row r="501" spans="1:14" x14ac:dyDescent="0.35">
      <c r="A501" s="6">
        <v>686</v>
      </c>
      <c r="B501" s="7">
        <v>15600337</v>
      </c>
      <c r="C501" s="6" t="s">
        <v>566</v>
      </c>
      <c r="D501" s="7">
        <v>661</v>
      </c>
      <c r="E501" s="6" t="s">
        <v>18</v>
      </c>
      <c r="F501" s="6" t="s">
        <v>23</v>
      </c>
      <c r="G501" s="7">
        <v>42</v>
      </c>
      <c r="H501" s="7">
        <v>2</v>
      </c>
      <c r="I501" s="8">
        <v>178820.91</v>
      </c>
      <c r="J501" s="7">
        <v>1</v>
      </c>
      <c r="K501" s="7">
        <v>0</v>
      </c>
      <c r="L501" s="7">
        <v>0</v>
      </c>
      <c r="M501" s="9">
        <v>29358.57</v>
      </c>
      <c r="N501" s="7">
        <v>1</v>
      </c>
    </row>
    <row r="502" spans="1:14" x14ac:dyDescent="0.35">
      <c r="A502" s="6">
        <v>490</v>
      </c>
      <c r="B502" s="7">
        <v>15807709</v>
      </c>
      <c r="C502" s="6" t="s">
        <v>428</v>
      </c>
      <c r="D502" s="7">
        <v>714</v>
      </c>
      <c r="E502" s="6" t="s">
        <v>26</v>
      </c>
      <c r="F502" s="6" t="s">
        <v>16</v>
      </c>
      <c r="G502" s="7">
        <v>55</v>
      </c>
      <c r="H502" s="7">
        <v>9</v>
      </c>
      <c r="I502" s="8">
        <v>180075.22</v>
      </c>
      <c r="J502" s="7">
        <v>1</v>
      </c>
      <c r="K502" s="7">
        <v>1</v>
      </c>
      <c r="L502" s="7">
        <v>1</v>
      </c>
      <c r="M502" s="9">
        <v>100127.71</v>
      </c>
      <c r="N502" s="7">
        <v>0</v>
      </c>
    </row>
    <row r="503" spans="1:14" x14ac:dyDescent="0.35">
      <c r="A503" s="6">
        <v>700</v>
      </c>
      <c r="B503" s="7">
        <v>15736534</v>
      </c>
      <c r="C503" s="6" t="s">
        <v>580</v>
      </c>
      <c r="D503" s="7">
        <v>742</v>
      </c>
      <c r="E503" s="6" t="s">
        <v>26</v>
      </c>
      <c r="F503" s="6" t="s">
        <v>23</v>
      </c>
      <c r="G503" s="7">
        <v>33</v>
      </c>
      <c r="H503" s="7">
        <v>0</v>
      </c>
      <c r="I503" s="8">
        <v>181656.51</v>
      </c>
      <c r="J503" s="7">
        <v>1</v>
      </c>
      <c r="K503" s="7">
        <v>1</v>
      </c>
      <c r="L503" s="7">
        <v>1</v>
      </c>
      <c r="M503" s="9">
        <v>107667.91</v>
      </c>
      <c r="N503" s="7">
        <v>0</v>
      </c>
    </row>
    <row r="504" spans="1:14" x14ac:dyDescent="0.35">
      <c r="A504" s="6">
        <v>336</v>
      </c>
      <c r="B504" s="7">
        <v>15697441</v>
      </c>
      <c r="C504" s="6" t="s">
        <v>317</v>
      </c>
      <c r="D504" s="7">
        <v>485</v>
      </c>
      <c r="E504" s="6" t="s">
        <v>15</v>
      </c>
      <c r="F504" s="6" t="s">
        <v>23</v>
      </c>
      <c r="G504" s="7">
        <v>29</v>
      </c>
      <c r="H504" s="7">
        <v>7</v>
      </c>
      <c r="I504" s="8">
        <v>182123.79</v>
      </c>
      <c r="J504" s="7">
        <v>1</v>
      </c>
      <c r="K504" s="7">
        <v>1</v>
      </c>
      <c r="L504" s="7">
        <v>0</v>
      </c>
      <c r="M504" s="9">
        <v>116828.51</v>
      </c>
      <c r="N504" s="7">
        <v>1</v>
      </c>
    </row>
    <row r="505" spans="1:14" x14ac:dyDescent="0.35">
      <c r="A505" s="6">
        <v>392</v>
      </c>
      <c r="B505" s="7">
        <v>15785611</v>
      </c>
      <c r="C505" s="6" t="s">
        <v>355</v>
      </c>
      <c r="D505" s="7">
        <v>752</v>
      </c>
      <c r="E505" s="6" t="s">
        <v>26</v>
      </c>
      <c r="F505" s="6" t="s">
        <v>23</v>
      </c>
      <c r="G505" s="7">
        <v>38</v>
      </c>
      <c r="H505" s="7">
        <v>3</v>
      </c>
      <c r="I505" s="8">
        <v>183102.29</v>
      </c>
      <c r="J505" s="7">
        <v>1</v>
      </c>
      <c r="K505" s="7">
        <v>1</v>
      </c>
      <c r="L505" s="7">
        <v>1</v>
      </c>
      <c r="M505" s="9">
        <v>71557.119999999995</v>
      </c>
      <c r="N505" s="7">
        <v>0</v>
      </c>
    </row>
    <row r="506" spans="1:14" x14ac:dyDescent="0.35">
      <c r="A506" s="6">
        <v>842</v>
      </c>
      <c r="B506" s="7">
        <v>15737792</v>
      </c>
      <c r="C506" s="6" t="s">
        <v>668</v>
      </c>
      <c r="D506" s="7">
        <v>818</v>
      </c>
      <c r="E506" s="6" t="s">
        <v>15</v>
      </c>
      <c r="F506" s="6" t="s">
        <v>16</v>
      </c>
      <c r="G506" s="7">
        <v>31</v>
      </c>
      <c r="H506" s="7">
        <v>1</v>
      </c>
      <c r="I506" s="8">
        <v>186796.37</v>
      </c>
      <c r="J506" s="7">
        <v>1</v>
      </c>
      <c r="K506" s="7">
        <v>0</v>
      </c>
      <c r="L506" s="7">
        <v>0</v>
      </c>
      <c r="M506" s="9">
        <v>178252.63</v>
      </c>
      <c r="N506" s="7">
        <v>0</v>
      </c>
    </row>
    <row r="507" spans="1:14" x14ac:dyDescent="0.35">
      <c r="A507" s="6">
        <v>861</v>
      </c>
      <c r="B507" s="7">
        <v>15807663</v>
      </c>
      <c r="C507" s="6" t="s">
        <v>679</v>
      </c>
      <c r="D507" s="7">
        <v>667</v>
      </c>
      <c r="E507" s="6" t="s">
        <v>15</v>
      </c>
      <c r="F507" s="6" t="s">
        <v>23</v>
      </c>
      <c r="G507" s="7">
        <v>43</v>
      </c>
      <c r="H507" s="7">
        <v>8</v>
      </c>
      <c r="I507" s="8">
        <v>190227.46</v>
      </c>
      <c r="J507" s="7">
        <v>1</v>
      </c>
      <c r="K507" s="7">
        <v>1</v>
      </c>
      <c r="L507" s="7">
        <v>0</v>
      </c>
      <c r="M507" s="9">
        <v>97508.04</v>
      </c>
      <c r="N507" s="7">
        <v>1</v>
      </c>
    </row>
    <row r="508" spans="1:14" x14ac:dyDescent="0.35">
      <c r="A508" s="6">
        <v>657</v>
      </c>
      <c r="B508" s="7">
        <v>15813741</v>
      </c>
      <c r="C508" s="6" t="s">
        <v>281</v>
      </c>
      <c r="D508" s="7">
        <v>549</v>
      </c>
      <c r="E508" s="6" t="s">
        <v>18</v>
      </c>
      <c r="F508" s="6" t="s">
        <v>23</v>
      </c>
      <c r="G508" s="7">
        <v>25</v>
      </c>
      <c r="H508" s="7">
        <v>6</v>
      </c>
      <c r="I508" s="8">
        <v>193858.2</v>
      </c>
      <c r="J508" s="7">
        <v>1</v>
      </c>
      <c r="K508" s="7">
        <v>0</v>
      </c>
      <c r="L508" s="7">
        <v>1</v>
      </c>
      <c r="M508" s="9">
        <v>21600.11</v>
      </c>
      <c r="N508" s="7">
        <v>0</v>
      </c>
    </row>
    <row r="509" spans="1:14" x14ac:dyDescent="0.35">
      <c r="A509" s="6">
        <v>981</v>
      </c>
      <c r="B509" s="7">
        <v>15624729</v>
      </c>
      <c r="C509" s="6" t="s">
        <v>75</v>
      </c>
      <c r="D509" s="7">
        <v>594</v>
      </c>
      <c r="E509" s="6" t="s">
        <v>15</v>
      </c>
      <c r="F509" s="6" t="s">
        <v>23</v>
      </c>
      <c r="G509" s="7">
        <v>27</v>
      </c>
      <c r="H509" s="7">
        <v>0</v>
      </c>
      <c r="I509" s="8">
        <v>197041.8</v>
      </c>
      <c r="J509" s="7">
        <v>1</v>
      </c>
      <c r="K509" s="7">
        <v>0</v>
      </c>
      <c r="L509" s="7">
        <v>0</v>
      </c>
      <c r="M509" s="9">
        <v>151912.49</v>
      </c>
      <c r="N509" s="7">
        <v>0</v>
      </c>
    </row>
    <row r="510" spans="1:14" x14ac:dyDescent="0.35">
      <c r="A510" s="6">
        <v>521</v>
      </c>
      <c r="B510" s="7">
        <v>15671256</v>
      </c>
      <c r="C510" s="6" t="s">
        <v>451</v>
      </c>
      <c r="D510" s="7">
        <v>850</v>
      </c>
      <c r="E510" s="6" t="s">
        <v>15</v>
      </c>
      <c r="F510" s="6" t="s">
        <v>16</v>
      </c>
      <c r="G510" s="7">
        <v>35</v>
      </c>
      <c r="H510" s="7">
        <v>1</v>
      </c>
      <c r="I510" s="8">
        <v>211774.31</v>
      </c>
      <c r="J510" s="7">
        <v>1</v>
      </c>
      <c r="K510" s="7">
        <v>1</v>
      </c>
      <c r="L510" s="7">
        <v>0</v>
      </c>
      <c r="M510" s="9">
        <v>188574.12</v>
      </c>
      <c r="N510" s="7">
        <v>1</v>
      </c>
    </row>
    <row r="511" spans="1:14" x14ac:dyDescent="0.35">
      <c r="A511" s="6">
        <v>139</v>
      </c>
      <c r="B511" s="7">
        <v>15594408</v>
      </c>
      <c r="C511" s="6" t="s">
        <v>150</v>
      </c>
      <c r="D511" s="7">
        <v>584</v>
      </c>
      <c r="E511" s="6" t="s">
        <v>785</v>
      </c>
      <c r="F511" s="6" t="s">
        <v>16</v>
      </c>
      <c r="G511" s="7">
        <v>48</v>
      </c>
      <c r="H511" s="7">
        <v>2</v>
      </c>
      <c r="I511" s="8">
        <v>213146.2</v>
      </c>
      <c r="J511" s="7">
        <v>1</v>
      </c>
      <c r="K511" s="7">
        <v>1</v>
      </c>
      <c r="L511" s="7">
        <v>0</v>
      </c>
      <c r="M511" s="9">
        <v>75161.25</v>
      </c>
      <c r="N511" s="7">
        <v>1</v>
      </c>
    </row>
    <row r="512" spans="1:14" x14ac:dyDescent="0.35">
      <c r="A512" s="6">
        <v>177</v>
      </c>
      <c r="B512" s="7">
        <v>15645248</v>
      </c>
      <c r="C512" s="6" t="s">
        <v>184</v>
      </c>
      <c r="D512" s="7">
        <v>510</v>
      </c>
      <c r="E512" s="6" t="s">
        <v>15</v>
      </c>
      <c r="F512" s="6" t="s">
        <v>16</v>
      </c>
      <c r="G512" s="7">
        <v>30</v>
      </c>
      <c r="H512" s="7">
        <v>0</v>
      </c>
      <c r="I512" s="8">
        <v>0</v>
      </c>
      <c r="J512" s="7">
        <v>2</v>
      </c>
      <c r="K512" s="7">
        <v>1</v>
      </c>
      <c r="L512" s="7">
        <v>1</v>
      </c>
      <c r="M512" s="9">
        <v>130553.47</v>
      </c>
      <c r="N512" s="7">
        <v>0</v>
      </c>
    </row>
    <row r="513" spans="1:14" x14ac:dyDescent="0.35">
      <c r="A513" s="6">
        <v>356</v>
      </c>
      <c r="B513" s="7">
        <v>15739438</v>
      </c>
      <c r="C513" s="6" t="s">
        <v>330</v>
      </c>
      <c r="D513" s="7">
        <v>539</v>
      </c>
      <c r="E513" s="6" t="s">
        <v>15</v>
      </c>
      <c r="F513" s="6" t="s">
        <v>23</v>
      </c>
      <c r="G513" s="7">
        <v>30</v>
      </c>
      <c r="H513" s="7">
        <v>0</v>
      </c>
      <c r="I513" s="8">
        <v>0</v>
      </c>
      <c r="J513" s="7">
        <v>2</v>
      </c>
      <c r="K513" s="7">
        <v>1</v>
      </c>
      <c r="L513" s="7">
        <v>0</v>
      </c>
      <c r="M513" s="9">
        <v>160979.66</v>
      </c>
      <c r="N513" s="7">
        <v>0</v>
      </c>
    </row>
    <row r="514" spans="1:14" x14ac:dyDescent="0.35">
      <c r="A514" s="6">
        <v>150</v>
      </c>
      <c r="B514" s="7">
        <v>15794413</v>
      </c>
      <c r="C514" s="6" t="s">
        <v>161</v>
      </c>
      <c r="D514" s="7">
        <v>416</v>
      </c>
      <c r="E514" s="6" t="s">
        <v>15</v>
      </c>
      <c r="F514" s="6" t="s">
        <v>23</v>
      </c>
      <c r="G514" s="7">
        <v>32</v>
      </c>
      <c r="H514" s="7">
        <v>0</v>
      </c>
      <c r="I514" s="8">
        <v>0</v>
      </c>
      <c r="J514" s="7">
        <v>2</v>
      </c>
      <c r="K514" s="7">
        <v>0</v>
      </c>
      <c r="L514" s="7">
        <v>1</v>
      </c>
      <c r="M514" s="9">
        <v>878.87</v>
      </c>
      <c r="N514" s="7">
        <v>0</v>
      </c>
    </row>
    <row r="515" spans="1:14" x14ac:dyDescent="0.35">
      <c r="A515" s="6">
        <v>789</v>
      </c>
      <c r="B515" s="7">
        <v>15600739</v>
      </c>
      <c r="C515" s="6" t="s">
        <v>637</v>
      </c>
      <c r="D515" s="7">
        <v>562</v>
      </c>
      <c r="E515" s="6" t="s">
        <v>18</v>
      </c>
      <c r="F515" s="6" t="s">
        <v>16</v>
      </c>
      <c r="G515" s="7">
        <v>35</v>
      </c>
      <c r="H515" s="7">
        <v>0</v>
      </c>
      <c r="I515" s="8">
        <v>0</v>
      </c>
      <c r="J515" s="7">
        <v>2</v>
      </c>
      <c r="K515" s="7">
        <v>1</v>
      </c>
      <c r="L515" s="7">
        <v>0</v>
      </c>
      <c r="M515" s="9">
        <v>119899.52</v>
      </c>
      <c r="N515" s="7">
        <v>0</v>
      </c>
    </row>
    <row r="516" spans="1:14" x14ac:dyDescent="0.35">
      <c r="A516" s="6">
        <v>547</v>
      </c>
      <c r="B516" s="7">
        <v>15708916</v>
      </c>
      <c r="C516" s="6" t="s">
        <v>467</v>
      </c>
      <c r="D516" s="7">
        <v>587</v>
      </c>
      <c r="E516" s="6" t="s">
        <v>15</v>
      </c>
      <c r="F516" s="6" t="s">
        <v>23</v>
      </c>
      <c r="G516" s="7">
        <v>38</v>
      </c>
      <c r="H516" s="7">
        <v>0</v>
      </c>
      <c r="I516" s="8">
        <v>0</v>
      </c>
      <c r="J516" s="7">
        <v>2</v>
      </c>
      <c r="K516" s="7">
        <v>1</v>
      </c>
      <c r="L516" s="7">
        <v>0</v>
      </c>
      <c r="M516" s="9">
        <v>47414.15</v>
      </c>
      <c r="N516" s="7">
        <v>0</v>
      </c>
    </row>
    <row r="517" spans="1:14" x14ac:dyDescent="0.35">
      <c r="A517" s="6">
        <v>232</v>
      </c>
      <c r="B517" s="7">
        <v>15627000</v>
      </c>
      <c r="C517" s="6" t="s">
        <v>231</v>
      </c>
      <c r="D517" s="7">
        <v>610</v>
      </c>
      <c r="E517" s="6" t="s">
        <v>15</v>
      </c>
      <c r="F517" s="6" t="s">
        <v>23</v>
      </c>
      <c r="G517" s="7">
        <v>40</v>
      </c>
      <c r="H517" s="7">
        <v>0</v>
      </c>
      <c r="I517" s="8">
        <v>0</v>
      </c>
      <c r="J517" s="7">
        <v>2</v>
      </c>
      <c r="K517" s="7">
        <v>1</v>
      </c>
      <c r="L517" s="7">
        <v>0</v>
      </c>
      <c r="M517" s="9">
        <v>62232.6</v>
      </c>
      <c r="N517" s="7">
        <v>0</v>
      </c>
    </row>
    <row r="518" spans="1:14" x14ac:dyDescent="0.35">
      <c r="A518" s="6">
        <v>751</v>
      </c>
      <c r="B518" s="7">
        <v>15790314</v>
      </c>
      <c r="C518" s="6" t="s">
        <v>611</v>
      </c>
      <c r="D518" s="7">
        <v>649</v>
      </c>
      <c r="E518" s="6" t="s">
        <v>15</v>
      </c>
      <c r="F518" s="6" t="s">
        <v>23</v>
      </c>
      <c r="G518" s="7">
        <v>41</v>
      </c>
      <c r="H518" s="7">
        <v>0</v>
      </c>
      <c r="I518" s="8">
        <v>0</v>
      </c>
      <c r="J518" s="7">
        <v>2</v>
      </c>
      <c r="K518" s="7">
        <v>0</v>
      </c>
      <c r="L518" s="7">
        <v>1</v>
      </c>
      <c r="M518" s="9">
        <v>130567.02</v>
      </c>
      <c r="N518" s="7">
        <v>0</v>
      </c>
    </row>
    <row r="519" spans="1:14" x14ac:dyDescent="0.35">
      <c r="A519" s="6">
        <v>256</v>
      </c>
      <c r="B519" s="7">
        <v>15765297</v>
      </c>
      <c r="C519" s="6" t="s">
        <v>253</v>
      </c>
      <c r="D519" s="7">
        <v>766</v>
      </c>
      <c r="E519" s="6" t="s">
        <v>785</v>
      </c>
      <c r="F519" s="6" t="s">
        <v>23</v>
      </c>
      <c r="G519" s="7">
        <v>41</v>
      </c>
      <c r="H519" s="7">
        <v>0</v>
      </c>
      <c r="I519" s="8">
        <v>0</v>
      </c>
      <c r="J519" s="7">
        <v>2</v>
      </c>
      <c r="K519" s="7">
        <v>0</v>
      </c>
      <c r="L519" s="7">
        <v>1</v>
      </c>
      <c r="M519" s="9">
        <v>34283.230000000003</v>
      </c>
      <c r="N519" s="7">
        <v>0</v>
      </c>
    </row>
    <row r="520" spans="1:14" x14ac:dyDescent="0.35">
      <c r="A520" s="6">
        <v>957</v>
      </c>
      <c r="B520" s="7">
        <v>15631681</v>
      </c>
      <c r="C520" s="6" t="s">
        <v>735</v>
      </c>
      <c r="D520" s="7">
        <v>807</v>
      </c>
      <c r="E520" s="6" t="s">
        <v>785</v>
      </c>
      <c r="F520" s="6" t="s">
        <v>16</v>
      </c>
      <c r="G520" s="7">
        <v>43</v>
      </c>
      <c r="H520" s="7">
        <v>0</v>
      </c>
      <c r="I520" s="8">
        <v>0</v>
      </c>
      <c r="J520" s="7">
        <v>2</v>
      </c>
      <c r="K520" s="7">
        <v>0</v>
      </c>
      <c r="L520" s="7">
        <v>1</v>
      </c>
      <c r="M520" s="9">
        <v>85523.24</v>
      </c>
      <c r="N520" s="7">
        <v>0</v>
      </c>
    </row>
    <row r="521" spans="1:14" x14ac:dyDescent="0.35">
      <c r="A521" s="6">
        <v>253</v>
      </c>
      <c r="B521" s="7">
        <v>15793726</v>
      </c>
      <c r="C521" s="6" t="s">
        <v>251</v>
      </c>
      <c r="D521" s="7">
        <v>681</v>
      </c>
      <c r="E521" s="6" t="s">
        <v>15</v>
      </c>
      <c r="F521" s="6" t="s">
        <v>16</v>
      </c>
      <c r="G521" s="7">
        <v>79</v>
      </c>
      <c r="H521" s="7">
        <v>0</v>
      </c>
      <c r="I521" s="8">
        <v>0</v>
      </c>
      <c r="J521" s="7">
        <v>2</v>
      </c>
      <c r="K521" s="7">
        <v>0</v>
      </c>
      <c r="L521" s="7">
        <v>1</v>
      </c>
      <c r="M521" s="9">
        <v>170968.99</v>
      </c>
      <c r="N521" s="7">
        <v>0</v>
      </c>
    </row>
    <row r="522" spans="1:14" x14ac:dyDescent="0.35">
      <c r="A522" s="6">
        <v>637</v>
      </c>
      <c r="B522" s="7">
        <v>15603323</v>
      </c>
      <c r="C522" s="6" t="s">
        <v>528</v>
      </c>
      <c r="D522" s="7">
        <v>660</v>
      </c>
      <c r="E522" s="6" t="s">
        <v>18</v>
      </c>
      <c r="F522" s="6" t="s">
        <v>16</v>
      </c>
      <c r="G522" s="7">
        <v>2</v>
      </c>
      <c r="H522" s="7">
        <v>1</v>
      </c>
      <c r="I522" s="8">
        <v>0</v>
      </c>
      <c r="J522" s="7">
        <v>2</v>
      </c>
      <c r="K522" s="7">
        <v>0</v>
      </c>
      <c r="L522" s="7">
        <v>0</v>
      </c>
      <c r="M522" s="9">
        <v>117834.91</v>
      </c>
      <c r="N522" s="7">
        <v>0</v>
      </c>
    </row>
    <row r="523" spans="1:14" x14ac:dyDescent="0.35">
      <c r="A523" s="6">
        <v>679</v>
      </c>
      <c r="B523" s="7">
        <v>15810978</v>
      </c>
      <c r="C523" s="6" t="s">
        <v>561</v>
      </c>
      <c r="D523" s="7">
        <v>788</v>
      </c>
      <c r="E523" s="6" t="s">
        <v>18</v>
      </c>
      <c r="F523" s="6" t="s">
        <v>16</v>
      </c>
      <c r="G523" s="7">
        <v>2</v>
      </c>
      <c r="H523" s="7">
        <v>1</v>
      </c>
      <c r="I523" s="8">
        <v>0</v>
      </c>
      <c r="J523" s="7">
        <v>2</v>
      </c>
      <c r="K523" s="7">
        <v>1</v>
      </c>
      <c r="L523" s="7">
        <v>1</v>
      </c>
      <c r="M523" s="9">
        <v>41610.620000000003</v>
      </c>
      <c r="N523" s="7">
        <v>0</v>
      </c>
    </row>
    <row r="524" spans="1:14" x14ac:dyDescent="0.35">
      <c r="A524" s="6">
        <v>723</v>
      </c>
      <c r="B524" s="7">
        <v>15736879</v>
      </c>
      <c r="C524" s="6" t="s">
        <v>25</v>
      </c>
      <c r="D524" s="7">
        <v>669</v>
      </c>
      <c r="E524" s="6" t="s">
        <v>15</v>
      </c>
      <c r="F524" s="6" t="s">
        <v>23</v>
      </c>
      <c r="G524" s="7">
        <v>23</v>
      </c>
      <c r="H524" s="7">
        <v>1</v>
      </c>
      <c r="I524" s="8">
        <v>0</v>
      </c>
      <c r="J524" s="7">
        <v>2</v>
      </c>
      <c r="K524" s="7">
        <v>0</v>
      </c>
      <c r="L524" s="7">
        <v>0</v>
      </c>
      <c r="M524" s="9">
        <v>66088.83</v>
      </c>
      <c r="N524" s="7">
        <v>0</v>
      </c>
    </row>
    <row r="525" spans="1:14" x14ac:dyDescent="0.35">
      <c r="A525" s="6">
        <v>134</v>
      </c>
      <c r="B525" s="7">
        <v>15642004</v>
      </c>
      <c r="C525" s="6" t="s">
        <v>145</v>
      </c>
      <c r="D525" s="7">
        <v>686</v>
      </c>
      <c r="E525" s="6" t="s">
        <v>15</v>
      </c>
      <c r="F525" s="6" t="s">
        <v>23</v>
      </c>
      <c r="G525" s="7">
        <v>25</v>
      </c>
      <c r="H525" s="7">
        <v>1</v>
      </c>
      <c r="I525" s="8">
        <v>0</v>
      </c>
      <c r="J525" s="7">
        <v>2</v>
      </c>
      <c r="K525" s="7">
        <v>0</v>
      </c>
      <c r="L525" s="7">
        <v>1</v>
      </c>
      <c r="M525" s="9">
        <v>16459.37</v>
      </c>
      <c r="N525" s="7">
        <v>0</v>
      </c>
    </row>
    <row r="526" spans="1:14" x14ac:dyDescent="0.35">
      <c r="A526" s="6">
        <v>248</v>
      </c>
      <c r="B526" s="7">
        <v>15599792</v>
      </c>
      <c r="C526" s="6" t="s">
        <v>246</v>
      </c>
      <c r="D526" s="7">
        <v>545</v>
      </c>
      <c r="E526" s="6" t="s">
        <v>15</v>
      </c>
      <c r="F526" s="6" t="s">
        <v>16</v>
      </c>
      <c r="G526" s="7">
        <v>26</v>
      </c>
      <c r="H526" s="7">
        <v>1</v>
      </c>
      <c r="I526" s="8">
        <v>0</v>
      </c>
      <c r="J526" s="7">
        <v>2</v>
      </c>
      <c r="K526" s="7">
        <v>1</v>
      </c>
      <c r="L526" s="7">
        <v>1</v>
      </c>
      <c r="M526" s="9">
        <v>199638.56</v>
      </c>
      <c r="N526" s="7">
        <v>0</v>
      </c>
    </row>
    <row r="527" spans="1:14" x14ac:dyDescent="0.35">
      <c r="A527" s="6">
        <v>787</v>
      </c>
      <c r="B527" s="7">
        <v>15605284</v>
      </c>
      <c r="C527" s="6" t="s">
        <v>635</v>
      </c>
      <c r="D527" s="7">
        <v>688</v>
      </c>
      <c r="E527" s="6" t="s">
        <v>15</v>
      </c>
      <c r="F527" s="6" t="s">
        <v>23</v>
      </c>
      <c r="G527" s="7">
        <v>26</v>
      </c>
      <c r="H527" s="7">
        <v>1</v>
      </c>
      <c r="I527" s="8">
        <v>0</v>
      </c>
      <c r="J527" s="7">
        <v>2</v>
      </c>
      <c r="K527" s="7">
        <v>1</v>
      </c>
      <c r="L527" s="7">
        <v>1</v>
      </c>
      <c r="M527" s="9">
        <v>104435.94</v>
      </c>
      <c r="N527" s="7">
        <v>0</v>
      </c>
    </row>
    <row r="528" spans="1:14" x14ac:dyDescent="0.35">
      <c r="A528" s="6">
        <v>475</v>
      </c>
      <c r="B528" s="7">
        <v>15603156</v>
      </c>
      <c r="C528" s="6" t="s">
        <v>418</v>
      </c>
      <c r="D528" s="7">
        <v>571</v>
      </c>
      <c r="E528" s="6" t="s">
        <v>15</v>
      </c>
      <c r="F528" s="6" t="s">
        <v>16</v>
      </c>
      <c r="G528" s="7">
        <v>33</v>
      </c>
      <c r="H528" s="7">
        <v>1</v>
      </c>
      <c r="I528" s="8">
        <v>0</v>
      </c>
      <c r="J528" s="7">
        <v>2</v>
      </c>
      <c r="K528" s="7">
        <v>1</v>
      </c>
      <c r="L528" s="7">
        <v>0</v>
      </c>
      <c r="M528" s="9">
        <v>102750.7</v>
      </c>
      <c r="N528" s="7">
        <v>0</v>
      </c>
    </row>
    <row r="529" spans="1:14" x14ac:dyDescent="0.35">
      <c r="A529" s="6">
        <v>252</v>
      </c>
      <c r="B529" s="7">
        <v>15753754</v>
      </c>
      <c r="C529" s="6" t="s">
        <v>250</v>
      </c>
      <c r="D529" s="7">
        <v>587</v>
      </c>
      <c r="E529" s="6" t="s">
        <v>785</v>
      </c>
      <c r="F529" s="6" t="s">
        <v>16</v>
      </c>
      <c r="G529" s="7">
        <v>34</v>
      </c>
      <c r="H529" s="7">
        <v>1</v>
      </c>
      <c r="I529" s="8">
        <v>0</v>
      </c>
      <c r="J529" s="7">
        <v>2</v>
      </c>
      <c r="K529" s="7">
        <v>1</v>
      </c>
      <c r="L529" s="7">
        <v>1</v>
      </c>
      <c r="M529" s="9">
        <v>97932.68</v>
      </c>
      <c r="N529" s="7">
        <v>0</v>
      </c>
    </row>
    <row r="530" spans="1:14" x14ac:dyDescent="0.35">
      <c r="A530" s="6">
        <v>704</v>
      </c>
      <c r="B530" s="7">
        <v>15566292</v>
      </c>
      <c r="C530" s="6" t="s">
        <v>496</v>
      </c>
      <c r="D530" s="7">
        <v>574</v>
      </c>
      <c r="E530" s="6" t="s">
        <v>18</v>
      </c>
      <c r="F530" s="6" t="s">
        <v>23</v>
      </c>
      <c r="G530" s="7">
        <v>36</v>
      </c>
      <c r="H530" s="7">
        <v>1</v>
      </c>
      <c r="I530" s="8">
        <v>0</v>
      </c>
      <c r="J530" s="7">
        <v>2</v>
      </c>
      <c r="K530" s="7">
        <v>0</v>
      </c>
      <c r="L530" s="7">
        <v>1</v>
      </c>
      <c r="M530" s="9">
        <v>71709.119999999995</v>
      </c>
      <c r="N530" s="7">
        <v>0</v>
      </c>
    </row>
    <row r="531" spans="1:14" x14ac:dyDescent="0.35">
      <c r="A531" s="6">
        <v>233</v>
      </c>
      <c r="B531" s="7">
        <v>15787174</v>
      </c>
      <c r="C531" s="6" t="s">
        <v>232</v>
      </c>
      <c r="D531" s="7">
        <v>512</v>
      </c>
      <c r="E531" s="6" t="s">
        <v>15</v>
      </c>
      <c r="F531" s="6" t="s">
        <v>16</v>
      </c>
      <c r="G531" s="7">
        <v>37</v>
      </c>
      <c r="H531" s="7">
        <v>1</v>
      </c>
      <c r="I531" s="8">
        <v>0</v>
      </c>
      <c r="J531" s="7">
        <v>2</v>
      </c>
      <c r="K531" s="7">
        <v>0</v>
      </c>
      <c r="L531" s="7">
        <v>1</v>
      </c>
      <c r="M531" s="9">
        <v>156105.03</v>
      </c>
      <c r="N531" s="7">
        <v>0</v>
      </c>
    </row>
    <row r="532" spans="1:14" x14ac:dyDescent="0.35">
      <c r="A532" s="6">
        <v>412</v>
      </c>
      <c r="B532" s="7">
        <v>15760431</v>
      </c>
      <c r="C532" s="6" t="s">
        <v>371</v>
      </c>
      <c r="D532" s="7">
        <v>850</v>
      </c>
      <c r="E532" s="6" t="s">
        <v>15</v>
      </c>
      <c r="F532" s="6" t="s">
        <v>23</v>
      </c>
      <c r="G532" s="7">
        <v>38</v>
      </c>
      <c r="H532" s="7">
        <v>1</v>
      </c>
      <c r="I532" s="8">
        <v>0</v>
      </c>
      <c r="J532" s="7">
        <v>2</v>
      </c>
      <c r="K532" s="7">
        <v>1</v>
      </c>
      <c r="L532" s="7">
        <v>1</v>
      </c>
      <c r="M532" s="9">
        <v>80006.649999999994</v>
      </c>
      <c r="N532" s="7">
        <v>0</v>
      </c>
    </row>
    <row r="533" spans="1:14" x14ac:dyDescent="0.35">
      <c r="A533" s="6">
        <v>4</v>
      </c>
      <c r="B533" s="7">
        <v>15701354</v>
      </c>
      <c r="C533" s="6" t="s">
        <v>20</v>
      </c>
      <c r="D533" s="7">
        <v>699</v>
      </c>
      <c r="E533" s="6" t="s">
        <v>15</v>
      </c>
      <c r="F533" s="6" t="s">
        <v>16</v>
      </c>
      <c r="G533" s="7">
        <v>39</v>
      </c>
      <c r="H533" s="7">
        <v>1</v>
      </c>
      <c r="I533" s="8">
        <v>0</v>
      </c>
      <c r="J533" s="7">
        <v>2</v>
      </c>
      <c r="K533" s="7">
        <v>0</v>
      </c>
      <c r="L533" s="7">
        <v>0</v>
      </c>
      <c r="M533" s="9">
        <v>93826.63</v>
      </c>
      <c r="N533" s="7">
        <v>0</v>
      </c>
    </row>
    <row r="534" spans="1:14" x14ac:dyDescent="0.35">
      <c r="A534" s="6">
        <v>193</v>
      </c>
      <c r="B534" s="7">
        <v>15756850</v>
      </c>
      <c r="C534" s="6" t="s">
        <v>197</v>
      </c>
      <c r="D534" s="7">
        <v>479</v>
      </c>
      <c r="E534" s="6" t="s">
        <v>15</v>
      </c>
      <c r="F534" s="6" t="s">
        <v>23</v>
      </c>
      <c r="G534" s="7">
        <v>40</v>
      </c>
      <c r="H534" s="7">
        <v>1</v>
      </c>
      <c r="I534" s="8">
        <v>0</v>
      </c>
      <c r="J534" s="7">
        <v>2</v>
      </c>
      <c r="K534" s="7">
        <v>0</v>
      </c>
      <c r="L534" s="7">
        <v>0</v>
      </c>
      <c r="M534" s="9">
        <v>114996.43</v>
      </c>
      <c r="N534" s="7">
        <v>0</v>
      </c>
    </row>
    <row r="535" spans="1:14" x14ac:dyDescent="0.35">
      <c r="A535" s="6">
        <v>118</v>
      </c>
      <c r="B535" s="7">
        <v>15698028</v>
      </c>
      <c r="C535" s="6" t="s">
        <v>132</v>
      </c>
      <c r="D535" s="7">
        <v>506</v>
      </c>
      <c r="E535" s="6" t="s">
        <v>15</v>
      </c>
      <c r="F535" s="6" t="s">
        <v>16</v>
      </c>
      <c r="G535" s="7">
        <v>41</v>
      </c>
      <c r="H535" s="7">
        <v>1</v>
      </c>
      <c r="I535" s="8">
        <v>0</v>
      </c>
      <c r="J535" s="7">
        <v>2</v>
      </c>
      <c r="K535" s="7">
        <v>1</v>
      </c>
      <c r="L535" s="7">
        <v>0</v>
      </c>
      <c r="M535" s="9">
        <v>31766.3</v>
      </c>
      <c r="N535" s="7">
        <v>0</v>
      </c>
    </row>
    <row r="536" spans="1:14" x14ac:dyDescent="0.35">
      <c r="A536" s="6">
        <v>665</v>
      </c>
      <c r="B536" s="7">
        <v>15763218</v>
      </c>
      <c r="C536" s="6" t="s">
        <v>550</v>
      </c>
      <c r="D536" s="7">
        <v>661</v>
      </c>
      <c r="E536" s="6" t="s">
        <v>15</v>
      </c>
      <c r="F536" s="6" t="s">
        <v>16</v>
      </c>
      <c r="G536" s="7">
        <v>41</v>
      </c>
      <c r="H536" s="7">
        <v>1</v>
      </c>
      <c r="I536" s="8">
        <v>0</v>
      </c>
      <c r="J536" s="7">
        <v>2</v>
      </c>
      <c r="K536" s="7">
        <v>0</v>
      </c>
      <c r="L536" s="7">
        <v>1</v>
      </c>
      <c r="M536" s="9">
        <v>131300.68</v>
      </c>
      <c r="N536" s="7">
        <v>0</v>
      </c>
    </row>
    <row r="537" spans="1:14" x14ac:dyDescent="0.35">
      <c r="A537" s="6">
        <v>629</v>
      </c>
      <c r="B537" s="7">
        <v>15589030</v>
      </c>
      <c r="C537" s="6" t="s">
        <v>305</v>
      </c>
      <c r="D537" s="7">
        <v>649</v>
      </c>
      <c r="E537" s="6" t="s">
        <v>15</v>
      </c>
      <c r="F537" s="6" t="s">
        <v>23</v>
      </c>
      <c r="G537" s="7">
        <v>47</v>
      </c>
      <c r="H537" s="7">
        <v>1</v>
      </c>
      <c r="I537" s="8">
        <v>0</v>
      </c>
      <c r="J537" s="7">
        <v>2</v>
      </c>
      <c r="K537" s="7">
        <v>1</v>
      </c>
      <c r="L537" s="7">
        <v>1</v>
      </c>
      <c r="M537" s="9">
        <v>145593.85</v>
      </c>
      <c r="N537" s="7">
        <v>0</v>
      </c>
    </row>
    <row r="538" spans="1:14" x14ac:dyDescent="0.35">
      <c r="A538" s="6">
        <v>828</v>
      </c>
      <c r="B538" s="7">
        <v>15666633</v>
      </c>
      <c r="C538" s="6" t="s">
        <v>277</v>
      </c>
      <c r="D538" s="7">
        <v>758</v>
      </c>
      <c r="E538" s="6" t="s">
        <v>18</v>
      </c>
      <c r="F538" s="6" t="s">
        <v>23</v>
      </c>
      <c r="G538" s="7">
        <v>56</v>
      </c>
      <c r="H538" s="7">
        <v>1</v>
      </c>
      <c r="I538" s="8">
        <v>0</v>
      </c>
      <c r="J538" s="7">
        <v>2</v>
      </c>
      <c r="K538" s="7">
        <v>1</v>
      </c>
      <c r="L538" s="7">
        <v>1</v>
      </c>
      <c r="M538" s="9">
        <v>10643.38</v>
      </c>
      <c r="N538" s="7">
        <v>0</v>
      </c>
    </row>
    <row r="539" spans="1:14" x14ac:dyDescent="0.35">
      <c r="A539" s="6">
        <v>860</v>
      </c>
      <c r="B539" s="7">
        <v>15809087</v>
      </c>
      <c r="C539" s="6" t="s">
        <v>678</v>
      </c>
      <c r="D539" s="7">
        <v>598</v>
      </c>
      <c r="E539" s="6" t="s">
        <v>15</v>
      </c>
      <c r="F539" s="6" t="s">
        <v>23</v>
      </c>
      <c r="G539" s="7">
        <v>64</v>
      </c>
      <c r="H539" s="7">
        <v>1</v>
      </c>
      <c r="I539" s="8">
        <v>0</v>
      </c>
      <c r="J539" s="7">
        <v>2</v>
      </c>
      <c r="K539" s="7">
        <v>1</v>
      </c>
      <c r="L539" s="7">
        <v>0</v>
      </c>
      <c r="M539" s="9">
        <v>195635.3</v>
      </c>
      <c r="N539" s="7">
        <v>1</v>
      </c>
    </row>
    <row r="540" spans="1:14" x14ac:dyDescent="0.35">
      <c r="A540" s="6">
        <v>231</v>
      </c>
      <c r="B540" s="7">
        <v>15808473</v>
      </c>
      <c r="C540" s="6" t="s">
        <v>230</v>
      </c>
      <c r="D540" s="7">
        <v>673</v>
      </c>
      <c r="E540" s="6" t="s">
        <v>15</v>
      </c>
      <c r="F540" s="6" t="s">
        <v>23</v>
      </c>
      <c r="G540" s="7">
        <v>72</v>
      </c>
      <c r="H540" s="7">
        <v>1</v>
      </c>
      <c r="I540" s="8">
        <v>0</v>
      </c>
      <c r="J540" s="7">
        <v>2</v>
      </c>
      <c r="K540" s="7">
        <v>0</v>
      </c>
      <c r="L540" s="7">
        <v>1</v>
      </c>
      <c r="M540" s="9">
        <v>111981.19</v>
      </c>
      <c r="N540" s="7">
        <v>0</v>
      </c>
    </row>
    <row r="541" spans="1:14" x14ac:dyDescent="0.35">
      <c r="A541" s="6">
        <v>815</v>
      </c>
      <c r="B541" s="7">
        <v>15641655</v>
      </c>
      <c r="C541" s="6" t="s">
        <v>350</v>
      </c>
      <c r="D541" s="7">
        <v>700</v>
      </c>
      <c r="E541" s="6" t="s">
        <v>15</v>
      </c>
      <c r="F541" s="6" t="s">
        <v>16</v>
      </c>
      <c r="G541" s="7">
        <v>26</v>
      </c>
      <c r="H541" s="7">
        <v>2</v>
      </c>
      <c r="I541" s="8">
        <v>0</v>
      </c>
      <c r="J541" s="7">
        <v>2</v>
      </c>
      <c r="K541" s="7">
        <v>0</v>
      </c>
      <c r="L541" s="7">
        <v>0</v>
      </c>
      <c r="M541" s="9">
        <v>50051.42</v>
      </c>
      <c r="N541" s="7">
        <v>0</v>
      </c>
    </row>
    <row r="542" spans="1:14" x14ac:dyDescent="0.35">
      <c r="A542" s="6">
        <v>158</v>
      </c>
      <c r="B542" s="7">
        <v>15623595</v>
      </c>
      <c r="C542" s="6" t="s">
        <v>168</v>
      </c>
      <c r="D542" s="7">
        <v>586</v>
      </c>
      <c r="E542" s="6" t="s">
        <v>785</v>
      </c>
      <c r="F542" s="6" t="s">
        <v>16</v>
      </c>
      <c r="G542" s="7">
        <v>28</v>
      </c>
      <c r="H542" s="7">
        <v>2</v>
      </c>
      <c r="I542" s="8">
        <v>0</v>
      </c>
      <c r="J542" s="7">
        <v>2</v>
      </c>
      <c r="K542" s="7">
        <v>1</v>
      </c>
      <c r="L542" s="7">
        <v>1</v>
      </c>
      <c r="M542" s="9">
        <v>92067.35</v>
      </c>
      <c r="N542" s="7">
        <v>0</v>
      </c>
    </row>
    <row r="543" spans="1:14" x14ac:dyDescent="0.35">
      <c r="A543" s="6">
        <v>758</v>
      </c>
      <c r="B543" s="7">
        <v>15815364</v>
      </c>
      <c r="C543" s="6" t="s">
        <v>615</v>
      </c>
      <c r="D543" s="7">
        <v>736</v>
      </c>
      <c r="E543" s="6" t="s">
        <v>18</v>
      </c>
      <c r="F543" s="6" t="s">
        <v>16</v>
      </c>
      <c r="G543" s="7">
        <v>28</v>
      </c>
      <c r="H543" s="7">
        <v>2</v>
      </c>
      <c r="I543" s="8">
        <v>0</v>
      </c>
      <c r="J543" s="7">
        <v>2</v>
      </c>
      <c r="K543" s="7">
        <v>1</v>
      </c>
      <c r="L543" s="7">
        <v>1</v>
      </c>
      <c r="M543" s="9">
        <v>117431.1</v>
      </c>
      <c r="N543" s="7">
        <v>0</v>
      </c>
    </row>
    <row r="544" spans="1:14" x14ac:dyDescent="0.35">
      <c r="A544" s="6">
        <v>162</v>
      </c>
      <c r="B544" s="7">
        <v>15641122</v>
      </c>
      <c r="C544" s="6" t="s">
        <v>171</v>
      </c>
      <c r="D544" s="7">
        <v>684</v>
      </c>
      <c r="E544" s="6" t="s">
        <v>15</v>
      </c>
      <c r="F544" s="6" t="s">
        <v>23</v>
      </c>
      <c r="G544" s="7">
        <v>30</v>
      </c>
      <c r="H544" s="7">
        <v>2</v>
      </c>
      <c r="I544" s="8">
        <v>0</v>
      </c>
      <c r="J544" s="7">
        <v>2</v>
      </c>
      <c r="K544" s="7">
        <v>1</v>
      </c>
      <c r="L544" s="7">
        <v>0</v>
      </c>
      <c r="M544" s="9">
        <v>83473.820000000007</v>
      </c>
      <c r="N544" s="7">
        <v>0</v>
      </c>
    </row>
    <row r="545" spans="1:14" x14ac:dyDescent="0.35">
      <c r="A545" s="6">
        <v>489</v>
      </c>
      <c r="B545" s="7">
        <v>15731744</v>
      </c>
      <c r="C545" s="6" t="s">
        <v>427</v>
      </c>
      <c r="D545" s="7">
        <v>692</v>
      </c>
      <c r="E545" s="6" t="s">
        <v>15</v>
      </c>
      <c r="F545" s="6" t="s">
        <v>23</v>
      </c>
      <c r="G545" s="7">
        <v>30</v>
      </c>
      <c r="H545" s="7">
        <v>2</v>
      </c>
      <c r="I545" s="8">
        <v>0</v>
      </c>
      <c r="J545" s="7">
        <v>2</v>
      </c>
      <c r="K545" s="7">
        <v>0</v>
      </c>
      <c r="L545" s="7">
        <v>1</v>
      </c>
      <c r="M545" s="9">
        <v>130486.57</v>
      </c>
      <c r="N545" s="7">
        <v>0</v>
      </c>
    </row>
    <row r="546" spans="1:14" x14ac:dyDescent="0.35">
      <c r="A546" s="6">
        <v>663</v>
      </c>
      <c r="B546" s="7">
        <v>15667215</v>
      </c>
      <c r="C546" s="6" t="s">
        <v>548</v>
      </c>
      <c r="D546" s="7">
        <v>678</v>
      </c>
      <c r="E546" s="6" t="s">
        <v>15</v>
      </c>
      <c r="F546" s="6" t="s">
        <v>23</v>
      </c>
      <c r="G546" s="7">
        <v>31</v>
      </c>
      <c r="H546" s="7">
        <v>2</v>
      </c>
      <c r="I546" s="8">
        <v>0</v>
      </c>
      <c r="J546" s="7">
        <v>2</v>
      </c>
      <c r="K546" s="7">
        <v>1</v>
      </c>
      <c r="L546" s="7">
        <v>1</v>
      </c>
      <c r="M546" s="9">
        <v>58803.28</v>
      </c>
      <c r="N546" s="7">
        <v>0</v>
      </c>
    </row>
    <row r="547" spans="1:14" x14ac:dyDescent="0.35">
      <c r="A547" s="6">
        <v>526</v>
      </c>
      <c r="B547" s="7">
        <v>15786063</v>
      </c>
      <c r="C547" s="6" t="s">
        <v>32</v>
      </c>
      <c r="D547" s="7">
        <v>776</v>
      </c>
      <c r="E547" s="6" t="s">
        <v>15</v>
      </c>
      <c r="F547" s="6" t="s">
        <v>16</v>
      </c>
      <c r="G547" s="7">
        <v>31</v>
      </c>
      <c r="H547" s="7">
        <v>2</v>
      </c>
      <c r="I547" s="8">
        <v>0</v>
      </c>
      <c r="J547" s="7">
        <v>2</v>
      </c>
      <c r="K547" s="7">
        <v>1</v>
      </c>
      <c r="L547" s="7">
        <v>1</v>
      </c>
      <c r="M547" s="9">
        <v>112349.51</v>
      </c>
      <c r="N547" s="7">
        <v>0</v>
      </c>
    </row>
    <row r="548" spans="1:14" x14ac:dyDescent="0.35">
      <c r="A548" s="6">
        <v>773</v>
      </c>
      <c r="B548" s="7">
        <v>15639314</v>
      </c>
      <c r="C548" s="6" t="s">
        <v>623</v>
      </c>
      <c r="D548" s="7">
        <v>589</v>
      </c>
      <c r="E548" s="6" t="s">
        <v>15</v>
      </c>
      <c r="F548" s="6" t="s">
        <v>23</v>
      </c>
      <c r="G548" s="7">
        <v>32</v>
      </c>
      <c r="H548" s="7">
        <v>2</v>
      </c>
      <c r="I548" s="8">
        <v>0</v>
      </c>
      <c r="J548" s="7">
        <v>2</v>
      </c>
      <c r="K548" s="7">
        <v>0</v>
      </c>
      <c r="L548" s="7">
        <v>1</v>
      </c>
      <c r="M548" s="9">
        <v>9468.64</v>
      </c>
      <c r="N548" s="7">
        <v>0</v>
      </c>
    </row>
    <row r="549" spans="1:14" x14ac:dyDescent="0.35">
      <c r="A549" s="6">
        <v>338</v>
      </c>
      <c r="B549" s="7">
        <v>15648064</v>
      </c>
      <c r="C549" s="6" t="s">
        <v>136</v>
      </c>
      <c r="D549" s="7">
        <v>649</v>
      </c>
      <c r="E549" s="6" t="s">
        <v>15</v>
      </c>
      <c r="F549" s="6" t="s">
        <v>23</v>
      </c>
      <c r="G549" s="7">
        <v>33</v>
      </c>
      <c r="H549" s="7">
        <v>2</v>
      </c>
      <c r="I549" s="8">
        <v>0</v>
      </c>
      <c r="J549" s="7">
        <v>2</v>
      </c>
      <c r="K549" s="7">
        <v>1</v>
      </c>
      <c r="L549" s="7">
        <v>0</v>
      </c>
      <c r="M549" s="9">
        <v>2010.98</v>
      </c>
      <c r="N549" s="7">
        <v>0</v>
      </c>
    </row>
    <row r="550" spans="1:14" x14ac:dyDescent="0.35">
      <c r="A550" s="6">
        <v>267</v>
      </c>
      <c r="B550" s="7">
        <v>15653857</v>
      </c>
      <c r="C550" s="6" t="s">
        <v>263</v>
      </c>
      <c r="D550" s="7">
        <v>498</v>
      </c>
      <c r="E550" s="6" t="s">
        <v>15</v>
      </c>
      <c r="F550" s="6" t="s">
        <v>23</v>
      </c>
      <c r="G550" s="7">
        <v>34</v>
      </c>
      <c r="H550" s="7">
        <v>2</v>
      </c>
      <c r="I550" s="8">
        <v>0</v>
      </c>
      <c r="J550" s="7">
        <v>2</v>
      </c>
      <c r="K550" s="7">
        <v>1</v>
      </c>
      <c r="L550" s="7">
        <v>1</v>
      </c>
      <c r="M550" s="9">
        <v>148528.24</v>
      </c>
      <c r="N550" s="7">
        <v>0</v>
      </c>
    </row>
    <row r="551" spans="1:14" x14ac:dyDescent="0.35">
      <c r="A551" s="6">
        <v>327</v>
      </c>
      <c r="B551" s="7">
        <v>15601848</v>
      </c>
      <c r="C551" s="6" t="s">
        <v>33</v>
      </c>
      <c r="D551" s="7">
        <v>594</v>
      </c>
      <c r="E551" s="6" t="s">
        <v>15</v>
      </c>
      <c r="F551" s="6" t="s">
        <v>23</v>
      </c>
      <c r="G551" s="7">
        <v>35</v>
      </c>
      <c r="H551" s="7">
        <v>2</v>
      </c>
      <c r="I551" s="8">
        <v>0</v>
      </c>
      <c r="J551" s="7">
        <v>2</v>
      </c>
      <c r="K551" s="7">
        <v>1</v>
      </c>
      <c r="L551" s="7">
        <v>0</v>
      </c>
      <c r="M551" s="9">
        <v>103480.69</v>
      </c>
      <c r="N551" s="7">
        <v>0</v>
      </c>
    </row>
    <row r="552" spans="1:14" x14ac:dyDescent="0.35">
      <c r="A552" s="6">
        <v>164</v>
      </c>
      <c r="B552" s="7">
        <v>15680772</v>
      </c>
      <c r="C552" s="6" t="s">
        <v>95</v>
      </c>
      <c r="D552" s="7">
        <v>721</v>
      </c>
      <c r="E552" s="6" t="s">
        <v>785</v>
      </c>
      <c r="F552" s="6" t="s">
        <v>16</v>
      </c>
      <c r="G552" s="7">
        <v>36</v>
      </c>
      <c r="H552" s="7">
        <v>2</v>
      </c>
      <c r="I552" s="8">
        <v>0</v>
      </c>
      <c r="J552" s="7">
        <v>2</v>
      </c>
      <c r="K552" s="7">
        <v>1</v>
      </c>
      <c r="L552" s="7">
        <v>1</v>
      </c>
      <c r="M552" s="9">
        <v>106977.8</v>
      </c>
      <c r="N552" s="7">
        <v>0</v>
      </c>
    </row>
    <row r="553" spans="1:14" x14ac:dyDescent="0.35">
      <c r="A553" s="6">
        <v>699</v>
      </c>
      <c r="B553" s="7">
        <v>15669516</v>
      </c>
      <c r="C553" s="6" t="s">
        <v>579</v>
      </c>
      <c r="D553" s="7">
        <v>746</v>
      </c>
      <c r="E553" s="6" t="s">
        <v>18</v>
      </c>
      <c r="F553" s="6" t="s">
        <v>23</v>
      </c>
      <c r="G553" s="7">
        <v>36</v>
      </c>
      <c r="H553" s="7">
        <v>2</v>
      </c>
      <c r="I553" s="8">
        <v>0</v>
      </c>
      <c r="J553" s="7">
        <v>2</v>
      </c>
      <c r="K553" s="7">
        <v>1</v>
      </c>
      <c r="L553" s="7">
        <v>1</v>
      </c>
      <c r="M553" s="9">
        <v>16436.560000000001</v>
      </c>
      <c r="N553" s="7">
        <v>0</v>
      </c>
    </row>
    <row r="554" spans="1:14" x14ac:dyDescent="0.35">
      <c r="A554" s="6">
        <v>510</v>
      </c>
      <c r="B554" s="7">
        <v>15598883</v>
      </c>
      <c r="C554" s="6" t="s">
        <v>442</v>
      </c>
      <c r="D554" s="7">
        <v>599</v>
      </c>
      <c r="E554" s="6" t="s">
        <v>18</v>
      </c>
      <c r="F554" s="6" t="s">
        <v>16</v>
      </c>
      <c r="G554" s="7">
        <v>37</v>
      </c>
      <c r="H554" s="7">
        <v>2</v>
      </c>
      <c r="I554" s="8">
        <v>0</v>
      </c>
      <c r="J554" s="7">
        <v>2</v>
      </c>
      <c r="K554" s="7">
        <v>1</v>
      </c>
      <c r="L554" s="7">
        <v>1</v>
      </c>
      <c r="M554" s="9">
        <v>143739.29</v>
      </c>
      <c r="N554" s="7">
        <v>0</v>
      </c>
    </row>
    <row r="555" spans="1:14" x14ac:dyDescent="0.35">
      <c r="A555" s="6">
        <v>422</v>
      </c>
      <c r="B555" s="7">
        <v>15716186</v>
      </c>
      <c r="C555" s="6" t="s">
        <v>378</v>
      </c>
      <c r="D555" s="7">
        <v>586</v>
      </c>
      <c r="E555" s="6" t="s">
        <v>15</v>
      </c>
      <c r="F555" s="6" t="s">
        <v>16</v>
      </c>
      <c r="G555" s="7">
        <v>38</v>
      </c>
      <c r="H555" s="7">
        <v>2</v>
      </c>
      <c r="I555" s="8">
        <v>0</v>
      </c>
      <c r="J555" s="7">
        <v>2</v>
      </c>
      <c r="K555" s="7">
        <v>1</v>
      </c>
      <c r="L555" s="7">
        <v>0</v>
      </c>
      <c r="M555" s="9">
        <v>87168.46</v>
      </c>
      <c r="N555" s="7">
        <v>0</v>
      </c>
    </row>
    <row r="556" spans="1:14" x14ac:dyDescent="0.35">
      <c r="A556" s="6">
        <v>169</v>
      </c>
      <c r="B556" s="7">
        <v>15574692</v>
      </c>
      <c r="C556" s="6" t="s">
        <v>177</v>
      </c>
      <c r="D556" s="7">
        <v>667</v>
      </c>
      <c r="E556" s="6" t="s">
        <v>785</v>
      </c>
      <c r="F556" s="6" t="s">
        <v>16</v>
      </c>
      <c r="G556" s="7">
        <v>39</v>
      </c>
      <c r="H556" s="7">
        <v>2</v>
      </c>
      <c r="I556" s="8">
        <v>0</v>
      </c>
      <c r="J556" s="7">
        <v>2</v>
      </c>
      <c r="K556" s="7">
        <v>1</v>
      </c>
      <c r="L556" s="7">
        <v>0</v>
      </c>
      <c r="M556" s="9">
        <v>40721.24</v>
      </c>
      <c r="N556" s="7">
        <v>1</v>
      </c>
    </row>
    <row r="557" spans="1:14" x14ac:dyDescent="0.35">
      <c r="A557" s="6">
        <v>580</v>
      </c>
      <c r="B557" s="7">
        <v>15658032</v>
      </c>
      <c r="C557" s="6" t="s">
        <v>487</v>
      </c>
      <c r="D557" s="7">
        <v>701</v>
      </c>
      <c r="E557" s="6" t="s">
        <v>15</v>
      </c>
      <c r="F557" s="6" t="s">
        <v>23</v>
      </c>
      <c r="G557" s="7">
        <v>39</v>
      </c>
      <c r="H557" s="7">
        <v>2</v>
      </c>
      <c r="I557" s="8">
        <v>0</v>
      </c>
      <c r="J557" s="7">
        <v>2</v>
      </c>
      <c r="K557" s="7">
        <v>1</v>
      </c>
      <c r="L557" s="7">
        <v>1</v>
      </c>
      <c r="M557" s="9">
        <v>82526.92</v>
      </c>
      <c r="N557" s="7">
        <v>0</v>
      </c>
    </row>
    <row r="558" spans="1:14" x14ac:dyDescent="0.35">
      <c r="A558" s="6">
        <v>783</v>
      </c>
      <c r="B558" s="7">
        <v>15654060</v>
      </c>
      <c r="C558" s="6" t="s">
        <v>632</v>
      </c>
      <c r="D558" s="7">
        <v>517</v>
      </c>
      <c r="E558" s="6" t="s">
        <v>15</v>
      </c>
      <c r="F558" s="6" t="s">
        <v>23</v>
      </c>
      <c r="G558" s="7">
        <v>41</v>
      </c>
      <c r="H558" s="7">
        <v>2</v>
      </c>
      <c r="I558" s="8">
        <v>0</v>
      </c>
      <c r="J558" s="7">
        <v>2</v>
      </c>
      <c r="K558" s="7">
        <v>0</v>
      </c>
      <c r="L558" s="7">
        <v>1</v>
      </c>
      <c r="M558" s="9">
        <v>75937.47</v>
      </c>
      <c r="N558" s="7">
        <v>0</v>
      </c>
    </row>
    <row r="559" spans="1:14" x14ac:dyDescent="0.35">
      <c r="A559" s="6">
        <v>223</v>
      </c>
      <c r="B559" s="7">
        <v>15727829</v>
      </c>
      <c r="C559" s="6" t="s">
        <v>222</v>
      </c>
      <c r="D559" s="7">
        <v>567</v>
      </c>
      <c r="E559" s="6" t="s">
        <v>15</v>
      </c>
      <c r="F559" s="6" t="s">
        <v>23</v>
      </c>
      <c r="G559" s="7">
        <v>42</v>
      </c>
      <c r="H559" s="7">
        <v>2</v>
      </c>
      <c r="I559" s="8">
        <v>0</v>
      </c>
      <c r="J559" s="7">
        <v>2</v>
      </c>
      <c r="K559" s="7">
        <v>1</v>
      </c>
      <c r="L559" s="7">
        <v>1</v>
      </c>
      <c r="M559" s="9">
        <v>167984.61</v>
      </c>
      <c r="N559" s="7">
        <v>0</v>
      </c>
    </row>
    <row r="560" spans="1:14" x14ac:dyDescent="0.35">
      <c r="A560" s="6">
        <v>888</v>
      </c>
      <c r="B560" s="7">
        <v>15625021</v>
      </c>
      <c r="C560" s="6" t="s">
        <v>118</v>
      </c>
      <c r="D560" s="7">
        <v>585</v>
      </c>
      <c r="E560" s="6" t="s">
        <v>15</v>
      </c>
      <c r="F560" s="6" t="s">
        <v>23</v>
      </c>
      <c r="G560" s="7">
        <v>42</v>
      </c>
      <c r="H560" s="7">
        <v>2</v>
      </c>
      <c r="I560" s="8">
        <v>0</v>
      </c>
      <c r="J560" s="7">
        <v>2</v>
      </c>
      <c r="K560" s="7">
        <v>1</v>
      </c>
      <c r="L560" s="7">
        <v>1</v>
      </c>
      <c r="M560" s="9">
        <v>18657.77</v>
      </c>
      <c r="N560" s="7">
        <v>0</v>
      </c>
    </row>
    <row r="561" spans="1:14" x14ac:dyDescent="0.35">
      <c r="A561" s="6">
        <v>184</v>
      </c>
      <c r="B561" s="7">
        <v>15810845</v>
      </c>
      <c r="C561" s="6" t="s">
        <v>125</v>
      </c>
      <c r="D561" s="7">
        <v>636</v>
      </c>
      <c r="E561" s="6" t="s">
        <v>15</v>
      </c>
      <c r="F561" s="6" t="s">
        <v>23</v>
      </c>
      <c r="G561" s="7">
        <v>42</v>
      </c>
      <c r="H561" s="7">
        <v>2</v>
      </c>
      <c r="I561" s="8">
        <v>0</v>
      </c>
      <c r="J561" s="7">
        <v>2</v>
      </c>
      <c r="K561" s="7">
        <v>1</v>
      </c>
      <c r="L561" s="7">
        <v>1</v>
      </c>
      <c r="M561" s="9">
        <v>55470.78</v>
      </c>
      <c r="N561" s="7">
        <v>0</v>
      </c>
    </row>
    <row r="562" spans="1:14" x14ac:dyDescent="0.35">
      <c r="A562" s="6">
        <v>527</v>
      </c>
      <c r="B562" s="7">
        <v>15600258</v>
      </c>
      <c r="C562" s="6" t="s">
        <v>454</v>
      </c>
      <c r="D562" s="7">
        <v>701</v>
      </c>
      <c r="E562" s="6" t="s">
        <v>15</v>
      </c>
      <c r="F562" s="6" t="s">
        <v>23</v>
      </c>
      <c r="G562" s="7">
        <v>43</v>
      </c>
      <c r="H562" s="7">
        <v>2</v>
      </c>
      <c r="I562" s="8">
        <v>0</v>
      </c>
      <c r="J562" s="7">
        <v>2</v>
      </c>
      <c r="K562" s="7">
        <v>1</v>
      </c>
      <c r="L562" s="7">
        <v>1</v>
      </c>
      <c r="M562" s="9">
        <v>165303.79</v>
      </c>
      <c r="N562" s="7">
        <v>0</v>
      </c>
    </row>
    <row r="563" spans="1:14" x14ac:dyDescent="0.35">
      <c r="A563" s="6">
        <v>389</v>
      </c>
      <c r="B563" s="7">
        <v>15748936</v>
      </c>
      <c r="C563" s="6" t="s">
        <v>353</v>
      </c>
      <c r="D563" s="7">
        <v>709</v>
      </c>
      <c r="E563" s="6" t="s">
        <v>785</v>
      </c>
      <c r="F563" s="6" t="s">
        <v>16</v>
      </c>
      <c r="G563" s="7">
        <v>45</v>
      </c>
      <c r="H563" s="7">
        <v>2</v>
      </c>
      <c r="I563" s="8">
        <v>0</v>
      </c>
      <c r="J563" s="7">
        <v>2</v>
      </c>
      <c r="K563" s="7">
        <v>0</v>
      </c>
      <c r="L563" s="7">
        <v>1</v>
      </c>
      <c r="M563" s="9">
        <v>162922.65</v>
      </c>
      <c r="N563" s="7">
        <v>0</v>
      </c>
    </row>
    <row r="564" spans="1:14" x14ac:dyDescent="0.35">
      <c r="A564" s="6">
        <v>388</v>
      </c>
      <c r="B564" s="7">
        <v>15776433</v>
      </c>
      <c r="C564" s="6" t="s">
        <v>352</v>
      </c>
      <c r="D564" s="7">
        <v>730</v>
      </c>
      <c r="E564" s="6" t="s">
        <v>785</v>
      </c>
      <c r="F564" s="6" t="s">
        <v>23</v>
      </c>
      <c r="G564" s="7">
        <v>62</v>
      </c>
      <c r="H564" s="7">
        <v>2</v>
      </c>
      <c r="I564" s="8">
        <v>0</v>
      </c>
      <c r="J564" s="7">
        <v>2</v>
      </c>
      <c r="K564" s="7">
        <v>1</v>
      </c>
      <c r="L564" s="7">
        <v>1</v>
      </c>
      <c r="M564" s="9">
        <v>186489.95</v>
      </c>
      <c r="N564" s="7">
        <v>0</v>
      </c>
    </row>
    <row r="565" spans="1:14" x14ac:dyDescent="0.35">
      <c r="A565" s="6">
        <v>182</v>
      </c>
      <c r="B565" s="7">
        <v>15789669</v>
      </c>
      <c r="C565" s="6" t="s">
        <v>189</v>
      </c>
      <c r="D565" s="7">
        <v>510</v>
      </c>
      <c r="E565" s="6" t="s">
        <v>15</v>
      </c>
      <c r="F565" s="6" t="s">
        <v>23</v>
      </c>
      <c r="G565" s="7">
        <v>65</v>
      </c>
      <c r="H565" s="7">
        <v>2</v>
      </c>
      <c r="I565" s="8">
        <v>0</v>
      </c>
      <c r="J565" s="7">
        <v>2</v>
      </c>
      <c r="K565" s="7">
        <v>1</v>
      </c>
      <c r="L565" s="7">
        <v>1</v>
      </c>
      <c r="M565" s="9">
        <v>48071.61</v>
      </c>
      <c r="N565" s="7">
        <v>0</v>
      </c>
    </row>
    <row r="566" spans="1:14" x14ac:dyDescent="0.35">
      <c r="A566" s="6">
        <v>767</v>
      </c>
      <c r="B566" s="7">
        <v>15810864</v>
      </c>
      <c r="C566" s="6" t="s">
        <v>619</v>
      </c>
      <c r="D566" s="7">
        <v>700</v>
      </c>
      <c r="E566" s="6" t="s">
        <v>15</v>
      </c>
      <c r="F566" s="6" t="s">
        <v>16</v>
      </c>
      <c r="G566" s="7">
        <v>82</v>
      </c>
      <c r="H566" s="7">
        <v>2</v>
      </c>
      <c r="I566" s="8">
        <v>0</v>
      </c>
      <c r="J566" s="7">
        <v>2</v>
      </c>
      <c r="K566" s="7">
        <v>0</v>
      </c>
      <c r="L566" s="7">
        <v>1</v>
      </c>
      <c r="M566" s="9">
        <v>182055.36</v>
      </c>
      <c r="N566" s="7">
        <v>0</v>
      </c>
    </row>
    <row r="567" spans="1:14" x14ac:dyDescent="0.35">
      <c r="A567" s="6">
        <v>680</v>
      </c>
      <c r="B567" s="7">
        <v>15668886</v>
      </c>
      <c r="C567" s="6" t="s">
        <v>562</v>
      </c>
      <c r="D567" s="7">
        <v>684</v>
      </c>
      <c r="E567" s="6" t="s">
        <v>18</v>
      </c>
      <c r="F567" s="6" t="s">
        <v>16</v>
      </c>
      <c r="G567" s="7">
        <v>2</v>
      </c>
      <c r="H567" s="7">
        <v>3</v>
      </c>
      <c r="I567" s="8">
        <v>0</v>
      </c>
      <c r="J567" s="7">
        <v>2</v>
      </c>
      <c r="K567" s="7">
        <v>1</v>
      </c>
      <c r="L567" s="7">
        <v>0</v>
      </c>
      <c r="M567" s="9">
        <v>44255.65</v>
      </c>
      <c r="N567" s="7">
        <v>0</v>
      </c>
    </row>
    <row r="568" spans="1:14" x14ac:dyDescent="0.35">
      <c r="A568" s="6">
        <v>12</v>
      </c>
      <c r="B568" s="7">
        <v>15737173</v>
      </c>
      <c r="C568" s="6" t="s">
        <v>30</v>
      </c>
      <c r="D568" s="7">
        <v>497</v>
      </c>
      <c r="E568" s="6" t="s">
        <v>18</v>
      </c>
      <c r="F568" s="6" t="s">
        <v>753</v>
      </c>
      <c r="G568" s="7">
        <v>24</v>
      </c>
      <c r="H568" s="7">
        <v>3</v>
      </c>
      <c r="I568" s="8">
        <v>0</v>
      </c>
      <c r="J568" s="7">
        <v>2</v>
      </c>
      <c r="K568" s="7">
        <v>1</v>
      </c>
      <c r="L568" s="7">
        <v>0</v>
      </c>
      <c r="M568" s="9">
        <v>76390.009999999995</v>
      </c>
      <c r="N568" s="7">
        <v>0</v>
      </c>
    </row>
    <row r="569" spans="1:14" x14ac:dyDescent="0.35">
      <c r="A569" s="6">
        <v>26</v>
      </c>
      <c r="B569" s="7">
        <v>15738191</v>
      </c>
      <c r="C569" s="6" t="s">
        <v>44</v>
      </c>
      <c r="D569" s="7">
        <v>577</v>
      </c>
      <c r="E569" s="6" t="s">
        <v>15</v>
      </c>
      <c r="F569" s="6" t="s">
        <v>23</v>
      </c>
      <c r="G569" s="7">
        <v>25</v>
      </c>
      <c r="H569" s="7">
        <v>3</v>
      </c>
      <c r="I569" s="8">
        <v>0</v>
      </c>
      <c r="J569" s="7">
        <v>2</v>
      </c>
      <c r="K569" s="7">
        <v>0</v>
      </c>
      <c r="L569" s="7">
        <v>1</v>
      </c>
      <c r="M569" s="9">
        <v>124508.29</v>
      </c>
      <c r="N569" s="7">
        <v>0</v>
      </c>
    </row>
    <row r="570" spans="1:14" x14ac:dyDescent="0.35">
      <c r="A570" s="6">
        <v>972</v>
      </c>
      <c r="B570" s="7">
        <v>15801488</v>
      </c>
      <c r="C570" s="6" t="s">
        <v>744</v>
      </c>
      <c r="D570" s="7">
        <v>723</v>
      </c>
      <c r="E570" s="6" t="s">
        <v>15</v>
      </c>
      <c r="F570" s="6" t="s">
        <v>23</v>
      </c>
      <c r="G570" s="7">
        <v>25</v>
      </c>
      <c r="H570" s="7">
        <v>3</v>
      </c>
      <c r="I570" s="8">
        <v>0</v>
      </c>
      <c r="J570" s="7">
        <v>2</v>
      </c>
      <c r="K570" s="7">
        <v>1</v>
      </c>
      <c r="L570" s="7">
        <v>1</v>
      </c>
      <c r="M570" s="9">
        <v>134509.47</v>
      </c>
      <c r="N570" s="7">
        <v>0</v>
      </c>
    </row>
    <row r="571" spans="1:14" x14ac:dyDescent="0.35">
      <c r="A571" s="6">
        <v>361</v>
      </c>
      <c r="B571" s="7">
        <v>15803716</v>
      </c>
      <c r="C571" s="6" t="s">
        <v>333</v>
      </c>
      <c r="D571" s="7">
        <v>706</v>
      </c>
      <c r="E571" s="6" t="s">
        <v>785</v>
      </c>
      <c r="F571" s="6" t="s">
        <v>23</v>
      </c>
      <c r="G571" s="7">
        <v>28</v>
      </c>
      <c r="H571" s="7">
        <v>3</v>
      </c>
      <c r="I571" s="8">
        <v>0</v>
      </c>
      <c r="J571" s="7">
        <v>2</v>
      </c>
      <c r="K571" s="7">
        <v>0</v>
      </c>
      <c r="L571" s="7">
        <v>1</v>
      </c>
      <c r="M571" s="9">
        <v>181543.67</v>
      </c>
      <c r="N571" s="7">
        <v>0</v>
      </c>
    </row>
    <row r="572" spans="1:14" x14ac:dyDescent="0.35">
      <c r="A572" s="6">
        <v>668</v>
      </c>
      <c r="B572" s="7">
        <v>15575024</v>
      </c>
      <c r="C572" s="6" t="s">
        <v>551</v>
      </c>
      <c r="D572" s="7">
        <v>503</v>
      </c>
      <c r="E572" s="6" t="s">
        <v>15</v>
      </c>
      <c r="F572" s="6" t="s">
        <v>23</v>
      </c>
      <c r="G572" s="7">
        <v>29</v>
      </c>
      <c r="H572" s="7">
        <v>3</v>
      </c>
      <c r="I572" s="8">
        <v>0</v>
      </c>
      <c r="J572" s="7">
        <v>2</v>
      </c>
      <c r="K572" s="7">
        <v>1</v>
      </c>
      <c r="L572" s="7">
        <v>1</v>
      </c>
      <c r="M572" s="9">
        <v>143954.99</v>
      </c>
      <c r="N572" s="7">
        <v>0</v>
      </c>
    </row>
    <row r="573" spans="1:14" x14ac:dyDescent="0.35">
      <c r="A573" s="6">
        <v>325</v>
      </c>
      <c r="B573" s="7">
        <v>15682757</v>
      </c>
      <c r="C573" s="6" t="s">
        <v>308</v>
      </c>
      <c r="D573" s="7">
        <v>734</v>
      </c>
      <c r="E573" s="6" t="s">
        <v>15</v>
      </c>
      <c r="F573" s="6" t="s">
        <v>23</v>
      </c>
      <c r="G573" s="7">
        <v>30</v>
      </c>
      <c r="H573" s="7">
        <v>3</v>
      </c>
      <c r="I573" s="8">
        <v>0</v>
      </c>
      <c r="J573" s="7">
        <v>2</v>
      </c>
      <c r="K573" s="7">
        <v>1</v>
      </c>
      <c r="L573" s="7">
        <v>0</v>
      </c>
      <c r="M573" s="9">
        <v>107640.25</v>
      </c>
      <c r="N573" s="7">
        <v>0</v>
      </c>
    </row>
    <row r="574" spans="1:14" x14ac:dyDescent="0.35">
      <c r="A574" s="6">
        <v>647</v>
      </c>
      <c r="B574" s="7">
        <v>15730830</v>
      </c>
      <c r="C574" s="6" t="s">
        <v>536</v>
      </c>
      <c r="D574" s="7">
        <v>752</v>
      </c>
      <c r="E574" s="6" t="s">
        <v>15</v>
      </c>
      <c r="F574" s="6" t="s">
        <v>16</v>
      </c>
      <c r="G574" s="7">
        <v>30</v>
      </c>
      <c r="H574" s="7">
        <v>3</v>
      </c>
      <c r="I574" s="8">
        <v>0</v>
      </c>
      <c r="J574" s="7">
        <v>2</v>
      </c>
      <c r="K574" s="7">
        <v>1</v>
      </c>
      <c r="L574" s="7">
        <v>1</v>
      </c>
      <c r="M574" s="9">
        <v>104991.28</v>
      </c>
      <c r="N574" s="7">
        <v>0</v>
      </c>
    </row>
    <row r="575" spans="1:14" x14ac:dyDescent="0.35">
      <c r="A575" s="6">
        <v>813</v>
      </c>
      <c r="B575" s="7">
        <v>15578980</v>
      </c>
      <c r="C575" s="6" t="s">
        <v>651</v>
      </c>
      <c r="D575" s="7">
        <v>516</v>
      </c>
      <c r="E575" s="6" t="s">
        <v>18</v>
      </c>
      <c r="F575" s="6" t="s">
        <v>16</v>
      </c>
      <c r="G575" s="7">
        <v>33</v>
      </c>
      <c r="H575" s="7">
        <v>3</v>
      </c>
      <c r="I575" s="8">
        <v>0</v>
      </c>
      <c r="J575" s="7">
        <v>2</v>
      </c>
      <c r="K575" s="7">
        <v>1</v>
      </c>
      <c r="L575" s="7">
        <v>1</v>
      </c>
      <c r="M575" s="9">
        <v>58685.59</v>
      </c>
      <c r="N575" s="7">
        <v>0</v>
      </c>
    </row>
    <row r="576" spans="1:14" x14ac:dyDescent="0.35">
      <c r="A576" s="6">
        <v>131</v>
      </c>
      <c r="B576" s="7">
        <v>15740404</v>
      </c>
      <c r="C576" s="6" t="s">
        <v>27</v>
      </c>
      <c r="D576" s="7">
        <v>758</v>
      </c>
      <c r="E576" s="6" t="s">
        <v>15</v>
      </c>
      <c r="F576" s="6" t="s">
        <v>16</v>
      </c>
      <c r="G576" s="7">
        <v>34</v>
      </c>
      <c r="H576" s="7">
        <v>3</v>
      </c>
      <c r="I576" s="8">
        <v>0</v>
      </c>
      <c r="J576" s="7">
        <v>2</v>
      </c>
      <c r="K576" s="7">
        <v>1</v>
      </c>
      <c r="L576" s="7">
        <v>1</v>
      </c>
      <c r="M576" s="9">
        <v>124226.16</v>
      </c>
      <c r="N576" s="7">
        <v>0</v>
      </c>
    </row>
    <row r="577" spans="1:14" x14ac:dyDescent="0.35">
      <c r="A577" s="6">
        <v>470</v>
      </c>
      <c r="B577" s="7">
        <v>15749167</v>
      </c>
      <c r="C577" s="6" t="s">
        <v>372</v>
      </c>
      <c r="D577" s="7">
        <v>753</v>
      </c>
      <c r="E577" s="6" t="s">
        <v>15</v>
      </c>
      <c r="F577" s="6" t="s">
        <v>23</v>
      </c>
      <c r="G577" s="7">
        <v>35</v>
      </c>
      <c r="H577" s="7">
        <v>3</v>
      </c>
      <c r="I577" s="8">
        <v>0</v>
      </c>
      <c r="J577" s="7">
        <v>2</v>
      </c>
      <c r="K577" s="7">
        <v>1</v>
      </c>
      <c r="L577" s="7">
        <v>1</v>
      </c>
      <c r="M577" s="9">
        <v>184843.77</v>
      </c>
      <c r="N577" s="7">
        <v>0</v>
      </c>
    </row>
    <row r="578" spans="1:14" x14ac:dyDescent="0.35">
      <c r="A578" s="6">
        <v>919</v>
      </c>
      <c r="B578" s="7">
        <v>15593773</v>
      </c>
      <c r="C578" s="6" t="s">
        <v>714</v>
      </c>
      <c r="D578" s="7">
        <v>784</v>
      </c>
      <c r="E578" s="6" t="s">
        <v>18</v>
      </c>
      <c r="F578" s="6" t="s">
        <v>23</v>
      </c>
      <c r="G578" s="7">
        <v>35</v>
      </c>
      <c r="H578" s="7">
        <v>3</v>
      </c>
      <c r="I578" s="8">
        <v>0</v>
      </c>
      <c r="J578" s="7">
        <v>2</v>
      </c>
      <c r="K578" s="7">
        <v>0</v>
      </c>
      <c r="L578" s="7">
        <v>0</v>
      </c>
      <c r="M578" s="9">
        <v>81483.64</v>
      </c>
      <c r="N578" s="7">
        <v>0</v>
      </c>
    </row>
    <row r="579" spans="1:14" x14ac:dyDescent="0.35">
      <c r="A579" s="6">
        <v>83</v>
      </c>
      <c r="B579" s="7">
        <v>15641732</v>
      </c>
      <c r="C579" s="6" t="s">
        <v>101</v>
      </c>
      <c r="D579" s="7">
        <v>543</v>
      </c>
      <c r="E579" s="6" t="s">
        <v>15</v>
      </c>
      <c r="F579" s="6" t="s">
        <v>16</v>
      </c>
      <c r="G579" s="7">
        <v>36</v>
      </c>
      <c r="H579" s="7">
        <v>3</v>
      </c>
      <c r="I579" s="8">
        <v>0</v>
      </c>
      <c r="J579" s="7">
        <v>2</v>
      </c>
      <c r="K579" s="7">
        <v>0</v>
      </c>
      <c r="L579" s="7">
        <v>0</v>
      </c>
      <c r="M579" s="9">
        <v>26019.59</v>
      </c>
      <c r="N579" s="7">
        <v>0</v>
      </c>
    </row>
    <row r="580" spans="1:14" x14ac:dyDescent="0.35">
      <c r="A580" s="6">
        <v>316</v>
      </c>
      <c r="B580" s="7">
        <v>15581539</v>
      </c>
      <c r="C580" s="6" t="s">
        <v>301</v>
      </c>
      <c r="D580" s="7">
        <v>474</v>
      </c>
      <c r="E580" s="6" t="s">
        <v>785</v>
      </c>
      <c r="F580" s="6" t="s">
        <v>23</v>
      </c>
      <c r="G580" s="7">
        <v>37</v>
      </c>
      <c r="H580" s="7">
        <v>3</v>
      </c>
      <c r="I580" s="8">
        <v>0</v>
      </c>
      <c r="J580" s="7">
        <v>2</v>
      </c>
      <c r="K580" s="7">
        <v>0</v>
      </c>
      <c r="L580" s="7">
        <v>0</v>
      </c>
      <c r="M580" s="9">
        <v>57175.32</v>
      </c>
      <c r="N580" s="7">
        <v>0</v>
      </c>
    </row>
    <row r="581" spans="1:14" x14ac:dyDescent="0.35">
      <c r="A581" s="6">
        <v>837</v>
      </c>
      <c r="B581" s="7">
        <v>15585036</v>
      </c>
      <c r="C581" s="6" t="s">
        <v>664</v>
      </c>
      <c r="D581" s="7">
        <v>694</v>
      </c>
      <c r="E581" s="6" t="s">
        <v>18</v>
      </c>
      <c r="F581" s="6" t="s">
        <v>16</v>
      </c>
      <c r="G581" s="7">
        <v>37</v>
      </c>
      <c r="H581" s="7">
        <v>3</v>
      </c>
      <c r="I581" s="8">
        <v>0</v>
      </c>
      <c r="J581" s="7">
        <v>2</v>
      </c>
      <c r="K581" s="7">
        <v>1</v>
      </c>
      <c r="L581" s="7">
        <v>1</v>
      </c>
      <c r="M581" s="9">
        <v>147012.22</v>
      </c>
      <c r="N581" s="7">
        <v>0</v>
      </c>
    </row>
    <row r="582" spans="1:14" x14ac:dyDescent="0.35">
      <c r="A582" s="6">
        <v>936</v>
      </c>
      <c r="B582" s="7">
        <v>15675316</v>
      </c>
      <c r="C582" s="6" t="s">
        <v>721</v>
      </c>
      <c r="D582" s="7">
        <v>619</v>
      </c>
      <c r="E582" s="6" t="s">
        <v>15</v>
      </c>
      <c r="F582" s="6" t="s">
        <v>16</v>
      </c>
      <c r="G582" s="7">
        <v>38</v>
      </c>
      <c r="H582" s="7">
        <v>3</v>
      </c>
      <c r="I582" s="8">
        <v>0</v>
      </c>
      <c r="J582" s="7">
        <v>2</v>
      </c>
      <c r="K582" s="7">
        <v>0</v>
      </c>
      <c r="L582" s="7">
        <v>1</v>
      </c>
      <c r="M582" s="9">
        <v>116467.35</v>
      </c>
      <c r="N582" s="7">
        <v>0</v>
      </c>
    </row>
    <row r="583" spans="1:14" x14ac:dyDescent="0.35">
      <c r="A583" s="6">
        <v>313</v>
      </c>
      <c r="B583" s="7">
        <v>15674398</v>
      </c>
      <c r="C583" s="6" t="s">
        <v>298</v>
      </c>
      <c r="D583" s="7">
        <v>642</v>
      </c>
      <c r="E583" s="6" t="s">
        <v>15</v>
      </c>
      <c r="F583" s="6" t="s">
        <v>23</v>
      </c>
      <c r="G583" s="7">
        <v>38</v>
      </c>
      <c r="H583" s="7">
        <v>3</v>
      </c>
      <c r="I583" s="8">
        <v>0</v>
      </c>
      <c r="J583" s="7">
        <v>2</v>
      </c>
      <c r="K583" s="7">
        <v>0</v>
      </c>
      <c r="L583" s="7">
        <v>0</v>
      </c>
      <c r="M583" s="9">
        <v>171463.83</v>
      </c>
      <c r="N583" s="7">
        <v>0</v>
      </c>
    </row>
    <row r="584" spans="1:14" x14ac:dyDescent="0.35">
      <c r="A584" s="6">
        <v>295</v>
      </c>
      <c r="B584" s="7">
        <v>15785819</v>
      </c>
      <c r="C584" s="6" t="s">
        <v>285</v>
      </c>
      <c r="D584" s="7">
        <v>681</v>
      </c>
      <c r="E584" s="6" t="s">
        <v>15</v>
      </c>
      <c r="F584" s="6" t="s">
        <v>23</v>
      </c>
      <c r="G584" s="7">
        <v>38</v>
      </c>
      <c r="H584" s="7">
        <v>3</v>
      </c>
      <c r="I584" s="8">
        <v>0</v>
      </c>
      <c r="J584" s="7">
        <v>2</v>
      </c>
      <c r="K584" s="7">
        <v>1</v>
      </c>
      <c r="L584" s="7">
        <v>1</v>
      </c>
      <c r="M584" s="9">
        <v>112491.96</v>
      </c>
      <c r="N584" s="7">
        <v>0</v>
      </c>
    </row>
    <row r="585" spans="1:14" x14ac:dyDescent="0.35">
      <c r="A585" s="6">
        <v>458</v>
      </c>
      <c r="B585" s="7">
        <v>15634632</v>
      </c>
      <c r="C585" s="6" t="s">
        <v>408</v>
      </c>
      <c r="D585" s="7">
        <v>711</v>
      </c>
      <c r="E585" s="6" t="s">
        <v>15</v>
      </c>
      <c r="F585" s="6" t="s">
        <v>23</v>
      </c>
      <c r="G585" s="7">
        <v>38</v>
      </c>
      <c r="H585" s="7">
        <v>3</v>
      </c>
      <c r="I585" s="8">
        <v>0</v>
      </c>
      <c r="J585" s="7">
        <v>2</v>
      </c>
      <c r="K585" s="7">
        <v>1</v>
      </c>
      <c r="L585" s="7">
        <v>0</v>
      </c>
      <c r="M585" s="9">
        <v>68487.509999999995</v>
      </c>
      <c r="N585" s="7">
        <v>0</v>
      </c>
    </row>
    <row r="586" spans="1:14" x14ac:dyDescent="0.35">
      <c r="A586" s="6">
        <v>462</v>
      </c>
      <c r="B586" s="7">
        <v>15718443</v>
      </c>
      <c r="C586" s="6" t="s">
        <v>411</v>
      </c>
      <c r="D586" s="7">
        <v>539</v>
      </c>
      <c r="E586" s="6" t="s">
        <v>15</v>
      </c>
      <c r="F586" s="6" t="s">
        <v>23</v>
      </c>
      <c r="G586" s="7">
        <v>39</v>
      </c>
      <c r="H586" s="7">
        <v>3</v>
      </c>
      <c r="I586" s="8">
        <v>0</v>
      </c>
      <c r="J586" s="7">
        <v>2</v>
      </c>
      <c r="K586" s="7">
        <v>1</v>
      </c>
      <c r="L586" s="7">
        <v>0</v>
      </c>
      <c r="M586" s="9">
        <v>36692.17</v>
      </c>
      <c r="N586" s="7">
        <v>0</v>
      </c>
    </row>
    <row r="587" spans="1:14" x14ac:dyDescent="0.35">
      <c r="A587" s="6">
        <v>24</v>
      </c>
      <c r="B587" s="7">
        <v>15725737</v>
      </c>
      <c r="C587" s="6" t="s">
        <v>42</v>
      </c>
      <c r="D587" s="7">
        <v>669</v>
      </c>
      <c r="E587" s="6" t="s">
        <v>15</v>
      </c>
      <c r="F587" s="6" t="s">
        <v>23</v>
      </c>
      <c r="G587" s="7">
        <v>46</v>
      </c>
      <c r="H587" s="7">
        <v>3</v>
      </c>
      <c r="I587" s="8">
        <v>0</v>
      </c>
      <c r="J587" s="7">
        <v>2</v>
      </c>
      <c r="K587" s="7">
        <v>0</v>
      </c>
      <c r="L587" s="7">
        <v>1</v>
      </c>
      <c r="M587" s="9">
        <v>8487.75</v>
      </c>
      <c r="N587" s="7">
        <v>0</v>
      </c>
    </row>
    <row r="588" spans="1:14" x14ac:dyDescent="0.35">
      <c r="A588" s="6">
        <v>792</v>
      </c>
      <c r="B588" s="7">
        <v>15643696</v>
      </c>
      <c r="C588" s="6" t="s">
        <v>45</v>
      </c>
      <c r="D588" s="7">
        <v>611</v>
      </c>
      <c r="E588" s="6" t="s">
        <v>15</v>
      </c>
      <c r="F588" s="6" t="s">
        <v>23</v>
      </c>
      <c r="G588" s="7">
        <v>49</v>
      </c>
      <c r="H588" s="7">
        <v>3</v>
      </c>
      <c r="I588" s="8">
        <v>0</v>
      </c>
      <c r="J588" s="7">
        <v>2</v>
      </c>
      <c r="K588" s="7">
        <v>1</v>
      </c>
      <c r="L588" s="7">
        <v>1</v>
      </c>
      <c r="M588" s="9">
        <v>142917.54</v>
      </c>
      <c r="N588" s="7">
        <v>0</v>
      </c>
    </row>
    <row r="589" spans="1:14" ht="29" x14ac:dyDescent="0.35">
      <c r="A589" s="6">
        <v>559</v>
      </c>
      <c r="B589" s="7">
        <v>15717046</v>
      </c>
      <c r="C589" s="6" t="s">
        <v>475</v>
      </c>
      <c r="D589" s="7">
        <v>741</v>
      </c>
      <c r="E589" s="6" t="s">
        <v>18</v>
      </c>
      <c r="F589" s="6" t="s">
        <v>23</v>
      </c>
      <c r="G589" s="7">
        <v>53</v>
      </c>
      <c r="H589" s="7">
        <v>3</v>
      </c>
      <c r="I589" s="8">
        <v>0</v>
      </c>
      <c r="J589" s="7">
        <v>2</v>
      </c>
      <c r="K589" s="7">
        <v>1</v>
      </c>
      <c r="L589" s="7">
        <v>1</v>
      </c>
      <c r="M589" s="9">
        <v>38913.68</v>
      </c>
      <c r="N589" s="7">
        <v>0</v>
      </c>
    </row>
    <row r="590" spans="1:14" x14ac:dyDescent="0.35">
      <c r="A590" s="6">
        <v>583</v>
      </c>
      <c r="B590" s="7">
        <v>15576352</v>
      </c>
      <c r="C590" s="6" t="s">
        <v>490</v>
      </c>
      <c r="D590" s="7">
        <v>586</v>
      </c>
      <c r="E590" s="6" t="s">
        <v>18</v>
      </c>
      <c r="F590" s="6" t="s">
        <v>16</v>
      </c>
      <c r="G590" s="7">
        <v>57</v>
      </c>
      <c r="H590" s="7">
        <v>3</v>
      </c>
      <c r="I590" s="8">
        <v>0</v>
      </c>
      <c r="J590" s="7">
        <v>2</v>
      </c>
      <c r="K590" s="7">
        <v>0</v>
      </c>
      <c r="L590" s="7">
        <v>1</v>
      </c>
      <c r="M590" s="9">
        <v>6057.81</v>
      </c>
      <c r="N590" s="7">
        <v>0</v>
      </c>
    </row>
    <row r="591" spans="1:14" x14ac:dyDescent="0.35">
      <c r="A591" s="6">
        <v>360</v>
      </c>
      <c r="B591" s="7">
        <v>15592386</v>
      </c>
      <c r="C591" s="6" t="s">
        <v>186</v>
      </c>
      <c r="D591" s="7">
        <v>520</v>
      </c>
      <c r="E591" s="6" t="s">
        <v>15</v>
      </c>
      <c r="F591" s="6" t="s">
        <v>23</v>
      </c>
      <c r="G591" s="7">
        <v>58</v>
      </c>
      <c r="H591" s="7">
        <v>3</v>
      </c>
      <c r="I591" s="8">
        <v>0</v>
      </c>
      <c r="J591" s="7">
        <v>2</v>
      </c>
      <c r="K591" s="7">
        <v>0</v>
      </c>
      <c r="L591" s="7">
        <v>1</v>
      </c>
      <c r="M591" s="9">
        <v>32790.019999999997</v>
      </c>
      <c r="N591" s="7">
        <v>0</v>
      </c>
    </row>
    <row r="592" spans="1:14" x14ac:dyDescent="0.35">
      <c r="A592" s="6">
        <v>465</v>
      </c>
      <c r="B592" s="7">
        <v>15613786</v>
      </c>
      <c r="C592" s="6" t="s">
        <v>190</v>
      </c>
      <c r="D592" s="7">
        <v>818</v>
      </c>
      <c r="E592" s="6" t="s">
        <v>18</v>
      </c>
      <c r="F592" s="6" t="s">
        <v>23</v>
      </c>
      <c r="G592" s="7">
        <v>26</v>
      </c>
      <c r="H592" s="7">
        <v>4</v>
      </c>
      <c r="I592" s="8">
        <v>0</v>
      </c>
      <c r="J592" s="7">
        <v>2</v>
      </c>
      <c r="K592" s="7">
        <v>1</v>
      </c>
      <c r="L592" s="7">
        <v>1</v>
      </c>
      <c r="M592" s="9">
        <v>167036.94</v>
      </c>
      <c r="N592" s="7">
        <v>0</v>
      </c>
    </row>
    <row r="593" spans="1:14" x14ac:dyDescent="0.35">
      <c r="A593" s="6">
        <v>324</v>
      </c>
      <c r="B593" s="7">
        <v>15585215</v>
      </c>
      <c r="C593" s="6" t="s">
        <v>307</v>
      </c>
      <c r="D593" s="7">
        <v>763</v>
      </c>
      <c r="E593" s="6" t="s">
        <v>15</v>
      </c>
      <c r="F593" s="6" t="s">
        <v>16</v>
      </c>
      <c r="G593" s="7">
        <v>31</v>
      </c>
      <c r="H593" s="7">
        <v>4</v>
      </c>
      <c r="I593" s="8">
        <v>0</v>
      </c>
      <c r="J593" s="7">
        <v>2</v>
      </c>
      <c r="K593" s="7">
        <v>0</v>
      </c>
      <c r="L593" s="7">
        <v>0</v>
      </c>
      <c r="M593" s="9">
        <v>50404.72</v>
      </c>
      <c r="N593" s="7">
        <v>0</v>
      </c>
    </row>
    <row r="594" spans="1:14" x14ac:dyDescent="0.35">
      <c r="A594" s="6">
        <v>856</v>
      </c>
      <c r="B594" s="7">
        <v>15686436</v>
      </c>
      <c r="C594" s="6" t="s">
        <v>676</v>
      </c>
      <c r="D594" s="7">
        <v>523</v>
      </c>
      <c r="E594" s="6" t="s">
        <v>18</v>
      </c>
      <c r="F594" s="6" t="s">
        <v>23</v>
      </c>
      <c r="G594" s="7">
        <v>32</v>
      </c>
      <c r="H594" s="7">
        <v>4</v>
      </c>
      <c r="I594" s="8">
        <v>0</v>
      </c>
      <c r="J594" s="7">
        <v>2</v>
      </c>
      <c r="K594" s="7">
        <v>1</v>
      </c>
      <c r="L594" s="7">
        <v>0</v>
      </c>
      <c r="M594" s="9">
        <v>167848.02</v>
      </c>
      <c r="N594" s="7">
        <v>0</v>
      </c>
    </row>
    <row r="595" spans="1:14" x14ac:dyDescent="0.35">
      <c r="A595" s="6">
        <v>501</v>
      </c>
      <c r="B595" s="7">
        <v>15727688</v>
      </c>
      <c r="C595" s="6" t="s">
        <v>436</v>
      </c>
      <c r="D595" s="7">
        <v>555</v>
      </c>
      <c r="E595" s="6" t="s">
        <v>18</v>
      </c>
      <c r="F595" s="6" t="s">
        <v>23</v>
      </c>
      <c r="G595" s="7">
        <v>32</v>
      </c>
      <c r="H595" s="7">
        <v>4</v>
      </c>
      <c r="I595" s="8">
        <v>0</v>
      </c>
      <c r="J595" s="7">
        <v>2</v>
      </c>
      <c r="K595" s="7">
        <v>1</v>
      </c>
      <c r="L595" s="7">
        <v>1</v>
      </c>
      <c r="M595" s="9">
        <v>54405.79</v>
      </c>
      <c r="N595" s="7">
        <v>0</v>
      </c>
    </row>
    <row r="596" spans="1:14" x14ac:dyDescent="0.35">
      <c r="A596" s="6">
        <v>649</v>
      </c>
      <c r="B596" s="7">
        <v>15633064</v>
      </c>
      <c r="C596" s="6" t="s">
        <v>538</v>
      </c>
      <c r="D596" s="7">
        <v>438</v>
      </c>
      <c r="E596" s="6" t="s">
        <v>15</v>
      </c>
      <c r="F596" s="6" t="s">
        <v>16</v>
      </c>
      <c r="G596" s="7">
        <v>36</v>
      </c>
      <c r="H596" s="7">
        <v>4</v>
      </c>
      <c r="I596" s="8">
        <v>0</v>
      </c>
      <c r="J596" s="7">
        <v>2</v>
      </c>
      <c r="K596" s="7">
        <v>1</v>
      </c>
      <c r="L596" s="7">
        <v>0</v>
      </c>
      <c r="M596" s="9">
        <v>64420.5</v>
      </c>
      <c r="N596" s="7">
        <v>0</v>
      </c>
    </row>
    <row r="597" spans="1:14" x14ac:dyDescent="0.35">
      <c r="A597" s="6">
        <v>566</v>
      </c>
      <c r="B597" s="7">
        <v>15811773</v>
      </c>
      <c r="C597" s="6" t="s">
        <v>189</v>
      </c>
      <c r="D597" s="7">
        <v>543</v>
      </c>
      <c r="E597" s="6" t="s">
        <v>15</v>
      </c>
      <c r="F597" s="6" t="s">
        <v>23</v>
      </c>
      <c r="G597" s="7">
        <v>36</v>
      </c>
      <c r="H597" s="7">
        <v>4</v>
      </c>
      <c r="I597" s="8">
        <v>0</v>
      </c>
      <c r="J597" s="7">
        <v>2</v>
      </c>
      <c r="K597" s="7">
        <v>1</v>
      </c>
      <c r="L597" s="7">
        <v>1</v>
      </c>
      <c r="M597" s="9">
        <v>141210.5</v>
      </c>
      <c r="N597" s="7">
        <v>0</v>
      </c>
    </row>
    <row r="598" spans="1:14" x14ac:dyDescent="0.35">
      <c r="A598" s="6">
        <v>825</v>
      </c>
      <c r="B598" s="7">
        <v>15603830</v>
      </c>
      <c r="C598" s="6" t="s">
        <v>659</v>
      </c>
      <c r="D598" s="7">
        <v>600</v>
      </c>
      <c r="E598" s="6" t="s">
        <v>18</v>
      </c>
      <c r="F598" s="6" t="s">
        <v>23</v>
      </c>
      <c r="G598" s="7">
        <v>36</v>
      </c>
      <c r="H598" s="7">
        <v>4</v>
      </c>
      <c r="I598" s="8">
        <v>0</v>
      </c>
      <c r="J598" s="7">
        <v>2</v>
      </c>
      <c r="K598" s="7">
        <v>1</v>
      </c>
      <c r="L598" s="7">
        <v>0</v>
      </c>
      <c r="M598" s="9">
        <v>143635.35999999999</v>
      </c>
      <c r="N598" s="7">
        <v>0</v>
      </c>
    </row>
    <row r="599" spans="1:14" x14ac:dyDescent="0.35">
      <c r="A599" s="6">
        <v>408</v>
      </c>
      <c r="B599" s="7">
        <v>15745354</v>
      </c>
      <c r="C599" s="6" t="s">
        <v>369</v>
      </c>
      <c r="D599" s="7">
        <v>611</v>
      </c>
      <c r="E599" s="6" t="s">
        <v>785</v>
      </c>
      <c r="F599" s="6" t="s">
        <v>16</v>
      </c>
      <c r="G599" s="7">
        <v>37</v>
      </c>
      <c r="H599" s="7">
        <v>4</v>
      </c>
      <c r="I599" s="8">
        <v>0</v>
      </c>
      <c r="J599" s="7">
        <v>2</v>
      </c>
      <c r="K599" s="7">
        <v>1</v>
      </c>
      <c r="L599" s="7">
        <v>0</v>
      </c>
      <c r="M599" s="9">
        <v>125696.26</v>
      </c>
      <c r="N599" s="7">
        <v>0</v>
      </c>
    </row>
    <row r="600" spans="1:14" x14ac:dyDescent="0.35">
      <c r="A600" s="6">
        <v>978</v>
      </c>
      <c r="B600" s="7">
        <v>15582616</v>
      </c>
      <c r="C600" s="6" t="s">
        <v>726</v>
      </c>
      <c r="D600" s="7">
        <v>520</v>
      </c>
      <c r="E600" s="6" t="s">
        <v>15</v>
      </c>
      <c r="F600" s="6" t="s">
        <v>16</v>
      </c>
      <c r="G600" s="7">
        <v>38</v>
      </c>
      <c r="H600" s="7">
        <v>4</v>
      </c>
      <c r="I600" s="8">
        <v>0</v>
      </c>
      <c r="J600" s="7">
        <v>2</v>
      </c>
      <c r="K600" s="7">
        <v>1</v>
      </c>
      <c r="L600" s="7">
        <v>0</v>
      </c>
      <c r="M600" s="9">
        <v>56388.63</v>
      </c>
      <c r="N600" s="7">
        <v>0</v>
      </c>
    </row>
    <row r="601" spans="1:14" x14ac:dyDescent="0.35">
      <c r="A601" s="6">
        <v>865</v>
      </c>
      <c r="B601" s="7">
        <v>15805449</v>
      </c>
      <c r="C601" s="6" t="s">
        <v>682</v>
      </c>
      <c r="D601" s="7">
        <v>594</v>
      </c>
      <c r="E601" s="6" t="s">
        <v>15</v>
      </c>
      <c r="F601" s="6" t="s">
        <v>23</v>
      </c>
      <c r="G601" s="7">
        <v>38</v>
      </c>
      <c r="H601" s="7">
        <v>4</v>
      </c>
      <c r="I601" s="8">
        <v>0</v>
      </c>
      <c r="J601" s="7">
        <v>2</v>
      </c>
      <c r="K601" s="7">
        <v>0</v>
      </c>
      <c r="L601" s="7">
        <v>0</v>
      </c>
      <c r="M601" s="9">
        <v>186884.04</v>
      </c>
      <c r="N601" s="7">
        <v>0</v>
      </c>
    </row>
    <row r="602" spans="1:14" x14ac:dyDescent="0.35">
      <c r="A602" s="6">
        <v>241</v>
      </c>
      <c r="B602" s="7">
        <v>15812009</v>
      </c>
      <c r="C602" s="6" t="s">
        <v>240</v>
      </c>
      <c r="D602" s="7">
        <v>662</v>
      </c>
      <c r="E602" s="6" t="s">
        <v>785</v>
      </c>
      <c r="F602" s="6" t="s">
        <v>23</v>
      </c>
      <c r="G602" s="7">
        <v>38</v>
      </c>
      <c r="H602" s="7">
        <v>4</v>
      </c>
      <c r="I602" s="8">
        <v>0</v>
      </c>
      <c r="J602" s="7">
        <v>2</v>
      </c>
      <c r="K602" s="7">
        <v>1</v>
      </c>
      <c r="L602" s="7">
        <v>0</v>
      </c>
      <c r="M602" s="9">
        <v>136259.65</v>
      </c>
      <c r="N602" s="7">
        <v>0</v>
      </c>
    </row>
    <row r="603" spans="1:14" x14ac:dyDescent="0.35">
      <c r="A603" s="6">
        <v>708</v>
      </c>
      <c r="B603" s="7">
        <v>15773809</v>
      </c>
      <c r="C603" s="6" t="s">
        <v>186</v>
      </c>
      <c r="D603" s="7">
        <v>620</v>
      </c>
      <c r="E603" s="6" t="s">
        <v>15</v>
      </c>
      <c r="F603" s="6" t="s">
        <v>23</v>
      </c>
      <c r="G603" s="7">
        <v>42</v>
      </c>
      <c r="H603" s="7">
        <v>4</v>
      </c>
      <c r="I603" s="8">
        <v>0</v>
      </c>
      <c r="J603" s="7">
        <v>2</v>
      </c>
      <c r="K603" s="7">
        <v>1</v>
      </c>
      <c r="L603" s="7">
        <v>0</v>
      </c>
      <c r="M603" s="9">
        <v>6232.31</v>
      </c>
      <c r="N603" s="7">
        <v>0</v>
      </c>
    </row>
    <row r="604" spans="1:14" x14ac:dyDescent="0.35">
      <c r="A604" s="6">
        <v>878</v>
      </c>
      <c r="B604" s="7">
        <v>15800228</v>
      </c>
      <c r="C604" s="6" t="s">
        <v>689</v>
      </c>
      <c r="D604" s="7">
        <v>652</v>
      </c>
      <c r="E604" s="6" t="s">
        <v>18</v>
      </c>
      <c r="F604" s="6" t="s">
        <v>16</v>
      </c>
      <c r="G604" s="7">
        <v>42</v>
      </c>
      <c r="H604" s="7">
        <v>4</v>
      </c>
      <c r="I604" s="8">
        <v>0</v>
      </c>
      <c r="J604" s="7">
        <v>2</v>
      </c>
      <c r="K604" s="7">
        <v>1</v>
      </c>
      <c r="L604" s="7">
        <v>1</v>
      </c>
      <c r="M604" s="9">
        <v>38152.01</v>
      </c>
      <c r="N604" s="7">
        <v>0</v>
      </c>
    </row>
    <row r="605" spans="1:14" x14ac:dyDescent="0.35">
      <c r="A605" s="6">
        <v>95</v>
      </c>
      <c r="B605" s="7">
        <v>15676966</v>
      </c>
      <c r="C605" s="6" t="s">
        <v>111</v>
      </c>
      <c r="D605" s="7">
        <v>730</v>
      </c>
      <c r="E605" s="6" t="s">
        <v>785</v>
      </c>
      <c r="F605" s="6" t="s">
        <v>23</v>
      </c>
      <c r="G605" s="7">
        <v>42</v>
      </c>
      <c r="H605" s="7">
        <v>4</v>
      </c>
      <c r="I605" s="8">
        <v>0</v>
      </c>
      <c r="J605" s="7">
        <v>2</v>
      </c>
      <c r="K605" s="7">
        <v>0</v>
      </c>
      <c r="L605" s="7">
        <v>1</v>
      </c>
      <c r="M605" s="9">
        <v>85982.47</v>
      </c>
      <c r="N605" s="7">
        <v>0</v>
      </c>
    </row>
    <row r="606" spans="1:14" x14ac:dyDescent="0.35">
      <c r="A606" s="6">
        <v>85</v>
      </c>
      <c r="B606" s="7">
        <v>15738751</v>
      </c>
      <c r="C606" s="6" t="s">
        <v>103</v>
      </c>
      <c r="D606" s="7">
        <v>493</v>
      </c>
      <c r="E606" s="6" t="s">
        <v>15</v>
      </c>
      <c r="F606" s="6" t="s">
        <v>16</v>
      </c>
      <c r="G606" s="7">
        <v>46</v>
      </c>
      <c r="H606" s="7">
        <v>4</v>
      </c>
      <c r="I606" s="8">
        <v>0</v>
      </c>
      <c r="J606" s="7">
        <v>2</v>
      </c>
      <c r="K606" s="7">
        <v>1</v>
      </c>
      <c r="L606" s="7">
        <v>0</v>
      </c>
      <c r="M606" s="9">
        <v>1907.66</v>
      </c>
      <c r="N606" s="7">
        <v>0</v>
      </c>
    </row>
    <row r="607" spans="1:14" x14ac:dyDescent="0.35">
      <c r="A607" s="6">
        <v>664</v>
      </c>
      <c r="B607" s="7">
        <v>15788659</v>
      </c>
      <c r="C607" s="6" t="s">
        <v>549</v>
      </c>
      <c r="D607" s="7">
        <v>695</v>
      </c>
      <c r="E607" s="6" t="s">
        <v>15</v>
      </c>
      <c r="F607" s="6" t="s">
        <v>23</v>
      </c>
      <c r="G607" s="7">
        <v>46</v>
      </c>
      <c r="H607" s="7">
        <v>4</v>
      </c>
      <c r="I607" s="8">
        <v>0</v>
      </c>
      <c r="J607" s="7">
        <v>2</v>
      </c>
      <c r="K607" s="7">
        <v>1</v>
      </c>
      <c r="L607" s="7">
        <v>1</v>
      </c>
      <c r="M607" s="9">
        <v>137537.22</v>
      </c>
      <c r="N607" s="7">
        <v>0</v>
      </c>
    </row>
    <row r="608" spans="1:14" x14ac:dyDescent="0.35">
      <c r="A608" s="6">
        <v>651</v>
      </c>
      <c r="B608" s="7">
        <v>15730447</v>
      </c>
      <c r="C608" s="6" t="s">
        <v>540</v>
      </c>
      <c r="D608" s="7">
        <v>629</v>
      </c>
      <c r="E608" s="6" t="s">
        <v>15</v>
      </c>
      <c r="F608" s="6" t="s">
        <v>16</v>
      </c>
      <c r="G608" s="7">
        <v>49</v>
      </c>
      <c r="H608" s="7">
        <v>4</v>
      </c>
      <c r="I608" s="8">
        <v>0</v>
      </c>
      <c r="J608" s="7">
        <v>2</v>
      </c>
      <c r="K608" s="7">
        <v>1</v>
      </c>
      <c r="L608" s="7">
        <v>1</v>
      </c>
      <c r="M608" s="9">
        <v>196335.48</v>
      </c>
      <c r="N608" s="7">
        <v>0</v>
      </c>
    </row>
    <row r="609" spans="1:14" x14ac:dyDescent="0.35">
      <c r="A609" s="6">
        <v>607</v>
      </c>
      <c r="B609" s="7">
        <v>15661249</v>
      </c>
      <c r="C609" s="6" t="s">
        <v>509</v>
      </c>
      <c r="D609" s="7">
        <v>699</v>
      </c>
      <c r="E609" s="6" t="s">
        <v>15</v>
      </c>
      <c r="F609" s="6" t="s">
        <v>23</v>
      </c>
      <c r="G609" s="7">
        <v>53</v>
      </c>
      <c r="H609" s="7">
        <v>4</v>
      </c>
      <c r="I609" s="8">
        <v>0</v>
      </c>
      <c r="J609" s="7">
        <v>2</v>
      </c>
      <c r="K609" s="7">
        <v>0</v>
      </c>
      <c r="L609" s="7">
        <v>1</v>
      </c>
      <c r="M609" s="9">
        <v>111307.98</v>
      </c>
      <c r="N609" s="7">
        <v>0</v>
      </c>
    </row>
    <row r="610" spans="1:14" x14ac:dyDescent="0.35">
      <c r="A610" s="6">
        <v>311</v>
      </c>
      <c r="B610" s="7">
        <v>15712287</v>
      </c>
      <c r="C610" s="6" t="s">
        <v>297</v>
      </c>
      <c r="D610" s="7">
        <v>652</v>
      </c>
      <c r="E610" s="6" t="s">
        <v>15</v>
      </c>
      <c r="F610" s="6" t="s">
        <v>16</v>
      </c>
      <c r="G610" s="7">
        <v>80</v>
      </c>
      <c r="H610" s="7">
        <v>4</v>
      </c>
      <c r="I610" s="8">
        <v>0</v>
      </c>
      <c r="J610" s="7">
        <v>2</v>
      </c>
      <c r="K610" s="7">
        <v>1</v>
      </c>
      <c r="L610" s="7">
        <v>1</v>
      </c>
      <c r="M610" s="9">
        <v>188603.07</v>
      </c>
      <c r="N610" s="7">
        <v>0</v>
      </c>
    </row>
    <row r="611" spans="1:14" x14ac:dyDescent="0.35">
      <c r="A611" s="6">
        <v>636</v>
      </c>
      <c r="B611" s="7">
        <v>15633648</v>
      </c>
      <c r="C611" s="6" t="s">
        <v>527</v>
      </c>
      <c r="D611" s="7">
        <v>696</v>
      </c>
      <c r="E611" s="6" t="s">
        <v>18</v>
      </c>
      <c r="F611" s="6" t="s">
        <v>16</v>
      </c>
      <c r="G611" s="7">
        <v>2</v>
      </c>
      <c r="H611" s="7">
        <v>5</v>
      </c>
      <c r="I611" s="8">
        <v>0</v>
      </c>
      <c r="J611" s="7">
        <v>2</v>
      </c>
      <c r="K611" s="7">
        <v>1</v>
      </c>
      <c r="L611" s="7">
        <v>0</v>
      </c>
      <c r="M611" s="9">
        <v>55022.43</v>
      </c>
      <c r="N611" s="7">
        <v>0</v>
      </c>
    </row>
    <row r="612" spans="1:14" x14ac:dyDescent="0.35">
      <c r="A612" s="6">
        <v>509</v>
      </c>
      <c r="B612" s="7">
        <v>15773890</v>
      </c>
      <c r="C612" s="6" t="s">
        <v>185</v>
      </c>
      <c r="D612" s="7">
        <v>733</v>
      </c>
      <c r="E612" s="6" t="s">
        <v>15</v>
      </c>
      <c r="F612" s="6" t="s">
        <v>23</v>
      </c>
      <c r="G612" s="7">
        <v>22</v>
      </c>
      <c r="H612" s="7">
        <v>5</v>
      </c>
      <c r="I612" s="8">
        <v>0</v>
      </c>
      <c r="J612" s="7">
        <v>2</v>
      </c>
      <c r="K612" s="7">
        <v>1</v>
      </c>
      <c r="L612" s="7">
        <v>1</v>
      </c>
      <c r="M612" s="9">
        <v>117202.19</v>
      </c>
      <c r="N612" s="7">
        <v>0</v>
      </c>
    </row>
    <row r="613" spans="1:14" x14ac:dyDescent="0.35">
      <c r="A613" s="6">
        <v>482</v>
      </c>
      <c r="B613" s="7">
        <v>15744398</v>
      </c>
      <c r="C613" s="6" t="s">
        <v>422</v>
      </c>
      <c r="D613" s="7">
        <v>525</v>
      </c>
      <c r="E613" s="6" t="s">
        <v>15</v>
      </c>
      <c r="F613" s="6" t="s">
        <v>16</v>
      </c>
      <c r="G613" s="7">
        <v>23</v>
      </c>
      <c r="H613" s="7">
        <v>5</v>
      </c>
      <c r="I613" s="8">
        <v>0</v>
      </c>
      <c r="J613" s="7">
        <v>2</v>
      </c>
      <c r="K613" s="7">
        <v>1</v>
      </c>
      <c r="L613" s="7">
        <v>0</v>
      </c>
      <c r="M613" s="9">
        <v>160249.1</v>
      </c>
      <c r="N613" s="7">
        <v>0</v>
      </c>
    </row>
    <row r="614" spans="1:14" x14ac:dyDescent="0.35">
      <c r="A614" s="6">
        <v>14</v>
      </c>
      <c r="B614" s="7">
        <v>15691483</v>
      </c>
      <c r="C614" s="6" t="s">
        <v>32</v>
      </c>
      <c r="D614" s="7">
        <v>549</v>
      </c>
      <c r="E614" s="6" t="s">
        <v>15</v>
      </c>
      <c r="F614" s="6" t="s">
        <v>16</v>
      </c>
      <c r="G614" s="7">
        <v>25</v>
      </c>
      <c r="H614" s="7">
        <v>5</v>
      </c>
      <c r="I614" s="8">
        <v>0</v>
      </c>
      <c r="J614" s="7">
        <v>2</v>
      </c>
      <c r="K614" s="7">
        <v>0</v>
      </c>
      <c r="L614" s="7">
        <v>0</v>
      </c>
      <c r="M614" s="9">
        <v>190857.79</v>
      </c>
      <c r="N614" s="7">
        <v>0</v>
      </c>
    </row>
    <row r="615" spans="1:14" x14ac:dyDescent="0.35">
      <c r="A615" s="6">
        <v>189</v>
      </c>
      <c r="B615" s="7">
        <v>15726676</v>
      </c>
      <c r="C615" s="6" t="s">
        <v>194</v>
      </c>
      <c r="D615" s="7">
        <v>616</v>
      </c>
      <c r="E615" s="6" t="s">
        <v>785</v>
      </c>
      <c r="F615" s="6" t="s">
        <v>23</v>
      </c>
      <c r="G615" s="7">
        <v>30</v>
      </c>
      <c r="H615" s="7">
        <v>5</v>
      </c>
      <c r="I615" s="8">
        <v>0</v>
      </c>
      <c r="J615" s="7">
        <v>2</v>
      </c>
      <c r="K615" s="7">
        <v>0</v>
      </c>
      <c r="L615" s="7">
        <v>1</v>
      </c>
      <c r="M615" s="9">
        <v>196108.51</v>
      </c>
      <c r="N615" s="7">
        <v>0</v>
      </c>
    </row>
    <row r="616" spans="1:14" x14ac:dyDescent="0.35">
      <c r="A616" s="6">
        <v>506</v>
      </c>
      <c r="B616" s="7">
        <v>15576623</v>
      </c>
      <c r="C616" s="6" t="s">
        <v>440</v>
      </c>
      <c r="D616" s="7">
        <v>584</v>
      </c>
      <c r="E616" s="6" t="s">
        <v>15</v>
      </c>
      <c r="F616" s="6" t="s">
        <v>23</v>
      </c>
      <c r="G616" s="7">
        <v>31</v>
      </c>
      <c r="H616" s="7">
        <v>5</v>
      </c>
      <c r="I616" s="8">
        <v>0</v>
      </c>
      <c r="J616" s="7">
        <v>2</v>
      </c>
      <c r="K616" s="7">
        <v>1</v>
      </c>
      <c r="L616" s="7">
        <v>0</v>
      </c>
      <c r="M616" s="9">
        <v>31474.27</v>
      </c>
      <c r="N616" s="7">
        <v>0</v>
      </c>
    </row>
    <row r="617" spans="1:14" x14ac:dyDescent="0.35">
      <c r="A617" s="6">
        <v>701</v>
      </c>
      <c r="B617" s="7">
        <v>15803457</v>
      </c>
      <c r="C617" s="6" t="s">
        <v>38</v>
      </c>
      <c r="D617" s="7">
        <v>750</v>
      </c>
      <c r="E617" s="6" t="s">
        <v>15</v>
      </c>
      <c r="F617" s="6" t="s">
        <v>16</v>
      </c>
      <c r="G617" s="7">
        <v>32</v>
      </c>
      <c r="H617" s="7">
        <v>5</v>
      </c>
      <c r="I617" s="8">
        <v>0</v>
      </c>
      <c r="J617" s="7">
        <v>2</v>
      </c>
      <c r="K617" s="7">
        <v>1</v>
      </c>
      <c r="L617" s="7">
        <v>0</v>
      </c>
      <c r="M617" s="9">
        <v>95611.47</v>
      </c>
      <c r="N617" s="7">
        <v>0</v>
      </c>
    </row>
    <row r="618" spans="1:14" x14ac:dyDescent="0.35">
      <c r="A618" s="6">
        <v>300</v>
      </c>
      <c r="B618" s="7">
        <v>15811490</v>
      </c>
      <c r="C618" s="6" t="s">
        <v>287</v>
      </c>
      <c r="D618" s="7">
        <v>627</v>
      </c>
      <c r="E618" s="6" t="s">
        <v>15</v>
      </c>
      <c r="F618" s="6" t="s">
        <v>23</v>
      </c>
      <c r="G618" s="7">
        <v>33</v>
      </c>
      <c r="H618" s="7">
        <v>5</v>
      </c>
      <c r="I618" s="8">
        <v>0</v>
      </c>
      <c r="J618" s="7">
        <v>2</v>
      </c>
      <c r="K618" s="7">
        <v>1</v>
      </c>
      <c r="L618" s="7">
        <v>1</v>
      </c>
      <c r="M618" s="9">
        <v>103737.82</v>
      </c>
      <c r="N618" s="7">
        <v>0</v>
      </c>
    </row>
    <row r="619" spans="1:14" x14ac:dyDescent="0.35">
      <c r="A619" s="6">
        <v>53</v>
      </c>
      <c r="B619" s="7">
        <v>15683553</v>
      </c>
      <c r="C619" s="6" t="s">
        <v>71</v>
      </c>
      <c r="D619" s="7">
        <v>788</v>
      </c>
      <c r="E619" s="6" t="s">
        <v>15</v>
      </c>
      <c r="F619" s="6" t="s">
        <v>16</v>
      </c>
      <c r="G619" s="7">
        <v>33</v>
      </c>
      <c r="H619" s="7">
        <v>5</v>
      </c>
      <c r="I619" s="8">
        <v>0</v>
      </c>
      <c r="J619" s="7">
        <v>2</v>
      </c>
      <c r="K619" s="7">
        <v>0</v>
      </c>
      <c r="L619" s="7">
        <v>0</v>
      </c>
      <c r="M619" s="9">
        <v>116978.19</v>
      </c>
      <c r="N619" s="7">
        <v>0</v>
      </c>
    </row>
    <row r="620" spans="1:14" x14ac:dyDescent="0.35">
      <c r="A620" s="6">
        <v>513</v>
      </c>
      <c r="B620" s="7">
        <v>15782236</v>
      </c>
      <c r="C620" s="6" t="s">
        <v>445</v>
      </c>
      <c r="D620" s="7">
        <v>735</v>
      </c>
      <c r="E620" s="6" t="s">
        <v>18</v>
      </c>
      <c r="F620" s="6" t="s">
        <v>23</v>
      </c>
      <c r="G620" s="7">
        <v>34</v>
      </c>
      <c r="H620" s="7">
        <v>5</v>
      </c>
      <c r="I620" s="8">
        <v>0</v>
      </c>
      <c r="J620" s="7">
        <v>2</v>
      </c>
      <c r="K620" s="7">
        <v>0</v>
      </c>
      <c r="L620" s="7">
        <v>0</v>
      </c>
      <c r="M620" s="9">
        <v>71095.41</v>
      </c>
      <c r="N620" s="7">
        <v>0</v>
      </c>
    </row>
    <row r="621" spans="1:14" x14ac:dyDescent="0.35">
      <c r="A621" s="6">
        <v>675</v>
      </c>
      <c r="B621" s="7">
        <v>15642394</v>
      </c>
      <c r="C621" s="6" t="s">
        <v>27</v>
      </c>
      <c r="D621" s="7">
        <v>529</v>
      </c>
      <c r="E621" s="6" t="s">
        <v>18</v>
      </c>
      <c r="F621" s="6" t="s">
        <v>23</v>
      </c>
      <c r="G621" s="7">
        <v>35</v>
      </c>
      <c r="H621" s="7">
        <v>5</v>
      </c>
      <c r="I621" s="8">
        <v>0</v>
      </c>
      <c r="J621" s="7">
        <v>2</v>
      </c>
      <c r="K621" s="7">
        <v>1</v>
      </c>
      <c r="L621" s="7">
        <v>1</v>
      </c>
      <c r="M621" s="9">
        <v>187288.5</v>
      </c>
      <c r="N621" s="7">
        <v>0</v>
      </c>
    </row>
    <row r="622" spans="1:14" x14ac:dyDescent="0.35">
      <c r="A622" s="6">
        <v>609</v>
      </c>
      <c r="B622" s="7">
        <v>15607170</v>
      </c>
      <c r="C622" s="6" t="s">
        <v>267</v>
      </c>
      <c r="D622" s="7">
        <v>699</v>
      </c>
      <c r="E622" s="6" t="s">
        <v>15</v>
      </c>
      <c r="F622" s="6" t="s">
        <v>23</v>
      </c>
      <c r="G622" s="7">
        <v>35</v>
      </c>
      <c r="H622" s="7">
        <v>5</v>
      </c>
      <c r="I622" s="8">
        <v>0</v>
      </c>
      <c r="J622" s="7">
        <v>2</v>
      </c>
      <c r="K622" s="7">
        <v>1</v>
      </c>
      <c r="L622" s="7">
        <v>1</v>
      </c>
      <c r="M622" s="9">
        <v>78397.240000000005</v>
      </c>
      <c r="N622" s="7">
        <v>0</v>
      </c>
    </row>
    <row r="623" spans="1:14" x14ac:dyDescent="0.35">
      <c r="A623" s="6">
        <v>456</v>
      </c>
      <c r="B623" s="7">
        <v>15733797</v>
      </c>
      <c r="C623" s="6" t="s">
        <v>406</v>
      </c>
      <c r="D623" s="7">
        <v>506</v>
      </c>
      <c r="E623" s="6" t="s">
        <v>15</v>
      </c>
      <c r="F623" s="6" t="s">
        <v>23</v>
      </c>
      <c r="G623" s="7">
        <v>36</v>
      </c>
      <c r="H623" s="7">
        <v>5</v>
      </c>
      <c r="I623" s="8">
        <v>0</v>
      </c>
      <c r="J623" s="7">
        <v>2</v>
      </c>
      <c r="K623" s="7">
        <v>1</v>
      </c>
      <c r="L623" s="7">
        <v>0</v>
      </c>
      <c r="M623" s="9">
        <v>164253.35</v>
      </c>
      <c r="N623" s="7">
        <v>0</v>
      </c>
    </row>
    <row r="624" spans="1:14" x14ac:dyDescent="0.35">
      <c r="A624" s="6">
        <v>676</v>
      </c>
      <c r="B624" s="7">
        <v>15754605</v>
      </c>
      <c r="C624" s="6" t="s">
        <v>558</v>
      </c>
      <c r="D624" s="7">
        <v>563</v>
      </c>
      <c r="E624" s="6" t="s">
        <v>15</v>
      </c>
      <c r="F624" s="6" t="s">
        <v>16</v>
      </c>
      <c r="G624" s="7">
        <v>39</v>
      </c>
      <c r="H624" s="7">
        <v>5</v>
      </c>
      <c r="I624" s="8">
        <v>0</v>
      </c>
      <c r="J624" s="7">
        <v>2</v>
      </c>
      <c r="K624" s="7">
        <v>1</v>
      </c>
      <c r="L624" s="7">
        <v>1</v>
      </c>
      <c r="M624" s="9">
        <v>17603.810000000001</v>
      </c>
      <c r="N624" s="7">
        <v>0</v>
      </c>
    </row>
    <row r="625" spans="1:14" x14ac:dyDescent="0.35">
      <c r="A625" s="6">
        <v>350</v>
      </c>
      <c r="B625" s="7">
        <v>15576256</v>
      </c>
      <c r="C625" s="6" t="s">
        <v>325</v>
      </c>
      <c r="D625" s="7">
        <v>582</v>
      </c>
      <c r="E625" s="6" t="s">
        <v>15</v>
      </c>
      <c r="F625" s="6" t="s">
        <v>23</v>
      </c>
      <c r="G625" s="7">
        <v>39</v>
      </c>
      <c r="H625" s="7">
        <v>5</v>
      </c>
      <c r="I625" s="8">
        <v>0</v>
      </c>
      <c r="J625" s="7">
        <v>2</v>
      </c>
      <c r="K625" s="7">
        <v>1</v>
      </c>
      <c r="L625" s="7">
        <v>1</v>
      </c>
      <c r="M625" s="9">
        <v>129892.93</v>
      </c>
      <c r="N625" s="7">
        <v>0</v>
      </c>
    </row>
    <row r="626" spans="1:14" x14ac:dyDescent="0.35">
      <c r="A626" s="6">
        <v>175</v>
      </c>
      <c r="B626" s="7">
        <v>15625524</v>
      </c>
      <c r="C626" s="6" t="s">
        <v>183</v>
      </c>
      <c r="D626" s="7">
        <v>512</v>
      </c>
      <c r="E626" s="6" t="s">
        <v>15</v>
      </c>
      <c r="F626" s="6" t="s">
        <v>23</v>
      </c>
      <c r="G626" s="7">
        <v>40</v>
      </c>
      <c r="H626" s="7">
        <v>5</v>
      </c>
      <c r="I626" s="8">
        <v>0</v>
      </c>
      <c r="J626" s="7">
        <v>2</v>
      </c>
      <c r="K626" s="7">
        <v>1</v>
      </c>
      <c r="L626" s="7">
        <v>1</v>
      </c>
      <c r="M626" s="9">
        <v>146457.82999999999</v>
      </c>
      <c r="N626" s="7">
        <v>0</v>
      </c>
    </row>
    <row r="627" spans="1:14" x14ac:dyDescent="0.35">
      <c r="A627" s="6">
        <v>746</v>
      </c>
      <c r="B627" s="7">
        <v>15640059</v>
      </c>
      <c r="C627" s="6" t="s">
        <v>234</v>
      </c>
      <c r="D627" s="7">
        <v>606</v>
      </c>
      <c r="E627" s="6" t="s">
        <v>15</v>
      </c>
      <c r="F627" s="6" t="s">
        <v>23</v>
      </c>
      <c r="G627" s="7">
        <v>40</v>
      </c>
      <c r="H627" s="7">
        <v>5</v>
      </c>
      <c r="I627" s="8">
        <v>0</v>
      </c>
      <c r="J627" s="7">
        <v>2</v>
      </c>
      <c r="K627" s="7">
        <v>1</v>
      </c>
      <c r="L627" s="7">
        <v>1</v>
      </c>
      <c r="M627" s="9">
        <v>70899.27</v>
      </c>
      <c r="N627" s="7">
        <v>0</v>
      </c>
    </row>
    <row r="628" spans="1:14" x14ac:dyDescent="0.35">
      <c r="A628" s="6">
        <v>848</v>
      </c>
      <c r="B628" s="7">
        <v>15586959</v>
      </c>
      <c r="C628" s="6" t="s">
        <v>670</v>
      </c>
      <c r="D628" s="7">
        <v>468</v>
      </c>
      <c r="E628" s="6" t="s">
        <v>15</v>
      </c>
      <c r="F628" s="6" t="s">
        <v>16</v>
      </c>
      <c r="G628" s="7">
        <v>42</v>
      </c>
      <c r="H628" s="7">
        <v>5</v>
      </c>
      <c r="I628" s="8">
        <v>0</v>
      </c>
      <c r="J628" s="7">
        <v>2</v>
      </c>
      <c r="K628" s="7">
        <v>1</v>
      </c>
      <c r="L628" s="7">
        <v>0</v>
      </c>
      <c r="M628" s="9">
        <v>125305.34</v>
      </c>
      <c r="N628" s="7">
        <v>0</v>
      </c>
    </row>
    <row r="629" spans="1:14" x14ac:dyDescent="0.35">
      <c r="A629" s="6">
        <v>718</v>
      </c>
      <c r="B629" s="7">
        <v>15804072</v>
      </c>
      <c r="C629" s="6" t="s">
        <v>334</v>
      </c>
      <c r="D629" s="7">
        <v>701</v>
      </c>
      <c r="E629" s="6" t="s">
        <v>18</v>
      </c>
      <c r="F629" s="6" t="s">
        <v>16</v>
      </c>
      <c r="G629" s="7">
        <v>42</v>
      </c>
      <c r="H629" s="7">
        <v>5</v>
      </c>
      <c r="I629" s="8">
        <v>0</v>
      </c>
      <c r="J629" s="7">
        <v>2</v>
      </c>
      <c r="K629" s="7">
        <v>0</v>
      </c>
      <c r="L629" s="7">
        <v>0</v>
      </c>
      <c r="M629" s="9">
        <v>24210.560000000001</v>
      </c>
      <c r="N629" s="7">
        <v>0</v>
      </c>
    </row>
    <row r="630" spans="1:14" x14ac:dyDescent="0.35">
      <c r="A630" s="6">
        <v>921</v>
      </c>
      <c r="B630" s="7">
        <v>15797748</v>
      </c>
      <c r="C630" s="6" t="s">
        <v>456</v>
      </c>
      <c r="D630" s="7">
        <v>729</v>
      </c>
      <c r="E630" s="6" t="s">
        <v>15</v>
      </c>
      <c r="F630" s="6" t="s">
        <v>23</v>
      </c>
      <c r="G630" s="7">
        <v>44</v>
      </c>
      <c r="H630" s="7">
        <v>5</v>
      </c>
      <c r="I630" s="8">
        <v>0</v>
      </c>
      <c r="J630" s="7">
        <v>2</v>
      </c>
      <c r="K630" s="7">
        <v>0</v>
      </c>
      <c r="L630" s="7">
        <v>1</v>
      </c>
      <c r="M630" s="9">
        <v>9200.5400000000009</v>
      </c>
      <c r="N630" s="7">
        <v>0</v>
      </c>
    </row>
    <row r="631" spans="1:14" x14ac:dyDescent="0.35">
      <c r="A631" s="6">
        <v>343</v>
      </c>
      <c r="B631" s="7">
        <v>15681081</v>
      </c>
      <c r="C631" s="6" t="s">
        <v>320</v>
      </c>
      <c r="D631" s="7">
        <v>545</v>
      </c>
      <c r="E631" s="6" t="s">
        <v>785</v>
      </c>
      <c r="F631" s="6" t="s">
        <v>16</v>
      </c>
      <c r="G631" s="7">
        <v>47</v>
      </c>
      <c r="H631" s="7">
        <v>5</v>
      </c>
      <c r="I631" s="8">
        <v>0</v>
      </c>
      <c r="J631" s="7">
        <v>2</v>
      </c>
      <c r="K631" s="7">
        <v>1</v>
      </c>
      <c r="L631" s="7">
        <v>1</v>
      </c>
      <c r="M631" s="9">
        <v>38970.14</v>
      </c>
      <c r="N631" s="7">
        <v>0</v>
      </c>
    </row>
    <row r="632" spans="1:14" x14ac:dyDescent="0.35">
      <c r="A632" s="6">
        <v>827</v>
      </c>
      <c r="B632" s="7">
        <v>15660535</v>
      </c>
      <c r="C632" s="6" t="s">
        <v>661</v>
      </c>
      <c r="D632" s="7">
        <v>680</v>
      </c>
      <c r="E632" s="6" t="s">
        <v>15</v>
      </c>
      <c r="F632" s="6" t="s">
        <v>16</v>
      </c>
      <c r="G632" s="7">
        <v>47</v>
      </c>
      <c r="H632" s="7">
        <v>5</v>
      </c>
      <c r="I632" s="8">
        <v>0</v>
      </c>
      <c r="J632" s="7">
        <v>2</v>
      </c>
      <c r="K632" s="7">
        <v>1</v>
      </c>
      <c r="L632" s="7">
        <v>1</v>
      </c>
      <c r="M632" s="9">
        <v>179843.33</v>
      </c>
      <c r="N632" s="7">
        <v>0</v>
      </c>
    </row>
    <row r="633" spans="1:14" x14ac:dyDescent="0.35">
      <c r="A633" s="6">
        <v>502</v>
      </c>
      <c r="B633" s="7">
        <v>15715941</v>
      </c>
      <c r="C633" s="6" t="s">
        <v>437</v>
      </c>
      <c r="D633" s="7">
        <v>692</v>
      </c>
      <c r="E633" s="6" t="s">
        <v>15</v>
      </c>
      <c r="F633" s="6" t="s">
        <v>23</v>
      </c>
      <c r="G633" s="7">
        <v>54</v>
      </c>
      <c r="H633" s="7">
        <v>5</v>
      </c>
      <c r="I633" s="8">
        <v>0</v>
      </c>
      <c r="J633" s="7">
        <v>2</v>
      </c>
      <c r="K633" s="7">
        <v>1</v>
      </c>
      <c r="L633" s="7">
        <v>1</v>
      </c>
      <c r="M633" s="9">
        <v>88721.84</v>
      </c>
      <c r="N633" s="7">
        <v>0</v>
      </c>
    </row>
    <row r="634" spans="1:14" x14ac:dyDescent="0.35">
      <c r="A634" s="6">
        <v>808</v>
      </c>
      <c r="B634" s="7">
        <v>15798906</v>
      </c>
      <c r="C634" s="6" t="s">
        <v>648</v>
      </c>
      <c r="D634" s="7">
        <v>628</v>
      </c>
      <c r="E634" s="6" t="s">
        <v>15</v>
      </c>
      <c r="F634" s="6" t="s">
        <v>23</v>
      </c>
      <c r="G634" s="7">
        <v>69</v>
      </c>
      <c r="H634" s="7">
        <v>5</v>
      </c>
      <c r="I634" s="8">
        <v>0</v>
      </c>
      <c r="J634" s="7">
        <v>2</v>
      </c>
      <c r="K634" s="7">
        <v>1</v>
      </c>
      <c r="L634" s="7">
        <v>1</v>
      </c>
      <c r="M634" s="9">
        <v>181964.6</v>
      </c>
      <c r="N634" s="7">
        <v>0</v>
      </c>
    </row>
    <row r="635" spans="1:14" x14ac:dyDescent="0.35">
      <c r="A635" s="6">
        <v>20</v>
      </c>
      <c r="B635" s="7">
        <v>15568982</v>
      </c>
      <c r="C635" s="6" t="s">
        <v>38</v>
      </c>
      <c r="D635" s="7">
        <v>726</v>
      </c>
      <c r="E635" s="6" t="s">
        <v>15</v>
      </c>
      <c r="F635" s="6" t="s">
        <v>16</v>
      </c>
      <c r="G635" s="7">
        <v>24</v>
      </c>
      <c r="H635" s="7">
        <v>6</v>
      </c>
      <c r="I635" s="8">
        <v>0</v>
      </c>
      <c r="J635" s="7">
        <v>2</v>
      </c>
      <c r="K635" s="7">
        <v>1</v>
      </c>
      <c r="L635" s="7">
        <v>1</v>
      </c>
      <c r="M635" s="9">
        <v>54724.03</v>
      </c>
      <c r="N635" s="7">
        <v>0</v>
      </c>
    </row>
    <row r="636" spans="1:14" x14ac:dyDescent="0.35">
      <c r="A636" s="6">
        <v>354</v>
      </c>
      <c r="B636" s="7">
        <v>15812007</v>
      </c>
      <c r="C636" s="6" t="s">
        <v>328</v>
      </c>
      <c r="D636" s="7">
        <v>670</v>
      </c>
      <c r="E636" s="6" t="s">
        <v>785</v>
      </c>
      <c r="F636" s="6" t="s">
        <v>23</v>
      </c>
      <c r="G636" s="7">
        <v>25</v>
      </c>
      <c r="H636" s="7">
        <v>6</v>
      </c>
      <c r="I636" s="8">
        <v>0</v>
      </c>
      <c r="J636" s="7">
        <v>2</v>
      </c>
      <c r="K636" s="7">
        <v>1</v>
      </c>
      <c r="L636" s="7">
        <v>1</v>
      </c>
      <c r="M636" s="9">
        <v>78358.94</v>
      </c>
      <c r="N636" s="7">
        <v>0</v>
      </c>
    </row>
    <row r="637" spans="1:14" x14ac:dyDescent="0.35">
      <c r="A637" s="6">
        <v>612</v>
      </c>
      <c r="B637" s="7">
        <v>15603203</v>
      </c>
      <c r="C637" s="6" t="s">
        <v>512</v>
      </c>
      <c r="D637" s="7">
        <v>650</v>
      </c>
      <c r="E637" s="6" t="s">
        <v>15</v>
      </c>
      <c r="F637" s="6" t="s">
        <v>16</v>
      </c>
      <c r="G637" s="7">
        <v>27</v>
      </c>
      <c r="H637" s="7">
        <v>6</v>
      </c>
      <c r="I637" s="8">
        <v>0</v>
      </c>
      <c r="J637" s="7">
        <v>2</v>
      </c>
      <c r="K637" s="7">
        <v>1</v>
      </c>
      <c r="L637" s="7">
        <v>0</v>
      </c>
      <c r="M637" s="9">
        <v>1002.39</v>
      </c>
      <c r="N637" s="7">
        <v>0</v>
      </c>
    </row>
    <row r="638" spans="1:14" x14ac:dyDescent="0.35">
      <c r="A638" s="6">
        <v>420</v>
      </c>
      <c r="B638" s="7">
        <v>15615624</v>
      </c>
      <c r="C638" s="6" t="s">
        <v>377</v>
      </c>
      <c r="D638" s="7">
        <v>605</v>
      </c>
      <c r="E638" s="6" t="s">
        <v>15</v>
      </c>
      <c r="F638" s="6" t="s">
        <v>16</v>
      </c>
      <c r="G638" s="7">
        <v>28</v>
      </c>
      <c r="H638" s="7">
        <v>6</v>
      </c>
      <c r="I638" s="8">
        <v>0</v>
      </c>
      <c r="J638" s="7">
        <v>2</v>
      </c>
      <c r="K638" s="7">
        <v>0</v>
      </c>
      <c r="L638" s="7">
        <v>0</v>
      </c>
      <c r="M638" s="9">
        <v>159508.51999999999</v>
      </c>
      <c r="N638" s="7">
        <v>0</v>
      </c>
    </row>
    <row r="639" spans="1:14" x14ac:dyDescent="0.35">
      <c r="A639" s="6">
        <v>835</v>
      </c>
      <c r="B639" s="7">
        <v>15780628</v>
      </c>
      <c r="C639" s="6" t="s">
        <v>134</v>
      </c>
      <c r="D639" s="7">
        <v>633</v>
      </c>
      <c r="E639" s="6" t="s">
        <v>15</v>
      </c>
      <c r="F639" s="6" t="s">
        <v>16</v>
      </c>
      <c r="G639" s="7">
        <v>30</v>
      </c>
      <c r="H639" s="7">
        <v>6</v>
      </c>
      <c r="I639" s="8">
        <v>0</v>
      </c>
      <c r="J639" s="7">
        <v>2</v>
      </c>
      <c r="K639" s="7">
        <v>0</v>
      </c>
      <c r="L639" s="7">
        <v>0</v>
      </c>
      <c r="M639" s="9">
        <v>41642.29</v>
      </c>
      <c r="N639" s="7">
        <v>0</v>
      </c>
    </row>
    <row r="640" spans="1:14" x14ac:dyDescent="0.35">
      <c r="A640" s="6">
        <v>660</v>
      </c>
      <c r="B640" s="7">
        <v>15603065</v>
      </c>
      <c r="C640" s="6" t="s">
        <v>545</v>
      </c>
      <c r="D640" s="7">
        <v>751</v>
      </c>
      <c r="E640" s="6" t="s">
        <v>15</v>
      </c>
      <c r="F640" s="6" t="s">
        <v>16</v>
      </c>
      <c r="G640" s="7">
        <v>30</v>
      </c>
      <c r="H640" s="7">
        <v>6</v>
      </c>
      <c r="I640" s="8">
        <v>0</v>
      </c>
      <c r="J640" s="7">
        <v>2</v>
      </c>
      <c r="K640" s="7">
        <v>1</v>
      </c>
      <c r="L640" s="7">
        <v>0</v>
      </c>
      <c r="M640" s="9">
        <v>15766.1</v>
      </c>
      <c r="N640" s="7">
        <v>0</v>
      </c>
    </row>
    <row r="641" spans="1:14" x14ac:dyDescent="0.35">
      <c r="A641" s="6">
        <v>197</v>
      </c>
      <c r="B641" s="7">
        <v>15635905</v>
      </c>
      <c r="C641" s="6" t="s">
        <v>201</v>
      </c>
      <c r="D641" s="7">
        <v>616</v>
      </c>
      <c r="E641" s="6" t="s">
        <v>785</v>
      </c>
      <c r="F641" s="6" t="s">
        <v>16</v>
      </c>
      <c r="G641" s="7">
        <v>32</v>
      </c>
      <c r="H641" s="7">
        <v>6</v>
      </c>
      <c r="I641" s="8">
        <v>0</v>
      </c>
      <c r="J641" s="7">
        <v>2</v>
      </c>
      <c r="K641" s="7">
        <v>1</v>
      </c>
      <c r="L641" s="7">
        <v>1</v>
      </c>
      <c r="M641" s="9">
        <v>43001.46</v>
      </c>
      <c r="N641" s="7">
        <v>0</v>
      </c>
    </row>
    <row r="642" spans="1:14" x14ac:dyDescent="0.35">
      <c r="A642" s="6">
        <v>304</v>
      </c>
      <c r="B642" s="7">
        <v>15624188</v>
      </c>
      <c r="C642" s="6" t="s">
        <v>291</v>
      </c>
      <c r="D642" s="7">
        <v>712</v>
      </c>
      <c r="E642" s="6" t="s">
        <v>15</v>
      </c>
      <c r="F642" s="6" t="s">
        <v>16</v>
      </c>
      <c r="G642" s="7">
        <v>33</v>
      </c>
      <c r="H642" s="7">
        <v>6</v>
      </c>
      <c r="I642" s="8">
        <v>0</v>
      </c>
      <c r="J642" s="7">
        <v>2</v>
      </c>
      <c r="K642" s="7">
        <v>1</v>
      </c>
      <c r="L642" s="7">
        <v>1</v>
      </c>
      <c r="M642" s="9">
        <v>190686.16</v>
      </c>
      <c r="N642" s="7">
        <v>0</v>
      </c>
    </row>
    <row r="643" spans="1:14" x14ac:dyDescent="0.35">
      <c r="A643" s="6">
        <v>694</v>
      </c>
      <c r="B643" s="7">
        <v>15740900</v>
      </c>
      <c r="C643" s="6" t="s">
        <v>574</v>
      </c>
      <c r="D643" s="7">
        <v>589</v>
      </c>
      <c r="E643" s="6" t="s">
        <v>15</v>
      </c>
      <c r="F643" s="6" t="s">
        <v>23</v>
      </c>
      <c r="G643" s="7">
        <v>34</v>
      </c>
      <c r="H643" s="7">
        <v>6</v>
      </c>
      <c r="I643" s="8">
        <v>0</v>
      </c>
      <c r="J643" s="7">
        <v>2</v>
      </c>
      <c r="K643" s="7">
        <v>1</v>
      </c>
      <c r="L643" s="7">
        <v>1</v>
      </c>
      <c r="M643" s="9">
        <v>177896.92</v>
      </c>
      <c r="N643" s="7">
        <v>0</v>
      </c>
    </row>
    <row r="644" spans="1:14" x14ac:dyDescent="0.35">
      <c r="A644" s="6">
        <v>831</v>
      </c>
      <c r="B644" s="7">
        <v>15695846</v>
      </c>
      <c r="C644" s="6" t="s">
        <v>179</v>
      </c>
      <c r="D644" s="7">
        <v>684</v>
      </c>
      <c r="E644" s="6" t="s">
        <v>15</v>
      </c>
      <c r="F644" s="6" t="s">
        <v>16</v>
      </c>
      <c r="G644" s="7">
        <v>34</v>
      </c>
      <c r="H644" s="7">
        <v>6</v>
      </c>
      <c r="I644" s="8">
        <v>0</v>
      </c>
      <c r="J644" s="7">
        <v>2</v>
      </c>
      <c r="K644" s="7">
        <v>1</v>
      </c>
      <c r="L644" s="7">
        <v>1</v>
      </c>
      <c r="M644" s="9">
        <v>130928.22</v>
      </c>
      <c r="N644" s="7">
        <v>0</v>
      </c>
    </row>
    <row r="645" spans="1:14" x14ac:dyDescent="0.35">
      <c r="A645" s="6">
        <v>650</v>
      </c>
      <c r="B645" s="7">
        <v>15703119</v>
      </c>
      <c r="C645" s="6" t="s">
        <v>539</v>
      </c>
      <c r="D645" s="7">
        <v>652</v>
      </c>
      <c r="E645" s="6" t="s">
        <v>15</v>
      </c>
      <c r="F645" s="6" t="s">
        <v>23</v>
      </c>
      <c r="G645" s="7">
        <v>38</v>
      </c>
      <c r="H645" s="7">
        <v>6</v>
      </c>
      <c r="I645" s="8">
        <v>0</v>
      </c>
      <c r="J645" s="7">
        <v>2</v>
      </c>
      <c r="K645" s="7">
        <v>1</v>
      </c>
      <c r="L645" s="7">
        <v>1</v>
      </c>
      <c r="M645" s="9">
        <v>145700.22</v>
      </c>
      <c r="N645" s="7">
        <v>0</v>
      </c>
    </row>
    <row r="646" spans="1:14" x14ac:dyDescent="0.35">
      <c r="A646" s="6">
        <v>123</v>
      </c>
      <c r="B646" s="7">
        <v>15690673</v>
      </c>
      <c r="C646" s="6" t="s">
        <v>58</v>
      </c>
      <c r="D646" s="7">
        <v>656</v>
      </c>
      <c r="E646" s="6" t="s">
        <v>15</v>
      </c>
      <c r="F646" s="6" t="s">
        <v>16</v>
      </c>
      <c r="G646" s="7">
        <v>39</v>
      </c>
      <c r="H646" s="7">
        <v>6</v>
      </c>
      <c r="I646" s="8">
        <v>0</v>
      </c>
      <c r="J646" s="7">
        <v>2</v>
      </c>
      <c r="K646" s="7">
        <v>1</v>
      </c>
      <c r="L646" s="7">
        <v>0</v>
      </c>
      <c r="M646" s="9">
        <v>141069.88</v>
      </c>
      <c r="N646" s="7">
        <v>0</v>
      </c>
    </row>
    <row r="647" spans="1:14" x14ac:dyDescent="0.35">
      <c r="A647" s="6">
        <v>34</v>
      </c>
      <c r="B647" s="7">
        <v>15659428</v>
      </c>
      <c r="C647" s="6" t="s">
        <v>52</v>
      </c>
      <c r="D647" s="7">
        <v>520</v>
      </c>
      <c r="E647" s="6" t="s">
        <v>18</v>
      </c>
      <c r="F647" s="6" t="s">
        <v>16</v>
      </c>
      <c r="G647" s="7">
        <v>42</v>
      </c>
      <c r="H647" s="7">
        <v>6</v>
      </c>
      <c r="I647" s="8">
        <v>0</v>
      </c>
      <c r="J647" s="7">
        <v>2</v>
      </c>
      <c r="K647" s="7">
        <v>1</v>
      </c>
      <c r="L647" s="7">
        <v>1</v>
      </c>
      <c r="M647" s="9">
        <v>34410.550000000003</v>
      </c>
      <c r="N647" s="7">
        <v>0</v>
      </c>
    </row>
    <row r="648" spans="1:14" x14ac:dyDescent="0.35">
      <c r="A648" s="6">
        <v>155</v>
      </c>
      <c r="B648" s="7">
        <v>15709368</v>
      </c>
      <c r="C648" s="6" t="s">
        <v>166</v>
      </c>
      <c r="D648" s="7">
        <v>614</v>
      </c>
      <c r="E648" s="6" t="s">
        <v>15</v>
      </c>
      <c r="F648" s="6" t="s">
        <v>16</v>
      </c>
      <c r="G648" s="7">
        <v>43</v>
      </c>
      <c r="H648" s="7">
        <v>6</v>
      </c>
      <c r="I648" s="8">
        <v>0</v>
      </c>
      <c r="J648" s="7">
        <v>2</v>
      </c>
      <c r="K648" s="7">
        <v>1</v>
      </c>
      <c r="L648" s="7">
        <v>1</v>
      </c>
      <c r="M648" s="9">
        <v>109041.53</v>
      </c>
      <c r="N648" s="7">
        <v>0</v>
      </c>
    </row>
    <row r="649" spans="1:14" x14ac:dyDescent="0.35">
      <c r="A649" s="6">
        <v>854</v>
      </c>
      <c r="B649" s="7">
        <v>15745012</v>
      </c>
      <c r="C649" s="6" t="s">
        <v>674</v>
      </c>
      <c r="D649" s="7">
        <v>653</v>
      </c>
      <c r="E649" s="6" t="s">
        <v>15</v>
      </c>
      <c r="F649" s="6" t="s">
        <v>16</v>
      </c>
      <c r="G649" s="7">
        <v>43</v>
      </c>
      <c r="H649" s="7">
        <v>6</v>
      </c>
      <c r="I649" s="8">
        <v>0</v>
      </c>
      <c r="J649" s="7">
        <v>2</v>
      </c>
      <c r="K649" s="7">
        <v>1</v>
      </c>
      <c r="L649" s="7">
        <v>1</v>
      </c>
      <c r="M649" s="9">
        <v>7330.59</v>
      </c>
      <c r="N649" s="7">
        <v>0</v>
      </c>
    </row>
    <row r="650" spans="1:14" x14ac:dyDescent="0.35">
      <c r="A650" s="6">
        <v>102</v>
      </c>
      <c r="B650" s="7">
        <v>15743192</v>
      </c>
      <c r="C650" s="6" t="s">
        <v>118</v>
      </c>
      <c r="D650" s="7">
        <v>623</v>
      </c>
      <c r="E650" s="6" t="s">
        <v>15</v>
      </c>
      <c r="F650" s="6" t="s">
        <v>16</v>
      </c>
      <c r="G650" s="7">
        <v>44</v>
      </c>
      <c r="H650" s="7">
        <v>6</v>
      </c>
      <c r="I650" s="8">
        <v>0</v>
      </c>
      <c r="J650" s="7">
        <v>2</v>
      </c>
      <c r="K650" s="7">
        <v>0</v>
      </c>
      <c r="L650" s="7">
        <v>0</v>
      </c>
      <c r="M650" s="9">
        <v>167162.43</v>
      </c>
      <c r="N650" s="7">
        <v>0</v>
      </c>
    </row>
    <row r="651" spans="1:14" x14ac:dyDescent="0.35">
      <c r="A651" s="6">
        <v>387</v>
      </c>
      <c r="B651" s="7">
        <v>15721181</v>
      </c>
      <c r="C651" s="6" t="s">
        <v>351</v>
      </c>
      <c r="D651" s="7">
        <v>611</v>
      </c>
      <c r="E651" s="6" t="s">
        <v>785</v>
      </c>
      <c r="F651" s="6" t="s">
        <v>23</v>
      </c>
      <c r="G651" s="7">
        <v>46</v>
      </c>
      <c r="H651" s="7">
        <v>6</v>
      </c>
      <c r="I651" s="8">
        <v>0</v>
      </c>
      <c r="J651" s="7">
        <v>2</v>
      </c>
      <c r="K651" s="7">
        <v>1</v>
      </c>
      <c r="L651" s="7">
        <v>0</v>
      </c>
      <c r="M651" s="9">
        <v>45886.33</v>
      </c>
      <c r="N651" s="7">
        <v>0</v>
      </c>
    </row>
    <row r="652" spans="1:14" x14ac:dyDescent="0.35">
      <c r="A652" s="6">
        <v>419</v>
      </c>
      <c r="B652" s="7">
        <v>15659843</v>
      </c>
      <c r="C652" s="6" t="s">
        <v>148</v>
      </c>
      <c r="D652" s="7">
        <v>643</v>
      </c>
      <c r="E652" s="6" t="s">
        <v>15</v>
      </c>
      <c r="F652" s="6" t="s">
        <v>16</v>
      </c>
      <c r="G652" s="7">
        <v>46</v>
      </c>
      <c r="H652" s="7">
        <v>6</v>
      </c>
      <c r="I652" s="8">
        <v>0</v>
      </c>
      <c r="J652" s="7">
        <v>2</v>
      </c>
      <c r="K652" s="7">
        <v>0</v>
      </c>
      <c r="L652" s="7">
        <v>0</v>
      </c>
      <c r="M652" s="9">
        <v>106781.59</v>
      </c>
      <c r="N652" s="7">
        <v>0</v>
      </c>
    </row>
    <row r="653" spans="1:14" x14ac:dyDescent="0.35">
      <c r="A653" s="6">
        <v>739</v>
      </c>
      <c r="B653" s="7">
        <v>15661036</v>
      </c>
      <c r="C653" s="6" t="s">
        <v>604</v>
      </c>
      <c r="D653" s="7">
        <v>725</v>
      </c>
      <c r="E653" s="6" t="s">
        <v>15</v>
      </c>
      <c r="F653" s="6" t="s">
        <v>23</v>
      </c>
      <c r="G653" s="7">
        <v>46</v>
      </c>
      <c r="H653" s="7">
        <v>6</v>
      </c>
      <c r="I653" s="8">
        <v>0</v>
      </c>
      <c r="J653" s="7">
        <v>2</v>
      </c>
      <c r="K653" s="7">
        <v>1</v>
      </c>
      <c r="L653" s="7">
        <v>0</v>
      </c>
      <c r="M653" s="9">
        <v>161767.38</v>
      </c>
      <c r="N653" s="7">
        <v>0</v>
      </c>
    </row>
    <row r="654" spans="1:14" x14ac:dyDescent="0.35">
      <c r="A654" s="6">
        <v>864</v>
      </c>
      <c r="B654" s="7">
        <v>15614215</v>
      </c>
      <c r="C654" s="6" t="s">
        <v>681</v>
      </c>
      <c r="D654" s="7">
        <v>717</v>
      </c>
      <c r="E654" s="6" t="s">
        <v>15</v>
      </c>
      <c r="F654" s="6" t="s">
        <v>23</v>
      </c>
      <c r="G654" s="7">
        <v>53</v>
      </c>
      <c r="H654" s="7">
        <v>6</v>
      </c>
      <c r="I654" s="8">
        <v>0</v>
      </c>
      <c r="J654" s="7">
        <v>2</v>
      </c>
      <c r="K654" s="7">
        <v>0</v>
      </c>
      <c r="L654" s="7">
        <v>1</v>
      </c>
      <c r="M654" s="9">
        <v>97614.87</v>
      </c>
      <c r="N654" s="7">
        <v>0</v>
      </c>
    </row>
    <row r="655" spans="1:14" x14ac:dyDescent="0.35">
      <c r="A655" s="6">
        <v>696</v>
      </c>
      <c r="B655" s="7">
        <v>15748625</v>
      </c>
      <c r="C655" s="6" t="s">
        <v>576</v>
      </c>
      <c r="D655" s="7">
        <v>664</v>
      </c>
      <c r="E655" s="6" t="s">
        <v>15</v>
      </c>
      <c r="F655" s="6" t="s">
        <v>23</v>
      </c>
      <c r="G655" s="7">
        <v>57</v>
      </c>
      <c r="H655" s="7">
        <v>6</v>
      </c>
      <c r="I655" s="8">
        <v>0</v>
      </c>
      <c r="J655" s="7">
        <v>2</v>
      </c>
      <c r="K655" s="7">
        <v>1</v>
      </c>
      <c r="L655" s="7">
        <v>1</v>
      </c>
      <c r="M655" s="9">
        <v>15304.08</v>
      </c>
      <c r="N655" s="7">
        <v>0</v>
      </c>
    </row>
    <row r="656" spans="1:14" x14ac:dyDescent="0.35">
      <c r="A656" s="6">
        <v>886</v>
      </c>
      <c r="B656" s="7">
        <v>15721935</v>
      </c>
      <c r="C656" s="6" t="s">
        <v>694</v>
      </c>
      <c r="D656" s="7">
        <v>521</v>
      </c>
      <c r="E656" s="6" t="s">
        <v>15</v>
      </c>
      <c r="F656" s="6" t="s">
        <v>23</v>
      </c>
      <c r="G656" s="7">
        <v>25</v>
      </c>
      <c r="H656" s="7">
        <v>7</v>
      </c>
      <c r="I656" s="8">
        <v>0</v>
      </c>
      <c r="J656" s="7">
        <v>2</v>
      </c>
      <c r="K656" s="7">
        <v>1</v>
      </c>
      <c r="L656" s="7">
        <v>1</v>
      </c>
      <c r="M656" s="9">
        <v>157878.67000000001</v>
      </c>
      <c r="N656" s="7">
        <v>0</v>
      </c>
    </row>
    <row r="657" spans="1:14" x14ac:dyDescent="0.35">
      <c r="A657" s="6">
        <v>345</v>
      </c>
      <c r="B657" s="7">
        <v>15785869</v>
      </c>
      <c r="C657" s="6" t="s">
        <v>88</v>
      </c>
      <c r="D657" s="7">
        <v>718</v>
      </c>
      <c r="E657" s="6" t="s">
        <v>15</v>
      </c>
      <c r="F657" s="6" t="s">
        <v>16</v>
      </c>
      <c r="G657" s="7">
        <v>25</v>
      </c>
      <c r="H657" s="7">
        <v>7</v>
      </c>
      <c r="I657" s="8">
        <v>0</v>
      </c>
      <c r="J657" s="7">
        <v>2</v>
      </c>
      <c r="K657" s="7">
        <v>1</v>
      </c>
      <c r="L657" s="7">
        <v>0</v>
      </c>
      <c r="M657" s="9">
        <v>30380.12</v>
      </c>
      <c r="N657" s="7">
        <v>0</v>
      </c>
    </row>
    <row r="658" spans="1:14" x14ac:dyDescent="0.35">
      <c r="A658" s="6">
        <v>910</v>
      </c>
      <c r="B658" s="7">
        <v>15693814</v>
      </c>
      <c r="C658" s="6" t="s">
        <v>707</v>
      </c>
      <c r="D658" s="7">
        <v>806</v>
      </c>
      <c r="E658" s="6" t="s">
        <v>18</v>
      </c>
      <c r="F658" s="6" t="s">
        <v>23</v>
      </c>
      <c r="G658" s="7">
        <v>25</v>
      </c>
      <c r="H658" s="7">
        <v>7</v>
      </c>
      <c r="I658" s="8">
        <v>0</v>
      </c>
      <c r="J658" s="7">
        <v>2</v>
      </c>
      <c r="K658" s="7">
        <v>1</v>
      </c>
      <c r="L658" s="7">
        <v>0</v>
      </c>
      <c r="M658" s="9">
        <v>18461.900000000001</v>
      </c>
      <c r="N658" s="7">
        <v>0</v>
      </c>
    </row>
    <row r="659" spans="1:14" x14ac:dyDescent="0.35">
      <c r="A659" s="6">
        <v>293</v>
      </c>
      <c r="B659" s="7">
        <v>15655774</v>
      </c>
      <c r="C659" s="6" t="s">
        <v>283</v>
      </c>
      <c r="D659" s="7">
        <v>583</v>
      </c>
      <c r="E659" s="6" t="s">
        <v>15</v>
      </c>
      <c r="F659" s="6" t="s">
        <v>23</v>
      </c>
      <c r="G659" s="7">
        <v>27</v>
      </c>
      <c r="H659" s="7">
        <v>7</v>
      </c>
      <c r="I659" s="8">
        <v>0</v>
      </c>
      <c r="J659" s="7">
        <v>2</v>
      </c>
      <c r="K659" s="7">
        <v>1</v>
      </c>
      <c r="L659" s="7">
        <v>0</v>
      </c>
      <c r="M659" s="9">
        <v>51285.49</v>
      </c>
      <c r="N659" s="7">
        <v>0</v>
      </c>
    </row>
    <row r="660" spans="1:14" x14ac:dyDescent="0.35">
      <c r="A660" s="6">
        <v>874</v>
      </c>
      <c r="B660" s="7">
        <v>15803764</v>
      </c>
      <c r="C660" s="6" t="s">
        <v>688</v>
      </c>
      <c r="D660" s="7">
        <v>561</v>
      </c>
      <c r="E660" s="6" t="s">
        <v>15</v>
      </c>
      <c r="F660" s="6" t="s">
        <v>23</v>
      </c>
      <c r="G660" s="7">
        <v>28</v>
      </c>
      <c r="H660" s="7">
        <v>7</v>
      </c>
      <c r="I660" s="8">
        <v>0</v>
      </c>
      <c r="J660" s="7">
        <v>2</v>
      </c>
      <c r="K660" s="7">
        <v>1</v>
      </c>
      <c r="L660" s="7">
        <v>0</v>
      </c>
      <c r="M660" s="9">
        <v>7797.01</v>
      </c>
      <c r="N660" s="7">
        <v>0</v>
      </c>
    </row>
    <row r="661" spans="1:14" x14ac:dyDescent="0.35">
      <c r="A661" s="6">
        <v>983</v>
      </c>
      <c r="B661" s="7">
        <v>15792360</v>
      </c>
      <c r="C661" s="6" t="s">
        <v>80</v>
      </c>
      <c r="D661" s="7">
        <v>668</v>
      </c>
      <c r="E661" s="6" t="s">
        <v>15</v>
      </c>
      <c r="F661" s="6" t="s">
        <v>23</v>
      </c>
      <c r="G661" s="7">
        <v>32</v>
      </c>
      <c r="H661" s="7">
        <v>7</v>
      </c>
      <c r="I661" s="8">
        <v>0</v>
      </c>
      <c r="J661" s="7">
        <v>2</v>
      </c>
      <c r="K661" s="7">
        <v>1</v>
      </c>
      <c r="L661" s="7">
        <v>1</v>
      </c>
      <c r="M661" s="9">
        <v>777.37</v>
      </c>
      <c r="N661" s="7">
        <v>0</v>
      </c>
    </row>
    <row r="662" spans="1:14" x14ac:dyDescent="0.35">
      <c r="A662" s="6">
        <v>151</v>
      </c>
      <c r="B662" s="7">
        <v>15650237</v>
      </c>
      <c r="C662" s="6" t="s">
        <v>162</v>
      </c>
      <c r="D662" s="7">
        <v>754</v>
      </c>
      <c r="E662" s="6" t="s">
        <v>785</v>
      </c>
      <c r="F662" s="6" t="s">
        <v>16</v>
      </c>
      <c r="G662" s="7">
        <v>32</v>
      </c>
      <c r="H662" s="7">
        <v>7</v>
      </c>
      <c r="I662" s="8">
        <v>0</v>
      </c>
      <c r="J662" s="7">
        <v>2</v>
      </c>
      <c r="K662" s="7">
        <v>1</v>
      </c>
      <c r="L662" s="7">
        <v>0</v>
      </c>
      <c r="M662" s="9">
        <v>89520.75</v>
      </c>
      <c r="N662" s="7">
        <v>0</v>
      </c>
    </row>
    <row r="663" spans="1:14" x14ac:dyDescent="0.35">
      <c r="A663" s="6">
        <v>157</v>
      </c>
      <c r="B663" s="7">
        <v>15655007</v>
      </c>
      <c r="C663" s="6" t="s">
        <v>148</v>
      </c>
      <c r="D663" s="7">
        <v>758</v>
      </c>
      <c r="E663" s="6" t="s">
        <v>15</v>
      </c>
      <c r="F663" s="6" t="s">
        <v>16</v>
      </c>
      <c r="G663" s="7">
        <v>33</v>
      </c>
      <c r="H663" s="7">
        <v>7</v>
      </c>
      <c r="I663" s="8">
        <v>0</v>
      </c>
      <c r="J663" s="7">
        <v>2</v>
      </c>
      <c r="K663" s="7">
        <v>0</v>
      </c>
      <c r="L663" s="7">
        <v>0</v>
      </c>
      <c r="M663" s="9">
        <v>82996.47</v>
      </c>
      <c r="N663" s="7">
        <v>0</v>
      </c>
    </row>
    <row r="664" spans="1:14" x14ac:dyDescent="0.35">
      <c r="A664" s="6">
        <v>554</v>
      </c>
      <c r="B664" s="7">
        <v>15709324</v>
      </c>
      <c r="C664" s="6" t="s">
        <v>472</v>
      </c>
      <c r="D664" s="7">
        <v>417</v>
      </c>
      <c r="E664" s="6" t="s">
        <v>15</v>
      </c>
      <c r="F664" s="6" t="s">
        <v>23</v>
      </c>
      <c r="G664" s="7">
        <v>34</v>
      </c>
      <c r="H664" s="7">
        <v>7</v>
      </c>
      <c r="I664" s="8">
        <v>0</v>
      </c>
      <c r="J664" s="7">
        <v>2</v>
      </c>
      <c r="K664" s="7">
        <v>1</v>
      </c>
      <c r="L664" s="7">
        <v>0</v>
      </c>
      <c r="M664" s="9">
        <v>55003.79</v>
      </c>
      <c r="N664" s="7">
        <v>0</v>
      </c>
    </row>
    <row r="665" spans="1:14" x14ac:dyDescent="0.35">
      <c r="A665" s="6">
        <v>245</v>
      </c>
      <c r="B665" s="7">
        <v>15576269</v>
      </c>
      <c r="C665" s="6" t="s">
        <v>243</v>
      </c>
      <c r="D665" s="7">
        <v>523</v>
      </c>
      <c r="E665" s="6" t="s">
        <v>785</v>
      </c>
      <c r="F665" s="6" t="s">
        <v>23</v>
      </c>
      <c r="G665" s="7">
        <v>34</v>
      </c>
      <c r="H665" s="7">
        <v>7</v>
      </c>
      <c r="I665" s="8">
        <v>0</v>
      </c>
      <c r="J665" s="7">
        <v>2</v>
      </c>
      <c r="K665" s="7">
        <v>1</v>
      </c>
      <c r="L665" s="7">
        <v>0</v>
      </c>
      <c r="M665" s="9">
        <v>62030.06</v>
      </c>
      <c r="N665" s="7">
        <v>0</v>
      </c>
    </row>
    <row r="666" spans="1:14" x14ac:dyDescent="0.35">
      <c r="A666" s="6">
        <v>142</v>
      </c>
      <c r="B666" s="7">
        <v>15724944</v>
      </c>
      <c r="C666" s="6" t="s">
        <v>153</v>
      </c>
      <c r="D666" s="7">
        <v>663</v>
      </c>
      <c r="E666" s="6" t="s">
        <v>15</v>
      </c>
      <c r="F666" s="6" t="s">
        <v>23</v>
      </c>
      <c r="G666" s="7">
        <v>34</v>
      </c>
      <c r="H666" s="7">
        <v>7</v>
      </c>
      <c r="I666" s="8">
        <v>0</v>
      </c>
      <c r="J666" s="7">
        <v>2</v>
      </c>
      <c r="K666" s="7">
        <v>1</v>
      </c>
      <c r="L666" s="7">
        <v>1</v>
      </c>
      <c r="M666" s="9">
        <v>180427.24</v>
      </c>
      <c r="N666" s="7">
        <v>0</v>
      </c>
    </row>
    <row r="667" spans="1:14" x14ac:dyDescent="0.35">
      <c r="A667" s="6">
        <v>15</v>
      </c>
      <c r="B667" s="7">
        <v>15600882</v>
      </c>
      <c r="C667" s="6" t="s">
        <v>33</v>
      </c>
      <c r="D667" s="7">
        <v>635</v>
      </c>
      <c r="E667" s="6" t="s">
        <v>18</v>
      </c>
      <c r="F667" s="6" t="s">
        <v>16</v>
      </c>
      <c r="G667" s="7">
        <v>35</v>
      </c>
      <c r="H667" s="7">
        <v>7</v>
      </c>
      <c r="I667" s="8">
        <v>0</v>
      </c>
      <c r="J667" s="7">
        <v>2</v>
      </c>
      <c r="K667" s="7">
        <v>1</v>
      </c>
      <c r="L667" s="7">
        <v>1</v>
      </c>
      <c r="M667" s="9">
        <v>65951.649999999994</v>
      </c>
      <c r="N667" s="7">
        <v>0</v>
      </c>
    </row>
    <row r="668" spans="1:14" x14ac:dyDescent="0.35">
      <c r="A668" s="6">
        <v>104</v>
      </c>
      <c r="B668" s="7">
        <v>15776605</v>
      </c>
      <c r="C668" s="6" t="s">
        <v>119</v>
      </c>
      <c r="D668" s="7">
        <v>528</v>
      </c>
      <c r="E668" s="6" t="s">
        <v>785</v>
      </c>
      <c r="F668" s="6" t="s">
        <v>23</v>
      </c>
      <c r="G668" s="7">
        <v>36</v>
      </c>
      <c r="H668" s="7">
        <v>7</v>
      </c>
      <c r="I668" s="8">
        <v>0</v>
      </c>
      <c r="J668" s="7">
        <v>2</v>
      </c>
      <c r="K668" s="7">
        <v>1</v>
      </c>
      <c r="L668" s="7">
        <v>0</v>
      </c>
      <c r="M668" s="9">
        <v>60536.56</v>
      </c>
      <c r="N668" s="7">
        <v>0</v>
      </c>
    </row>
    <row r="669" spans="1:14" x14ac:dyDescent="0.35">
      <c r="A669" s="6">
        <v>268</v>
      </c>
      <c r="B669" s="7">
        <v>15777076</v>
      </c>
      <c r="C669" s="6" t="s">
        <v>80</v>
      </c>
      <c r="D669" s="7">
        <v>651</v>
      </c>
      <c r="E669" s="6" t="s">
        <v>15</v>
      </c>
      <c r="F669" s="6" t="s">
        <v>23</v>
      </c>
      <c r="G669" s="7">
        <v>36</v>
      </c>
      <c r="H669" s="7">
        <v>7</v>
      </c>
      <c r="I669" s="8">
        <v>0</v>
      </c>
      <c r="J669" s="7">
        <v>2</v>
      </c>
      <c r="K669" s="7">
        <v>1</v>
      </c>
      <c r="L669" s="7">
        <v>0</v>
      </c>
      <c r="M669" s="9">
        <v>13898.31</v>
      </c>
      <c r="N669" s="7">
        <v>0</v>
      </c>
    </row>
    <row r="670" spans="1:14" x14ac:dyDescent="0.35">
      <c r="A670" s="6">
        <v>487</v>
      </c>
      <c r="B670" s="7">
        <v>15758639</v>
      </c>
      <c r="C670" s="6" t="s">
        <v>201</v>
      </c>
      <c r="D670" s="7">
        <v>641</v>
      </c>
      <c r="E670" s="6" t="s">
        <v>15</v>
      </c>
      <c r="F670" s="6" t="s">
        <v>23</v>
      </c>
      <c r="G670" s="7">
        <v>37</v>
      </c>
      <c r="H670" s="7">
        <v>7</v>
      </c>
      <c r="I670" s="8">
        <v>0</v>
      </c>
      <c r="J670" s="7">
        <v>2</v>
      </c>
      <c r="K670" s="7">
        <v>1</v>
      </c>
      <c r="L670" s="7">
        <v>0</v>
      </c>
      <c r="M670" s="9">
        <v>75248.3</v>
      </c>
      <c r="N670" s="7">
        <v>0</v>
      </c>
    </row>
    <row r="671" spans="1:14" x14ac:dyDescent="0.35">
      <c r="A671" s="6">
        <v>276</v>
      </c>
      <c r="B671" s="7">
        <v>15758685</v>
      </c>
      <c r="C671" s="6" t="s">
        <v>270</v>
      </c>
      <c r="D671" s="7">
        <v>706</v>
      </c>
      <c r="E671" s="6" t="s">
        <v>785</v>
      </c>
      <c r="F671" s="6" t="s">
        <v>16</v>
      </c>
      <c r="G671" s="7">
        <v>37</v>
      </c>
      <c r="H671" s="7">
        <v>7</v>
      </c>
      <c r="I671" s="8">
        <v>0</v>
      </c>
      <c r="J671" s="7">
        <v>2</v>
      </c>
      <c r="K671" s="7">
        <v>1</v>
      </c>
      <c r="L671" s="7">
        <v>1</v>
      </c>
      <c r="M671" s="9">
        <v>110899.3</v>
      </c>
      <c r="N671" s="7">
        <v>0</v>
      </c>
    </row>
    <row r="672" spans="1:14" x14ac:dyDescent="0.35">
      <c r="A672" s="6">
        <v>129</v>
      </c>
      <c r="B672" s="7">
        <v>15575492</v>
      </c>
      <c r="C672" s="6" t="s">
        <v>136</v>
      </c>
      <c r="D672" s="7">
        <v>828</v>
      </c>
      <c r="E672" s="6" t="s">
        <v>15</v>
      </c>
      <c r="F672" s="6" t="s">
        <v>16</v>
      </c>
      <c r="G672" s="7">
        <v>41</v>
      </c>
      <c r="H672" s="7">
        <v>7</v>
      </c>
      <c r="I672" s="8">
        <v>0</v>
      </c>
      <c r="J672" s="7">
        <v>2</v>
      </c>
      <c r="K672" s="7">
        <v>1</v>
      </c>
      <c r="L672" s="7">
        <v>0</v>
      </c>
      <c r="M672" s="9">
        <v>171378.77</v>
      </c>
      <c r="N672" s="7">
        <v>0</v>
      </c>
    </row>
    <row r="673" spans="1:14" x14ac:dyDescent="0.35">
      <c r="A673" s="6">
        <v>346</v>
      </c>
      <c r="B673" s="7">
        <v>15763859</v>
      </c>
      <c r="C673" s="6" t="s">
        <v>322</v>
      </c>
      <c r="D673" s="7">
        <v>840</v>
      </c>
      <c r="E673" s="6" t="s">
        <v>15</v>
      </c>
      <c r="F673" s="6" t="s">
        <v>16</v>
      </c>
      <c r="G673" s="7">
        <v>43</v>
      </c>
      <c r="H673" s="7">
        <v>7</v>
      </c>
      <c r="I673" s="8">
        <v>0</v>
      </c>
      <c r="J673" s="7">
        <v>2</v>
      </c>
      <c r="K673" s="7">
        <v>1</v>
      </c>
      <c r="L673" s="7">
        <v>0</v>
      </c>
      <c r="M673" s="9">
        <v>90908.95</v>
      </c>
      <c r="N673" s="7">
        <v>0</v>
      </c>
    </row>
    <row r="674" spans="1:14" x14ac:dyDescent="0.35">
      <c r="A674" s="6">
        <v>980</v>
      </c>
      <c r="B674" s="7">
        <v>15642937</v>
      </c>
      <c r="C674" s="6" t="s">
        <v>745</v>
      </c>
      <c r="D674" s="7">
        <v>550</v>
      </c>
      <c r="E674" s="6" t="s">
        <v>15</v>
      </c>
      <c r="F674" s="6" t="s">
        <v>16</v>
      </c>
      <c r="G674" s="7">
        <v>46</v>
      </c>
      <c r="H674" s="7">
        <v>7</v>
      </c>
      <c r="I674" s="8">
        <v>0</v>
      </c>
      <c r="J674" s="7">
        <v>2</v>
      </c>
      <c r="K674" s="7">
        <v>1</v>
      </c>
      <c r="L674" s="7">
        <v>0</v>
      </c>
      <c r="M674" s="9">
        <v>130590.35</v>
      </c>
      <c r="N674" s="7">
        <v>0</v>
      </c>
    </row>
    <row r="675" spans="1:14" x14ac:dyDescent="0.35">
      <c r="A675" s="6">
        <v>331</v>
      </c>
      <c r="B675" s="7">
        <v>15598493</v>
      </c>
      <c r="C675" s="6" t="s">
        <v>312</v>
      </c>
      <c r="D675" s="7">
        <v>656</v>
      </c>
      <c r="E675" s="6" t="s">
        <v>15</v>
      </c>
      <c r="F675" s="6" t="s">
        <v>23</v>
      </c>
      <c r="G675" s="7">
        <v>50</v>
      </c>
      <c r="H675" s="7">
        <v>7</v>
      </c>
      <c r="I675" s="8">
        <v>0</v>
      </c>
      <c r="J675" s="7">
        <v>2</v>
      </c>
      <c r="K675" s="7">
        <v>0</v>
      </c>
      <c r="L675" s="7">
        <v>1</v>
      </c>
      <c r="M675" s="9">
        <v>72143.44</v>
      </c>
      <c r="N675" s="7">
        <v>0</v>
      </c>
    </row>
    <row r="676" spans="1:14" x14ac:dyDescent="0.35">
      <c r="A676" s="6">
        <v>7</v>
      </c>
      <c r="B676" s="7">
        <v>15592531</v>
      </c>
      <c r="C676" s="6" t="s">
        <v>24</v>
      </c>
      <c r="D676" s="7">
        <v>822</v>
      </c>
      <c r="E676" s="6" t="s">
        <v>15</v>
      </c>
      <c r="F676" s="6" t="s">
        <v>23</v>
      </c>
      <c r="G676" s="7">
        <v>50</v>
      </c>
      <c r="H676" s="7">
        <v>7</v>
      </c>
      <c r="I676" s="8">
        <v>0</v>
      </c>
      <c r="J676" s="7">
        <v>2</v>
      </c>
      <c r="K676" s="7">
        <v>1</v>
      </c>
      <c r="L676" s="7">
        <v>1</v>
      </c>
      <c r="M676" s="9">
        <v>10062.799999999999</v>
      </c>
      <c r="N676" s="7">
        <v>0</v>
      </c>
    </row>
    <row r="677" spans="1:14" x14ac:dyDescent="0.35">
      <c r="A677" s="6">
        <v>801</v>
      </c>
      <c r="B677" s="7">
        <v>15747542</v>
      </c>
      <c r="C677" s="6" t="s">
        <v>643</v>
      </c>
      <c r="D677" s="7">
        <v>605</v>
      </c>
      <c r="E677" s="6" t="s">
        <v>15</v>
      </c>
      <c r="F677" s="6" t="s">
        <v>23</v>
      </c>
      <c r="G677" s="7">
        <v>52</v>
      </c>
      <c r="H677" s="7">
        <v>7</v>
      </c>
      <c r="I677" s="8">
        <v>0</v>
      </c>
      <c r="J677" s="7">
        <v>2</v>
      </c>
      <c r="K677" s="7">
        <v>1</v>
      </c>
      <c r="L677" s="7">
        <v>1</v>
      </c>
      <c r="M677" s="9">
        <v>173952.5</v>
      </c>
      <c r="N677" s="7">
        <v>0</v>
      </c>
    </row>
    <row r="678" spans="1:14" x14ac:dyDescent="0.35">
      <c r="A678" s="6">
        <v>344</v>
      </c>
      <c r="B678" s="7">
        <v>15684484</v>
      </c>
      <c r="C678" s="6" t="s">
        <v>321</v>
      </c>
      <c r="D678" s="7">
        <v>543</v>
      </c>
      <c r="E678" s="6" t="s">
        <v>15</v>
      </c>
      <c r="F678" s="6" t="s">
        <v>23</v>
      </c>
      <c r="G678" s="7">
        <v>22</v>
      </c>
      <c r="H678" s="7">
        <v>8</v>
      </c>
      <c r="I678" s="8">
        <v>0</v>
      </c>
      <c r="J678" s="7">
        <v>2</v>
      </c>
      <c r="K678" s="7">
        <v>0</v>
      </c>
      <c r="L678" s="7">
        <v>0</v>
      </c>
      <c r="M678" s="9">
        <v>127587.22</v>
      </c>
      <c r="N678" s="7">
        <v>0</v>
      </c>
    </row>
    <row r="679" spans="1:14" x14ac:dyDescent="0.35">
      <c r="A679" s="6">
        <v>99</v>
      </c>
      <c r="B679" s="7">
        <v>15604348</v>
      </c>
      <c r="C679" s="6" t="s">
        <v>115</v>
      </c>
      <c r="D679" s="7">
        <v>710</v>
      </c>
      <c r="E679" s="6" t="s">
        <v>785</v>
      </c>
      <c r="F679" s="6" t="s">
        <v>23</v>
      </c>
      <c r="G679" s="7">
        <v>22</v>
      </c>
      <c r="H679" s="7">
        <v>8</v>
      </c>
      <c r="I679" s="8">
        <v>0</v>
      </c>
      <c r="J679" s="7">
        <v>2</v>
      </c>
      <c r="K679" s="7">
        <v>0</v>
      </c>
      <c r="L679" s="7">
        <v>0</v>
      </c>
      <c r="M679" s="9">
        <v>99645.04</v>
      </c>
      <c r="N679" s="7">
        <v>0</v>
      </c>
    </row>
    <row r="680" spans="1:14" x14ac:dyDescent="0.35">
      <c r="A680" s="6">
        <v>405</v>
      </c>
      <c r="B680" s="7">
        <v>15642291</v>
      </c>
      <c r="C680" s="6" t="s">
        <v>367</v>
      </c>
      <c r="D680" s="7">
        <v>685</v>
      </c>
      <c r="E680" s="6" t="s">
        <v>15</v>
      </c>
      <c r="F680" s="6" t="s">
        <v>23</v>
      </c>
      <c r="G680" s="7">
        <v>23</v>
      </c>
      <c r="H680" s="7">
        <v>8</v>
      </c>
      <c r="I680" s="8">
        <v>0</v>
      </c>
      <c r="J680" s="7">
        <v>2</v>
      </c>
      <c r="K680" s="7">
        <v>1</v>
      </c>
      <c r="L680" s="7">
        <v>1</v>
      </c>
      <c r="M680" s="9">
        <v>112239.03</v>
      </c>
      <c r="N680" s="7">
        <v>0</v>
      </c>
    </row>
    <row r="681" spans="1:14" x14ac:dyDescent="0.35">
      <c r="A681" s="6">
        <v>528</v>
      </c>
      <c r="B681" s="7">
        <v>15573318</v>
      </c>
      <c r="C681" s="6" t="s">
        <v>455</v>
      </c>
      <c r="D681" s="7">
        <v>610</v>
      </c>
      <c r="E681" s="6" t="s">
        <v>15</v>
      </c>
      <c r="F681" s="6" t="s">
        <v>23</v>
      </c>
      <c r="G681" s="7">
        <v>26</v>
      </c>
      <c r="H681" s="7">
        <v>8</v>
      </c>
      <c r="I681" s="8">
        <v>0</v>
      </c>
      <c r="J681" s="7">
        <v>2</v>
      </c>
      <c r="K681" s="7">
        <v>1</v>
      </c>
      <c r="L681" s="7">
        <v>0</v>
      </c>
      <c r="M681" s="9">
        <v>166031.07999999999</v>
      </c>
      <c r="N681" s="7">
        <v>0</v>
      </c>
    </row>
    <row r="682" spans="1:14" x14ac:dyDescent="0.35">
      <c r="A682" s="6">
        <v>416</v>
      </c>
      <c r="B682" s="7">
        <v>15809616</v>
      </c>
      <c r="C682" s="6" t="s">
        <v>375</v>
      </c>
      <c r="D682" s="7">
        <v>626</v>
      </c>
      <c r="E682" s="6" t="s">
        <v>18</v>
      </c>
      <c r="F682" s="6" t="s">
        <v>23</v>
      </c>
      <c r="G682" s="7">
        <v>26</v>
      </c>
      <c r="H682" s="7">
        <v>8</v>
      </c>
      <c r="I682" s="8">
        <v>0</v>
      </c>
      <c r="J682" s="7">
        <v>2</v>
      </c>
      <c r="K682" s="7">
        <v>0</v>
      </c>
      <c r="L682" s="7">
        <v>0</v>
      </c>
      <c r="M682" s="9">
        <v>191420.71</v>
      </c>
      <c r="N682" s="7">
        <v>0</v>
      </c>
    </row>
    <row r="683" spans="1:14" x14ac:dyDescent="0.35">
      <c r="A683" s="6">
        <v>576</v>
      </c>
      <c r="B683" s="7">
        <v>15653620</v>
      </c>
      <c r="C683" s="6" t="s">
        <v>304</v>
      </c>
      <c r="D683" s="7">
        <v>546</v>
      </c>
      <c r="E683" s="6" t="s">
        <v>15</v>
      </c>
      <c r="F683" s="6" t="s">
        <v>16</v>
      </c>
      <c r="G683" s="7">
        <v>27</v>
      </c>
      <c r="H683" s="7">
        <v>8</v>
      </c>
      <c r="I683" s="8">
        <v>0</v>
      </c>
      <c r="J683" s="7">
        <v>2</v>
      </c>
      <c r="K683" s="7">
        <v>1</v>
      </c>
      <c r="L683" s="7">
        <v>1</v>
      </c>
      <c r="M683" s="9">
        <v>14858.1</v>
      </c>
      <c r="N683" s="7">
        <v>0</v>
      </c>
    </row>
    <row r="684" spans="1:14" x14ac:dyDescent="0.35">
      <c r="A684" s="6">
        <v>781</v>
      </c>
      <c r="B684" s="7">
        <v>15737051</v>
      </c>
      <c r="C684" s="6" t="s">
        <v>630</v>
      </c>
      <c r="D684" s="7">
        <v>639</v>
      </c>
      <c r="E684" s="6" t="s">
        <v>15</v>
      </c>
      <c r="F684" s="6" t="s">
        <v>23</v>
      </c>
      <c r="G684" s="7">
        <v>27</v>
      </c>
      <c r="H684" s="7">
        <v>8</v>
      </c>
      <c r="I684" s="8">
        <v>0</v>
      </c>
      <c r="J684" s="7">
        <v>2</v>
      </c>
      <c r="K684" s="7">
        <v>1</v>
      </c>
      <c r="L684" s="7">
        <v>0</v>
      </c>
      <c r="M684" s="9">
        <v>192247.35</v>
      </c>
      <c r="N684" s="7">
        <v>0</v>
      </c>
    </row>
    <row r="685" spans="1:14" x14ac:dyDescent="0.35">
      <c r="A685" s="6">
        <v>779</v>
      </c>
      <c r="B685" s="7">
        <v>15797227</v>
      </c>
      <c r="C685" s="6" t="s">
        <v>629</v>
      </c>
      <c r="D685" s="7">
        <v>754</v>
      </c>
      <c r="E685" s="6" t="s">
        <v>15</v>
      </c>
      <c r="F685" s="6" t="s">
        <v>23</v>
      </c>
      <c r="G685" s="7">
        <v>28</v>
      </c>
      <c r="H685" s="7">
        <v>8</v>
      </c>
      <c r="I685" s="8">
        <v>0</v>
      </c>
      <c r="J685" s="7">
        <v>2</v>
      </c>
      <c r="K685" s="7">
        <v>1</v>
      </c>
      <c r="L685" s="7">
        <v>1</v>
      </c>
      <c r="M685" s="9">
        <v>52615.62</v>
      </c>
      <c r="N685" s="7">
        <v>0</v>
      </c>
    </row>
    <row r="686" spans="1:14" x14ac:dyDescent="0.35">
      <c r="A686" s="6">
        <v>474</v>
      </c>
      <c r="B686" s="7">
        <v>15681705</v>
      </c>
      <c r="C686" s="6" t="s">
        <v>116</v>
      </c>
      <c r="D686" s="7">
        <v>785</v>
      </c>
      <c r="E686" s="6" t="s">
        <v>15</v>
      </c>
      <c r="F686" s="6" t="s">
        <v>23</v>
      </c>
      <c r="G686" s="7">
        <v>28</v>
      </c>
      <c r="H686" s="7">
        <v>8</v>
      </c>
      <c r="I686" s="8">
        <v>0</v>
      </c>
      <c r="J686" s="7">
        <v>2</v>
      </c>
      <c r="K686" s="7">
        <v>1</v>
      </c>
      <c r="L686" s="7">
        <v>0</v>
      </c>
      <c r="M686" s="9">
        <v>77231.27</v>
      </c>
      <c r="N686" s="7">
        <v>0</v>
      </c>
    </row>
    <row r="687" spans="1:14" x14ac:dyDescent="0.35">
      <c r="A687" s="6">
        <v>817</v>
      </c>
      <c r="B687" s="7">
        <v>15734565</v>
      </c>
      <c r="C687" s="6" t="s">
        <v>249</v>
      </c>
      <c r="D687" s="7">
        <v>696</v>
      </c>
      <c r="E687" s="6" t="s">
        <v>15</v>
      </c>
      <c r="F687" s="6" t="s">
        <v>23</v>
      </c>
      <c r="G687" s="7">
        <v>29</v>
      </c>
      <c r="H687" s="7">
        <v>8</v>
      </c>
      <c r="I687" s="8">
        <v>0</v>
      </c>
      <c r="J687" s="7">
        <v>2</v>
      </c>
      <c r="K687" s="7">
        <v>1</v>
      </c>
      <c r="L687" s="7">
        <v>0</v>
      </c>
      <c r="M687" s="9">
        <v>191166.09</v>
      </c>
      <c r="N687" s="7">
        <v>0</v>
      </c>
    </row>
    <row r="688" spans="1:14" x14ac:dyDescent="0.35">
      <c r="A688" s="6">
        <v>94</v>
      </c>
      <c r="B688" s="7">
        <v>15640635</v>
      </c>
      <c r="C688" s="6" t="s">
        <v>111</v>
      </c>
      <c r="D688" s="7">
        <v>769</v>
      </c>
      <c r="E688" s="6" t="s">
        <v>15</v>
      </c>
      <c r="F688" s="6" t="s">
        <v>23</v>
      </c>
      <c r="G688" s="7">
        <v>29</v>
      </c>
      <c r="H688" s="7">
        <v>8</v>
      </c>
      <c r="I688" s="8">
        <v>0</v>
      </c>
      <c r="J688" s="7">
        <v>2</v>
      </c>
      <c r="K688" s="7">
        <v>1</v>
      </c>
      <c r="L688" s="7">
        <v>1</v>
      </c>
      <c r="M688" s="9">
        <v>172290.61</v>
      </c>
      <c r="N688" s="7">
        <v>0</v>
      </c>
    </row>
    <row r="689" spans="1:14" x14ac:dyDescent="0.35">
      <c r="A689" s="6">
        <v>274</v>
      </c>
      <c r="B689" s="7">
        <v>15725166</v>
      </c>
      <c r="C689" s="6" t="s">
        <v>268</v>
      </c>
      <c r="D689" s="7">
        <v>707</v>
      </c>
      <c r="E689" s="6" t="s">
        <v>15</v>
      </c>
      <c r="F689" s="6" t="s">
        <v>23</v>
      </c>
      <c r="G689" s="7">
        <v>30</v>
      </c>
      <c r="H689" s="7">
        <v>8</v>
      </c>
      <c r="I689" s="8">
        <v>0</v>
      </c>
      <c r="J689" s="7">
        <v>2</v>
      </c>
      <c r="K689" s="7">
        <v>1</v>
      </c>
      <c r="L689" s="7">
        <v>0</v>
      </c>
      <c r="M689" s="9">
        <v>33159.370000000003</v>
      </c>
      <c r="N689" s="7">
        <v>0</v>
      </c>
    </row>
    <row r="690" spans="1:14" x14ac:dyDescent="0.35">
      <c r="A690" s="6">
        <v>212</v>
      </c>
      <c r="B690" s="7">
        <v>15624592</v>
      </c>
      <c r="C690" s="6" t="s">
        <v>213</v>
      </c>
      <c r="D690" s="7">
        <v>603</v>
      </c>
      <c r="E690" s="6" t="s">
        <v>15</v>
      </c>
      <c r="F690" s="6" t="s">
        <v>23</v>
      </c>
      <c r="G690" s="7">
        <v>31</v>
      </c>
      <c r="H690" s="7">
        <v>8</v>
      </c>
      <c r="I690" s="8">
        <v>0</v>
      </c>
      <c r="J690" s="7">
        <v>2</v>
      </c>
      <c r="K690" s="7">
        <v>1</v>
      </c>
      <c r="L690" s="7">
        <v>1</v>
      </c>
      <c r="M690" s="9">
        <v>169915.02</v>
      </c>
      <c r="N690" s="7">
        <v>0</v>
      </c>
    </row>
    <row r="691" spans="1:14" x14ac:dyDescent="0.35">
      <c r="A691" s="6">
        <v>942</v>
      </c>
      <c r="B691" s="7">
        <v>15676521</v>
      </c>
      <c r="C691" s="6" t="s">
        <v>726</v>
      </c>
      <c r="D691" s="7">
        <v>696</v>
      </c>
      <c r="E691" s="6" t="s">
        <v>15</v>
      </c>
      <c r="F691" s="6" t="s">
        <v>16</v>
      </c>
      <c r="G691" s="7">
        <v>31</v>
      </c>
      <c r="H691" s="7">
        <v>8</v>
      </c>
      <c r="I691" s="8">
        <v>0</v>
      </c>
      <c r="J691" s="7">
        <v>2</v>
      </c>
      <c r="K691" s="7">
        <v>0</v>
      </c>
      <c r="L691" s="7">
        <v>0</v>
      </c>
      <c r="M691" s="9">
        <v>191074.11</v>
      </c>
      <c r="N691" s="7">
        <v>0</v>
      </c>
    </row>
    <row r="692" spans="1:14" x14ac:dyDescent="0.35">
      <c r="A692" s="6">
        <v>186</v>
      </c>
      <c r="B692" s="7">
        <v>15654506</v>
      </c>
      <c r="C692" s="6" t="s">
        <v>191</v>
      </c>
      <c r="D692" s="7">
        <v>514</v>
      </c>
      <c r="E692" s="6" t="s">
        <v>15</v>
      </c>
      <c r="F692" s="6" t="s">
        <v>23</v>
      </c>
      <c r="G692" s="7">
        <v>32</v>
      </c>
      <c r="H692" s="7">
        <v>8</v>
      </c>
      <c r="I692" s="8">
        <v>0</v>
      </c>
      <c r="J692" s="7">
        <v>2</v>
      </c>
      <c r="K692" s="7">
        <v>1</v>
      </c>
      <c r="L692" s="7">
        <v>0</v>
      </c>
      <c r="M692" s="9">
        <v>95857.18</v>
      </c>
      <c r="N692" s="7">
        <v>0</v>
      </c>
    </row>
    <row r="693" spans="1:14" x14ac:dyDescent="0.35">
      <c r="A693" s="6">
        <v>22</v>
      </c>
      <c r="B693" s="7">
        <v>15597945</v>
      </c>
      <c r="C693" s="6" t="s">
        <v>40</v>
      </c>
      <c r="D693" s="7">
        <v>636</v>
      </c>
      <c r="E693" s="6" t="s">
        <v>18</v>
      </c>
      <c r="F693" s="6" t="s">
        <v>16</v>
      </c>
      <c r="G693" s="7">
        <v>32</v>
      </c>
      <c r="H693" s="7">
        <v>8</v>
      </c>
      <c r="I693" s="8">
        <v>0</v>
      </c>
      <c r="J693" s="7">
        <v>2</v>
      </c>
      <c r="K693" s="7">
        <v>1</v>
      </c>
      <c r="L693" s="7">
        <v>0</v>
      </c>
      <c r="M693" s="9"/>
      <c r="N693" s="7">
        <v>0</v>
      </c>
    </row>
    <row r="694" spans="1:14" x14ac:dyDescent="0.35">
      <c r="A694" s="6">
        <v>469</v>
      </c>
      <c r="B694" s="7">
        <v>15633283</v>
      </c>
      <c r="C694" s="6" t="s">
        <v>415</v>
      </c>
      <c r="D694" s="7">
        <v>536</v>
      </c>
      <c r="E694" s="6" t="s">
        <v>15</v>
      </c>
      <c r="F694" s="6" t="s">
        <v>23</v>
      </c>
      <c r="G694" s="7">
        <v>35</v>
      </c>
      <c r="H694" s="7">
        <v>8</v>
      </c>
      <c r="I694" s="8">
        <v>0</v>
      </c>
      <c r="J694" s="7">
        <v>2</v>
      </c>
      <c r="K694" s="7">
        <v>1</v>
      </c>
      <c r="L694" s="7">
        <v>0</v>
      </c>
      <c r="M694" s="9">
        <v>64833.279999999999</v>
      </c>
      <c r="N694" s="7">
        <v>0</v>
      </c>
    </row>
    <row r="695" spans="1:14" x14ac:dyDescent="0.35">
      <c r="A695" s="6">
        <v>784</v>
      </c>
      <c r="B695" s="7">
        <v>15745196</v>
      </c>
      <c r="C695" s="6" t="s">
        <v>633</v>
      </c>
      <c r="D695" s="7">
        <v>571</v>
      </c>
      <c r="E695" s="6" t="s">
        <v>15</v>
      </c>
      <c r="F695" s="6" t="s">
        <v>16</v>
      </c>
      <c r="G695" s="7">
        <v>35</v>
      </c>
      <c r="H695" s="7">
        <v>8</v>
      </c>
      <c r="I695" s="8">
        <v>0</v>
      </c>
      <c r="J695" s="7">
        <v>2</v>
      </c>
      <c r="K695" s="7">
        <v>0</v>
      </c>
      <c r="L695" s="7">
        <v>0</v>
      </c>
      <c r="M695" s="9">
        <v>84569.13</v>
      </c>
      <c r="N695" s="7">
        <v>0</v>
      </c>
    </row>
    <row r="696" spans="1:14" x14ac:dyDescent="0.35">
      <c r="A696" s="6">
        <v>709</v>
      </c>
      <c r="B696" s="7">
        <v>15649423</v>
      </c>
      <c r="C696" s="6" t="s">
        <v>585</v>
      </c>
      <c r="D696" s="7">
        <v>580</v>
      </c>
      <c r="E696" s="6" t="s">
        <v>15</v>
      </c>
      <c r="F696" s="6" t="s">
        <v>16</v>
      </c>
      <c r="G696" s="7">
        <v>35</v>
      </c>
      <c r="H696" s="7">
        <v>8</v>
      </c>
      <c r="I696" s="8">
        <v>0</v>
      </c>
      <c r="J696" s="7">
        <v>2</v>
      </c>
      <c r="K696" s="7">
        <v>0</v>
      </c>
      <c r="L696" s="7">
        <v>1</v>
      </c>
      <c r="M696" s="9">
        <v>10357.030000000001</v>
      </c>
      <c r="N696" s="7">
        <v>0</v>
      </c>
    </row>
    <row r="697" spans="1:14" x14ac:dyDescent="0.35">
      <c r="A697" s="6">
        <v>303</v>
      </c>
      <c r="B697" s="7">
        <v>15695699</v>
      </c>
      <c r="C697" s="6" t="s">
        <v>290</v>
      </c>
      <c r="D697" s="7">
        <v>687</v>
      </c>
      <c r="E697" s="6" t="s">
        <v>15</v>
      </c>
      <c r="F697" s="6" t="s">
        <v>23</v>
      </c>
      <c r="G697" s="7">
        <v>35</v>
      </c>
      <c r="H697" s="7">
        <v>8</v>
      </c>
      <c r="I697" s="8">
        <v>0</v>
      </c>
      <c r="J697" s="7">
        <v>2</v>
      </c>
      <c r="K697" s="7">
        <v>1</v>
      </c>
      <c r="L697" s="7">
        <v>0</v>
      </c>
      <c r="M697" s="9">
        <v>10334.049999999999</v>
      </c>
      <c r="N697" s="7">
        <v>0</v>
      </c>
    </row>
    <row r="698" spans="1:14" x14ac:dyDescent="0.35">
      <c r="A698" s="6">
        <v>897</v>
      </c>
      <c r="B698" s="7">
        <v>15733119</v>
      </c>
      <c r="C698" s="6" t="s">
        <v>702</v>
      </c>
      <c r="D698" s="7">
        <v>718</v>
      </c>
      <c r="E698" s="6" t="s">
        <v>15</v>
      </c>
      <c r="F698" s="6" t="s">
        <v>23</v>
      </c>
      <c r="G698" s="7">
        <v>35</v>
      </c>
      <c r="H698" s="7">
        <v>8</v>
      </c>
      <c r="I698" s="8">
        <v>0</v>
      </c>
      <c r="J698" s="7">
        <v>2</v>
      </c>
      <c r="K698" s="7">
        <v>1</v>
      </c>
      <c r="L698" s="7">
        <v>0</v>
      </c>
      <c r="M698" s="9">
        <v>94820.85</v>
      </c>
      <c r="N698" s="7">
        <v>0</v>
      </c>
    </row>
    <row r="699" spans="1:14" x14ac:dyDescent="0.35">
      <c r="A699" s="6">
        <v>415</v>
      </c>
      <c r="B699" s="7">
        <v>15810432</v>
      </c>
      <c r="C699" s="6" t="s">
        <v>374</v>
      </c>
      <c r="D699" s="7">
        <v>795</v>
      </c>
      <c r="E699" s="6" t="s">
        <v>18</v>
      </c>
      <c r="F699" s="6" t="s">
        <v>23</v>
      </c>
      <c r="G699" s="7">
        <v>35</v>
      </c>
      <c r="H699" s="7">
        <v>8</v>
      </c>
      <c r="I699" s="8">
        <v>0</v>
      </c>
      <c r="J699" s="7">
        <v>2</v>
      </c>
      <c r="K699" s="7">
        <v>1</v>
      </c>
      <c r="L699" s="7">
        <v>0</v>
      </c>
      <c r="M699" s="9">
        <v>167155.35999999999</v>
      </c>
      <c r="N699" s="7">
        <v>0</v>
      </c>
    </row>
    <row r="700" spans="1:14" x14ac:dyDescent="0.35">
      <c r="A700" s="6">
        <v>581</v>
      </c>
      <c r="B700" s="7">
        <v>15692671</v>
      </c>
      <c r="C700" s="6" t="s">
        <v>488</v>
      </c>
      <c r="D700" s="7">
        <v>701</v>
      </c>
      <c r="E700" s="6" t="s">
        <v>18</v>
      </c>
      <c r="F700" s="6" t="s">
        <v>23</v>
      </c>
      <c r="G700" s="7">
        <v>36</v>
      </c>
      <c r="H700" s="7">
        <v>8</v>
      </c>
      <c r="I700" s="8">
        <v>0</v>
      </c>
      <c r="J700" s="7">
        <v>2</v>
      </c>
      <c r="K700" s="7">
        <v>1</v>
      </c>
      <c r="L700" s="7">
        <v>0</v>
      </c>
      <c r="M700" s="9">
        <v>169161.46</v>
      </c>
      <c r="N700" s="7">
        <v>0</v>
      </c>
    </row>
    <row r="701" spans="1:14" x14ac:dyDescent="0.35">
      <c r="A701" s="6">
        <v>620</v>
      </c>
      <c r="B701" s="7">
        <v>15646161</v>
      </c>
      <c r="C701" s="6" t="s">
        <v>517</v>
      </c>
      <c r="D701" s="7">
        <v>673</v>
      </c>
      <c r="E701" s="6" t="s">
        <v>18</v>
      </c>
      <c r="F701" s="6" t="s">
        <v>16</v>
      </c>
      <c r="G701" s="7">
        <v>37</v>
      </c>
      <c r="H701" s="7">
        <v>8</v>
      </c>
      <c r="I701" s="8">
        <v>0</v>
      </c>
      <c r="J701" s="7">
        <v>2</v>
      </c>
      <c r="K701" s="7">
        <v>1</v>
      </c>
      <c r="L701" s="7">
        <v>1</v>
      </c>
      <c r="M701" s="9">
        <v>183318.79</v>
      </c>
      <c r="N701" s="7">
        <v>0</v>
      </c>
    </row>
    <row r="702" spans="1:14" x14ac:dyDescent="0.35">
      <c r="A702" s="6">
        <v>394</v>
      </c>
      <c r="B702" s="7">
        <v>15684548</v>
      </c>
      <c r="C702" s="6" t="s">
        <v>357</v>
      </c>
      <c r="D702" s="7">
        <v>556</v>
      </c>
      <c r="E702" s="6" t="s">
        <v>785</v>
      </c>
      <c r="F702" s="6" t="s">
        <v>23</v>
      </c>
      <c r="G702" s="7">
        <v>38</v>
      </c>
      <c r="H702" s="7">
        <v>8</v>
      </c>
      <c r="I702" s="8">
        <v>0</v>
      </c>
      <c r="J702" s="7">
        <v>2</v>
      </c>
      <c r="K702" s="7">
        <v>0</v>
      </c>
      <c r="L702" s="7">
        <v>0</v>
      </c>
      <c r="M702" s="9">
        <v>417.41</v>
      </c>
      <c r="N702" s="7">
        <v>1</v>
      </c>
    </row>
    <row r="703" spans="1:14" x14ac:dyDescent="0.35">
      <c r="A703" s="6">
        <v>281</v>
      </c>
      <c r="B703" s="7">
        <v>15668893</v>
      </c>
      <c r="C703" s="6" t="s">
        <v>275</v>
      </c>
      <c r="D703" s="7">
        <v>782</v>
      </c>
      <c r="E703" s="6" t="s">
        <v>15</v>
      </c>
      <c r="F703" s="6" t="s">
        <v>23</v>
      </c>
      <c r="G703" s="7">
        <v>39</v>
      </c>
      <c r="H703" s="7">
        <v>8</v>
      </c>
      <c r="I703" s="8">
        <v>0</v>
      </c>
      <c r="J703" s="7">
        <v>2</v>
      </c>
      <c r="K703" s="7">
        <v>1</v>
      </c>
      <c r="L703" s="7">
        <v>1</v>
      </c>
      <c r="M703" s="9">
        <v>33949.67</v>
      </c>
      <c r="N703" s="7">
        <v>0</v>
      </c>
    </row>
    <row r="704" spans="1:14" x14ac:dyDescent="0.35">
      <c r="A704" s="6">
        <v>21</v>
      </c>
      <c r="B704" s="7">
        <v>15577657</v>
      </c>
      <c r="C704" s="6" t="s">
        <v>39</v>
      </c>
      <c r="D704" s="7">
        <v>732</v>
      </c>
      <c r="E704" s="6" t="s">
        <v>15</v>
      </c>
      <c r="F704" s="6" t="s">
        <v>23</v>
      </c>
      <c r="G704" s="7">
        <v>41</v>
      </c>
      <c r="H704" s="7">
        <v>8</v>
      </c>
      <c r="I704" s="8">
        <v>0</v>
      </c>
      <c r="J704" s="7">
        <v>2</v>
      </c>
      <c r="K704" s="7">
        <v>1</v>
      </c>
      <c r="L704" s="7">
        <v>1</v>
      </c>
      <c r="M704" s="9">
        <v>170886.17</v>
      </c>
      <c r="N704" s="7">
        <v>0</v>
      </c>
    </row>
    <row r="705" spans="1:14" x14ac:dyDescent="0.35">
      <c r="A705" s="6">
        <v>153</v>
      </c>
      <c r="B705" s="7">
        <v>15811589</v>
      </c>
      <c r="C705" s="6" t="s">
        <v>164</v>
      </c>
      <c r="D705" s="7">
        <v>716</v>
      </c>
      <c r="E705" s="6" t="s">
        <v>785</v>
      </c>
      <c r="F705" s="6" t="s">
        <v>23</v>
      </c>
      <c r="G705" s="7">
        <v>42</v>
      </c>
      <c r="H705" s="7">
        <v>8</v>
      </c>
      <c r="I705" s="8">
        <v>0</v>
      </c>
      <c r="J705" s="7">
        <v>2</v>
      </c>
      <c r="K705" s="7">
        <v>1</v>
      </c>
      <c r="L705" s="7">
        <v>0</v>
      </c>
      <c r="M705" s="9">
        <v>180800.42</v>
      </c>
      <c r="N705" s="7">
        <v>0</v>
      </c>
    </row>
    <row r="706" spans="1:14" x14ac:dyDescent="0.35">
      <c r="A706" s="6">
        <v>403</v>
      </c>
      <c r="B706" s="7">
        <v>15781589</v>
      </c>
      <c r="C706" s="6" t="s">
        <v>365</v>
      </c>
      <c r="D706" s="7">
        <v>751</v>
      </c>
      <c r="E706" s="6" t="s">
        <v>785</v>
      </c>
      <c r="F706" s="6" t="s">
        <v>23</v>
      </c>
      <c r="G706" s="7">
        <v>52</v>
      </c>
      <c r="H706" s="7">
        <v>8</v>
      </c>
      <c r="I706" s="8">
        <v>0</v>
      </c>
      <c r="J706" s="7">
        <v>2</v>
      </c>
      <c r="K706" s="7">
        <v>0</v>
      </c>
      <c r="L706" s="7">
        <v>1</v>
      </c>
      <c r="M706" s="9">
        <v>179291.85</v>
      </c>
      <c r="N706" s="7">
        <v>0</v>
      </c>
    </row>
    <row r="707" spans="1:14" x14ac:dyDescent="0.35">
      <c r="A707" s="6">
        <v>77</v>
      </c>
      <c r="B707" s="7">
        <v>15614049</v>
      </c>
      <c r="C707" s="6" t="s">
        <v>95</v>
      </c>
      <c r="D707" s="7">
        <v>664</v>
      </c>
      <c r="E707" s="6" t="s">
        <v>15</v>
      </c>
      <c r="F707" s="6" t="s">
        <v>23</v>
      </c>
      <c r="G707" s="7">
        <v>55</v>
      </c>
      <c r="H707" s="7">
        <v>8</v>
      </c>
      <c r="I707" s="8">
        <v>0</v>
      </c>
      <c r="J707" s="7">
        <v>2</v>
      </c>
      <c r="K707" s="7">
        <v>1</v>
      </c>
      <c r="L707" s="7">
        <v>1</v>
      </c>
      <c r="M707" s="9">
        <v>139161.64000000001</v>
      </c>
      <c r="N707" s="7">
        <v>0</v>
      </c>
    </row>
    <row r="708" spans="1:14" x14ac:dyDescent="0.35">
      <c r="A708" s="6">
        <v>855</v>
      </c>
      <c r="B708" s="7">
        <v>15601589</v>
      </c>
      <c r="C708" s="6" t="s">
        <v>675</v>
      </c>
      <c r="D708" s="7">
        <v>675</v>
      </c>
      <c r="E708" s="6" t="s">
        <v>15</v>
      </c>
      <c r="F708" s="6" t="s">
        <v>16</v>
      </c>
      <c r="G708" s="7">
        <v>57</v>
      </c>
      <c r="H708" s="7">
        <v>8</v>
      </c>
      <c r="I708" s="8">
        <v>0</v>
      </c>
      <c r="J708" s="7">
        <v>2</v>
      </c>
      <c r="K708" s="7">
        <v>0</v>
      </c>
      <c r="L708" s="7">
        <v>1</v>
      </c>
      <c r="M708" s="9">
        <v>95463.29</v>
      </c>
      <c r="N708" s="7">
        <v>0</v>
      </c>
    </row>
    <row r="709" spans="1:14" x14ac:dyDescent="0.35">
      <c r="A709" s="6">
        <v>745</v>
      </c>
      <c r="B709" s="7">
        <v>15670755</v>
      </c>
      <c r="C709" s="6" t="s">
        <v>609</v>
      </c>
      <c r="D709" s="7">
        <v>650</v>
      </c>
      <c r="E709" s="6" t="s">
        <v>15</v>
      </c>
      <c r="F709" s="6" t="s">
        <v>23</v>
      </c>
      <c r="G709" s="7">
        <v>60</v>
      </c>
      <c r="H709" s="7">
        <v>8</v>
      </c>
      <c r="I709" s="8">
        <v>0</v>
      </c>
      <c r="J709" s="7">
        <v>2</v>
      </c>
      <c r="K709" s="7">
        <v>1</v>
      </c>
      <c r="L709" s="7">
        <v>1</v>
      </c>
      <c r="M709" s="9">
        <v>102925.75999999999</v>
      </c>
      <c r="N709" s="7">
        <v>0</v>
      </c>
    </row>
    <row r="710" spans="1:14" x14ac:dyDescent="0.35">
      <c r="A710" s="6">
        <v>958</v>
      </c>
      <c r="B710" s="7">
        <v>15731522</v>
      </c>
      <c r="C710" s="6" t="s">
        <v>616</v>
      </c>
      <c r="D710" s="7">
        <v>771</v>
      </c>
      <c r="E710" s="6" t="s">
        <v>785</v>
      </c>
      <c r="F710" s="6" t="s">
        <v>16</v>
      </c>
      <c r="G710" s="7">
        <v>67</v>
      </c>
      <c r="H710" s="7">
        <v>8</v>
      </c>
      <c r="I710" s="8">
        <v>0</v>
      </c>
      <c r="J710" s="7">
        <v>2</v>
      </c>
      <c r="K710" s="7">
        <v>1</v>
      </c>
      <c r="L710" s="7">
        <v>1</v>
      </c>
      <c r="M710" s="9">
        <v>51219.8</v>
      </c>
      <c r="N710" s="7">
        <v>0</v>
      </c>
    </row>
    <row r="711" spans="1:14" x14ac:dyDescent="0.35">
      <c r="A711" s="6">
        <v>18</v>
      </c>
      <c r="B711" s="7">
        <v>15788218</v>
      </c>
      <c r="C711" s="6" t="s">
        <v>36</v>
      </c>
      <c r="D711" s="7">
        <v>549</v>
      </c>
      <c r="E711" s="6" t="s">
        <v>18</v>
      </c>
      <c r="F711" s="6" t="s">
        <v>16</v>
      </c>
      <c r="G711" s="7">
        <v>24</v>
      </c>
      <c r="H711" s="7">
        <v>9</v>
      </c>
      <c r="I711" s="8">
        <v>0</v>
      </c>
      <c r="J711" s="7">
        <v>2</v>
      </c>
      <c r="K711" s="7">
        <v>1</v>
      </c>
      <c r="L711" s="7">
        <v>1</v>
      </c>
      <c r="M711" s="9">
        <v>14406.41</v>
      </c>
      <c r="N711" s="7">
        <v>0</v>
      </c>
    </row>
    <row r="712" spans="1:14" x14ac:dyDescent="0.35">
      <c r="A712" s="6">
        <v>542</v>
      </c>
      <c r="B712" s="7">
        <v>15626578</v>
      </c>
      <c r="C712" s="6" t="s">
        <v>166</v>
      </c>
      <c r="D712" s="7">
        <v>622</v>
      </c>
      <c r="E712" s="6" t="s">
        <v>15</v>
      </c>
      <c r="F712" s="6" t="s">
        <v>23</v>
      </c>
      <c r="G712" s="7">
        <v>26</v>
      </c>
      <c r="H712" s="7">
        <v>9</v>
      </c>
      <c r="I712" s="8">
        <v>0</v>
      </c>
      <c r="J712" s="7">
        <v>2</v>
      </c>
      <c r="K712" s="7">
        <v>1</v>
      </c>
      <c r="L712" s="7">
        <v>1</v>
      </c>
      <c r="M712" s="9">
        <v>153237.59</v>
      </c>
      <c r="N712" s="7">
        <v>0</v>
      </c>
    </row>
    <row r="713" spans="1:14" x14ac:dyDescent="0.35">
      <c r="A713" s="6">
        <v>804</v>
      </c>
      <c r="B713" s="7">
        <v>15712825</v>
      </c>
      <c r="C713" s="6" t="s">
        <v>549</v>
      </c>
      <c r="D713" s="7">
        <v>511</v>
      </c>
      <c r="E713" s="6" t="s">
        <v>18</v>
      </c>
      <c r="F713" s="6" t="s">
        <v>16</v>
      </c>
      <c r="G713" s="7">
        <v>29</v>
      </c>
      <c r="H713" s="7">
        <v>9</v>
      </c>
      <c r="I713" s="8">
        <v>0</v>
      </c>
      <c r="J713" s="7">
        <v>2</v>
      </c>
      <c r="K713" s="7">
        <v>0</v>
      </c>
      <c r="L713" s="7">
        <v>1</v>
      </c>
      <c r="M713" s="9">
        <v>140676.98000000001</v>
      </c>
      <c r="N713" s="7">
        <v>0</v>
      </c>
    </row>
    <row r="714" spans="1:14" x14ac:dyDescent="0.35">
      <c r="A714" s="6">
        <v>35</v>
      </c>
      <c r="B714" s="7">
        <v>15732963</v>
      </c>
      <c r="C714" s="6" t="s">
        <v>53</v>
      </c>
      <c r="D714" s="7">
        <v>722</v>
      </c>
      <c r="E714" s="6" t="s">
        <v>18</v>
      </c>
      <c r="F714" s="6" t="s">
        <v>16</v>
      </c>
      <c r="G714" s="7">
        <v>29</v>
      </c>
      <c r="H714" s="7">
        <v>9</v>
      </c>
      <c r="I714" s="8">
        <v>0</v>
      </c>
      <c r="J714" s="7">
        <v>2</v>
      </c>
      <c r="K714" s="7">
        <v>1</v>
      </c>
      <c r="L714" s="7">
        <v>1</v>
      </c>
      <c r="M714" s="9">
        <v>142033.07</v>
      </c>
      <c r="N714" s="7">
        <v>0</v>
      </c>
    </row>
    <row r="715" spans="1:14" x14ac:dyDescent="0.35">
      <c r="A715" s="6">
        <v>227</v>
      </c>
      <c r="B715" s="7">
        <v>15774393</v>
      </c>
      <c r="C715" s="6" t="s">
        <v>226</v>
      </c>
      <c r="D715" s="7">
        <v>694</v>
      </c>
      <c r="E715" s="6" t="s">
        <v>15</v>
      </c>
      <c r="F715" s="6" t="s">
        <v>16</v>
      </c>
      <c r="G715" s="7">
        <v>30</v>
      </c>
      <c r="H715" s="7">
        <v>9</v>
      </c>
      <c r="I715" s="8">
        <v>0</v>
      </c>
      <c r="J715" s="7">
        <v>2</v>
      </c>
      <c r="K715" s="7">
        <v>1</v>
      </c>
      <c r="L715" s="7">
        <v>1</v>
      </c>
      <c r="M715" s="9">
        <v>26960.31</v>
      </c>
      <c r="N715" s="7">
        <v>0</v>
      </c>
    </row>
    <row r="716" spans="1:14" x14ac:dyDescent="0.35">
      <c r="A716" s="6">
        <v>88</v>
      </c>
      <c r="B716" s="7">
        <v>15625759</v>
      </c>
      <c r="C716" s="6" t="s">
        <v>106</v>
      </c>
      <c r="D716" s="7">
        <v>729</v>
      </c>
      <c r="E716" s="6" t="s">
        <v>15</v>
      </c>
      <c r="F716" s="6" t="s">
        <v>23</v>
      </c>
      <c r="G716" s="7">
        <v>30</v>
      </c>
      <c r="H716" s="7">
        <v>9</v>
      </c>
      <c r="I716" s="8">
        <v>0</v>
      </c>
      <c r="J716" s="7">
        <v>2</v>
      </c>
      <c r="K716" s="7">
        <v>1</v>
      </c>
      <c r="L716" s="7">
        <v>0</v>
      </c>
      <c r="M716" s="9">
        <v>151869.35</v>
      </c>
      <c r="N716" s="7">
        <v>0</v>
      </c>
    </row>
    <row r="717" spans="1:14" x14ac:dyDescent="0.35">
      <c r="A717" s="6">
        <v>442</v>
      </c>
      <c r="B717" s="7">
        <v>15611088</v>
      </c>
      <c r="C717" s="6" t="s">
        <v>393</v>
      </c>
      <c r="D717" s="7">
        <v>790</v>
      </c>
      <c r="E717" s="6" t="s">
        <v>15</v>
      </c>
      <c r="F717" s="6" t="s">
        <v>16</v>
      </c>
      <c r="G717" s="7">
        <v>31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84126.75</v>
      </c>
      <c r="N717" s="7">
        <v>0</v>
      </c>
    </row>
    <row r="718" spans="1:14" x14ac:dyDescent="0.35">
      <c r="A718" s="6">
        <v>467</v>
      </c>
      <c r="B718" s="7">
        <v>15663252</v>
      </c>
      <c r="C718" s="6" t="s">
        <v>159</v>
      </c>
      <c r="D718" s="7">
        <v>850</v>
      </c>
      <c r="E718" s="6" t="s">
        <v>18</v>
      </c>
      <c r="F718" s="6" t="s">
        <v>16</v>
      </c>
      <c r="G718" s="7">
        <v>32</v>
      </c>
      <c r="H718" s="7">
        <v>9</v>
      </c>
      <c r="I718" s="8">
        <v>0</v>
      </c>
      <c r="J718" s="7">
        <v>2</v>
      </c>
      <c r="K718" s="7">
        <v>1</v>
      </c>
      <c r="L718" s="7">
        <v>1</v>
      </c>
      <c r="M718" s="9">
        <v>18924.919999999998</v>
      </c>
      <c r="N718" s="7">
        <v>0</v>
      </c>
    </row>
    <row r="719" spans="1:14" x14ac:dyDescent="0.35">
      <c r="A719" s="6">
        <v>666</v>
      </c>
      <c r="B719" s="7">
        <v>15645772</v>
      </c>
      <c r="C719" s="6" t="s">
        <v>196</v>
      </c>
      <c r="D719" s="7">
        <v>661</v>
      </c>
      <c r="E719" s="6" t="s">
        <v>15</v>
      </c>
      <c r="F719" s="6" t="s">
        <v>23</v>
      </c>
      <c r="G719" s="7">
        <v>33</v>
      </c>
      <c r="H719" s="7">
        <v>9</v>
      </c>
      <c r="I719" s="8">
        <v>0</v>
      </c>
      <c r="J719" s="7">
        <v>2</v>
      </c>
      <c r="K719" s="7">
        <v>1</v>
      </c>
      <c r="L719" s="7">
        <v>1</v>
      </c>
      <c r="M719" s="9">
        <v>84174.81</v>
      </c>
      <c r="N719" s="7">
        <v>0</v>
      </c>
    </row>
    <row r="720" spans="1:14" x14ac:dyDescent="0.35">
      <c r="A720" s="6">
        <v>218</v>
      </c>
      <c r="B720" s="7">
        <v>15786308</v>
      </c>
      <c r="C720" s="6" t="s">
        <v>218</v>
      </c>
      <c r="D720" s="7">
        <v>730</v>
      </c>
      <c r="E720" s="6" t="s">
        <v>785</v>
      </c>
      <c r="F720" s="6" t="s">
        <v>16</v>
      </c>
      <c r="G720" s="7">
        <v>33</v>
      </c>
      <c r="H720" s="7">
        <v>9</v>
      </c>
      <c r="I720" s="8">
        <v>0</v>
      </c>
      <c r="J720" s="7">
        <v>2</v>
      </c>
      <c r="K720" s="7">
        <v>0</v>
      </c>
      <c r="L720" s="7">
        <v>0</v>
      </c>
      <c r="M720" s="9">
        <v>176576.62</v>
      </c>
      <c r="N720" s="7">
        <v>0</v>
      </c>
    </row>
    <row r="721" spans="1:14" x14ac:dyDescent="0.35">
      <c r="A721" s="6">
        <v>100</v>
      </c>
      <c r="B721" s="7">
        <v>15633059</v>
      </c>
      <c r="C721" s="6" t="s">
        <v>116</v>
      </c>
      <c r="D721" s="7">
        <v>413</v>
      </c>
      <c r="E721" s="6" t="s">
        <v>15</v>
      </c>
      <c r="F721" s="6" t="s">
        <v>23</v>
      </c>
      <c r="G721" s="7">
        <v>34</v>
      </c>
      <c r="H721" s="7">
        <v>9</v>
      </c>
      <c r="I721" s="8">
        <v>0</v>
      </c>
      <c r="J721" s="7">
        <v>2</v>
      </c>
      <c r="K721" s="7">
        <v>0</v>
      </c>
      <c r="L721" s="7">
        <v>0</v>
      </c>
      <c r="M721" s="9">
        <v>6534.18</v>
      </c>
      <c r="N721" s="7">
        <v>0</v>
      </c>
    </row>
    <row r="722" spans="1:14" x14ac:dyDescent="0.35">
      <c r="A722" s="6">
        <v>968</v>
      </c>
      <c r="B722" s="7">
        <v>15720893</v>
      </c>
      <c r="C722" s="6" t="s">
        <v>741</v>
      </c>
      <c r="D722" s="7">
        <v>637</v>
      </c>
      <c r="E722" s="6" t="s">
        <v>785</v>
      </c>
      <c r="F722" s="6" t="s">
        <v>16</v>
      </c>
      <c r="G722" s="7">
        <v>34</v>
      </c>
      <c r="H722" s="7">
        <v>9</v>
      </c>
      <c r="I722" s="8">
        <v>0</v>
      </c>
      <c r="J722" s="7">
        <v>2</v>
      </c>
      <c r="K722" s="7">
        <v>0</v>
      </c>
      <c r="L722" s="7">
        <v>0</v>
      </c>
      <c r="M722" s="9">
        <v>26057.08</v>
      </c>
      <c r="N722" s="7">
        <v>0</v>
      </c>
    </row>
    <row r="723" spans="1:14" x14ac:dyDescent="0.35">
      <c r="A723" s="6">
        <v>538</v>
      </c>
      <c r="B723" s="7">
        <v>15739803</v>
      </c>
      <c r="C723" s="6" t="s">
        <v>48</v>
      </c>
      <c r="D723" s="7">
        <v>686</v>
      </c>
      <c r="E723" s="6" t="s">
        <v>18</v>
      </c>
      <c r="F723" s="6" t="s">
        <v>23</v>
      </c>
      <c r="G723" s="7">
        <v>34</v>
      </c>
      <c r="H723" s="7">
        <v>9</v>
      </c>
      <c r="I723" s="8">
        <v>0</v>
      </c>
      <c r="J723" s="7">
        <v>2</v>
      </c>
      <c r="K723" s="7">
        <v>1</v>
      </c>
      <c r="L723" s="7">
        <v>0</v>
      </c>
      <c r="M723" s="9">
        <v>127569.8</v>
      </c>
      <c r="N723" s="7">
        <v>0</v>
      </c>
    </row>
    <row r="724" spans="1:14" x14ac:dyDescent="0.35">
      <c r="A724" s="6">
        <v>716</v>
      </c>
      <c r="B724" s="7">
        <v>15578977</v>
      </c>
      <c r="C724" s="6" t="s">
        <v>176</v>
      </c>
      <c r="D724" s="7">
        <v>786</v>
      </c>
      <c r="E724" s="6" t="s">
        <v>15</v>
      </c>
      <c r="F724" s="6" t="s">
        <v>23</v>
      </c>
      <c r="G724" s="7">
        <v>34</v>
      </c>
      <c r="H724" s="7">
        <v>9</v>
      </c>
      <c r="I724" s="8">
        <v>0</v>
      </c>
      <c r="J724" s="7">
        <v>2</v>
      </c>
      <c r="K724" s="7">
        <v>1</v>
      </c>
      <c r="L724" s="7">
        <v>0</v>
      </c>
      <c r="M724" s="9">
        <v>144517.19</v>
      </c>
      <c r="N724" s="7">
        <v>0</v>
      </c>
    </row>
    <row r="725" spans="1:14" x14ac:dyDescent="0.35">
      <c r="A725" s="6">
        <v>75</v>
      </c>
      <c r="B725" s="7">
        <v>15770811</v>
      </c>
      <c r="C725" s="6" t="s">
        <v>93</v>
      </c>
      <c r="D725" s="7">
        <v>519</v>
      </c>
      <c r="E725" s="6" t="s">
        <v>15</v>
      </c>
      <c r="F725" s="6" t="s">
        <v>23</v>
      </c>
      <c r="G725" s="7">
        <v>36</v>
      </c>
      <c r="H725" s="7">
        <v>9</v>
      </c>
      <c r="I725" s="8">
        <v>0</v>
      </c>
      <c r="J725" s="7">
        <v>2</v>
      </c>
      <c r="K725" s="7">
        <v>0</v>
      </c>
      <c r="L725" s="7">
        <v>1</v>
      </c>
      <c r="M725" s="9">
        <v>145562.4</v>
      </c>
      <c r="N725" s="7">
        <v>0</v>
      </c>
    </row>
    <row r="726" spans="1:14" x14ac:dyDescent="0.35">
      <c r="A726" s="6">
        <v>727</v>
      </c>
      <c r="B726" s="7">
        <v>15673570</v>
      </c>
      <c r="C726" s="6" t="s">
        <v>595</v>
      </c>
      <c r="D726" s="7">
        <v>580</v>
      </c>
      <c r="E726" s="6" t="s">
        <v>15</v>
      </c>
      <c r="F726" s="6" t="s">
        <v>23</v>
      </c>
      <c r="G726" s="7">
        <v>37</v>
      </c>
      <c r="H726" s="7">
        <v>9</v>
      </c>
      <c r="I726" s="8">
        <v>0</v>
      </c>
      <c r="J726" s="7">
        <v>2</v>
      </c>
      <c r="K726" s="7">
        <v>0</v>
      </c>
      <c r="L726" s="7">
        <v>1</v>
      </c>
      <c r="M726" s="9">
        <v>77108.66</v>
      </c>
      <c r="N726" s="7">
        <v>0</v>
      </c>
    </row>
    <row r="727" spans="1:14" x14ac:dyDescent="0.35">
      <c r="A727" s="6">
        <v>516</v>
      </c>
      <c r="B727" s="7">
        <v>15746902</v>
      </c>
      <c r="C727" s="6" t="s">
        <v>447</v>
      </c>
      <c r="D727" s="7">
        <v>793</v>
      </c>
      <c r="E727" s="6" t="s">
        <v>18</v>
      </c>
      <c r="F727" s="6" t="s">
        <v>23</v>
      </c>
      <c r="G727" s="7">
        <v>38</v>
      </c>
      <c r="H727" s="7">
        <v>9</v>
      </c>
      <c r="I727" s="8">
        <v>0</v>
      </c>
      <c r="J727" s="7">
        <v>2</v>
      </c>
      <c r="K727" s="7">
        <v>1</v>
      </c>
      <c r="L727" s="7">
        <v>0</v>
      </c>
      <c r="M727" s="9">
        <v>88225.02</v>
      </c>
      <c r="N727" s="7">
        <v>0</v>
      </c>
    </row>
    <row r="728" spans="1:14" x14ac:dyDescent="0.35">
      <c r="A728" s="6">
        <v>399</v>
      </c>
      <c r="B728" s="7">
        <v>15762218</v>
      </c>
      <c r="C728" s="6" t="s">
        <v>101</v>
      </c>
      <c r="D728" s="7">
        <v>701</v>
      </c>
      <c r="E728" s="6" t="s">
        <v>15</v>
      </c>
      <c r="F728" s="6" t="s">
        <v>16</v>
      </c>
      <c r="G728" s="7">
        <v>39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145894.9</v>
      </c>
      <c r="N728" s="7">
        <v>0</v>
      </c>
    </row>
    <row r="729" spans="1:14" x14ac:dyDescent="0.35">
      <c r="A729" s="6">
        <v>452</v>
      </c>
      <c r="B729" s="7">
        <v>15785798</v>
      </c>
      <c r="C729" s="6" t="s">
        <v>403</v>
      </c>
      <c r="D729" s="7">
        <v>850</v>
      </c>
      <c r="E729" s="6" t="s">
        <v>15</v>
      </c>
      <c r="F729" s="6" t="s">
        <v>23</v>
      </c>
      <c r="G729" s="7">
        <v>40</v>
      </c>
      <c r="H729" s="7">
        <v>9</v>
      </c>
      <c r="I729" s="8">
        <v>0</v>
      </c>
      <c r="J729" s="7">
        <v>2</v>
      </c>
      <c r="K729" s="7">
        <v>0</v>
      </c>
      <c r="L729" s="7">
        <v>1</v>
      </c>
      <c r="M729" s="9">
        <v>119232.33</v>
      </c>
      <c r="N729" s="7">
        <v>0</v>
      </c>
    </row>
    <row r="730" spans="1:14" x14ac:dyDescent="0.35">
      <c r="A730" s="6">
        <v>213</v>
      </c>
      <c r="B730" s="7">
        <v>15573152</v>
      </c>
      <c r="C730" s="6" t="s">
        <v>214</v>
      </c>
      <c r="D730" s="7">
        <v>620</v>
      </c>
      <c r="E730" s="6" t="s">
        <v>15</v>
      </c>
      <c r="F730" s="6" t="s">
        <v>16</v>
      </c>
      <c r="G730" s="7">
        <v>41</v>
      </c>
      <c r="H730" s="7">
        <v>9</v>
      </c>
      <c r="I730" s="8">
        <v>0</v>
      </c>
      <c r="J730" s="7">
        <v>2</v>
      </c>
      <c r="K730" s="7">
        <v>0</v>
      </c>
      <c r="L730" s="7">
        <v>0</v>
      </c>
      <c r="M730" s="9">
        <v>88852.47</v>
      </c>
      <c r="N730" s="7">
        <v>0</v>
      </c>
    </row>
    <row r="731" spans="1:14" x14ac:dyDescent="0.35">
      <c r="A731" s="6">
        <v>271</v>
      </c>
      <c r="B731" s="7">
        <v>15787071</v>
      </c>
      <c r="C731" s="6" t="s">
        <v>265</v>
      </c>
      <c r="D731" s="7">
        <v>650</v>
      </c>
      <c r="E731" s="6" t="s">
        <v>785</v>
      </c>
      <c r="F731" s="6" t="s">
        <v>23</v>
      </c>
      <c r="G731" s="7">
        <v>41</v>
      </c>
      <c r="H731" s="7">
        <v>9</v>
      </c>
      <c r="I731" s="8">
        <v>0</v>
      </c>
      <c r="J731" s="7">
        <v>2</v>
      </c>
      <c r="K731" s="7">
        <v>0</v>
      </c>
      <c r="L731" s="7">
        <v>1</v>
      </c>
      <c r="M731" s="9">
        <v>191599.67</v>
      </c>
      <c r="N731" s="7">
        <v>0</v>
      </c>
    </row>
    <row r="732" spans="1:14" x14ac:dyDescent="0.35">
      <c r="A732" s="6">
        <v>672</v>
      </c>
      <c r="B732" s="7">
        <v>15674991</v>
      </c>
      <c r="C732" s="6" t="s">
        <v>555</v>
      </c>
      <c r="D732" s="7">
        <v>667</v>
      </c>
      <c r="E732" s="6" t="s">
        <v>15</v>
      </c>
      <c r="F732" s="6" t="s">
        <v>23</v>
      </c>
      <c r="G732" s="7">
        <v>42</v>
      </c>
      <c r="H732" s="7">
        <v>9</v>
      </c>
      <c r="I732" s="8">
        <v>0</v>
      </c>
      <c r="J732" s="7">
        <v>2</v>
      </c>
      <c r="K732" s="7">
        <v>0</v>
      </c>
      <c r="L732" s="7">
        <v>1</v>
      </c>
      <c r="M732" s="9">
        <v>58137.42</v>
      </c>
      <c r="N732" s="7">
        <v>0</v>
      </c>
    </row>
    <row r="733" spans="1:14" x14ac:dyDescent="0.35">
      <c r="A733" s="6">
        <v>318</v>
      </c>
      <c r="B733" s="7">
        <v>15666252</v>
      </c>
      <c r="C733" s="6" t="s">
        <v>109</v>
      </c>
      <c r="D733" s="7">
        <v>706</v>
      </c>
      <c r="E733" s="6" t="s">
        <v>785</v>
      </c>
      <c r="F733" s="6" t="s">
        <v>23</v>
      </c>
      <c r="G733" s="7">
        <v>42</v>
      </c>
      <c r="H733" s="7">
        <v>9</v>
      </c>
      <c r="I733" s="8">
        <v>0</v>
      </c>
      <c r="J733" s="7">
        <v>2</v>
      </c>
      <c r="K733" s="7">
        <v>1</v>
      </c>
      <c r="L733" s="7">
        <v>1</v>
      </c>
      <c r="M733" s="9">
        <v>28714.34</v>
      </c>
      <c r="N733" s="7">
        <v>0</v>
      </c>
    </row>
    <row r="734" spans="1:14" x14ac:dyDescent="0.35">
      <c r="A734" s="6">
        <v>597</v>
      </c>
      <c r="B734" s="7">
        <v>15697183</v>
      </c>
      <c r="C734" s="6" t="s">
        <v>500</v>
      </c>
      <c r="D734" s="7">
        <v>685</v>
      </c>
      <c r="E734" s="6" t="s">
        <v>18</v>
      </c>
      <c r="F734" s="6" t="s">
        <v>23</v>
      </c>
      <c r="G734" s="7">
        <v>43</v>
      </c>
      <c r="H734" s="7">
        <v>9</v>
      </c>
      <c r="I734" s="8">
        <v>0</v>
      </c>
      <c r="J734" s="7">
        <v>2</v>
      </c>
      <c r="K734" s="7">
        <v>1</v>
      </c>
      <c r="L734" s="7">
        <v>0</v>
      </c>
      <c r="M734" s="9">
        <v>107811.28</v>
      </c>
      <c r="N734" s="7">
        <v>0</v>
      </c>
    </row>
    <row r="735" spans="1:14" x14ac:dyDescent="0.35">
      <c r="A735" s="6">
        <v>28</v>
      </c>
      <c r="B735" s="7">
        <v>15700772</v>
      </c>
      <c r="C735" s="6" t="s">
        <v>46</v>
      </c>
      <c r="D735" s="7">
        <v>571</v>
      </c>
      <c r="E735" s="6" t="s">
        <v>15</v>
      </c>
      <c r="F735" s="6" t="s">
        <v>23</v>
      </c>
      <c r="G735" s="7">
        <v>44</v>
      </c>
      <c r="H735" s="7">
        <v>9</v>
      </c>
      <c r="I735" s="8">
        <v>0</v>
      </c>
      <c r="J735" s="7">
        <v>2</v>
      </c>
      <c r="K735" s="7">
        <v>0</v>
      </c>
      <c r="L735" s="7">
        <v>0</v>
      </c>
      <c r="M735" s="9">
        <v>38433.35</v>
      </c>
      <c r="N735" s="7">
        <v>0</v>
      </c>
    </row>
    <row r="736" spans="1:14" x14ac:dyDescent="0.35">
      <c r="A736" s="6">
        <v>920</v>
      </c>
      <c r="B736" s="7">
        <v>15733114</v>
      </c>
      <c r="C736" s="6" t="s">
        <v>220</v>
      </c>
      <c r="D736" s="7">
        <v>552</v>
      </c>
      <c r="E736" s="6" t="s">
        <v>18</v>
      </c>
      <c r="F736" s="6" t="s">
        <v>23</v>
      </c>
      <c r="G736" s="7">
        <v>45</v>
      </c>
      <c r="H736" s="7">
        <v>9</v>
      </c>
      <c r="I736" s="8">
        <v>0</v>
      </c>
      <c r="J736" s="7">
        <v>2</v>
      </c>
      <c r="K736" s="7">
        <v>1</v>
      </c>
      <c r="L736" s="7">
        <v>0</v>
      </c>
      <c r="M736" s="9">
        <v>26752.560000000001</v>
      </c>
      <c r="N736" s="7">
        <v>0</v>
      </c>
    </row>
    <row r="737" spans="1:14" x14ac:dyDescent="0.35">
      <c r="A737" s="6">
        <v>381</v>
      </c>
      <c r="B737" s="7">
        <v>15713578</v>
      </c>
      <c r="C737" s="6" t="s">
        <v>346</v>
      </c>
      <c r="D737" s="7">
        <v>483</v>
      </c>
      <c r="E737" s="6" t="s">
        <v>15</v>
      </c>
      <c r="F737" s="6" t="s">
        <v>16</v>
      </c>
      <c r="G737" s="7">
        <v>50</v>
      </c>
      <c r="H737" s="7">
        <v>9</v>
      </c>
      <c r="I737" s="8">
        <v>0</v>
      </c>
      <c r="J737" s="7">
        <v>2</v>
      </c>
      <c r="K737" s="7">
        <v>1</v>
      </c>
      <c r="L737" s="7">
        <v>1</v>
      </c>
      <c r="M737" s="9">
        <v>111020.24</v>
      </c>
      <c r="N737" s="7">
        <v>0</v>
      </c>
    </row>
    <row r="738" spans="1:14" x14ac:dyDescent="0.35">
      <c r="A738" s="6">
        <v>485</v>
      </c>
      <c r="B738" s="7">
        <v>15676519</v>
      </c>
      <c r="C738" s="6" t="s">
        <v>424</v>
      </c>
      <c r="D738" s="7">
        <v>615</v>
      </c>
      <c r="E738" s="6" t="s">
        <v>18</v>
      </c>
      <c r="F738" s="6" t="s">
        <v>23</v>
      </c>
      <c r="G738" s="7">
        <v>61</v>
      </c>
      <c r="H738" s="7">
        <v>9</v>
      </c>
      <c r="I738" s="8">
        <v>0</v>
      </c>
      <c r="J738" s="7">
        <v>2</v>
      </c>
      <c r="K738" s="7">
        <v>1</v>
      </c>
      <c r="L738" s="7">
        <v>0</v>
      </c>
      <c r="M738" s="9">
        <v>150227.85</v>
      </c>
      <c r="N738" s="7">
        <v>1</v>
      </c>
    </row>
    <row r="739" spans="1:14" x14ac:dyDescent="0.35">
      <c r="A739" s="6">
        <v>365</v>
      </c>
      <c r="B739" s="7">
        <v>15676715</v>
      </c>
      <c r="C739" s="6" t="s">
        <v>335</v>
      </c>
      <c r="D739" s="7">
        <v>640</v>
      </c>
      <c r="E739" s="6" t="s">
        <v>15</v>
      </c>
      <c r="F739" s="6" t="s">
        <v>23</v>
      </c>
      <c r="G739" s="7">
        <v>68</v>
      </c>
      <c r="H739" s="7">
        <v>9</v>
      </c>
      <c r="I739" s="8">
        <v>0</v>
      </c>
      <c r="J739" s="7">
        <v>2</v>
      </c>
      <c r="K739" s="7">
        <v>1</v>
      </c>
      <c r="L739" s="7">
        <v>1</v>
      </c>
      <c r="M739" s="9">
        <v>199493.38</v>
      </c>
      <c r="N739" s="7">
        <v>0</v>
      </c>
    </row>
    <row r="740" spans="1:14" x14ac:dyDescent="0.35">
      <c r="A740" s="6">
        <v>411</v>
      </c>
      <c r="B740" s="7">
        <v>15566594</v>
      </c>
      <c r="C740" s="6" t="s">
        <v>370</v>
      </c>
      <c r="D740" s="7">
        <v>709</v>
      </c>
      <c r="E740" s="6" t="s">
        <v>785</v>
      </c>
      <c r="F740" s="6" t="s">
        <v>23</v>
      </c>
      <c r="G740" s="7">
        <v>23</v>
      </c>
      <c r="H740" s="7">
        <v>10</v>
      </c>
      <c r="I740" s="8">
        <v>0</v>
      </c>
      <c r="J740" s="7">
        <v>2</v>
      </c>
      <c r="K740" s="7">
        <v>0</v>
      </c>
      <c r="L740" s="7">
        <v>0</v>
      </c>
      <c r="M740" s="9">
        <v>129590.18</v>
      </c>
      <c r="N740" s="7">
        <v>0</v>
      </c>
    </row>
    <row r="741" spans="1:14" x14ac:dyDescent="0.35">
      <c r="A741" s="6">
        <v>732</v>
      </c>
      <c r="B741" s="7">
        <v>15790757</v>
      </c>
      <c r="C741" s="6" t="s">
        <v>599</v>
      </c>
      <c r="D741" s="7">
        <v>769</v>
      </c>
      <c r="E741" s="6" t="s">
        <v>15</v>
      </c>
      <c r="F741" s="6" t="s">
        <v>16</v>
      </c>
      <c r="G741" s="7">
        <v>25</v>
      </c>
      <c r="H741" s="7">
        <v>10</v>
      </c>
      <c r="I741" s="8">
        <v>0</v>
      </c>
      <c r="J741" s="7">
        <v>2</v>
      </c>
      <c r="K741" s="7">
        <v>0</v>
      </c>
      <c r="L741" s="7">
        <v>0</v>
      </c>
      <c r="M741" s="9">
        <v>187925.75</v>
      </c>
      <c r="N741" s="7">
        <v>0</v>
      </c>
    </row>
    <row r="742" spans="1:14" x14ac:dyDescent="0.35">
      <c r="A742" s="6">
        <v>608</v>
      </c>
      <c r="B742" s="7">
        <v>15629117</v>
      </c>
      <c r="C742" s="6" t="s">
        <v>510</v>
      </c>
      <c r="D742" s="7">
        <v>584</v>
      </c>
      <c r="E742" s="6" t="s">
        <v>15</v>
      </c>
      <c r="F742" s="6" t="s">
        <v>23</v>
      </c>
      <c r="G742" s="7">
        <v>28</v>
      </c>
      <c r="H742" s="7">
        <v>10</v>
      </c>
      <c r="I742" s="8">
        <v>0</v>
      </c>
      <c r="J742" s="7">
        <v>2</v>
      </c>
      <c r="K742" s="7">
        <v>1</v>
      </c>
      <c r="L742" s="7">
        <v>0</v>
      </c>
      <c r="M742" s="9">
        <v>19834.32</v>
      </c>
      <c r="N742" s="7">
        <v>0</v>
      </c>
    </row>
    <row r="743" spans="1:14" x14ac:dyDescent="0.35">
      <c r="A743" s="6">
        <v>282</v>
      </c>
      <c r="B743" s="7">
        <v>15669169</v>
      </c>
      <c r="C743" s="6" t="s">
        <v>276</v>
      </c>
      <c r="D743" s="7">
        <v>775</v>
      </c>
      <c r="E743" s="6" t="s">
        <v>785</v>
      </c>
      <c r="F743" s="6" t="s">
        <v>23</v>
      </c>
      <c r="G743" s="7">
        <v>29</v>
      </c>
      <c r="H743" s="7">
        <v>10</v>
      </c>
      <c r="I743" s="8">
        <v>0</v>
      </c>
      <c r="J743" s="7">
        <v>2</v>
      </c>
      <c r="K743" s="7">
        <v>1</v>
      </c>
      <c r="L743" s="7">
        <v>1</v>
      </c>
      <c r="M743" s="9">
        <v>68143.929999999993</v>
      </c>
      <c r="N743" s="7">
        <v>0</v>
      </c>
    </row>
    <row r="744" spans="1:14" x14ac:dyDescent="0.35">
      <c r="A744" s="6">
        <v>301</v>
      </c>
      <c r="B744" s="7">
        <v>15803976</v>
      </c>
      <c r="C744" s="6" t="s">
        <v>288</v>
      </c>
      <c r="D744" s="7">
        <v>694</v>
      </c>
      <c r="E744" s="6" t="s">
        <v>15</v>
      </c>
      <c r="F744" s="6" t="s">
        <v>16</v>
      </c>
      <c r="G744" s="7">
        <v>31</v>
      </c>
      <c r="H744" s="7">
        <v>10</v>
      </c>
      <c r="I744" s="8">
        <v>0</v>
      </c>
      <c r="J744" s="7">
        <v>2</v>
      </c>
      <c r="K744" s="7">
        <v>1</v>
      </c>
      <c r="L744" s="7">
        <v>0</v>
      </c>
      <c r="M744" s="9">
        <v>160990.26999999999</v>
      </c>
      <c r="N744" s="7">
        <v>0</v>
      </c>
    </row>
    <row r="745" spans="1:14" x14ac:dyDescent="0.35">
      <c r="A745" s="6">
        <v>13</v>
      </c>
      <c r="B745" s="7">
        <v>15632264</v>
      </c>
      <c r="C745" s="6" t="s">
        <v>31</v>
      </c>
      <c r="D745" s="7">
        <v>476</v>
      </c>
      <c r="E745" s="6" t="s">
        <v>15</v>
      </c>
      <c r="F745" s="6" t="s">
        <v>16</v>
      </c>
      <c r="G745" s="7">
        <v>34</v>
      </c>
      <c r="H745" s="7">
        <v>10</v>
      </c>
      <c r="I745" s="8">
        <v>0</v>
      </c>
      <c r="J745" s="7">
        <v>2</v>
      </c>
      <c r="K745" s="7">
        <v>1</v>
      </c>
      <c r="L745" s="7">
        <v>0</v>
      </c>
      <c r="M745" s="9">
        <v>26260.98</v>
      </c>
      <c r="N745" s="7">
        <v>0</v>
      </c>
    </row>
    <row r="746" spans="1:14" x14ac:dyDescent="0.35">
      <c r="A746" s="6">
        <v>290</v>
      </c>
      <c r="B746" s="7">
        <v>15697307</v>
      </c>
      <c r="C746" s="6" t="s">
        <v>281</v>
      </c>
      <c r="D746" s="7">
        <v>588</v>
      </c>
      <c r="E746" s="6" t="s">
        <v>785</v>
      </c>
      <c r="F746" s="6" t="s">
        <v>23</v>
      </c>
      <c r="G746" s="7">
        <v>34</v>
      </c>
      <c r="H746" s="7">
        <v>10</v>
      </c>
      <c r="I746" s="8">
        <v>0</v>
      </c>
      <c r="J746" s="7">
        <v>2</v>
      </c>
      <c r="K746" s="7">
        <v>1</v>
      </c>
      <c r="L746" s="7">
        <v>0</v>
      </c>
      <c r="M746" s="9">
        <v>79078.91</v>
      </c>
      <c r="N746" s="7">
        <v>0</v>
      </c>
    </row>
    <row r="747" spans="1:14" x14ac:dyDescent="0.35">
      <c r="A747" s="6">
        <v>257</v>
      </c>
      <c r="B747" s="7">
        <v>15636684</v>
      </c>
      <c r="C747" s="6" t="s">
        <v>254</v>
      </c>
      <c r="D747" s="7">
        <v>727</v>
      </c>
      <c r="E747" s="6" t="s">
        <v>15</v>
      </c>
      <c r="F747" s="6" t="s">
        <v>23</v>
      </c>
      <c r="G747" s="7">
        <v>34</v>
      </c>
      <c r="H747" s="7">
        <v>10</v>
      </c>
      <c r="I747" s="8">
        <v>0</v>
      </c>
      <c r="J747" s="7">
        <v>2</v>
      </c>
      <c r="K747" s="7">
        <v>1</v>
      </c>
      <c r="L747" s="7">
        <v>1</v>
      </c>
      <c r="M747" s="9">
        <v>198637.34</v>
      </c>
      <c r="N747" s="7">
        <v>0</v>
      </c>
    </row>
    <row r="748" spans="1:14" x14ac:dyDescent="0.35">
      <c r="A748" s="6">
        <v>811</v>
      </c>
      <c r="B748" s="7">
        <v>15699430</v>
      </c>
      <c r="C748" s="6" t="s">
        <v>464</v>
      </c>
      <c r="D748" s="7">
        <v>618</v>
      </c>
      <c r="E748" s="6" t="s">
        <v>15</v>
      </c>
      <c r="F748" s="6" t="s">
        <v>16</v>
      </c>
      <c r="G748" s="7">
        <v>35</v>
      </c>
      <c r="H748" s="7">
        <v>10</v>
      </c>
      <c r="I748" s="8">
        <v>0</v>
      </c>
      <c r="J748" s="7">
        <v>2</v>
      </c>
      <c r="K748" s="7">
        <v>1</v>
      </c>
      <c r="L748" s="7">
        <v>0</v>
      </c>
      <c r="M748" s="9">
        <v>180439.75</v>
      </c>
      <c r="N748" s="7">
        <v>0</v>
      </c>
    </row>
    <row r="749" spans="1:14" x14ac:dyDescent="0.35">
      <c r="A749" s="6">
        <v>93</v>
      </c>
      <c r="B749" s="7">
        <v>15809248</v>
      </c>
      <c r="C749" s="6" t="s">
        <v>110</v>
      </c>
      <c r="D749" s="7">
        <v>524</v>
      </c>
      <c r="E749" s="6" t="s">
        <v>15</v>
      </c>
      <c r="F749" s="6" t="s">
        <v>16</v>
      </c>
      <c r="G749" s="7">
        <v>36</v>
      </c>
      <c r="H749" s="7">
        <v>10</v>
      </c>
      <c r="I749" s="8">
        <v>0</v>
      </c>
      <c r="J749" s="7">
        <v>2</v>
      </c>
      <c r="K749" s="7">
        <v>1</v>
      </c>
      <c r="L749" s="7">
        <v>0</v>
      </c>
      <c r="M749" s="9">
        <v>109614.57</v>
      </c>
      <c r="N749" s="7">
        <v>0</v>
      </c>
    </row>
    <row r="750" spans="1:14" x14ac:dyDescent="0.35">
      <c r="A750" s="6">
        <v>830</v>
      </c>
      <c r="B750" s="7">
        <v>15639788</v>
      </c>
      <c r="C750" s="6" t="s">
        <v>307</v>
      </c>
      <c r="D750" s="7">
        <v>577</v>
      </c>
      <c r="E750" s="6" t="s">
        <v>15</v>
      </c>
      <c r="F750" s="6" t="s">
        <v>16</v>
      </c>
      <c r="G750" s="7">
        <v>39</v>
      </c>
      <c r="H750" s="7">
        <v>10</v>
      </c>
      <c r="I750" s="8">
        <v>0</v>
      </c>
      <c r="J750" s="7">
        <v>2</v>
      </c>
      <c r="K750" s="7">
        <v>1</v>
      </c>
      <c r="L750" s="7">
        <v>0</v>
      </c>
      <c r="M750" s="9">
        <v>10553.31</v>
      </c>
      <c r="N750" s="7">
        <v>0</v>
      </c>
    </row>
    <row r="751" spans="1:14" x14ac:dyDescent="0.35">
      <c r="A751" s="6">
        <v>719</v>
      </c>
      <c r="B751" s="7">
        <v>15696859</v>
      </c>
      <c r="C751" s="6" t="s">
        <v>592</v>
      </c>
      <c r="D751" s="7">
        <v>474</v>
      </c>
      <c r="E751" s="6" t="s">
        <v>15</v>
      </c>
      <c r="F751" s="6" t="s">
        <v>23</v>
      </c>
      <c r="G751" s="7">
        <v>45</v>
      </c>
      <c r="H751" s="7">
        <v>10</v>
      </c>
      <c r="I751" s="8">
        <v>0</v>
      </c>
      <c r="J751" s="7">
        <v>2</v>
      </c>
      <c r="K751" s="7">
        <v>0</v>
      </c>
      <c r="L751" s="7">
        <v>0</v>
      </c>
      <c r="M751" s="9">
        <v>172175.9</v>
      </c>
      <c r="N751" s="7">
        <v>0</v>
      </c>
    </row>
    <row r="752" spans="1:14" x14ac:dyDescent="0.35">
      <c r="A752" s="6">
        <v>574</v>
      </c>
      <c r="B752" s="7">
        <v>15607312</v>
      </c>
      <c r="C752" s="6" t="s">
        <v>483</v>
      </c>
      <c r="D752" s="7">
        <v>648</v>
      </c>
      <c r="E752" s="6" t="s">
        <v>18</v>
      </c>
      <c r="F752" s="6" t="s">
        <v>16</v>
      </c>
      <c r="G752" s="7">
        <v>49</v>
      </c>
      <c r="H752" s="7">
        <v>10</v>
      </c>
      <c r="I752" s="8">
        <v>0</v>
      </c>
      <c r="J752" s="7">
        <v>2</v>
      </c>
      <c r="K752" s="7">
        <v>1</v>
      </c>
      <c r="L752" s="7">
        <v>1</v>
      </c>
      <c r="M752" s="9">
        <v>159835.78</v>
      </c>
      <c r="N752" s="7">
        <v>1</v>
      </c>
    </row>
    <row r="753" spans="1:14" x14ac:dyDescent="0.35">
      <c r="A753" s="6">
        <v>278</v>
      </c>
      <c r="B753" s="7">
        <v>15767339</v>
      </c>
      <c r="C753" s="6" t="s">
        <v>272</v>
      </c>
      <c r="D753" s="7">
        <v>777</v>
      </c>
      <c r="E753" s="6" t="s">
        <v>15</v>
      </c>
      <c r="F753" s="6" t="s">
        <v>16</v>
      </c>
      <c r="G753" s="7">
        <v>53</v>
      </c>
      <c r="H753" s="7">
        <v>10</v>
      </c>
      <c r="I753" s="8">
        <v>0</v>
      </c>
      <c r="J753" s="7">
        <v>2</v>
      </c>
      <c r="K753" s="7">
        <v>1</v>
      </c>
      <c r="L753" s="7">
        <v>0</v>
      </c>
      <c r="M753" s="9">
        <v>189992.97</v>
      </c>
      <c r="N753" s="7">
        <v>0</v>
      </c>
    </row>
    <row r="754" spans="1:14" x14ac:dyDescent="0.35">
      <c r="A754" s="6">
        <v>199</v>
      </c>
      <c r="B754" s="7">
        <v>15656176</v>
      </c>
      <c r="C754" s="6" t="s">
        <v>203</v>
      </c>
      <c r="D754" s="7">
        <v>501</v>
      </c>
      <c r="E754" s="6" t="s">
        <v>15</v>
      </c>
      <c r="F754" s="6" t="s">
        <v>23</v>
      </c>
      <c r="G754" s="7">
        <v>57</v>
      </c>
      <c r="H754" s="7">
        <v>10</v>
      </c>
      <c r="I754" s="8">
        <v>0</v>
      </c>
      <c r="J754" s="7">
        <v>2</v>
      </c>
      <c r="K754" s="7">
        <v>1</v>
      </c>
      <c r="L754" s="7">
        <v>1</v>
      </c>
      <c r="M754" s="9">
        <v>47847.19</v>
      </c>
      <c r="N754" s="7">
        <v>0</v>
      </c>
    </row>
    <row r="755" spans="1:14" x14ac:dyDescent="0.35">
      <c r="A755" s="6">
        <v>86</v>
      </c>
      <c r="B755" s="7">
        <v>15805254</v>
      </c>
      <c r="C755" s="6" t="s">
        <v>104</v>
      </c>
      <c r="D755" s="7">
        <v>652</v>
      </c>
      <c r="E755" s="6" t="s">
        <v>785</v>
      </c>
      <c r="F755" s="6" t="s">
        <v>16</v>
      </c>
      <c r="G755" s="7">
        <v>75</v>
      </c>
      <c r="H755" s="7">
        <v>10</v>
      </c>
      <c r="I755" s="8">
        <v>0</v>
      </c>
      <c r="J755" s="7">
        <v>2</v>
      </c>
      <c r="K755" s="7">
        <v>1</v>
      </c>
      <c r="L755" s="7">
        <v>1</v>
      </c>
      <c r="M755" s="9">
        <v>114675.75</v>
      </c>
      <c r="N755" s="7">
        <v>0</v>
      </c>
    </row>
    <row r="756" spans="1:14" x14ac:dyDescent="0.35">
      <c r="A756" s="6">
        <v>258</v>
      </c>
      <c r="B756" s="7">
        <v>15592979</v>
      </c>
      <c r="C756" s="6" t="s">
        <v>255</v>
      </c>
      <c r="D756" s="7">
        <v>671</v>
      </c>
      <c r="E756" s="6" t="s">
        <v>26</v>
      </c>
      <c r="F756" s="6" t="s">
        <v>16</v>
      </c>
      <c r="G756" s="7">
        <v>34</v>
      </c>
      <c r="H756" s="7">
        <v>6</v>
      </c>
      <c r="I756" s="8">
        <v>37266.67</v>
      </c>
      <c r="J756" s="7">
        <v>2</v>
      </c>
      <c r="K756" s="7">
        <v>0</v>
      </c>
      <c r="L756" s="7">
        <v>0</v>
      </c>
      <c r="M756" s="9">
        <v>156917.12</v>
      </c>
      <c r="N756" s="7">
        <v>0</v>
      </c>
    </row>
    <row r="757" spans="1:14" x14ac:dyDescent="0.35">
      <c r="A757" s="6">
        <v>369</v>
      </c>
      <c r="B757" s="7">
        <v>15684042</v>
      </c>
      <c r="C757" s="6" t="s">
        <v>338</v>
      </c>
      <c r="D757" s="7">
        <v>636</v>
      </c>
      <c r="E757" s="6" t="s">
        <v>26</v>
      </c>
      <c r="F757" s="6" t="s">
        <v>23</v>
      </c>
      <c r="G757" s="7">
        <v>34</v>
      </c>
      <c r="H757" s="7">
        <v>2</v>
      </c>
      <c r="I757" s="8">
        <v>40105.51</v>
      </c>
      <c r="J757" s="7">
        <v>2</v>
      </c>
      <c r="K757" s="7">
        <v>0</v>
      </c>
      <c r="L757" s="7">
        <v>1</v>
      </c>
      <c r="M757" s="9">
        <v>53512.160000000003</v>
      </c>
      <c r="N757" s="7">
        <v>0</v>
      </c>
    </row>
    <row r="758" spans="1:14" x14ac:dyDescent="0.35">
      <c r="A758" s="6">
        <v>63</v>
      </c>
      <c r="B758" s="7">
        <v>15702014</v>
      </c>
      <c r="C758" s="6" t="s">
        <v>81</v>
      </c>
      <c r="D758" s="7">
        <v>555</v>
      </c>
      <c r="E758" s="6" t="s">
        <v>785</v>
      </c>
      <c r="F758" s="6" t="s">
        <v>23</v>
      </c>
      <c r="G758" s="7">
        <v>33</v>
      </c>
      <c r="H758" s="7">
        <v>1</v>
      </c>
      <c r="I758" s="8">
        <v>56084.69</v>
      </c>
      <c r="J758" s="7">
        <v>2</v>
      </c>
      <c r="K758" s="7">
        <v>0</v>
      </c>
      <c r="L758" s="7">
        <v>0</v>
      </c>
      <c r="M758" s="9">
        <v>178798.13</v>
      </c>
      <c r="N758" s="7">
        <v>0</v>
      </c>
    </row>
    <row r="759" spans="1:14" x14ac:dyDescent="0.35">
      <c r="A759" s="6">
        <v>191</v>
      </c>
      <c r="B759" s="7">
        <v>15726931</v>
      </c>
      <c r="C759" s="6" t="s">
        <v>196</v>
      </c>
      <c r="D759" s="7">
        <v>715</v>
      </c>
      <c r="E759" s="6" t="s">
        <v>15</v>
      </c>
      <c r="F759" s="6" t="s">
        <v>16</v>
      </c>
      <c r="G759" s="7">
        <v>41</v>
      </c>
      <c r="H759" s="7">
        <v>8</v>
      </c>
      <c r="I759" s="8">
        <v>56214.85</v>
      </c>
      <c r="J759" s="7">
        <v>2</v>
      </c>
      <c r="K759" s="7">
        <v>0</v>
      </c>
      <c r="L759" s="7">
        <v>0</v>
      </c>
      <c r="M759" s="9">
        <v>92982.61</v>
      </c>
      <c r="N759" s="7">
        <v>1</v>
      </c>
    </row>
    <row r="760" spans="1:14" x14ac:dyDescent="0.35">
      <c r="A760" s="6">
        <v>892</v>
      </c>
      <c r="B760" s="7">
        <v>15780140</v>
      </c>
      <c r="C760" s="6" t="s">
        <v>509</v>
      </c>
      <c r="D760" s="7">
        <v>435</v>
      </c>
      <c r="E760" s="6" t="s">
        <v>26</v>
      </c>
      <c r="F760" s="6" t="s">
        <v>23</v>
      </c>
      <c r="G760" s="7">
        <v>32</v>
      </c>
      <c r="H760" s="7">
        <v>2</v>
      </c>
      <c r="I760" s="8">
        <v>57017.06</v>
      </c>
      <c r="J760" s="7">
        <v>2</v>
      </c>
      <c r="K760" s="7">
        <v>1</v>
      </c>
      <c r="L760" s="7">
        <v>1</v>
      </c>
      <c r="M760" s="9">
        <v>5907.11</v>
      </c>
      <c r="N760" s="7">
        <v>0</v>
      </c>
    </row>
    <row r="761" spans="1:14" x14ac:dyDescent="0.35">
      <c r="A761" s="6">
        <v>170</v>
      </c>
      <c r="B761" s="7">
        <v>15611325</v>
      </c>
      <c r="C761" s="6" t="s">
        <v>178</v>
      </c>
      <c r="D761" s="7">
        <v>682</v>
      </c>
      <c r="E761" s="6" t="s">
        <v>26</v>
      </c>
      <c r="F761" s="6" t="s">
        <v>23</v>
      </c>
      <c r="G761" s="7">
        <v>24</v>
      </c>
      <c r="H761" s="7">
        <v>9</v>
      </c>
      <c r="I761" s="8">
        <v>57929.81</v>
      </c>
      <c r="J761" s="7">
        <v>2</v>
      </c>
      <c r="K761" s="7">
        <v>0</v>
      </c>
      <c r="L761" s="7">
        <v>0</v>
      </c>
      <c r="M761" s="9">
        <v>53134.3</v>
      </c>
      <c r="N761" s="7">
        <v>0</v>
      </c>
    </row>
    <row r="762" spans="1:14" x14ac:dyDescent="0.35">
      <c r="A762" s="6">
        <v>375</v>
      </c>
      <c r="B762" s="7">
        <v>15759537</v>
      </c>
      <c r="C762" s="6" t="s">
        <v>63</v>
      </c>
      <c r="D762" s="7">
        <v>717</v>
      </c>
      <c r="E762" s="6" t="s">
        <v>26</v>
      </c>
      <c r="F762" s="6" t="s">
        <v>23</v>
      </c>
      <c r="G762" s="7">
        <v>35</v>
      </c>
      <c r="H762" s="7">
        <v>7</v>
      </c>
      <c r="I762" s="8">
        <v>58469.37</v>
      </c>
      <c r="J762" s="7">
        <v>2</v>
      </c>
      <c r="K762" s="7">
        <v>1</v>
      </c>
      <c r="L762" s="7">
        <v>1</v>
      </c>
      <c r="M762" s="9">
        <v>172459.39</v>
      </c>
      <c r="N762" s="7">
        <v>0</v>
      </c>
    </row>
    <row r="763" spans="1:14" x14ac:dyDescent="0.35">
      <c r="A763" s="6">
        <v>30</v>
      </c>
      <c r="B763" s="7">
        <v>15656300</v>
      </c>
      <c r="C763" s="6" t="s">
        <v>48</v>
      </c>
      <c r="D763" s="7">
        <v>411</v>
      </c>
      <c r="E763" s="6" t="s">
        <v>15</v>
      </c>
      <c r="F763" s="6" t="s">
        <v>23</v>
      </c>
      <c r="G763" s="7">
        <v>29</v>
      </c>
      <c r="H763" s="7">
        <v>0</v>
      </c>
      <c r="I763" s="8">
        <v>59697.17</v>
      </c>
      <c r="J763" s="7">
        <v>2</v>
      </c>
      <c r="K763" s="7">
        <v>1</v>
      </c>
      <c r="L763" s="7">
        <v>1</v>
      </c>
      <c r="M763" s="9">
        <v>53483.21</v>
      </c>
      <c r="N763" s="7">
        <v>0</v>
      </c>
    </row>
    <row r="764" spans="1:14" x14ac:dyDescent="0.35">
      <c r="A764" s="6">
        <v>195</v>
      </c>
      <c r="B764" s="7">
        <v>15679200</v>
      </c>
      <c r="C764" s="6" t="s">
        <v>199</v>
      </c>
      <c r="D764" s="7">
        <v>580</v>
      </c>
      <c r="E764" s="6" t="s">
        <v>785</v>
      </c>
      <c r="F764" s="6" t="s">
        <v>23</v>
      </c>
      <c r="G764" s="7">
        <v>29</v>
      </c>
      <c r="H764" s="7">
        <v>9</v>
      </c>
      <c r="I764" s="8">
        <v>61710.44</v>
      </c>
      <c r="J764" s="7">
        <v>2</v>
      </c>
      <c r="K764" s="7">
        <v>1</v>
      </c>
      <c r="L764" s="7">
        <v>0</v>
      </c>
      <c r="M764" s="9">
        <v>128077.8</v>
      </c>
      <c r="N764" s="7">
        <v>0</v>
      </c>
    </row>
    <row r="765" spans="1:14" x14ac:dyDescent="0.35">
      <c r="A765" s="6">
        <v>551</v>
      </c>
      <c r="B765" s="7">
        <v>15750141</v>
      </c>
      <c r="C765" s="6" t="s">
        <v>470</v>
      </c>
      <c r="D765" s="7">
        <v>721</v>
      </c>
      <c r="E765" s="6" t="s">
        <v>26</v>
      </c>
      <c r="F765" s="6" t="s">
        <v>16</v>
      </c>
      <c r="G765" s="7">
        <v>36</v>
      </c>
      <c r="H765" s="7">
        <v>3</v>
      </c>
      <c r="I765" s="8">
        <v>65253.07</v>
      </c>
      <c r="J765" s="7">
        <v>2</v>
      </c>
      <c r="K765" s="7">
        <v>1</v>
      </c>
      <c r="L765" s="7">
        <v>0</v>
      </c>
      <c r="M765" s="9">
        <v>28737.78</v>
      </c>
      <c r="N765" s="7">
        <v>0</v>
      </c>
    </row>
    <row r="766" spans="1:14" x14ac:dyDescent="0.35">
      <c r="A766" s="6">
        <v>511</v>
      </c>
      <c r="B766" s="7">
        <v>15568506</v>
      </c>
      <c r="C766" s="6" t="s">
        <v>443</v>
      </c>
      <c r="D766" s="7">
        <v>524</v>
      </c>
      <c r="E766" s="6" t="s">
        <v>26</v>
      </c>
      <c r="F766" s="6" t="s">
        <v>16</v>
      </c>
      <c r="G766" s="7">
        <v>31</v>
      </c>
      <c r="H766" s="7">
        <v>10</v>
      </c>
      <c r="I766" s="8">
        <v>67238.98</v>
      </c>
      <c r="J766" s="7">
        <v>2</v>
      </c>
      <c r="K766" s="7">
        <v>1</v>
      </c>
      <c r="L766" s="7">
        <v>1</v>
      </c>
      <c r="M766" s="9">
        <v>161811.23000000001</v>
      </c>
      <c r="N766" s="7">
        <v>0</v>
      </c>
    </row>
    <row r="767" spans="1:14" x14ac:dyDescent="0.35">
      <c r="A767" s="6">
        <v>635</v>
      </c>
      <c r="B767" s="7">
        <v>15738181</v>
      </c>
      <c r="C767" s="6" t="s">
        <v>526</v>
      </c>
      <c r="D767" s="7">
        <v>850</v>
      </c>
      <c r="E767" s="6" t="s">
        <v>15</v>
      </c>
      <c r="F767" s="6" t="s">
        <v>23</v>
      </c>
      <c r="G767" s="7">
        <v>31</v>
      </c>
      <c r="H767" s="7">
        <v>6</v>
      </c>
      <c r="I767" s="8">
        <v>67996.23</v>
      </c>
      <c r="J767" s="7">
        <v>2</v>
      </c>
      <c r="K767" s="7">
        <v>0</v>
      </c>
      <c r="L767" s="7">
        <v>0</v>
      </c>
      <c r="M767" s="9">
        <v>50129.87</v>
      </c>
      <c r="N767" s="7">
        <v>1</v>
      </c>
    </row>
    <row r="768" spans="1:14" x14ac:dyDescent="0.35">
      <c r="A768" s="6">
        <v>40</v>
      </c>
      <c r="B768" s="7">
        <v>15585768</v>
      </c>
      <c r="C768" s="6" t="s">
        <v>58</v>
      </c>
      <c r="D768" s="7">
        <v>582</v>
      </c>
      <c r="E768" s="6" t="s">
        <v>26</v>
      </c>
      <c r="F768" s="6" t="s">
        <v>23</v>
      </c>
      <c r="G768" s="7">
        <v>41</v>
      </c>
      <c r="H768" s="7">
        <v>6</v>
      </c>
      <c r="I768" s="8">
        <v>70349.48</v>
      </c>
      <c r="J768" s="7">
        <v>2</v>
      </c>
      <c r="K768" s="7">
        <v>0</v>
      </c>
      <c r="L768" s="7">
        <v>1</v>
      </c>
      <c r="M768" s="9">
        <v>178074.04</v>
      </c>
      <c r="N768" s="7">
        <v>0</v>
      </c>
    </row>
    <row r="769" spans="1:14" x14ac:dyDescent="0.35">
      <c r="A769" s="6">
        <v>404</v>
      </c>
      <c r="B769" s="7">
        <v>15732674</v>
      </c>
      <c r="C769" s="6" t="s">
        <v>366</v>
      </c>
      <c r="D769" s="7">
        <v>443</v>
      </c>
      <c r="E769" s="6" t="s">
        <v>785</v>
      </c>
      <c r="F769" s="6" t="s">
        <v>23</v>
      </c>
      <c r="G769" s="7">
        <v>36</v>
      </c>
      <c r="H769" s="7">
        <v>6</v>
      </c>
      <c r="I769" s="8">
        <v>70438.009999999995</v>
      </c>
      <c r="J769" s="7">
        <v>2</v>
      </c>
      <c r="K769" s="7">
        <v>0</v>
      </c>
      <c r="L769" s="7">
        <v>1</v>
      </c>
      <c r="M769" s="9">
        <v>56937.43</v>
      </c>
      <c r="N769" s="7">
        <v>0</v>
      </c>
    </row>
    <row r="770" spans="1:14" x14ac:dyDescent="0.35">
      <c r="A770" s="6">
        <v>782</v>
      </c>
      <c r="B770" s="7">
        <v>15585595</v>
      </c>
      <c r="C770" s="6" t="s">
        <v>631</v>
      </c>
      <c r="D770" s="7">
        <v>774</v>
      </c>
      <c r="E770" s="6" t="s">
        <v>15</v>
      </c>
      <c r="F770" s="6" t="s">
        <v>16</v>
      </c>
      <c r="G770" s="7">
        <v>28</v>
      </c>
      <c r="H770" s="7">
        <v>1</v>
      </c>
      <c r="I770" s="8">
        <v>71264.02</v>
      </c>
      <c r="J770" s="7">
        <v>2</v>
      </c>
      <c r="K770" s="7">
        <v>0</v>
      </c>
      <c r="L770" s="7">
        <v>1</v>
      </c>
      <c r="M770" s="9">
        <v>68759.570000000007</v>
      </c>
      <c r="N770" s="7">
        <v>0</v>
      </c>
    </row>
    <row r="771" spans="1:14" x14ac:dyDescent="0.35">
      <c r="A771" s="6">
        <v>982</v>
      </c>
      <c r="B771" s="7">
        <v>15566156</v>
      </c>
      <c r="C771" s="6" t="s">
        <v>369</v>
      </c>
      <c r="D771" s="7">
        <v>749</v>
      </c>
      <c r="E771" s="6" t="s">
        <v>26</v>
      </c>
      <c r="F771" s="6" t="s">
        <v>16</v>
      </c>
      <c r="G771" s="7">
        <v>44</v>
      </c>
      <c r="H771" s="7">
        <v>0</v>
      </c>
      <c r="I771" s="8">
        <v>71497.789999999994</v>
      </c>
      <c r="J771" s="7">
        <v>2</v>
      </c>
      <c r="K771" s="7">
        <v>0</v>
      </c>
      <c r="L771" s="7">
        <v>0</v>
      </c>
      <c r="M771" s="9">
        <v>151083.79999999999</v>
      </c>
      <c r="N771" s="7">
        <v>0</v>
      </c>
    </row>
    <row r="772" spans="1:14" x14ac:dyDescent="0.35">
      <c r="A772" s="6">
        <v>705</v>
      </c>
      <c r="B772" s="7">
        <v>15808621</v>
      </c>
      <c r="C772" s="6" t="s">
        <v>583</v>
      </c>
      <c r="D772" s="7">
        <v>659</v>
      </c>
      <c r="E772" s="6" t="s">
        <v>26</v>
      </c>
      <c r="F772" s="6" t="s">
        <v>23</v>
      </c>
      <c r="G772" s="7">
        <v>36</v>
      </c>
      <c r="H772" s="7">
        <v>2</v>
      </c>
      <c r="I772" s="8">
        <v>76190.48</v>
      </c>
      <c r="J772" s="7">
        <v>2</v>
      </c>
      <c r="K772" s="7">
        <v>1</v>
      </c>
      <c r="L772" s="7">
        <v>1</v>
      </c>
      <c r="M772" s="9">
        <v>149066.14000000001</v>
      </c>
      <c r="N772" s="7">
        <v>0</v>
      </c>
    </row>
    <row r="773" spans="1:14" x14ac:dyDescent="0.35">
      <c r="A773" s="6">
        <v>692</v>
      </c>
      <c r="B773" s="7">
        <v>15688251</v>
      </c>
      <c r="C773" s="6" t="s">
        <v>572</v>
      </c>
      <c r="D773" s="7">
        <v>767</v>
      </c>
      <c r="E773" s="6" t="s">
        <v>15</v>
      </c>
      <c r="F773" s="6" t="s">
        <v>23</v>
      </c>
      <c r="G773" s="7">
        <v>43</v>
      </c>
      <c r="H773" s="7">
        <v>1</v>
      </c>
      <c r="I773" s="8">
        <v>76408.850000000006</v>
      </c>
      <c r="J773" s="7">
        <v>2</v>
      </c>
      <c r="K773" s="7">
        <v>1</v>
      </c>
      <c r="L773" s="7">
        <v>0</v>
      </c>
      <c r="M773" s="9">
        <v>77837.63</v>
      </c>
      <c r="N773" s="7">
        <v>0</v>
      </c>
    </row>
    <row r="774" spans="1:14" x14ac:dyDescent="0.35">
      <c r="A774" s="6">
        <v>866</v>
      </c>
      <c r="B774" s="7">
        <v>15686983</v>
      </c>
      <c r="C774" s="6" t="s">
        <v>683</v>
      </c>
      <c r="D774" s="7">
        <v>678</v>
      </c>
      <c r="E774" s="6" t="s">
        <v>26</v>
      </c>
      <c r="F774" s="6" t="s">
        <v>16</v>
      </c>
      <c r="G774" s="7">
        <v>25</v>
      </c>
      <c r="H774" s="7">
        <v>10</v>
      </c>
      <c r="I774" s="8">
        <v>76968.12</v>
      </c>
      <c r="J774" s="7">
        <v>2</v>
      </c>
      <c r="K774" s="7">
        <v>0</v>
      </c>
      <c r="L774" s="7">
        <v>1</v>
      </c>
      <c r="M774" s="9">
        <v>131501.72</v>
      </c>
      <c r="N774" s="7">
        <v>0</v>
      </c>
    </row>
    <row r="775" spans="1:14" x14ac:dyDescent="0.35">
      <c r="A775" s="6">
        <v>383</v>
      </c>
      <c r="B775" s="7">
        <v>15568240</v>
      </c>
      <c r="C775" s="6" t="s">
        <v>182</v>
      </c>
      <c r="D775" s="7">
        <v>492</v>
      </c>
      <c r="E775" s="6" t="s">
        <v>26</v>
      </c>
      <c r="F775" s="6" t="s">
        <v>16</v>
      </c>
      <c r="G775" s="7">
        <v>30</v>
      </c>
      <c r="H775" s="7">
        <v>10</v>
      </c>
      <c r="I775" s="8">
        <v>77168.87</v>
      </c>
      <c r="J775" s="7">
        <v>2</v>
      </c>
      <c r="K775" s="7">
        <v>0</v>
      </c>
      <c r="L775" s="7">
        <v>1</v>
      </c>
      <c r="M775" s="9">
        <v>146700.22</v>
      </c>
      <c r="N775" s="7">
        <v>0</v>
      </c>
    </row>
    <row r="776" spans="1:14" x14ac:dyDescent="0.35">
      <c r="A776" s="6">
        <v>504</v>
      </c>
      <c r="B776" s="7">
        <v>15730059</v>
      </c>
      <c r="C776" s="6" t="s">
        <v>439</v>
      </c>
      <c r="D776" s="7">
        <v>638</v>
      </c>
      <c r="E776" s="6" t="s">
        <v>18</v>
      </c>
      <c r="F776" s="6" t="s">
        <v>23</v>
      </c>
      <c r="G776" s="7">
        <v>44</v>
      </c>
      <c r="H776" s="7">
        <v>9</v>
      </c>
      <c r="I776" s="8">
        <v>77637.350000000006</v>
      </c>
      <c r="J776" s="7">
        <v>2</v>
      </c>
      <c r="K776" s="7">
        <v>1</v>
      </c>
      <c r="L776" s="7">
        <v>1</v>
      </c>
      <c r="M776" s="9">
        <v>111346.22</v>
      </c>
      <c r="N776" s="7">
        <v>0</v>
      </c>
    </row>
    <row r="777" spans="1:14" x14ac:dyDescent="0.35">
      <c r="A777" s="6">
        <v>973</v>
      </c>
      <c r="B777" s="7">
        <v>15605918</v>
      </c>
      <c r="C777" s="6" t="s">
        <v>745</v>
      </c>
      <c r="D777" s="7">
        <v>635</v>
      </c>
      <c r="E777" s="6" t="s">
        <v>26</v>
      </c>
      <c r="F777" s="6" t="s">
        <v>23</v>
      </c>
      <c r="G777" s="7">
        <v>43</v>
      </c>
      <c r="H777" s="7">
        <v>5</v>
      </c>
      <c r="I777" s="8">
        <v>78992.75</v>
      </c>
      <c r="J777" s="7">
        <v>2</v>
      </c>
      <c r="K777" s="7">
        <v>0</v>
      </c>
      <c r="L777" s="7">
        <v>0</v>
      </c>
      <c r="M777" s="9">
        <v>153265.31</v>
      </c>
      <c r="N777" s="7">
        <v>0</v>
      </c>
    </row>
    <row r="778" spans="1:14" x14ac:dyDescent="0.35">
      <c r="A778" s="6">
        <v>437</v>
      </c>
      <c r="B778" s="7">
        <v>15693737</v>
      </c>
      <c r="C778" s="6" t="s">
        <v>389</v>
      </c>
      <c r="D778" s="7">
        <v>627</v>
      </c>
      <c r="E778" s="6" t="s">
        <v>26</v>
      </c>
      <c r="F778" s="6" t="s">
        <v>16</v>
      </c>
      <c r="G778" s="7">
        <v>30</v>
      </c>
      <c r="H778" s="7">
        <v>4</v>
      </c>
      <c r="I778" s="8">
        <v>79871.02</v>
      </c>
      <c r="J778" s="7">
        <v>2</v>
      </c>
      <c r="K778" s="7">
        <v>1</v>
      </c>
      <c r="L778" s="7">
        <v>0</v>
      </c>
      <c r="M778" s="9">
        <v>129826.89</v>
      </c>
      <c r="N778" s="7">
        <v>0</v>
      </c>
    </row>
    <row r="779" spans="1:14" x14ac:dyDescent="0.35">
      <c r="A779" s="6">
        <v>240</v>
      </c>
      <c r="B779" s="7">
        <v>15795149</v>
      </c>
      <c r="C779" s="6" t="s">
        <v>239</v>
      </c>
      <c r="D779" s="7">
        <v>703</v>
      </c>
      <c r="E779" s="6" t="s">
        <v>15</v>
      </c>
      <c r="F779" s="6" t="s">
        <v>23</v>
      </c>
      <c r="G779" s="7">
        <v>28</v>
      </c>
      <c r="H779" s="7">
        <v>2</v>
      </c>
      <c r="I779" s="8">
        <v>81173.83</v>
      </c>
      <c r="J779" s="7">
        <v>2</v>
      </c>
      <c r="K779" s="7">
        <v>0</v>
      </c>
      <c r="L779" s="7">
        <v>1</v>
      </c>
      <c r="M779" s="9">
        <v>162812.16</v>
      </c>
      <c r="N779" s="7">
        <v>0</v>
      </c>
    </row>
    <row r="780" spans="1:14" x14ac:dyDescent="0.35">
      <c r="A780" s="6">
        <v>493</v>
      </c>
      <c r="B780" s="7">
        <v>15624170</v>
      </c>
      <c r="C780" s="6" t="s">
        <v>213</v>
      </c>
      <c r="D780" s="7">
        <v>639</v>
      </c>
      <c r="E780" s="6" t="s">
        <v>15</v>
      </c>
      <c r="F780" s="6" t="s">
        <v>16</v>
      </c>
      <c r="G780" s="7">
        <v>38</v>
      </c>
      <c r="H780" s="7">
        <v>4</v>
      </c>
      <c r="I780" s="8">
        <v>81550.94</v>
      </c>
      <c r="J780" s="7">
        <v>2</v>
      </c>
      <c r="K780" s="7">
        <v>0</v>
      </c>
      <c r="L780" s="7">
        <v>1</v>
      </c>
      <c r="M780" s="9">
        <v>118974.77</v>
      </c>
      <c r="N780" s="7">
        <v>0</v>
      </c>
    </row>
    <row r="781" spans="1:14" x14ac:dyDescent="0.35">
      <c r="A781" s="6">
        <v>90</v>
      </c>
      <c r="B781" s="7">
        <v>15767954</v>
      </c>
      <c r="C781" s="6" t="s">
        <v>61</v>
      </c>
      <c r="D781" s="7">
        <v>635</v>
      </c>
      <c r="E781" s="6" t="s">
        <v>26</v>
      </c>
      <c r="F781" s="6" t="s">
        <v>16</v>
      </c>
      <c r="G781" s="7">
        <v>28</v>
      </c>
      <c r="H781" s="7">
        <v>3</v>
      </c>
      <c r="I781" s="8">
        <v>81623.67</v>
      </c>
      <c r="J781" s="7">
        <v>2</v>
      </c>
      <c r="K781" s="7">
        <v>1</v>
      </c>
      <c r="L781" s="7">
        <v>1</v>
      </c>
      <c r="M781" s="9">
        <v>156791.35999999999</v>
      </c>
      <c r="N781" s="7">
        <v>0</v>
      </c>
    </row>
    <row r="782" spans="1:14" x14ac:dyDescent="0.35">
      <c r="A782" s="6">
        <v>791</v>
      </c>
      <c r="B782" s="7">
        <v>15763431</v>
      </c>
      <c r="C782" s="6" t="s">
        <v>638</v>
      </c>
      <c r="D782" s="7">
        <v>698</v>
      </c>
      <c r="E782" s="6" t="s">
        <v>15</v>
      </c>
      <c r="F782" s="6" t="s">
        <v>23</v>
      </c>
      <c r="G782" s="7">
        <v>36</v>
      </c>
      <c r="H782" s="7">
        <v>2</v>
      </c>
      <c r="I782" s="8">
        <v>82275.350000000006</v>
      </c>
      <c r="J782" s="7">
        <v>2</v>
      </c>
      <c r="K782" s="7">
        <v>1</v>
      </c>
      <c r="L782" s="7">
        <v>1</v>
      </c>
      <c r="M782" s="9">
        <v>93249.26</v>
      </c>
      <c r="N782" s="7">
        <v>0</v>
      </c>
    </row>
    <row r="783" spans="1:14" x14ac:dyDescent="0.35">
      <c r="A783" s="6">
        <v>986</v>
      </c>
      <c r="B783" s="7">
        <v>15756475</v>
      </c>
      <c r="C783" s="6" t="s">
        <v>748</v>
      </c>
      <c r="D783" s="7">
        <v>551</v>
      </c>
      <c r="E783" s="6" t="s">
        <v>26</v>
      </c>
      <c r="F783" s="6" t="s">
        <v>23</v>
      </c>
      <c r="G783" s="7">
        <v>31</v>
      </c>
      <c r="H783" s="7">
        <v>9</v>
      </c>
      <c r="I783" s="8">
        <v>82293.820000000007</v>
      </c>
      <c r="J783" s="7">
        <v>2</v>
      </c>
      <c r="K783" s="7">
        <v>1</v>
      </c>
      <c r="L783" s="7">
        <v>1</v>
      </c>
      <c r="M783" s="9">
        <v>91565.25</v>
      </c>
      <c r="N783" s="7">
        <v>0</v>
      </c>
    </row>
    <row r="784" spans="1:14" x14ac:dyDescent="0.35">
      <c r="A784" s="6">
        <v>946</v>
      </c>
      <c r="B784" s="7">
        <v>15709295</v>
      </c>
      <c r="C784" s="6" t="s">
        <v>728</v>
      </c>
      <c r="D784" s="7">
        <v>697</v>
      </c>
      <c r="E784" s="6" t="s">
        <v>785</v>
      </c>
      <c r="F784" s="6" t="s">
        <v>16</v>
      </c>
      <c r="G784" s="7">
        <v>25</v>
      </c>
      <c r="H784" s="7">
        <v>5</v>
      </c>
      <c r="I784" s="8">
        <v>82931.850000000006</v>
      </c>
      <c r="J784" s="7">
        <v>2</v>
      </c>
      <c r="K784" s="7">
        <v>1</v>
      </c>
      <c r="L784" s="7">
        <v>1</v>
      </c>
      <c r="M784" s="9">
        <v>128373.88</v>
      </c>
      <c r="N784" s="7">
        <v>0</v>
      </c>
    </row>
    <row r="785" spans="1:14" x14ac:dyDescent="0.35">
      <c r="A785" s="6">
        <v>192</v>
      </c>
      <c r="B785" s="7">
        <v>15771086</v>
      </c>
      <c r="C785" s="6" t="s">
        <v>113</v>
      </c>
      <c r="D785" s="7">
        <v>512</v>
      </c>
      <c r="E785" s="6" t="s">
        <v>15</v>
      </c>
      <c r="F785" s="6" t="s">
        <v>16</v>
      </c>
      <c r="G785" s="7">
        <v>36</v>
      </c>
      <c r="H785" s="7">
        <v>3</v>
      </c>
      <c r="I785" s="8">
        <v>84327.77</v>
      </c>
      <c r="J785" s="7">
        <v>2</v>
      </c>
      <c r="K785" s="7">
        <v>1</v>
      </c>
      <c r="L785" s="7">
        <v>0</v>
      </c>
      <c r="M785" s="9">
        <v>17675.36</v>
      </c>
      <c r="N785" s="7">
        <v>0</v>
      </c>
    </row>
    <row r="786" spans="1:14" x14ac:dyDescent="0.35">
      <c r="A786" s="6">
        <v>802</v>
      </c>
      <c r="B786" s="7">
        <v>15762238</v>
      </c>
      <c r="C786" s="6" t="s">
        <v>644</v>
      </c>
      <c r="D786" s="7">
        <v>671</v>
      </c>
      <c r="E786" s="6" t="s">
        <v>26</v>
      </c>
      <c r="F786" s="6" t="s">
        <v>16</v>
      </c>
      <c r="G786" s="7">
        <v>44</v>
      </c>
      <c r="H786" s="7">
        <v>0</v>
      </c>
      <c r="I786" s="8">
        <v>84745.03</v>
      </c>
      <c r="J786" s="7">
        <v>2</v>
      </c>
      <c r="K786" s="7">
        <v>0</v>
      </c>
      <c r="L786" s="7">
        <v>1</v>
      </c>
      <c r="M786" s="9">
        <v>34673.980000000003</v>
      </c>
      <c r="N786" s="7">
        <v>0</v>
      </c>
    </row>
    <row r="787" spans="1:14" x14ac:dyDescent="0.35">
      <c r="A787" s="6">
        <v>847</v>
      </c>
      <c r="B787" s="7">
        <v>15608968</v>
      </c>
      <c r="C787" s="6" t="s">
        <v>669</v>
      </c>
      <c r="D787" s="7">
        <v>714</v>
      </c>
      <c r="E787" s="6" t="s">
        <v>26</v>
      </c>
      <c r="F787" s="6" t="s">
        <v>23</v>
      </c>
      <c r="G787" s="7">
        <v>21</v>
      </c>
      <c r="H787" s="7">
        <v>6</v>
      </c>
      <c r="I787" s="8">
        <v>86402.52</v>
      </c>
      <c r="J787" s="7">
        <v>2</v>
      </c>
      <c r="K787" s="7">
        <v>0</v>
      </c>
      <c r="L787" s="7">
        <v>0</v>
      </c>
      <c r="M787" s="9">
        <v>27330.59</v>
      </c>
      <c r="N787" s="7">
        <v>0</v>
      </c>
    </row>
    <row r="788" spans="1:14" x14ac:dyDescent="0.35">
      <c r="A788" s="6">
        <v>512</v>
      </c>
      <c r="B788" s="7">
        <v>15761043</v>
      </c>
      <c r="C788" s="6" t="s">
        <v>444</v>
      </c>
      <c r="D788" s="7">
        <v>632</v>
      </c>
      <c r="E788" s="6" t="s">
        <v>26</v>
      </c>
      <c r="F788" s="6" t="s">
        <v>16</v>
      </c>
      <c r="G788" s="7">
        <v>38</v>
      </c>
      <c r="H788" s="7">
        <v>6</v>
      </c>
      <c r="I788" s="8">
        <v>86569.76</v>
      </c>
      <c r="J788" s="7">
        <v>2</v>
      </c>
      <c r="K788" s="7">
        <v>1</v>
      </c>
      <c r="L788" s="7">
        <v>0</v>
      </c>
      <c r="M788" s="9">
        <v>98090.91</v>
      </c>
      <c r="N788" s="7">
        <v>0</v>
      </c>
    </row>
    <row r="789" spans="1:14" x14ac:dyDescent="0.35">
      <c r="A789" s="6">
        <v>367</v>
      </c>
      <c r="B789" s="7">
        <v>15633537</v>
      </c>
      <c r="C789" s="6" t="s">
        <v>337</v>
      </c>
      <c r="D789" s="7">
        <v>540</v>
      </c>
      <c r="E789" s="6" t="s">
        <v>26</v>
      </c>
      <c r="F789" s="6" t="s">
        <v>16</v>
      </c>
      <c r="G789" s="7">
        <v>42</v>
      </c>
      <c r="H789" s="7">
        <v>9</v>
      </c>
      <c r="I789" s="8">
        <v>87271.41</v>
      </c>
      <c r="J789" s="7">
        <v>2</v>
      </c>
      <c r="K789" s="7">
        <v>1</v>
      </c>
      <c r="L789" s="7">
        <v>0</v>
      </c>
      <c r="M789" s="9">
        <v>172572.64</v>
      </c>
      <c r="N789" s="7">
        <v>0</v>
      </c>
    </row>
    <row r="790" spans="1:14" x14ac:dyDescent="0.35">
      <c r="A790" s="6">
        <v>867</v>
      </c>
      <c r="B790" s="7">
        <v>15808017</v>
      </c>
      <c r="C790" s="6" t="s">
        <v>684</v>
      </c>
      <c r="D790" s="7">
        <v>545</v>
      </c>
      <c r="E790" s="6" t="s">
        <v>15</v>
      </c>
      <c r="F790" s="6" t="s">
        <v>23</v>
      </c>
      <c r="G790" s="7">
        <v>38</v>
      </c>
      <c r="H790" s="7">
        <v>1</v>
      </c>
      <c r="I790" s="8">
        <v>88293.13</v>
      </c>
      <c r="J790" s="7">
        <v>2</v>
      </c>
      <c r="K790" s="7">
        <v>1</v>
      </c>
      <c r="L790" s="7">
        <v>1</v>
      </c>
      <c r="M790" s="9">
        <v>24302.95</v>
      </c>
      <c r="N790" s="7">
        <v>0</v>
      </c>
    </row>
    <row r="791" spans="1:14" x14ac:dyDescent="0.35">
      <c r="A791" s="6">
        <v>677</v>
      </c>
      <c r="B791" s="7">
        <v>15607040</v>
      </c>
      <c r="C791" s="6" t="s">
        <v>559</v>
      </c>
      <c r="D791" s="7">
        <v>593</v>
      </c>
      <c r="E791" s="6" t="s">
        <v>18</v>
      </c>
      <c r="F791" s="6" t="s">
        <v>16</v>
      </c>
      <c r="G791" s="7">
        <v>2</v>
      </c>
      <c r="H791" s="7">
        <v>4</v>
      </c>
      <c r="I791" s="8">
        <v>88736.44</v>
      </c>
      <c r="J791" s="7">
        <v>2</v>
      </c>
      <c r="K791" s="7">
        <v>1</v>
      </c>
      <c r="L791" s="7">
        <v>0</v>
      </c>
      <c r="M791" s="9">
        <v>67020.03</v>
      </c>
      <c r="N791" s="7">
        <v>0</v>
      </c>
    </row>
    <row r="792" spans="1:14" x14ac:dyDescent="0.35">
      <c r="A792" s="6">
        <v>496</v>
      </c>
      <c r="B792" s="7">
        <v>15804256</v>
      </c>
      <c r="C792" s="6" t="s">
        <v>431</v>
      </c>
      <c r="D792" s="7">
        <v>765</v>
      </c>
      <c r="E792" s="6" t="s">
        <v>26</v>
      </c>
      <c r="F792" s="6" t="s">
        <v>23</v>
      </c>
      <c r="G792" s="7">
        <v>36</v>
      </c>
      <c r="H792" s="7">
        <v>8</v>
      </c>
      <c r="I792" s="8">
        <v>92310.54</v>
      </c>
      <c r="J792" s="7">
        <v>2</v>
      </c>
      <c r="K792" s="7">
        <v>1</v>
      </c>
      <c r="L792" s="7">
        <v>1</v>
      </c>
      <c r="M792" s="9">
        <v>72924.56</v>
      </c>
      <c r="N792" s="7">
        <v>0</v>
      </c>
    </row>
    <row r="793" spans="1:14" x14ac:dyDescent="0.35">
      <c r="A793" s="6">
        <v>573</v>
      </c>
      <c r="B793" s="7">
        <v>15622003</v>
      </c>
      <c r="C793" s="6" t="s">
        <v>427</v>
      </c>
      <c r="D793" s="7">
        <v>745</v>
      </c>
      <c r="E793" s="6" t="s">
        <v>15</v>
      </c>
      <c r="F793" s="6" t="s">
        <v>23</v>
      </c>
      <c r="G793" s="7">
        <v>35</v>
      </c>
      <c r="H793" s="7">
        <v>9</v>
      </c>
      <c r="I793" s="8">
        <v>92566.53</v>
      </c>
      <c r="J793" s="7">
        <v>2</v>
      </c>
      <c r="K793" s="7">
        <v>1</v>
      </c>
      <c r="L793" s="7">
        <v>0</v>
      </c>
      <c r="M793" s="9">
        <v>161519.76999999999</v>
      </c>
      <c r="N793" s="7">
        <v>0</v>
      </c>
    </row>
    <row r="794" spans="1:14" x14ac:dyDescent="0.35">
      <c r="A794" s="6">
        <v>901</v>
      </c>
      <c r="B794" s="7">
        <v>15642041</v>
      </c>
      <c r="C794" s="6" t="s">
        <v>422</v>
      </c>
      <c r="D794" s="7">
        <v>727</v>
      </c>
      <c r="E794" s="6" t="s">
        <v>26</v>
      </c>
      <c r="F794" s="6" t="s">
        <v>23</v>
      </c>
      <c r="G794" s="7">
        <v>40</v>
      </c>
      <c r="H794" s="7">
        <v>1</v>
      </c>
      <c r="I794" s="8">
        <v>93051.64</v>
      </c>
      <c r="J794" s="7">
        <v>2</v>
      </c>
      <c r="K794" s="7">
        <v>1</v>
      </c>
      <c r="L794" s="7">
        <v>0</v>
      </c>
      <c r="M794" s="9">
        <v>71865.31</v>
      </c>
      <c r="N794" s="7">
        <v>1</v>
      </c>
    </row>
    <row r="795" spans="1:14" x14ac:dyDescent="0.35">
      <c r="A795" s="6">
        <v>991</v>
      </c>
      <c r="B795" s="7">
        <v>15745527</v>
      </c>
      <c r="C795" s="6" t="s">
        <v>506</v>
      </c>
      <c r="D795" s="7">
        <v>655</v>
      </c>
      <c r="E795" s="6" t="s">
        <v>15</v>
      </c>
      <c r="F795" s="6" t="s">
        <v>23</v>
      </c>
      <c r="G795" s="7">
        <v>37</v>
      </c>
      <c r="H795" s="7">
        <v>5</v>
      </c>
      <c r="I795" s="8">
        <v>93147</v>
      </c>
      <c r="J795" s="7">
        <v>2</v>
      </c>
      <c r="K795" s="7">
        <v>1</v>
      </c>
      <c r="L795" s="7">
        <v>0</v>
      </c>
      <c r="M795" s="9">
        <v>66214.13</v>
      </c>
      <c r="N795" s="7">
        <v>0</v>
      </c>
    </row>
    <row r="796" spans="1:14" x14ac:dyDescent="0.35">
      <c r="A796" s="6">
        <v>523</v>
      </c>
      <c r="B796" s="7">
        <v>15595766</v>
      </c>
      <c r="C796" s="6" t="s">
        <v>452</v>
      </c>
      <c r="D796" s="7">
        <v>527</v>
      </c>
      <c r="E796" s="6" t="s">
        <v>18</v>
      </c>
      <c r="F796" s="6" t="s">
        <v>23</v>
      </c>
      <c r="G796" s="7">
        <v>37</v>
      </c>
      <c r="H796" s="7">
        <v>5</v>
      </c>
      <c r="I796" s="8">
        <v>93722.73</v>
      </c>
      <c r="J796" s="7">
        <v>2</v>
      </c>
      <c r="K796" s="7">
        <v>1</v>
      </c>
      <c r="L796" s="7">
        <v>1</v>
      </c>
      <c r="M796" s="9">
        <v>139093.73000000001</v>
      </c>
      <c r="N796" s="7">
        <v>0</v>
      </c>
    </row>
    <row r="797" spans="1:14" x14ac:dyDescent="0.35">
      <c r="A797" s="6">
        <v>292</v>
      </c>
      <c r="B797" s="7">
        <v>15607098</v>
      </c>
      <c r="C797" s="6" t="s">
        <v>282</v>
      </c>
      <c r="D797" s="7">
        <v>747</v>
      </c>
      <c r="E797" s="6" t="s">
        <v>785</v>
      </c>
      <c r="F797" s="6" t="s">
        <v>16</v>
      </c>
      <c r="G797" s="7">
        <v>41</v>
      </c>
      <c r="H797" s="7">
        <v>5</v>
      </c>
      <c r="I797" s="8">
        <v>94521.17</v>
      </c>
      <c r="J797" s="7">
        <v>2</v>
      </c>
      <c r="K797" s="7">
        <v>1</v>
      </c>
      <c r="L797" s="7">
        <v>0</v>
      </c>
      <c r="M797" s="9">
        <v>194926.86</v>
      </c>
      <c r="N797" s="7">
        <v>0</v>
      </c>
    </row>
    <row r="798" spans="1:14" ht="29" x14ac:dyDescent="0.35">
      <c r="A798" s="6">
        <v>740</v>
      </c>
      <c r="B798" s="7">
        <v>15705639</v>
      </c>
      <c r="C798" s="6" t="s">
        <v>605</v>
      </c>
      <c r="D798" s="7">
        <v>692</v>
      </c>
      <c r="E798" s="6" t="s">
        <v>15</v>
      </c>
      <c r="F798" s="6" t="s">
        <v>16</v>
      </c>
      <c r="G798" s="7">
        <v>28</v>
      </c>
      <c r="H798" s="7">
        <v>8</v>
      </c>
      <c r="I798" s="8">
        <v>95059.02</v>
      </c>
      <c r="J798" s="7">
        <v>2</v>
      </c>
      <c r="K798" s="7">
        <v>1</v>
      </c>
      <c r="L798" s="7">
        <v>0</v>
      </c>
      <c r="M798" s="9">
        <v>44420.18</v>
      </c>
      <c r="N798" s="7">
        <v>0</v>
      </c>
    </row>
    <row r="799" spans="1:14" x14ac:dyDescent="0.35">
      <c r="A799" s="6">
        <v>172</v>
      </c>
      <c r="B799" s="7">
        <v>15613172</v>
      </c>
      <c r="C799" s="6" t="s">
        <v>180</v>
      </c>
      <c r="D799" s="7">
        <v>628</v>
      </c>
      <c r="E799" s="6" t="s">
        <v>26</v>
      </c>
      <c r="F799" s="6" t="s">
        <v>23</v>
      </c>
      <c r="G799" s="7">
        <v>27</v>
      </c>
      <c r="H799" s="7">
        <v>5</v>
      </c>
      <c r="I799" s="8">
        <v>95826.49</v>
      </c>
      <c r="J799" s="7">
        <v>2</v>
      </c>
      <c r="K799" s="7">
        <v>1</v>
      </c>
      <c r="L799" s="7">
        <v>0</v>
      </c>
      <c r="M799" s="9">
        <v>155996.96</v>
      </c>
      <c r="N799" s="7">
        <v>0</v>
      </c>
    </row>
    <row r="800" spans="1:14" x14ac:dyDescent="0.35">
      <c r="A800" s="6">
        <v>81</v>
      </c>
      <c r="B800" s="7">
        <v>15706021</v>
      </c>
      <c r="C800" s="6" t="s">
        <v>99</v>
      </c>
      <c r="D800" s="7">
        <v>665</v>
      </c>
      <c r="E800" s="6" t="s">
        <v>15</v>
      </c>
      <c r="F800" s="6" t="s">
        <v>16</v>
      </c>
      <c r="G800" s="7">
        <v>34</v>
      </c>
      <c r="H800" s="7">
        <v>1</v>
      </c>
      <c r="I800" s="8">
        <v>96645.54</v>
      </c>
      <c r="J800" s="7">
        <v>2</v>
      </c>
      <c r="K800" s="7">
        <v>0</v>
      </c>
      <c r="L800" s="7">
        <v>0</v>
      </c>
      <c r="M800" s="9">
        <v>171413.66</v>
      </c>
      <c r="N800" s="7">
        <v>0</v>
      </c>
    </row>
    <row r="801" spans="1:14" x14ac:dyDescent="0.35">
      <c r="A801" s="6">
        <v>98</v>
      </c>
      <c r="B801" s="7">
        <v>15693683</v>
      </c>
      <c r="C801" s="6" t="s">
        <v>114</v>
      </c>
      <c r="D801" s="7">
        <v>814</v>
      </c>
      <c r="E801" s="6" t="s">
        <v>26</v>
      </c>
      <c r="F801" s="6" t="s">
        <v>23</v>
      </c>
      <c r="G801" s="7">
        <v>29</v>
      </c>
      <c r="H801" s="7">
        <v>8</v>
      </c>
      <c r="I801" s="8">
        <v>97086.399999999994</v>
      </c>
      <c r="J801" s="7">
        <v>2</v>
      </c>
      <c r="K801" s="7">
        <v>1</v>
      </c>
      <c r="L801" s="7">
        <v>1</v>
      </c>
      <c r="M801" s="9">
        <v>197276.13</v>
      </c>
      <c r="N801" s="7">
        <v>0</v>
      </c>
    </row>
    <row r="802" spans="1:14" x14ac:dyDescent="0.35">
      <c r="A802" s="6">
        <v>852</v>
      </c>
      <c r="B802" s="7">
        <v>15794048</v>
      </c>
      <c r="C802" s="6" t="s">
        <v>673</v>
      </c>
      <c r="D802" s="7">
        <v>667</v>
      </c>
      <c r="E802" s="6" t="s">
        <v>26</v>
      </c>
      <c r="F802" s="6" t="s">
        <v>16</v>
      </c>
      <c r="G802" s="7">
        <v>48</v>
      </c>
      <c r="H802" s="7">
        <v>1</v>
      </c>
      <c r="I802" s="8">
        <v>97133.92</v>
      </c>
      <c r="J802" s="7">
        <v>2</v>
      </c>
      <c r="K802" s="7">
        <v>0</v>
      </c>
      <c r="L802" s="7">
        <v>0</v>
      </c>
      <c r="M802" s="9">
        <v>113316.77</v>
      </c>
      <c r="N802" s="7">
        <v>1</v>
      </c>
    </row>
    <row r="803" spans="1:14" x14ac:dyDescent="0.35">
      <c r="A803" s="6">
        <v>974</v>
      </c>
      <c r="B803" s="7">
        <v>15779711</v>
      </c>
      <c r="C803" s="6" t="s">
        <v>485</v>
      </c>
      <c r="D803" s="7">
        <v>750</v>
      </c>
      <c r="E803" s="6" t="s">
        <v>785</v>
      </c>
      <c r="F803" s="6" t="s">
        <v>16</v>
      </c>
      <c r="G803" s="7">
        <v>38</v>
      </c>
      <c r="H803" s="7">
        <v>7</v>
      </c>
      <c r="I803" s="8">
        <v>97257.41</v>
      </c>
      <c r="J803" s="7">
        <v>2</v>
      </c>
      <c r="K803" s="7">
        <v>0</v>
      </c>
      <c r="L803" s="7">
        <v>1</v>
      </c>
      <c r="M803" s="9">
        <v>179883.04</v>
      </c>
      <c r="N803" s="7">
        <v>0</v>
      </c>
    </row>
    <row r="804" spans="1:14" x14ac:dyDescent="0.35">
      <c r="A804" s="6">
        <v>364</v>
      </c>
      <c r="B804" s="7">
        <v>15745088</v>
      </c>
      <c r="C804" s="6" t="s">
        <v>334</v>
      </c>
      <c r="D804" s="7">
        <v>443</v>
      </c>
      <c r="E804" s="6" t="s">
        <v>26</v>
      </c>
      <c r="F804" s="6" t="s">
        <v>16</v>
      </c>
      <c r="G804" s="7">
        <v>29</v>
      </c>
      <c r="H804" s="7">
        <v>9</v>
      </c>
      <c r="I804" s="8">
        <v>99027.61</v>
      </c>
      <c r="J804" s="7">
        <v>2</v>
      </c>
      <c r="K804" s="7">
        <v>1</v>
      </c>
      <c r="L804" s="7">
        <v>0</v>
      </c>
      <c r="M804" s="9">
        <v>10940.4</v>
      </c>
      <c r="N804" s="7">
        <v>0</v>
      </c>
    </row>
    <row r="805" spans="1:14" x14ac:dyDescent="0.35">
      <c r="A805" s="6">
        <v>571</v>
      </c>
      <c r="B805" s="7">
        <v>15728505</v>
      </c>
      <c r="C805" s="6" t="s">
        <v>482</v>
      </c>
      <c r="D805" s="7">
        <v>601</v>
      </c>
      <c r="E805" s="6" t="s">
        <v>15</v>
      </c>
      <c r="F805" s="6" t="s">
        <v>23</v>
      </c>
      <c r="G805" s="7">
        <v>44</v>
      </c>
      <c r="H805" s="7">
        <v>1</v>
      </c>
      <c r="I805" s="8">
        <v>100486.18</v>
      </c>
      <c r="J805" s="7">
        <v>2</v>
      </c>
      <c r="K805" s="7">
        <v>1</v>
      </c>
      <c r="L805" s="7">
        <v>1</v>
      </c>
      <c r="M805" s="9">
        <v>62678.53</v>
      </c>
      <c r="N805" s="7">
        <v>0</v>
      </c>
    </row>
    <row r="806" spans="1:14" x14ac:dyDescent="0.35">
      <c r="A806" s="6">
        <v>478</v>
      </c>
      <c r="B806" s="7">
        <v>15809722</v>
      </c>
      <c r="C806" s="6" t="s">
        <v>419</v>
      </c>
      <c r="D806" s="7">
        <v>611</v>
      </c>
      <c r="E806" s="6" t="s">
        <v>15</v>
      </c>
      <c r="F806" s="6" t="s">
        <v>16</v>
      </c>
      <c r="G806" s="7">
        <v>40</v>
      </c>
      <c r="H806" s="7">
        <v>8</v>
      </c>
      <c r="I806" s="8">
        <v>100812.33</v>
      </c>
      <c r="J806" s="7">
        <v>2</v>
      </c>
      <c r="K806" s="7">
        <v>1</v>
      </c>
      <c r="L806" s="7">
        <v>0</v>
      </c>
      <c r="M806" s="9">
        <v>147358.26999999999</v>
      </c>
      <c r="N806" s="7">
        <v>0</v>
      </c>
    </row>
    <row r="807" spans="1:14" x14ac:dyDescent="0.35">
      <c r="A807" s="6">
        <v>519</v>
      </c>
      <c r="B807" s="7">
        <v>15775912</v>
      </c>
      <c r="C807" s="6" t="s">
        <v>310</v>
      </c>
      <c r="D807" s="7">
        <v>698</v>
      </c>
      <c r="E807" s="6" t="s">
        <v>15</v>
      </c>
      <c r="F807" s="6" t="s">
        <v>23</v>
      </c>
      <c r="G807" s="7">
        <v>48</v>
      </c>
      <c r="H807" s="7">
        <v>4</v>
      </c>
      <c r="I807" s="8">
        <v>101238.24</v>
      </c>
      <c r="J807" s="7">
        <v>2</v>
      </c>
      <c r="K807" s="7">
        <v>0</v>
      </c>
      <c r="L807" s="7">
        <v>1</v>
      </c>
      <c r="M807" s="9">
        <v>177815.87</v>
      </c>
      <c r="N807" s="7">
        <v>1</v>
      </c>
    </row>
    <row r="808" spans="1:14" x14ac:dyDescent="0.35">
      <c r="A808" s="6">
        <v>875</v>
      </c>
      <c r="B808" s="7">
        <v>15674840</v>
      </c>
      <c r="C808" s="6" t="s">
        <v>272</v>
      </c>
      <c r="D808" s="7">
        <v>645</v>
      </c>
      <c r="E808" s="6" t="s">
        <v>15</v>
      </c>
      <c r="F808" s="6" t="s">
        <v>16</v>
      </c>
      <c r="G808" s="7">
        <v>38</v>
      </c>
      <c r="H808" s="7">
        <v>5</v>
      </c>
      <c r="I808" s="8">
        <v>101430.3</v>
      </c>
      <c r="J808" s="7">
        <v>2</v>
      </c>
      <c r="K808" s="7">
        <v>0</v>
      </c>
      <c r="L808" s="7">
        <v>1</v>
      </c>
      <c r="M808" s="9">
        <v>4400.32</v>
      </c>
      <c r="N808" s="7">
        <v>0</v>
      </c>
    </row>
    <row r="809" spans="1:14" x14ac:dyDescent="0.35">
      <c r="A809" s="6">
        <v>382</v>
      </c>
      <c r="B809" s="7">
        <v>15591509</v>
      </c>
      <c r="C809" s="6" t="s">
        <v>347</v>
      </c>
      <c r="D809" s="7">
        <v>690</v>
      </c>
      <c r="E809" s="6" t="s">
        <v>15</v>
      </c>
      <c r="F809" s="6" t="s">
        <v>23</v>
      </c>
      <c r="G809" s="7">
        <v>36</v>
      </c>
      <c r="H809" s="7">
        <v>7</v>
      </c>
      <c r="I809" s="8">
        <v>101583.11</v>
      </c>
      <c r="J809" s="7">
        <v>2</v>
      </c>
      <c r="K809" s="7">
        <v>1</v>
      </c>
      <c r="L809" s="7">
        <v>0</v>
      </c>
      <c r="M809" s="9">
        <v>123775.15</v>
      </c>
      <c r="N809" s="7">
        <v>0</v>
      </c>
    </row>
    <row r="810" spans="1:14" x14ac:dyDescent="0.35">
      <c r="A810" s="6">
        <v>926</v>
      </c>
      <c r="B810" s="7">
        <v>15636731</v>
      </c>
      <c r="C810" s="6" t="s">
        <v>305</v>
      </c>
      <c r="D810" s="7">
        <v>714</v>
      </c>
      <c r="E810" s="6" t="s">
        <v>26</v>
      </c>
      <c r="F810" s="6" t="s">
        <v>16</v>
      </c>
      <c r="G810" s="7">
        <v>36</v>
      </c>
      <c r="H810" s="7">
        <v>1</v>
      </c>
      <c r="I810" s="8">
        <v>101609.01</v>
      </c>
      <c r="J810" s="7">
        <v>2</v>
      </c>
      <c r="K810" s="7">
        <v>1</v>
      </c>
      <c r="L810" s="7">
        <v>1</v>
      </c>
      <c r="M810" s="9">
        <v>447.73</v>
      </c>
      <c r="N810" s="7">
        <v>0</v>
      </c>
    </row>
    <row r="811" spans="1:14" x14ac:dyDescent="0.35">
      <c r="A811" s="6">
        <v>11</v>
      </c>
      <c r="B811" s="7">
        <v>15767821</v>
      </c>
      <c r="C811" s="6" t="s">
        <v>29</v>
      </c>
      <c r="D811" s="7">
        <v>528</v>
      </c>
      <c r="E811" s="6" t="s">
        <v>15</v>
      </c>
      <c r="F811" s="6" t="s">
        <v>23</v>
      </c>
      <c r="G811" s="7">
        <v>31</v>
      </c>
      <c r="H811" s="7">
        <v>6</v>
      </c>
      <c r="I811" s="8">
        <v>102016.72</v>
      </c>
      <c r="J811" s="7">
        <v>2</v>
      </c>
      <c r="K811" s="7">
        <v>0</v>
      </c>
      <c r="L811" s="7">
        <v>0</v>
      </c>
      <c r="M811" s="9">
        <v>80181.119999999995</v>
      </c>
      <c r="N811" s="7">
        <v>0</v>
      </c>
    </row>
    <row r="812" spans="1:14" x14ac:dyDescent="0.35">
      <c r="A812" s="6">
        <v>368</v>
      </c>
      <c r="B812" s="7">
        <v>15594720</v>
      </c>
      <c r="C812" s="6" t="s">
        <v>33</v>
      </c>
      <c r="D812" s="7">
        <v>460</v>
      </c>
      <c r="E812" s="6" t="s">
        <v>26</v>
      </c>
      <c r="F812" s="6" t="s">
        <v>16</v>
      </c>
      <c r="G812" s="7">
        <v>35</v>
      </c>
      <c r="H812" s="7">
        <v>8</v>
      </c>
      <c r="I812" s="8">
        <v>102742.91</v>
      </c>
      <c r="J812" s="7">
        <v>2</v>
      </c>
      <c r="K812" s="7">
        <v>1</v>
      </c>
      <c r="L812" s="7">
        <v>1</v>
      </c>
      <c r="M812" s="9">
        <v>189339.6</v>
      </c>
      <c r="N812" s="7">
        <v>0</v>
      </c>
    </row>
    <row r="813" spans="1:14" x14ac:dyDescent="0.35">
      <c r="A813" s="6">
        <v>932</v>
      </c>
      <c r="B813" s="7">
        <v>15700476</v>
      </c>
      <c r="C813" s="6" t="s">
        <v>613</v>
      </c>
      <c r="D813" s="7">
        <v>564</v>
      </c>
      <c r="E813" s="6" t="s">
        <v>26</v>
      </c>
      <c r="F813" s="6" t="s">
        <v>23</v>
      </c>
      <c r="G813" s="7">
        <v>41</v>
      </c>
      <c r="H813" s="7">
        <v>9</v>
      </c>
      <c r="I813" s="8">
        <v>103522.75</v>
      </c>
      <c r="J813" s="7">
        <v>2</v>
      </c>
      <c r="K813" s="7">
        <v>1</v>
      </c>
      <c r="L813" s="7">
        <v>1</v>
      </c>
      <c r="M813" s="9">
        <v>34338.21</v>
      </c>
      <c r="N813" s="7">
        <v>0</v>
      </c>
    </row>
    <row r="814" spans="1:14" x14ac:dyDescent="0.35">
      <c r="A814" s="6">
        <v>50</v>
      </c>
      <c r="B814" s="7">
        <v>15771873</v>
      </c>
      <c r="C814" s="6" t="s">
        <v>68</v>
      </c>
      <c r="D814" s="7">
        <v>776</v>
      </c>
      <c r="E814" s="6" t="s">
        <v>26</v>
      </c>
      <c r="F814" s="6" t="s">
        <v>16</v>
      </c>
      <c r="G814" s="7">
        <v>37</v>
      </c>
      <c r="H814" s="7">
        <v>2</v>
      </c>
      <c r="I814" s="8">
        <v>103769.22</v>
      </c>
      <c r="J814" s="7">
        <v>2</v>
      </c>
      <c r="K814" s="7">
        <v>1</v>
      </c>
      <c r="L814" s="7">
        <v>0</v>
      </c>
      <c r="M814" s="9">
        <v>194099.12</v>
      </c>
      <c r="N814" s="7">
        <v>0</v>
      </c>
    </row>
    <row r="815" spans="1:14" x14ac:dyDescent="0.35">
      <c r="A815" s="6">
        <v>438</v>
      </c>
      <c r="B815" s="7">
        <v>15624623</v>
      </c>
      <c r="C815" s="6" t="s">
        <v>390</v>
      </c>
      <c r="D815" s="7">
        <v>516</v>
      </c>
      <c r="E815" s="6" t="s">
        <v>15</v>
      </c>
      <c r="F815" s="6" t="s">
        <v>23</v>
      </c>
      <c r="G815" s="7">
        <v>35</v>
      </c>
      <c r="H815" s="7">
        <v>10</v>
      </c>
      <c r="I815" s="8">
        <v>104088.59</v>
      </c>
      <c r="J815" s="7">
        <v>2</v>
      </c>
      <c r="K815" s="7">
        <v>0</v>
      </c>
      <c r="L815" s="7">
        <v>0</v>
      </c>
      <c r="M815" s="9">
        <v>119666</v>
      </c>
      <c r="N815" s="7">
        <v>0</v>
      </c>
    </row>
    <row r="816" spans="1:14" x14ac:dyDescent="0.35">
      <c r="A816" s="6">
        <v>880</v>
      </c>
      <c r="B816" s="7">
        <v>15697497</v>
      </c>
      <c r="C816" s="6" t="s">
        <v>690</v>
      </c>
      <c r="D816" s="7">
        <v>518</v>
      </c>
      <c r="E816" s="6" t="s">
        <v>15</v>
      </c>
      <c r="F816" s="6" t="s">
        <v>16</v>
      </c>
      <c r="G816" s="7">
        <v>45</v>
      </c>
      <c r="H816" s="7">
        <v>9</v>
      </c>
      <c r="I816" s="8">
        <v>105525.65</v>
      </c>
      <c r="J816" s="7">
        <v>2</v>
      </c>
      <c r="K816" s="7">
        <v>1</v>
      </c>
      <c r="L816" s="7">
        <v>1</v>
      </c>
      <c r="M816" s="9">
        <v>73418.289999999994</v>
      </c>
      <c r="N816" s="7">
        <v>0</v>
      </c>
    </row>
    <row r="817" spans="1:14" x14ac:dyDescent="0.35">
      <c r="A817" s="6">
        <v>219</v>
      </c>
      <c r="B817" s="7">
        <v>15659366</v>
      </c>
      <c r="C817" s="6" t="s">
        <v>219</v>
      </c>
      <c r="D817" s="7">
        <v>807</v>
      </c>
      <c r="E817" s="6" t="s">
        <v>15</v>
      </c>
      <c r="F817" s="6" t="s">
        <v>23</v>
      </c>
      <c r="G817" s="7">
        <v>43</v>
      </c>
      <c r="H817" s="7">
        <v>1</v>
      </c>
      <c r="I817" s="8">
        <v>105799.32</v>
      </c>
      <c r="J817" s="7">
        <v>2</v>
      </c>
      <c r="K817" s="7">
        <v>1</v>
      </c>
      <c r="L817" s="7">
        <v>0</v>
      </c>
      <c r="M817" s="9">
        <v>34888.04</v>
      </c>
      <c r="N817" s="7">
        <v>1</v>
      </c>
    </row>
    <row r="818" spans="1:14" x14ac:dyDescent="0.35">
      <c r="A818" s="6">
        <v>243</v>
      </c>
      <c r="B818" s="7">
        <v>15813844</v>
      </c>
      <c r="C818" s="6" t="s">
        <v>241</v>
      </c>
      <c r="D818" s="7">
        <v>703</v>
      </c>
      <c r="E818" s="6" t="s">
        <v>15</v>
      </c>
      <c r="F818" s="6" t="s">
        <v>23</v>
      </c>
      <c r="G818" s="7">
        <v>37</v>
      </c>
      <c r="H818" s="7">
        <v>8</v>
      </c>
      <c r="I818" s="8">
        <v>105961.68</v>
      </c>
      <c r="J818" s="7">
        <v>2</v>
      </c>
      <c r="K818" s="7">
        <v>0</v>
      </c>
      <c r="L818" s="7">
        <v>1</v>
      </c>
      <c r="M818" s="9">
        <v>74158.8</v>
      </c>
      <c r="N818" s="7">
        <v>0</v>
      </c>
    </row>
    <row r="819" spans="1:14" x14ac:dyDescent="0.35">
      <c r="A819" s="6">
        <v>698</v>
      </c>
      <c r="B819" s="7">
        <v>15620204</v>
      </c>
      <c r="C819" s="6" t="s">
        <v>578</v>
      </c>
      <c r="D819" s="7">
        <v>543</v>
      </c>
      <c r="E819" s="6" t="s">
        <v>26</v>
      </c>
      <c r="F819" s="6" t="s">
        <v>16</v>
      </c>
      <c r="G819" s="7">
        <v>57</v>
      </c>
      <c r="H819" s="7">
        <v>1</v>
      </c>
      <c r="I819" s="8">
        <v>106138.33</v>
      </c>
      <c r="J819" s="7">
        <v>2</v>
      </c>
      <c r="K819" s="7">
        <v>1</v>
      </c>
      <c r="L819" s="7">
        <v>1</v>
      </c>
      <c r="M819" s="9">
        <v>120657.32</v>
      </c>
      <c r="N819" s="7">
        <v>1</v>
      </c>
    </row>
    <row r="820" spans="1:14" x14ac:dyDescent="0.35">
      <c r="A820" s="6">
        <v>372</v>
      </c>
      <c r="B820" s="7">
        <v>15774696</v>
      </c>
      <c r="C820" s="6" t="s">
        <v>110</v>
      </c>
      <c r="D820" s="7">
        <v>640</v>
      </c>
      <c r="E820" s="6" t="s">
        <v>26</v>
      </c>
      <c r="F820" s="6" t="s">
        <v>16</v>
      </c>
      <c r="G820" s="7">
        <v>75</v>
      </c>
      <c r="H820" s="7">
        <v>1</v>
      </c>
      <c r="I820" s="8">
        <v>106307.91</v>
      </c>
      <c r="J820" s="7">
        <v>2</v>
      </c>
      <c r="K820" s="7">
        <v>0</v>
      </c>
      <c r="L820" s="7">
        <v>1</v>
      </c>
      <c r="M820" s="9">
        <v>113428.77</v>
      </c>
      <c r="N820" s="7">
        <v>0</v>
      </c>
    </row>
    <row r="821" spans="1:14" x14ac:dyDescent="0.35">
      <c r="A821" s="6">
        <v>347</v>
      </c>
      <c r="B821" s="7">
        <v>15658935</v>
      </c>
      <c r="C821" s="6" t="s">
        <v>231</v>
      </c>
      <c r="D821" s="7">
        <v>630</v>
      </c>
      <c r="E821" s="6" t="s">
        <v>26</v>
      </c>
      <c r="F821" s="6" t="s">
        <v>16</v>
      </c>
      <c r="G821" s="7">
        <v>34</v>
      </c>
      <c r="H821" s="7">
        <v>9</v>
      </c>
      <c r="I821" s="8">
        <v>106937.05</v>
      </c>
      <c r="J821" s="7">
        <v>2</v>
      </c>
      <c r="K821" s="7">
        <v>1</v>
      </c>
      <c r="L821" s="7">
        <v>0</v>
      </c>
      <c r="M821" s="9">
        <v>138275.01</v>
      </c>
      <c r="N821" s="7">
        <v>0</v>
      </c>
    </row>
    <row r="822" spans="1:14" x14ac:dyDescent="0.35">
      <c r="A822" s="6">
        <v>106</v>
      </c>
      <c r="B822" s="7">
        <v>15613854</v>
      </c>
      <c r="C822" s="6" t="s">
        <v>121</v>
      </c>
      <c r="D822" s="7">
        <v>622</v>
      </c>
      <c r="E822" s="6" t="s">
        <v>785</v>
      </c>
      <c r="F822" s="6" t="s">
        <v>16</v>
      </c>
      <c r="G822" s="7">
        <v>46</v>
      </c>
      <c r="H822" s="7">
        <v>4</v>
      </c>
      <c r="I822" s="8">
        <v>107073.27</v>
      </c>
      <c r="J822" s="7">
        <v>2</v>
      </c>
      <c r="K822" s="7">
        <v>1</v>
      </c>
      <c r="L822" s="7">
        <v>1</v>
      </c>
      <c r="M822" s="9">
        <v>30984.59</v>
      </c>
      <c r="N822" s="7">
        <v>1</v>
      </c>
    </row>
    <row r="823" spans="1:14" x14ac:dyDescent="0.35">
      <c r="A823" s="6">
        <v>351</v>
      </c>
      <c r="B823" s="7">
        <v>15659420</v>
      </c>
      <c r="C823" s="6" t="s">
        <v>326</v>
      </c>
      <c r="D823" s="7">
        <v>659</v>
      </c>
      <c r="E823" s="6" t="s">
        <v>785</v>
      </c>
      <c r="F823" s="6" t="s">
        <v>23</v>
      </c>
      <c r="G823" s="7">
        <v>32</v>
      </c>
      <c r="H823" s="7">
        <v>3</v>
      </c>
      <c r="I823" s="8">
        <v>107594.11</v>
      </c>
      <c r="J823" s="7">
        <v>2</v>
      </c>
      <c r="K823" s="7">
        <v>1</v>
      </c>
      <c r="L823" s="7">
        <v>1</v>
      </c>
      <c r="M823" s="9">
        <v>102416.84</v>
      </c>
      <c r="N823" s="7">
        <v>0</v>
      </c>
    </row>
    <row r="824" spans="1:14" x14ac:dyDescent="0.35">
      <c r="A824" s="6">
        <v>373</v>
      </c>
      <c r="B824" s="7">
        <v>15694506</v>
      </c>
      <c r="C824" s="6" t="s">
        <v>341</v>
      </c>
      <c r="D824" s="7">
        <v>611</v>
      </c>
      <c r="E824" s="6" t="s">
        <v>26</v>
      </c>
      <c r="F824" s="6" t="s">
        <v>23</v>
      </c>
      <c r="G824" s="7">
        <v>31</v>
      </c>
      <c r="H824" s="7">
        <v>0</v>
      </c>
      <c r="I824" s="8">
        <v>107884.81</v>
      </c>
      <c r="J824" s="7">
        <v>2</v>
      </c>
      <c r="K824" s="7">
        <v>1</v>
      </c>
      <c r="L824" s="7">
        <v>1</v>
      </c>
      <c r="M824" s="9">
        <v>183487.98</v>
      </c>
      <c r="N824" s="7">
        <v>0</v>
      </c>
    </row>
    <row r="825" spans="1:14" x14ac:dyDescent="0.35">
      <c r="A825" s="6">
        <v>112</v>
      </c>
      <c r="B825" s="7">
        <v>15665790</v>
      </c>
      <c r="C825" s="6" t="s">
        <v>127</v>
      </c>
      <c r="D825" s="7">
        <v>538</v>
      </c>
      <c r="E825" s="6" t="s">
        <v>26</v>
      </c>
      <c r="F825" s="6" t="s">
        <v>23</v>
      </c>
      <c r="G825" s="7">
        <v>39</v>
      </c>
      <c r="H825" s="7">
        <v>7</v>
      </c>
      <c r="I825" s="8">
        <v>108055.1</v>
      </c>
      <c r="J825" s="7">
        <v>2</v>
      </c>
      <c r="K825" s="7">
        <v>1</v>
      </c>
      <c r="L825" s="7">
        <v>0</v>
      </c>
      <c r="M825" s="9">
        <v>27231.26</v>
      </c>
      <c r="N825" s="7">
        <v>0</v>
      </c>
    </row>
    <row r="826" spans="1:14" x14ac:dyDescent="0.35">
      <c r="A826" s="6">
        <v>869</v>
      </c>
      <c r="B826" s="7">
        <v>15646810</v>
      </c>
      <c r="C826" s="6" t="s">
        <v>686</v>
      </c>
      <c r="D826" s="7">
        <v>603</v>
      </c>
      <c r="E826" s="6" t="s">
        <v>26</v>
      </c>
      <c r="F826" s="6" t="s">
        <v>23</v>
      </c>
      <c r="G826" s="7">
        <v>44</v>
      </c>
      <c r="H826" s="7">
        <v>6</v>
      </c>
      <c r="I826" s="8">
        <v>108122.39</v>
      </c>
      <c r="J826" s="7">
        <v>2</v>
      </c>
      <c r="K826" s="7">
        <v>1</v>
      </c>
      <c r="L826" s="7">
        <v>0</v>
      </c>
      <c r="M826" s="9">
        <v>108488.33</v>
      </c>
      <c r="N826" s="7">
        <v>1</v>
      </c>
    </row>
    <row r="827" spans="1:14" x14ac:dyDescent="0.35">
      <c r="A827" s="6">
        <v>796</v>
      </c>
      <c r="B827" s="7">
        <v>15686870</v>
      </c>
      <c r="C827" s="6" t="s">
        <v>640</v>
      </c>
      <c r="D827" s="7">
        <v>761</v>
      </c>
      <c r="E827" s="6" t="s">
        <v>26</v>
      </c>
      <c r="F827" s="6" t="s">
        <v>23</v>
      </c>
      <c r="G827" s="7">
        <v>36</v>
      </c>
      <c r="H827" s="7">
        <v>8</v>
      </c>
      <c r="I827" s="8">
        <v>108239.11</v>
      </c>
      <c r="J827" s="7">
        <v>2</v>
      </c>
      <c r="K827" s="7">
        <v>0</v>
      </c>
      <c r="L827" s="7">
        <v>0</v>
      </c>
      <c r="M827" s="9">
        <v>99444.02</v>
      </c>
      <c r="N827" s="7">
        <v>0</v>
      </c>
    </row>
    <row r="828" spans="1:14" x14ac:dyDescent="0.35">
      <c r="A828" s="6">
        <v>582</v>
      </c>
      <c r="B828" s="7">
        <v>15737741</v>
      </c>
      <c r="C828" s="6" t="s">
        <v>489</v>
      </c>
      <c r="D828" s="7">
        <v>607</v>
      </c>
      <c r="E828" s="6" t="s">
        <v>18</v>
      </c>
      <c r="F828" s="6" t="s">
        <v>16</v>
      </c>
      <c r="G828" s="7">
        <v>33</v>
      </c>
      <c r="H828" s="7">
        <v>2</v>
      </c>
      <c r="I828" s="8">
        <v>108431.87</v>
      </c>
      <c r="J828" s="7">
        <v>2</v>
      </c>
      <c r="K828" s="7">
        <v>0</v>
      </c>
      <c r="L828" s="7">
        <v>1</v>
      </c>
      <c r="M828" s="9">
        <v>109291.39</v>
      </c>
      <c r="N828" s="7">
        <v>1</v>
      </c>
    </row>
    <row r="829" spans="1:14" x14ac:dyDescent="0.35">
      <c r="A829" s="6">
        <v>463</v>
      </c>
      <c r="B829" s="7">
        <v>15670039</v>
      </c>
      <c r="C829" s="6" t="s">
        <v>180</v>
      </c>
      <c r="D829" s="7">
        <v>509</v>
      </c>
      <c r="E829" s="6" t="s">
        <v>18</v>
      </c>
      <c r="F829" s="6" t="s">
        <v>16</v>
      </c>
      <c r="G829" s="7">
        <v>25</v>
      </c>
      <c r="H829" s="7">
        <v>3</v>
      </c>
      <c r="I829" s="8">
        <v>108738.71</v>
      </c>
      <c r="J829" s="7">
        <v>2</v>
      </c>
      <c r="K829" s="7">
        <v>1</v>
      </c>
      <c r="L829" s="7">
        <v>0</v>
      </c>
      <c r="M829" s="9">
        <v>106920.57</v>
      </c>
      <c r="N829" s="7">
        <v>0</v>
      </c>
    </row>
    <row r="830" spans="1:14" x14ac:dyDescent="0.35">
      <c r="A830" s="6">
        <v>261</v>
      </c>
      <c r="B830" s="7">
        <v>15713853</v>
      </c>
      <c r="C830" s="6" t="s">
        <v>257</v>
      </c>
      <c r="D830" s="7">
        <v>732</v>
      </c>
      <c r="E830" s="6" t="s">
        <v>26</v>
      </c>
      <c r="F830" s="6" t="s">
        <v>23</v>
      </c>
      <c r="G830" s="7">
        <v>42</v>
      </c>
      <c r="H830" s="7">
        <v>9</v>
      </c>
      <c r="I830" s="8">
        <v>108748.08</v>
      </c>
      <c r="J830" s="7">
        <v>2</v>
      </c>
      <c r="K830" s="7">
        <v>1</v>
      </c>
      <c r="L830" s="7">
        <v>1</v>
      </c>
      <c r="M830" s="9">
        <v>65323.11</v>
      </c>
      <c r="N830" s="7">
        <v>0</v>
      </c>
    </row>
    <row r="831" spans="1:14" x14ac:dyDescent="0.35">
      <c r="A831" s="6">
        <v>46</v>
      </c>
      <c r="B831" s="7">
        <v>15754849</v>
      </c>
      <c r="C831" s="6" t="s">
        <v>64</v>
      </c>
      <c r="D831" s="7">
        <v>776</v>
      </c>
      <c r="E831" s="6" t="s">
        <v>26</v>
      </c>
      <c r="F831" s="6" t="s">
        <v>16</v>
      </c>
      <c r="G831" s="7">
        <v>32</v>
      </c>
      <c r="H831" s="7">
        <v>4</v>
      </c>
      <c r="I831" s="8">
        <v>109421.13</v>
      </c>
      <c r="J831" s="7">
        <v>2</v>
      </c>
      <c r="K831" s="7">
        <v>1</v>
      </c>
      <c r="L831" s="7">
        <v>1</v>
      </c>
      <c r="M831" s="9">
        <v>126517.46</v>
      </c>
      <c r="N831" s="7">
        <v>0</v>
      </c>
    </row>
    <row r="832" spans="1:14" x14ac:dyDescent="0.35">
      <c r="A832" s="6">
        <v>33</v>
      </c>
      <c r="B832" s="7">
        <v>15750181</v>
      </c>
      <c r="C832" s="6" t="s">
        <v>51</v>
      </c>
      <c r="D832" s="7">
        <v>553</v>
      </c>
      <c r="E832" s="6" t="s">
        <v>26</v>
      </c>
      <c r="F832" s="6" t="s">
        <v>23</v>
      </c>
      <c r="G832" s="7">
        <v>41</v>
      </c>
      <c r="H832" s="7">
        <v>9</v>
      </c>
      <c r="I832" s="8">
        <v>110112.54</v>
      </c>
      <c r="J832" s="7">
        <v>2</v>
      </c>
      <c r="K832" s="7">
        <v>0</v>
      </c>
      <c r="L832" s="7">
        <v>0</v>
      </c>
      <c r="M832" s="9">
        <v>81898.81</v>
      </c>
      <c r="N832" s="7">
        <v>0</v>
      </c>
    </row>
    <row r="833" spans="1:14" x14ac:dyDescent="0.35">
      <c r="A833" s="6">
        <v>754</v>
      </c>
      <c r="B833" s="7">
        <v>15661526</v>
      </c>
      <c r="C833" s="6" t="s">
        <v>540</v>
      </c>
      <c r="D833" s="7">
        <v>815</v>
      </c>
      <c r="E833" s="6" t="s">
        <v>26</v>
      </c>
      <c r="F833" s="6" t="s">
        <v>23</v>
      </c>
      <c r="G833" s="7">
        <v>37</v>
      </c>
      <c r="H833" s="7">
        <v>2</v>
      </c>
      <c r="I833" s="8">
        <v>110777.26</v>
      </c>
      <c r="J833" s="7">
        <v>2</v>
      </c>
      <c r="K833" s="7">
        <v>1</v>
      </c>
      <c r="L833" s="7">
        <v>0</v>
      </c>
      <c r="M833" s="9">
        <v>2383.59</v>
      </c>
      <c r="N833" s="7">
        <v>0</v>
      </c>
    </row>
    <row r="834" spans="1:14" x14ac:dyDescent="0.35">
      <c r="A834" s="6">
        <v>190</v>
      </c>
      <c r="B834" s="7">
        <v>15587421</v>
      </c>
      <c r="C834" s="6" t="s">
        <v>195</v>
      </c>
      <c r="D834" s="7">
        <v>687</v>
      </c>
      <c r="E834" s="6" t="s">
        <v>26</v>
      </c>
      <c r="F834" s="6" t="s">
        <v>16</v>
      </c>
      <c r="G834" s="7">
        <v>34</v>
      </c>
      <c r="H834" s="7">
        <v>7</v>
      </c>
      <c r="I834" s="8">
        <v>111388.18</v>
      </c>
      <c r="J834" s="7">
        <v>2</v>
      </c>
      <c r="K834" s="7">
        <v>1</v>
      </c>
      <c r="L834" s="7">
        <v>0</v>
      </c>
      <c r="M834" s="9">
        <v>148564.76</v>
      </c>
      <c r="N834" s="7">
        <v>0</v>
      </c>
    </row>
    <row r="835" spans="1:14" x14ac:dyDescent="0.3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5">
      <c r="A836" s="6">
        <v>461</v>
      </c>
      <c r="B836" s="7">
        <v>15732778</v>
      </c>
      <c r="C836" s="6" t="s">
        <v>410</v>
      </c>
      <c r="D836" s="7">
        <v>468</v>
      </c>
      <c r="E836" s="6" t="s">
        <v>26</v>
      </c>
      <c r="F836" s="6" t="s">
        <v>23</v>
      </c>
      <c r="G836" s="7">
        <v>29</v>
      </c>
      <c r="H836" s="7">
        <v>1</v>
      </c>
      <c r="I836" s="8">
        <v>111681.98</v>
      </c>
      <c r="J836" s="7">
        <v>2</v>
      </c>
      <c r="K836" s="7">
        <v>1</v>
      </c>
      <c r="L836" s="7">
        <v>1</v>
      </c>
      <c r="M836" s="9">
        <v>195711.16</v>
      </c>
      <c r="N836" s="7">
        <v>0</v>
      </c>
    </row>
    <row r="837" spans="1:14" x14ac:dyDescent="0.35">
      <c r="A837" s="6">
        <v>687</v>
      </c>
      <c r="B837" s="7">
        <v>15801277</v>
      </c>
      <c r="C837" s="6" t="s">
        <v>567</v>
      </c>
      <c r="D837" s="7">
        <v>715</v>
      </c>
      <c r="E837" s="6" t="s">
        <v>15</v>
      </c>
      <c r="F837" s="6" t="s">
        <v>16</v>
      </c>
      <c r="G837" s="7">
        <v>31</v>
      </c>
      <c r="H837" s="7">
        <v>2</v>
      </c>
      <c r="I837" s="8">
        <v>112212.14</v>
      </c>
      <c r="J837" s="7">
        <v>2</v>
      </c>
      <c r="K837" s="7">
        <v>1</v>
      </c>
      <c r="L837" s="7">
        <v>1</v>
      </c>
      <c r="M837" s="9">
        <v>181600.72</v>
      </c>
      <c r="N837" s="7">
        <v>0</v>
      </c>
    </row>
    <row r="838" spans="1:14" x14ac:dyDescent="0.35">
      <c r="A838" s="6">
        <v>829</v>
      </c>
      <c r="B838" s="7">
        <v>15596914</v>
      </c>
      <c r="C838" s="6" t="s">
        <v>609</v>
      </c>
      <c r="D838" s="7">
        <v>630</v>
      </c>
      <c r="E838" s="6" t="s">
        <v>26</v>
      </c>
      <c r="F838" s="6" t="s">
        <v>16</v>
      </c>
      <c r="G838" s="7">
        <v>31</v>
      </c>
      <c r="H838" s="7">
        <v>2</v>
      </c>
      <c r="I838" s="8">
        <v>112373.49</v>
      </c>
      <c r="J838" s="7">
        <v>2</v>
      </c>
      <c r="K838" s="7">
        <v>1</v>
      </c>
      <c r="L838" s="7">
        <v>1</v>
      </c>
      <c r="M838" s="9">
        <v>131167.98000000001</v>
      </c>
      <c r="N838" s="7">
        <v>0</v>
      </c>
    </row>
    <row r="839" spans="1:14" x14ac:dyDescent="0.35">
      <c r="A839" s="6">
        <v>546</v>
      </c>
      <c r="B839" s="7">
        <v>15615457</v>
      </c>
      <c r="C839" s="6" t="s">
        <v>422</v>
      </c>
      <c r="D839" s="7">
        <v>842</v>
      </c>
      <c r="E839" s="6" t="s">
        <v>18</v>
      </c>
      <c r="F839" s="6" t="s">
        <v>16</v>
      </c>
      <c r="G839" s="7">
        <v>44</v>
      </c>
      <c r="H839" s="7">
        <v>2</v>
      </c>
      <c r="I839" s="8">
        <v>112652.08</v>
      </c>
      <c r="J839" s="7">
        <v>2</v>
      </c>
      <c r="K839" s="7">
        <v>1</v>
      </c>
      <c r="L839" s="7">
        <v>0</v>
      </c>
      <c r="M839" s="9">
        <v>126644.98</v>
      </c>
      <c r="N839" s="7">
        <v>0</v>
      </c>
    </row>
    <row r="840" spans="1:14" x14ac:dyDescent="0.35">
      <c r="A840" s="6">
        <v>286</v>
      </c>
      <c r="B840" s="7">
        <v>15626144</v>
      </c>
      <c r="C840" s="6" t="s">
        <v>22</v>
      </c>
      <c r="D840" s="7">
        <v>675</v>
      </c>
      <c r="E840" s="6" t="s">
        <v>15</v>
      </c>
      <c r="F840" s="6" t="s">
        <v>23</v>
      </c>
      <c r="G840" s="7">
        <v>40</v>
      </c>
      <c r="H840" s="7">
        <v>7</v>
      </c>
      <c r="I840" s="8">
        <v>113208.86</v>
      </c>
      <c r="J840" s="7">
        <v>2</v>
      </c>
      <c r="K840" s="7">
        <v>1</v>
      </c>
      <c r="L840" s="7">
        <v>0</v>
      </c>
      <c r="M840" s="9">
        <v>34577.360000000001</v>
      </c>
      <c r="N840" s="7">
        <v>0</v>
      </c>
    </row>
    <row r="841" spans="1:14" x14ac:dyDescent="0.35">
      <c r="A841" s="6">
        <v>775</v>
      </c>
      <c r="B841" s="7">
        <v>15789158</v>
      </c>
      <c r="C841" s="6" t="s">
        <v>625</v>
      </c>
      <c r="D841" s="7">
        <v>636</v>
      </c>
      <c r="E841" s="6" t="s">
        <v>26</v>
      </c>
      <c r="F841" s="6" t="s">
        <v>23</v>
      </c>
      <c r="G841" s="7">
        <v>49</v>
      </c>
      <c r="H841" s="7">
        <v>6</v>
      </c>
      <c r="I841" s="8">
        <v>113599.74</v>
      </c>
      <c r="J841" s="7">
        <v>2</v>
      </c>
      <c r="K841" s="7">
        <v>1</v>
      </c>
      <c r="L841" s="7">
        <v>0</v>
      </c>
      <c r="M841" s="9">
        <v>158887.09</v>
      </c>
      <c r="N841" s="7">
        <v>1</v>
      </c>
    </row>
    <row r="842" spans="1:14" x14ac:dyDescent="0.35">
      <c r="A842" s="6">
        <v>6</v>
      </c>
      <c r="B842" s="7">
        <v>15574012</v>
      </c>
      <c r="C842" s="6" t="s">
        <v>22</v>
      </c>
      <c r="D842" s="7">
        <v>645</v>
      </c>
      <c r="E842" s="6" t="s">
        <v>18</v>
      </c>
      <c r="F842" s="6" t="s">
        <v>23</v>
      </c>
      <c r="G842" s="7">
        <v>44</v>
      </c>
      <c r="H842" s="7">
        <v>8</v>
      </c>
      <c r="I842" s="8">
        <v>113755.78</v>
      </c>
      <c r="J842" s="7">
        <v>2</v>
      </c>
      <c r="K842" s="7">
        <v>1</v>
      </c>
      <c r="L842" s="7">
        <v>0</v>
      </c>
      <c r="M842" s="9">
        <v>149756.71</v>
      </c>
      <c r="N842" s="7">
        <v>1</v>
      </c>
    </row>
    <row r="843" spans="1:14" x14ac:dyDescent="0.35">
      <c r="A843" s="6">
        <v>235</v>
      </c>
      <c r="B843" s="7">
        <v>15704769</v>
      </c>
      <c r="C843" s="6" t="s">
        <v>234</v>
      </c>
      <c r="D843" s="7">
        <v>585</v>
      </c>
      <c r="E843" s="6" t="s">
        <v>15</v>
      </c>
      <c r="F843" s="6" t="s">
        <v>16</v>
      </c>
      <c r="G843" s="7">
        <v>67</v>
      </c>
      <c r="H843" s="7">
        <v>5</v>
      </c>
      <c r="I843" s="8">
        <v>113978.97</v>
      </c>
      <c r="J843" s="7">
        <v>2</v>
      </c>
      <c r="K843" s="7">
        <v>0</v>
      </c>
      <c r="L843" s="7">
        <v>1</v>
      </c>
      <c r="M843" s="9">
        <v>93146.11</v>
      </c>
      <c r="N843" s="7">
        <v>0</v>
      </c>
    </row>
    <row r="844" spans="1:14" x14ac:dyDescent="0.35">
      <c r="A844" s="6">
        <v>221</v>
      </c>
      <c r="B844" s="7">
        <v>15725311</v>
      </c>
      <c r="C844" s="6" t="s">
        <v>220</v>
      </c>
      <c r="D844" s="7">
        <v>726</v>
      </c>
      <c r="E844" s="6" t="s">
        <v>15</v>
      </c>
      <c r="F844" s="6" t="s">
        <v>16</v>
      </c>
      <c r="G844" s="7">
        <v>31</v>
      </c>
      <c r="H844" s="7">
        <v>9</v>
      </c>
      <c r="I844" s="8">
        <v>114722.05</v>
      </c>
      <c r="J844" s="7">
        <v>2</v>
      </c>
      <c r="K844" s="7">
        <v>1</v>
      </c>
      <c r="L844" s="7">
        <v>1</v>
      </c>
      <c r="M844" s="9">
        <v>98178.57</v>
      </c>
      <c r="N844" s="7">
        <v>0</v>
      </c>
    </row>
    <row r="845" spans="1:14" x14ac:dyDescent="0.35">
      <c r="A845" s="6">
        <v>484</v>
      </c>
      <c r="B845" s="7">
        <v>15578186</v>
      </c>
      <c r="C845" s="6" t="s">
        <v>82</v>
      </c>
      <c r="D845" s="7">
        <v>486</v>
      </c>
      <c r="E845" s="6" t="s">
        <v>26</v>
      </c>
      <c r="F845" s="6" t="s">
        <v>23</v>
      </c>
      <c r="G845" s="7">
        <v>37</v>
      </c>
      <c r="H845" s="7">
        <v>9</v>
      </c>
      <c r="I845" s="8">
        <v>115217.99</v>
      </c>
      <c r="J845" s="7">
        <v>2</v>
      </c>
      <c r="K845" s="7">
        <v>1</v>
      </c>
      <c r="L845" s="7">
        <v>0</v>
      </c>
      <c r="M845" s="9">
        <v>144995.32999999999</v>
      </c>
      <c r="N845" s="7">
        <v>0</v>
      </c>
    </row>
    <row r="846" spans="1:14" x14ac:dyDescent="0.35">
      <c r="A846" s="6">
        <v>768</v>
      </c>
      <c r="B846" s="7">
        <v>15677921</v>
      </c>
      <c r="C846" s="6" t="s">
        <v>620</v>
      </c>
      <c r="D846" s="7">
        <v>720</v>
      </c>
      <c r="E846" s="6" t="s">
        <v>26</v>
      </c>
      <c r="F846" s="6" t="s">
        <v>23</v>
      </c>
      <c r="G846" s="7">
        <v>60</v>
      </c>
      <c r="H846" s="7">
        <v>9</v>
      </c>
      <c r="I846" s="8">
        <v>115920.62</v>
      </c>
      <c r="J846" s="7">
        <v>2</v>
      </c>
      <c r="K846" s="7">
        <v>0</v>
      </c>
      <c r="L846" s="7">
        <v>0</v>
      </c>
      <c r="M846" s="9">
        <v>157552.07999999999</v>
      </c>
      <c r="N846" s="7">
        <v>1</v>
      </c>
    </row>
    <row r="847" spans="1:14" x14ac:dyDescent="0.35">
      <c r="A847" s="6">
        <v>911</v>
      </c>
      <c r="B847" s="7">
        <v>15599660</v>
      </c>
      <c r="C847" s="6" t="s">
        <v>708</v>
      </c>
      <c r="D847" s="7">
        <v>604</v>
      </c>
      <c r="E847" s="6" t="s">
        <v>15</v>
      </c>
      <c r="F847" s="6" t="s">
        <v>23</v>
      </c>
      <c r="G847" s="7">
        <v>36</v>
      </c>
      <c r="H847" s="7">
        <v>6</v>
      </c>
      <c r="I847" s="8">
        <v>116229.85</v>
      </c>
      <c r="J847" s="7">
        <v>2</v>
      </c>
      <c r="K847" s="7">
        <v>1</v>
      </c>
      <c r="L847" s="7">
        <v>1</v>
      </c>
      <c r="M847" s="9">
        <v>79633.38</v>
      </c>
      <c r="N847" s="7">
        <v>0</v>
      </c>
    </row>
    <row r="848" spans="1:14" x14ac:dyDescent="0.35">
      <c r="A848" s="6">
        <v>330</v>
      </c>
      <c r="B848" s="7">
        <v>15624528</v>
      </c>
      <c r="C848" s="6" t="s">
        <v>311</v>
      </c>
      <c r="D848" s="7">
        <v>664</v>
      </c>
      <c r="E848" s="6" t="s">
        <v>26</v>
      </c>
      <c r="F848" s="6" t="s">
        <v>23</v>
      </c>
      <c r="G848" s="7">
        <v>26</v>
      </c>
      <c r="H848" s="7">
        <v>7</v>
      </c>
      <c r="I848" s="8">
        <v>116244.14</v>
      </c>
      <c r="J848" s="7">
        <v>2</v>
      </c>
      <c r="K848" s="7">
        <v>1</v>
      </c>
      <c r="L848" s="7">
        <v>1</v>
      </c>
      <c r="M848" s="9">
        <v>95145.14</v>
      </c>
      <c r="N848" s="7">
        <v>0</v>
      </c>
    </row>
    <row r="849" spans="1:14" x14ac:dyDescent="0.35">
      <c r="A849" s="6">
        <v>51</v>
      </c>
      <c r="B849" s="7">
        <v>15616550</v>
      </c>
      <c r="C849" s="6" t="s">
        <v>69</v>
      </c>
      <c r="D849" s="7">
        <v>698</v>
      </c>
      <c r="E849" s="6" t="s">
        <v>26</v>
      </c>
      <c r="F849" s="6" t="s">
        <v>23</v>
      </c>
      <c r="G849" s="7">
        <v>44</v>
      </c>
      <c r="H849" s="7">
        <v>10</v>
      </c>
      <c r="I849" s="8">
        <v>116363.37</v>
      </c>
      <c r="J849" s="7">
        <v>2</v>
      </c>
      <c r="K849" s="7">
        <v>1</v>
      </c>
      <c r="L849" s="7">
        <v>0</v>
      </c>
      <c r="M849" s="9">
        <v>198059.16</v>
      </c>
      <c r="N849" s="7">
        <v>0</v>
      </c>
    </row>
    <row r="850" spans="1:14" x14ac:dyDescent="0.35">
      <c r="A850" s="6">
        <v>970</v>
      </c>
      <c r="B850" s="7">
        <v>15605926</v>
      </c>
      <c r="C850" s="6" t="s">
        <v>743</v>
      </c>
      <c r="D850" s="7">
        <v>649</v>
      </c>
      <c r="E850" s="6" t="s">
        <v>26</v>
      </c>
      <c r="F850" s="6" t="s">
        <v>23</v>
      </c>
      <c r="G850" s="7">
        <v>70</v>
      </c>
      <c r="H850" s="7">
        <v>9</v>
      </c>
      <c r="I850" s="8">
        <v>116854.71</v>
      </c>
      <c r="J850" s="7">
        <v>2</v>
      </c>
      <c r="K850" s="7">
        <v>0</v>
      </c>
      <c r="L850" s="7">
        <v>1</v>
      </c>
      <c r="M850" s="9">
        <v>107125.79</v>
      </c>
      <c r="N850" s="7">
        <v>0</v>
      </c>
    </row>
    <row r="851" spans="1:14" x14ac:dyDescent="0.35">
      <c r="A851" s="6">
        <v>333</v>
      </c>
      <c r="B851" s="7">
        <v>15702669</v>
      </c>
      <c r="C851" s="6" t="s">
        <v>314</v>
      </c>
      <c r="D851" s="7">
        <v>663</v>
      </c>
      <c r="E851" s="6" t="s">
        <v>26</v>
      </c>
      <c r="F851" s="6" t="s">
        <v>23</v>
      </c>
      <c r="G851" s="7">
        <v>44</v>
      </c>
      <c r="H851" s="7">
        <v>2</v>
      </c>
      <c r="I851" s="8">
        <v>117028.6</v>
      </c>
      <c r="J851" s="7">
        <v>2</v>
      </c>
      <c r="K851" s="7">
        <v>0</v>
      </c>
      <c r="L851" s="7">
        <v>1</v>
      </c>
      <c r="M851" s="9">
        <v>144680.18</v>
      </c>
      <c r="N851" s="7">
        <v>0</v>
      </c>
    </row>
    <row r="852" spans="1:14" x14ac:dyDescent="0.35">
      <c r="A852" s="6">
        <v>215</v>
      </c>
      <c r="B852" s="7">
        <v>15785542</v>
      </c>
      <c r="C852" s="6" t="s">
        <v>216</v>
      </c>
      <c r="D852" s="7"/>
      <c r="E852" s="6" t="s">
        <v>26</v>
      </c>
      <c r="F852" s="6" t="s">
        <v>23</v>
      </c>
      <c r="G852" s="7">
        <v>26</v>
      </c>
      <c r="H852" s="7">
        <v>4</v>
      </c>
      <c r="I852" s="8">
        <v>118287.01</v>
      </c>
      <c r="J852" s="7">
        <v>2</v>
      </c>
      <c r="K852" s="7">
        <v>0</v>
      </c>
      <c r="L852" s="7">
        <v>0</v>
      </c>
      <c r="M852" s="9" t="s">
        <v>753</v>
      </c>
      <c r="N852" s="7">
        <v>0</v>
      </c>
    </row>
    <row r="853" spans="1:14" x14ac:dyDescent="0.35">
      <c r="A853" s="6">
        <v>92</v>
      </c>
      <c r="B853" s="7">
        <v>15731511</v>
      </c>
      <c r="C853" s="6" t="s">
        <v>109</v>
      </c>
      <c r="D853" s="7">
        <v>808</v>
      </c>
      <c r="E853" s="6" t="s">
        <v>15</v>
      </c>
      <c r="F853" s="6" t="s">
        <v>23</v>
      </c>
      <c r="G853" s="7">
        <v>45</v>
      </c>
      <c r="H853" s="7">
        <v>7</v>
      </c>
      <c r="I853" s="8">
        <v>118626.55</v>
      </c>
      <c r="J853" s="7">
        <v>2</v>
      </c>
      <c r="K853" s="7">
        <v>1</v>
      </c>
      <c r="L853" s="7">
        <v>0</v>
      </c>
      <c r="M853" s="9">
        <v>147132.46</v>
      </c>
      <c r="N853" s="7">
        <v>0</v>
      </c>
    </row>
    <row r="854" spans="1:14" x14ac:dyDescent="0.35">
      <c r="A854" s="6">
        <v>674</v>
      </c>
      <c r="B854" s="7">
        <v>15745621</v>
      </c>
      <c r="C854" s="6" t="s">
        <v>557</v>
      </c>
      <c r="D854" s="7">
        <v>640</v>
      </c>
      <c r="E854" s="6" t="s">
        <v>18</v>
      </c>
      <c r="F854" s="6" t="s">
        <v>16</v>
      </c>
      <c r="G854" s="7">
        <v>2</v>
      </c>
      <c r="H854" s="7">
        <v>6</v>
      </c>
      <c r="I854" s="8">
        <v>118879.35</v>
      </c>
      <c r="J854" s="7">
        <v>2</v>
      </c>
      <c r="K854" s="7">
        <v>1</v>
      </c>
      <c r="L854" s="7">
        <v>1</v>
      </c>
      <c r="M854" s="9">
        <v>19131.71</v>
      </c>
      <c r="N854" s="7">
        <v>0</v>
      </c>
    </row>
    <row r="855" spans="1:14" x14ac:dyDescent="0.35">
      <c r="A855" s="6">
        <v>531</v>
      </c>
      <c r="B855" s="7">
        <v>15736112</v>
      </c>
      <c r="C855" s="6" t="s">
        <v>458</v>
      </c>
      <c r="D855" s="7">
        <v>519</v>
      </c>
      <c r="E855" s="6" t="s">
        <v>18</v>
      </c>
      <c r="F855" s="6" t="s">
        <v>16</v>
      </c>
      <c r="G855" s="7">
        <v>57</v>
      </c>
      <c r="H855" s="7">
        <v>2</v>
      </c>
      <c r="I855" s="8">
        <v>119035.35</v>
      </c>
      <c r="J855" s="7">
        <v>2</v>
      </c>
      <c r="K855" s="7">
        <v>1</v>
      </c>
      <c r="L855" s="7">
        <v>1</v>
      </c>
      <c r="M855" s="9">
        <v>29871.79</v>
      </c>
      <c r="N855" s="7">
        <v>0</v>
      </c>
    </row>
    <row r="856" spans="1:14" x14ac:dyDescent="0.35">
      <c r="A856" s="6">
        <v>234</v>
      </c>
      <c r="B856" s="7">
        <v>15723886</v>
      </c>
      <c r="C856" s="6" t="s">
        <v>233</v>
      </c>
      <c r="D856" s="7">
        <v>767</v>
      </c>
      <c r="E856" s="6" t="s">
        <v>26</v>
      </c>
      <c r="F856" s="6" t="s">
        <v>23</v>
      </c>
      <c r="G856" s="7">
        <v>20</v>
      </c>
      <c r="H856" s="7">
        <v>3</v>
      </c>
      <c r="I856" s="8">
        <v>119714.25</v>
      </c>
      <c r="J856" s="7">
        <v>2</v>
      </c>
      <c r="K856" s="7">
        <v>0</v>
      </c>
      <c r="L856" s="7">
        <v>1</v>
      </c>
      <c r="M856" s="9">
        <v>150135.38</v>
      </c>
      <c r="N856" s="7">
        <v>0</v>
      </c>
    </row>
    <row r="857" spans="1:14" x14ac:dyDescent="0.35">
      <c r="A857" s="6">
        <v>585</v>
      </c>
      <c r="B857" s="7">
        <v>15803689</v>
      </c>
      <c r="C857" s="6" t="s">
        <v>492</v>
      </c>
      <c r="D857" s="7">
        <v>647</v>
      </c>
      <c r="E857" s="6" t="s">
        <v>26</v>
      </c>
      <c r="F857" s="6" t="s">
        <v>16</v>
      </c>
      <c r="G857" s="7">
        <v>51</v>
      </c>
      <c r="H857" s="7">
        <v>1</v>
      </c>
      <c r="I857" s="8">
        <v>119741.77</v>
      </c>
      <c r="J857" s="7">
        <v>2</v>
      </c>
      <c r="K857" s="7">
        <v>0</v>
      </c>
      <c r="L857" s="7">
        <v>0</v>
      </c>
      <c r="M857" s="9">
        <v>54954.51</v>
      </c>
      <c r="N857" s="7">
        <v>1</v>
      </c>
    </row>
    <row r="858" spans="1:14" x14ac:dyDescent="0.35">
      <c r="A858" s="6">
        <v>769</v>
      </c>
      <c r="B858" s="7">
        <v>15724296</v>
      </c>
      <c r="C858" s="6" t="s">
        <v>319</v>
      </c>
      <c r="D858" s="7">
        <v>684</v>
      </c>
      <c r="E858" s="6" t="s">
        <v>18</v>
      </c>
      <c r="F858" s="6" t="s">
        <v>23</v>
      </c>
      <c r="G858" s="7">
        <v>41</v>
      </c>
      <c r="H858" s="7">
        <v>2</v>
      </c>
      <c r="I858" s="8">
        <v>119782.72</v>
      </c>
      <c r="J858" s="7">
        <v>2</v>
      </c>
      <c r="K858" s="7">
        <v>0</v>
      </c>
      <c r="L858" s="7">
        <v>0</v>
      </c>
      <c r="M858" s="9">
        <v>120284.67</v>
      </c>
      <c r="N858" s="7">
        <v>0</v>
      </c>
    </row>
    <row r="859" spans="1:14" x14ac:dyDescent="0.35">
      <c r="A859" s="6">
        <v>518</v>
      </c>
      <c r="B859" s="7">
        <v>15781307</v>
      </c>
      <c r="C859" s="6" t="s">
        <v>449</v>
      </c>
      <c r="D859" s="7">
        <v>779</v>
      </c>
      <c r="E859" s="6" t="s">
        <v>26</v>
      </c>
      <c r="F859" s="6" t="s">
        <v>23</v>
      </c>
      <c r="G859" s="7">
        <v>37</v>
      </c>
      <c r="H859" s="7">
        <v>7</v>
      </c>
      <c r="I859" s="8">
        <v>120092.52</v>
      </c>
      <c r="J859" s="7">
        <v>2</v>
      </c>
      <c r="K859" s="7">
        <v>1</v>
      </c>
      <c r="L859" s="7">
        <v>0</v>
      </c>
      <c r="M859" s="9">
        <v>135925.72</v>
      </c>
      <c r="N859" s="7">
        <v>0</v>
      </c>
    </row>
    <row r="860" spans="1:14" x14ac:dyDescent="0.35">
      <c r="A860" s="6">
        <v>803</v>
      </c>
      <c r="B860" s="7">
        <v>15681554</v>
      </c>
      <c r="C860" s="6" t="s">
        <v>645</v>
      </c>
      <c r="D860" s="7">
        <v>614</v>
      </c>
      <c r="E860" s="6" t="s">
        <v>26</v>
      </c>
      <c r="F860" s="6" t="s">
        <v>16</v>
      </c>
      <c r="G860" s="7">
        <v>31</v>
      </c>
      <c r="H860" s="7">
        <v>7</v>
      </c>
      <c r="I860" s="8">
        <v>120599.38</v>
      </c>
      <c r="J860" s="7">
        <v>2</v>
      </c>
      <c r="K860" s="7">
        <v>1</v>
      </c>
      <c r="L860" s="7">
        <v>1</v>
      </c>
      <c r="M860" s="9">
        <v>46163.44</v>
      </c>
      <c r="N860" s="7">
        <v>0</v>
      </c>
    </row>
    <row r="861" spans="1:14" x14ac:dyDescent="0.35">
      <c r="A861" s="6">
        <v>734</v>
      </c>
      <c r="B861" s="7">
        <v>15744607</v>
      </c>
      <c r="C861" s="6" t="s">
        <v>65</v>
      </c>
      <c r="D861" s="7">
        <v>738</v>
      </c>
      <c r="E861" s="6" t="s">
        <v>26</v>
      </c>
      <c r="F861" s="6" t="s">
        <v>23</v>
      </c>
      <c r="G861" s="7">
        <v>43</v>
      </c>
      <c r="H861" s="7">
        <v>9</v>
      </c>
      <c r="I861" s="8">
        <v>121152.05</v>
      </c>
      <c r="J861" s="7">
        <v>2</v>
      </c>
      <c r="K861" s="7">
        <v>1</v>
      </c>
      <c r="L861" s="7">
        <v>0</v>
      </c>
      <c r="M861" s="9">
        <v>64166.7</v>
      </c>
      <c r="N861" s="7">
        <v>1</v>
      </c>
    </row>
    <row r="862" spans="1:14" x14ac:dyDescent="0.35">
      <c r="A862" s="6">
        <v>569</v>
      </c>
      <c r="B862" s="7">
        <v>15795564</v>
      </c>
      <c r="C862" s="6" t="s">
        <v>480</v>
      </c>
      <c r="D862" s="7">
        <v>737</v>
      </c>
      <c r="E862" s="6" t="s">
        <v>26</v>
      </c>
      <c r="F862" s="6" t="s">
        <v>23</v>
      </c>
      <c r="G862" s="7">
        <v>31</v>
      </c>
      <c r="H862" s="7">
        <v>5</v>
      </c>
      <c r="I862" s="8">
        <v>121192.22</v>
      </c>
      <c r="J862" s="7">
        <v>2</v>
      </c>
      <c r="K862" s="7">
        <v>1</v>
      </c>
      <c r="L862" s="7">
        <v>1</v>
      </c>
      <c r="M862" s="9">
        <v>74890.58</v>
      </c>
      <c r="N862" s="7">
        <v>0</v>
      </c>
    </row>
    <row r="863" spans="1:14" x14ac:dyDescent="0.35">
      <c r="A863" s="6">
        <v>443</v>
      </c>
      <c r="B863" s="7">
        <v>15672145</v>
      </c>
      <c r="C863" s="6" t="s">
        <v>394</v>
      </c>
      <c r="D863" s="7">
        <v>534</v>
      </c>
      <c r="E863" s="6" t="s">
        <v>15</v>
      </c>
      <c r="F863" s="6" t="s">
        <v>16</v>
      </c>
      <c r="G863" s="7">
        <v>34</v>
      </c>
      <c r="H863" s="7">
        <v>7</v>
      </c>
      <c r="I863" s="8">
        <v>121551.58</v>
      </c>
      <c r="J863" s="7">
        <v>2</v>
      </c>
      <c r="K863" s="7">
        <v>1</v>
      </c>
      <c r="L863" s="7">
        <v>1</v>
      </c>
      <c r="M863" s="9">
        <v>70179</v>
      </c>
      <c r="N863" s="7">
        <v>0</v>
      </c>
    </row>
    <row r="864" spans="1:14" x14ac:dyDescent="0.35">
      <c r="A864" s="6">
        <v>499</v>
      </c>
      <c r="B864" s="7">
        <v>15591995</v>
      </c>
      <c r="C864" s="6" t="s">
        <v>434</v>
      </c>
      <c r="D864" s="7">
        <v>757</v>
      </c>
      <c r="E864" s="6" t="s">
        <v>26</v>
      </c>
      <c r="F864" s="6" t="s">
        <v>23</v>
      </c>
      <c r="G864" s="7">
        <v>26</v>
      </c>
      <c r="H864" s="7">
        <v>8</v>
      </c>
      <c r="I864" s="8">
        <v>121581.56</v>
      </c>
      <c r="J864" s="7">
        <v>2</v>
      </c>
      <c r="K864" s="7">
        <v>1</v>
      </c>
      <c r="L864" s="7">
        <v>1</v>
      </c>
      <c r="M864" s="9">
        <v>127059.04</v>
      </c>
      <c r="N864" s="7">
        <v>0</v>
      </c>
    </row>
    <row r="865" spans="1:14" x14ac:dyDescent="0.35">
      <c r="A865" s="6">
        <v>80</v>
      </c>
      <c r="B865" s="7">
        <v>15803136</v>
      </c>
      <c r="C865" s="6" t="s">
        <v>98</v>
      </c>
      <c r="D865" s="7">
        <v>416</v>
      </c>
      <c r="E865" s="6" t="s">
        <v>26</v>
      </c>
      <c r="F865" s="6" t="s">
        <v>16</v>
      </c>
      <c r="G865" s="7">
        <v>41</v>
      </c>
      <c r="H865" s="7">
        <v>10</v>
      </c>
      <c r="I865" s="8">
        <v>122189.66</v>
      </c>
      <c r="J865" s="7">
        <v>2</v>
      </c>
      <c r="K865" s="7">
        <v>1</v>
      </c>
      <c r="L865" s="7">
        <v>0</v>
      </c>
      <c r="M865" s="9">
        <v>98301.61</v>
      </c>
      <c r="N865" s="7">
        <v>0</v>
      </c>
    </row>
    <row r="866" spans="1:14" x14ac:dyDescent="0.35">
      <c r="A866" s="6">
        <v>671</v>
      </c>
      <c r="B866" s="7">
        <v>15576368</v>
      </c>
      <c r="C866" s="6" t="s">
        <v>554</v>
      </c>
      <c r="D866" s="7">
        <v>624</v>
      </c>
      <c r="E866" s="6" t="s">
        <v>26</v>
      </c>
      <c r="F866" s="6" t="s">
        <v>16</v>
      </c>
      <c r="G866" s="7">
        <v>48</v>
      </c>
      <c r="H866" s="7">
        <v>3</v>
      </c>
      <c r="I866" s="8">
        <v>122388.38</v>
      </c>
      <c r="J866" s="7">
        <v>2</v>
      </c>
      <c r="K866" s="7">
        <v>0</v>
      </c>
      <c r="L866" s="7">
        <v>0</v>
      </c>
      <c r="M866" s="9">
        <v>30020.09</v>
      </c>
      <c r="N866" s="7">
        <v>0</v>
      </c>
    </row>
    <row r="867" spans="1:14" x14ac:dyDescent="0.35">
      <c r="A867" s="6">
        <v>549</v>
      </c>
      <c r="B867" s="7">
        <v>15595440</v>
      </c>
      <c r="C867" s="6" t="s">
        <v>432</v>
      </c>
      <c r="D867" s="7">
        <v>508</v>
      </c>
      <c r="E867" s="6" t="s">
        <v>15</v>
      </c>
      <c r="F867" s="6" t="s">
        <v>23</v>
      </c>
      <c r="G867" s="7">
        <v>49</v>
      </c>
      <c r="H867" s="7">
        <v>7</v>
      </c>
      <c r="I867" s="8">
        <v>122451.46</v>
      </c>
      <c r="J867" s="7">
        <v>2</v>
      </c>
      <c r="K867" s="7">
        <v>1</v>
      </c>
      <c r="L867" s="7">
        <v>1</v>
      </c>
      <c r="M867" s="9">
        <v>75808.100000000006</v>
      </c>
      <c r="N867" s="7">
        <v>0</v>
      </c>
    </row>
    <row r="868" spans="1:14" x14ac:dyDescent="0.35">
      <c r="A868" s="6">
        <v>975</v>
      </c>
      <c r="B868" s="7">
        <v>15705620</v>
      </c>
      <c r="C868" s="6" t="s">
        <v>456</v>
      </c>
      <c r="D868" s="7">
        <v>730</v>
      </c>
      <c r="E868" s="6" t="s">
        <v>15</v>
      </c>
      <c r="F868" s="6" t="s">
        <v>23</v>
      </c>
      <c r="G868" s="7">
        <v>34</v>
      </c>
      <c r="H868" s="7">
        <v>5</v>
      </c>
      <c r="I868" s="8">
        <v>122453.37</v>
      </c>
      <c r="J868" s="7">
        <v>2</v>
      </c>
      <c r="K868" s="7">
        <v>1</v>
      </c>
      <c r="L868" s="7">
        <v>0</v>
      </c>
      <c r="M868" s="9">
        <v>138882.98000000001</v>
      </c>
      <c r="N868" s="7">
        <v>0</v>
      </c>
    </row>
    <row r="869" spans="1:14" x14ac:dyDescent="0.35">
      <c r="A869" s="6">
        <v>691</v>
      </c>
      <c r="B869" s="7">
        <v>15589493</v>
      </c>
      <c r="C869" s="6" t="s">
        <v>571</v>
      </c>
      <c r="D869" s="7">
        <v>716</v>
      </c>
      <c r="E869" s="6" t="s">
        <v>26</v>
      </c>
      <c r="F869" s="6" t="s">
        <v>23</v>
      </c>
      <c r="G869" s="7">
        <v>27</v>
      </c>
      <c r="H869" s="7">
        <v>1</v>
      </c>
      <c r="I869" s="8">
        <v>122552.34</v>
      </c>
      <c r="J869" s="7">
        <v>2</v>
      </c>
      <c r="K869" s="7">
        <v>1</v>
      </c>
      <c r="L869" s="7">
        <v>0</v>
      </c>
      <c r="M869" s="9">
        <v>67611.360000000001</v>
      </c>
      <c r="N869" s="7">
        <v>0</v>
      </c>
    </row>
    <row r="870" spans="1:14" x14ac:dyDescent="0.35">
      <c r="A870" s="6">
        <v>68</v>
      </c>
      <c r="B870" s="7">
        <v>15641582</v>
      </c>
      <c r="C870" s="6" t="s">
        <v>86</v>
      </c>
      <c r="D870" s="7">
        <v>735</v>
      </c>
      <c r="E870" s="6" t="s">
        <v>26</v>
      </c>
      <c r="F870" s="6" t="s">
        <v>23</v>
      </c>
      <c r="G870" s="7">
        <v>43</v>
      </c>
      <c r="H870" s="7">
        <v>10</v>
      </c>
      <c r="I870" s="8">
        <v>123180.01</v>
      </c>
      <c r="J870" s="7">
        <v>2</v>
      </c>
      <c r="K870" s="7">
        <v>1</v>
      </c>
      <c r="L870" s="7">
        <v>1</v>
      </c>
      <c r="M870" s="9">
        <v>196673.28</v>
      </c>
      <c r="N870" s="7">
        <v>0</v>
      </c>
    </row>
    <row r="871" spans="1:14" x14ac:dyDescent="0.35">
      <c r="A871" s="6">
        <v>578</v>
      </c>
      <c r="B871" s="7">
        <v>15633922</v>
      </c>
      <c r="C871" s="6" t="s">
        <v>485</v>
      </c>
      <c r="D871" s="7">
        <v>755</v>
      </c>
      <c r="E871" s="6" t="s">
        <v>15</v>
      </c>
      <c r="F871" s="6" t="s">
        <v>23</v>
      </c>
      <c r="G871" s="7">
        <v>30</v>
      </c>
      <c r="H871" s="7">
        <v>4</v>
      </c>
      <c r="I871" s="8">
        <v>123217.66</v>
      </c>
      <c r="J871" s="7">
        <v>2</v>
      </c>
      <c r="K871" s="7">
        <v>0</v>
      </c>
      <c r="L871" s="7">
        <v>1</v>
      </c>
      <c r="M871" s="9">
        <v>144183.1</v>
      </c>
      <c r="N871" s="7">
        <v>0</v>
      </c>
    </row>
    <row r="872" spans="1:14" x14ac:dyDescent="0.35">
      <c r="A872" s="6">
        <v>602</v>
      </c>
      <c r="B872" s="7">
        <v>15645569</v>
      </c>
      <c r="C872" s="6" t="s">
        <v>460</v>
      </c>
      <c r="D872" s="7">
        <v>762</v>
      </c>
      <c r="E872" s="6" t="s">
        <v>18</v>
      </c>
      <c r="F872" s="6" t="s">
        <v>16</v>
      </c>
      <c r="G872" s="7">
        <v>26</v>
      </c>
      <c r="H872" s="7">
        <v>7</v>
      </c>
      <c r="I872" s="8">
        <v>123709.46</v>
      </c>
      <c r="J872" s="7">
        <v>2</v>
      </c>
      <c r="K872" s="7">
        <v>1</v>
      </c>
      <c r="L872" s="7">
        <v>1</v>
      </c>
      <c r="M872" s="9">
        <v>169654.57</v>
      </c>
      <c r="N872" s="7">
        <v>0</v>
      </c>
    </row>
    <row r="873" spans="1:14" x14ac:dyDescent="0.35">
      <c r="A873" s="6">
        <v>710</v>
      </c>
      <c r="B873" s="7">
        <v>15734886</v>
      </c>
      <c r="C873" s="6" t="s">
        <v>586</v>
      </c>
      <c r="D873" s="7">
        <v>686</v>
      </c>
      <c r="E873" s="6" t="s">
        <v>15</v>
      </c>
      <c r="F873" s="6" t="s">
        <v>16</v>
      </c>
      <c r="G873" s="7">
        <v>34</v>
      </c>
      <c r="H873" s="7">
        <v>3</v>
      </c>
      <c r="I873" s="8">
        <v>123971.51</v>
      </c>
      <c r="J873" s="7">
        <v>2</v>
      </c>
      <c r="K873" s="7">
        <v>1</v>
      </c>
      <c r="L873" s="7">
        <v>0</v>
      </c>
      <c r="M873" s="9">
        <v>147794.63</v>
      </c>
      <c r="N873" s="7">
        <v>0</v>
      </c>
    </row>
    <row r="874" spans="1:14" x14ac:dyDescent="0.35">
      <c r="A874" s="6">
        <v>985</v>
      </c>
      <c r="B874" s="7">
        <v>15704770</v>
      </c>
      <c r="C874" s="6" t="s">
        <v>747</v>
      </c>
      <c r="D874" s="7">
        <v>773</v>
      </c>
      <c r="E874" s="6" t="s">
        <v>15</v>
      </c>
      <c r="F874" s="6" t="s">
        <v>23</v>
      </c>
      <c r="G874" s="7">
        <v>25</v>
      </c>
      <c r="H874" s="7">
        <v>1</v>
      </c>
      <c r="I874" s="8">
        <v>124532.78</v>
      </c>
      <c r="J874" s="7">
        <v>2</v>
      </c>
      <c r="K874" s="7">
        <v>0</v>
      </c>
      <c r="L874" s="7">
        <v>1</v>
      </c>
      <c r="M874" s="9">
        <v>11723.57</v>
      </c>
      <c r="N874" s="7">
        <v>0</v>
      </c>
    </row>
    <row r="875" spans="1:14" x14ac:dyDescent="0.35">
      <c r="A875" s="6">
        <v>427</v>
      </c>
      <c r="B875" s="7">
        <v>15652883</v>
      </c>
      <c r="C875" s="6" t="s">
        <v>382</v>
      </c>
      <c r="D875" s="7">
        <v>492</v>
      </c>
      <c r="E875" s="6" t="s">
        <v>26</v>
      </c>
      <c r="F875" s="6" t="s">
        <v>23</v>
      </c>
      <c r="G875" s="7">
        <v>39</v>
      </c>
      <c r="H875" s="7">
        <v>10</v>
      </c>
      <c r="I875" s="8">
        <v>124576.65</v>
      </c>
      <c r="J875" s="7">
        <v>2</v>
      </c>
      <c r="K875" s="7">
        <v>1</v>
      </c>
      <c r="L875" s="7">
        <v>0</v>
      </c>
      <c r="M875" s="9">
        <v>148584.60999999999</v>
      </c>
      <c r="N875" s="7">
        <v>0</v>
      </c>
    </row>
    <row r="876" spans="1:14" x14ac:dyDescent="0.35">
      <c r="A876" s="6">
        <v>384</v>
      </c>
      <c r="B876" s="7">
        <v>15622993</v>
      </c>
      <c r="C876" s="6" t="s">
        <v>348</v>
      </c>
      <c r="D876" s="7">
        <v>709</v>
      </c>
      <c r="E876" s="6" t="s">
        <v>26</v>
      </c>
      <c r="F876" s="6" t="s">
        <v>23</v>
      </c>
      <c r="G876" s="7">
        <v>28</v>
      </c>
      <c r="H876" s="7">
        <v>8</v>
      </c>
      <c r="I876" s="8">
        <v>124695.72</v>
      </c>
      <c r="J876" s="7">
        <v>2</v>
      </c>
      <c r="K876" s="7">
        <v>1</v>
      </c>
      <c r="L876" s="7">
        <v>0</v>
      </c>
      <c r="M876" s="9">
        <v>145251.35</v>
      </c>
      <c r="N876" s="7">
        <v>0</v>
      </c>
    </row>
    <row r="877" spans="1:14" x14ac:dyDescent="0.35">
      <c r="A877" s="6">
        <v>135</v>
      </c>
      <c r="B877" s="7">
        <v>15712543</v>
      </c>
      <c r="C877" s="6" t="s">
        <v>146</v>
      </c>
      <c r="D877" s="7">
        <v>789</v>
      </c>
      <c r="E877" s="6" t="s">
        <v>26</v>
      </c>
      <c r="F877" s="6" t="s">
        <v>23</v>
      </c>
      <c r="G877" s="7">
        <v>39</v>
      </c>
      <c r="H877" s="7">
        <v>7</v>
      </c>
      <c r="I877" s="8">
        <v>124828.46</v>
      </c>
      <c r="J877" s="7">
        <v>2</v>
      </c>
      <c r="K877" s="7">
        <v>1</v>
      </c>
      <c r="L877" s="7">
        <v>1</v>
      </c>
      <c r="M877" s="9">
        <v>124411.08</v>
      </c>
      <c r="N877" s="7">
        <v>0</v>
      </c>
    </row>
    <row r="878" spans="1:14" x14ac:dyDescent="0.35">
      <c r="A878" s="6">
        <v>166</v>
      </c>
      <c r="B878" s="7">
        <v>15585388</v>
      </c>
      <c r="C878" s="6" t="s">
        <v>174</v>
      </c>
      <c r="D878" s="7">
        <v>660</v>
      </c>
      <c r="E878" s="6" t="s">
        <v>26</v>
      </c>
      <c r="F878" s="6" t="s">
        <v>23</v>
      </c>
      <c r="G878" s="7">
        <v>31</v>
      </c>
      <c r="H878" s="7">
        <v>9</v>
      </c>
      <c r="I878" s="8">
        <v>125189.75</v>
      </c>
      <c r="J878" s="7">
        <v>2</v>
      </c>
      <c r="K878" s="7">
        <v>1</v>
      </c>
      <c r="L878" s="7">
        <v>1</v>
      </c>
      <c r="M878" s="9">
        <v>139874.43</v>
      </c>
      <c r="N878" s="7">
        <v>0</v>
      </c>
    </row>
    <row r="879" spans="1:14" x14ac:dyDescent="0.35">
      <c r="A879" s="6">
        <v>895</v>
      </c>
      <c r="B879" s="7">
        <v>15669987</v>
      </c>
      <c r="C879" s="6" t="s">
        <v>700</v>
      </c>
      <c r="D879" s="7">
        <v>728</v>
      </c>
      <c r="E879" s="6" t="s">
        <v>26</v>
      </c>
      <c r="F879" s="6" t="s">
        <v>16</v>
      </c>
      <c r="G879" s="7">
        <v>35</v>
      </c>
      <c r="H879" s="7">
        <v>8</v>
      </c>
      <c r="I879" s="8">
        <v>125884.95</v>
      </c>
      <c r="J879" s="7">
        <v>2</v>
      </c>
      <c r="K879" s="7">
        <v>1</v>
      </c>
      <c r="L879" s="7">
        <v>0</v>
      </c>
      <c r="M879" s="9">
        <v>54359.02</v>
      </c>
      <c r="N879" s="7">
        <v>1</v>
      </c>
    </row>
    <row r="880" spans="1:14" x14ac:dyDescent="0.35">
      <c r="A880" s="6">
        <v>703</v>
      </c>
      <c r="B880" s="7">
        <v>15603436</v>
      </c>
      <c r="C880" s="6" t="s">
        <v>582</v>
      </c>
      <c r="D880" s="7">
        <v>594</v>
      </c>
      <c r="E880" s="6" t="s">
        <v>18</v>
      </c>
      <c r="F880" s="6" t="s">
        <v>16</v>
      </c>
      <c r="G880" s="7">
        <v>2</v>
      </c>
      <c r="H880" s="7">
        <v>2</v>
      </c>
      <c r="I880" s="8">
        <v>126615.94</v>
      </c>
      <c r="J880" s="7">
        <v>2</v>
      </c>
      <c r="K880" s="7">
        <v>0</v>
      </c>
      <c r="L880" s="7">
        <v>1</v>
      </c>
      <c r="M880" s="9">
        <v>123214.74</v>
      </c>
      <c r="N880" s="7">
        <v>0</v>
      </c>
    </row>
    <row r="881" spans="1:14" x14ac:dyDescent="0.35">
      <c r="A881" s="6">
        <v>357</v>
      </c>
      <c r="B881" s="7">
        <v>15611759</v>
      </c>
      <c r="C881" s="6" t="s">
        <v>331</v>
      </c>
      <c r="D881" s="7">
        <v>850</v>
      </c>
      <c r="E881" s="6" t="s">
        <v>785</v>
      </c>
      <c r="F881" s="6" t="s">
        <v>16</v>
      </c>
      <c r="G881" s="7">
        <v>57</v>
      </c>
      <c r="H881" s="7">
        <v>8</v>
      </c>
      <c r="I881" s="8">
        <v>126776.3</v>
      </c>
      <c r="J881" s="7">
        <v>2</v>
      </c>
      <c r="K881" s="7">
        <v>1</v>
      </c>
      <c r="L881" s="7">
        <v>1</v>
      </c>
      <c r="M881" s="9">
        <v>132298.49</v>
      </c>
      <c r="N881" s="7">
        <v>0</v>
      </c>
    </row>
    <row r="882" spans="1:14" x14ac:dyDescent="0.35">
      <c r="A882" s="6">
        <v>757</v>
      </c>
      <c r="B882" s="7">
        <v>15637979</v>
      </c>
      <c r="C882" s="6" t="s">
        <v>139</v>
      </c>
      <c r="D882" s="7">
        <v>664</v>
      </c>
      <c r="E882" s="6" t="s">
        <v>26</v>
      </c>
      <c r="F882" s="6" t="s">
        <v>16</v>
      </c>
      <c r="G882" s="7">
        <v>36</v>
      </c>
      <c r="H882" s="7">
        <v>2</v>
      </c>
      <c r="I882" s="8">
        <v>127160.78</v>
      </c>
      <c r="J882" s="7">
        <v>2</v>
      </c>
      <c r="K882" s="7">
        <v>1</v>
      </c>
      <c r="L882" s="7">
        <v>0</v>
      </c>
      <c r="M882" s="9">
        <v>78140.75</v>
      </c>
      <c r="N882" s="7">
        <v>0</v>
      </c>
    </row>
    <row r="883" spans="1:14" x14ac:dyDescent="0.35">
      <c r="A883" s="6">
        <v>393</v>
      </c>
      <c r="B883" s="7">
        <v>15573456</v>
      </c>
      <c r="C883" s="6" t="s">
        <v>356</v>
      </c>
      <c r="D883" s="7">
        <v>648</v>
      </c>
      <c r="E883" s="6" t="s">
        <v>785</v>
      </c>
      <c r="F883" s="6" t="s">
        <v>23</v>
      </c>
      <c r="G883" s="7">
        <v>46</v>
      </c>
      <c r="H883" s="7">
        <v>9</v>
      </c>
      <c r="I883" s="8">
        <v>127209</v>
      </c>
      <c r="J883" s="7">
        <v>2</v>
      </c>
      <c r="K883" s="7">
        <v>1</v>
      </c>
      <c r="L883" s="7">
        <v>0</v>
      </c>
      <c r="M883" s="9">
        <v>77405.95</v>
      </c>
      <c r="N883" s="7">
        <v>1</v>
      </c>
    </row>
    <row r="884" spans="1:14" x14ac:dyDescent="0.35">
      <c r="A884" s="6">
        <v>450</v>
      </c>
      <c r="B884" s="7">
        <v>15658169</v>
      </c>
      <c r="C884" s="6" t="s">
        <v>401</v>
      </c>
      <c r="D884" s="7">
        <v>778</v>
      </c>
      <c r="E884" s="6" t="s">
        <v>18</v>
      </c>
      <c r="F884" s="6" t="s">
        <v>16</v>
      </c>
      <c r="G884" s="7">
        <v>47</v>
      </c>
      <c r="H884" s="7">
        <v>6</v>
      </c>
      <c r="I884" s="8">
        <v>127299.34</v>
      </c>
      <c r="J884" s="7">
        <v>2</v>
      </c>
      <c r="K884" s="7">
        <v>1</v>
      </c>
      <c r="L884" s="7">
        <v>0</v>
      </c>
      <c r="M884" s="9">
        <v>124694.99</v>
      </c>
      <c r="N884" s="7">
        <v>0</v>
      </c>
    </row>
    <row r="885" spans="1:14" x14ac:dyDescent="0.35">
      <c r="A885" s="6">
        <v>750</v>
      </c>
      <c r="B885" s="7">
        <v>15698839</v>
      </c>
      <c r="C885" s="6" t="s">
        <v>610</v>
      </c>
      <c r="D885" s="7">
        <v>460</v>
      </c>
      <c r="E885" s="6" t="s">
        <v>26</v>
      </c>
      <c r="F885" s="6" t="s">
        <v>23</v>
      </c>
      <c r="G885" s="7">
        <v>46</v>
      </c>
      <c r="H885" s="7">
        <v>4</v>
      </c>
      <c r="I885" s="8">
        <v>127559.97</v>
      </c>
      <c r="J885" s="7">
        <v>2</v>
      </c>
      <c r="K885" s="7">
        <v>1</v>
      </c>
      <c r="L885" s="7">
        <v>1</v>
      </c>
      <c r="M885" s="9">
        <v>126952.5</v>
      </c>
      <c r="N885" s="7">
        <v>0</v>
      </c>
    </row>
    <row r="886" spans="1:14" x14ac:dyDescent="0.35">
      <c r="A886" s="6">
        <v>805</v>
      </c>
      <c r="B886" s="7">
        <v>15640280</v>
      </c>
      <c r="C886" s="6" t="s">
        <v>58</v>
      </c>
      <c r="D886" s="7">
        <v>850</v>
      </c>
      <c r="E886" s="6" t="s">
        <v>15</v>
      </c>
      <c r="F886" s="6" t="s">
        <v>23</v>
      </c>
      <c r="G886" s="7">
        <v>39</v>
      </c>
      <c r="H886" s="7">
        <v>4</v>
      </c>
      <c r="I886" s="8">
        <v>127771.35</v>
      </c>
      <c r="J886" s="7">
        <v>2</v>
      </c>
      <c r="K886" s="7">
        <v>0</v>
      </c>
      <c r="L886" s="7">
        <v>1</v>
      </c>
      <c r="M886" s="9">
        <v>151738.54</v>
      </c>
      <c r="N886" s="7">
        <v>0</v>
      </c>
    </row>
    <row r="887" spans="1:14" x14ac:dyDescent="0.35">
      <c r="A887" s="6">
        <v>432</v>
      </c>
      <c r="B887" s="7">
        <v>15743040</v>
      </c>
      <c r="C887" s="6" t="s">
        <v>385</v>
      </c>
      <c r="D887" s="7">
        <v>724</v>
      </c>
      <c r="E887" s="6" t="s">
        <v>26</v>
      </c>
      <c r="F887" s="6" t="s">
        <v>23</v>
      </c>
      <c r="G887" s="7">
        <v>41</v>
      </c>
      <c r="H887" s="7">
        <v>2</v>
      </c>
      <c r="I887" s="8">
        <v>127892.57</v>
      </c>
      <c r="J887" s="7">
        <v>2</v>
      </c>
      <c r="K887" s="7">
        <v>0</v>
      </c>
      <c r="L887" s="7">
        <v>1</v>
      </c>
      <c r="M887" s="9">
        <v>199645.45</v>
      </c>
      <c r="N887" s="7">
        <v>0</v>
      </c>
    </row>
    <row r="888" spans="1:14" x14ac:dyDescent="0.35">
      <c r="A888" s="6">
        <v>537</v>
      </c>
      <c r="B888" s="7">
        <v>15592846</v>
      </c>
      <c r="C888" s="6" t="s">
        <v>112</v>
      </c>
      <c r="D888" s="7">
        <v>639</v>
      </c>
      <c r="E888" s="6" t="s">
        <v>26</v>
      </c>
      <c r="F888" s="6" t="s">
        <v>23</v>
      </c>
      <c r="G888" s="7">
        <v>35</v>
      </c>
      <c r="H888" s="7">
        <v>10</v>
      </c>
      <c r="I888" s="8">
        <v>128173.9</v>
      </c>
      <c r="J888" s="7">
        <v>2</v>
      </c>
      <c r="K888" s="7">
        <v>1</v>
      </c>
      <c r="L888" s="7">
        <v>0</v>
      </c>
      <c r="M888" s="9">
        <v>59093.39</v>
      </c>
      <c r="N888" s="7">
        <v>0</v>
      </c>
    </row>
    <row r="889" spans="1:14" x14ac:dyDescent="0.35">
      <c r="A889" s="6">
        <v>204</v>
      </c>
      <c r="B889" s="7">
        <v>15727868</v>
      </c>
      <c r="C889" s="6" t="s">
        <v>207</v>
      </c>
      <c r="D889" s="7">
        <v>711</v>
      </c>
      <c r="E889" s="6" t="s">
        <v>15</v>
      </c>
      <c r="F889" s="6" t="s">
        <v>16</v>
      </c>
      <c r="G889" s="7">
        <v>38</v>
      </c>
      <c r="H889" s="7">
        <v>2</v>
      </c>
      <c r="I889" s="8">
        <v>129022.06</v>
      </c>
      <c r="J889" s="7">
        <v>2</v>
      </c>
      <c r="K889" s="7">
        <v>1</v>
      </c>
      <c r="L889" s="7">
        <v>1</v>
      </c>
      <c r="M889" s="9">
        <v>14374.86</v>
      </c>
      <c r="N889" s="7">
        <v>1</v>
      </c>
    </row>
    <row r="890" spans="1:14" x14ac:dyDescent="0.35">
      <c r="A890" s="6">
        <v>121</v>
      </c>
      <c r="B890" s="7">
        <v>15682472</v>
      </c>
      <c r="C890" s="6" t="s">
        <v>135</v>
      </c>
      <c r="D890" s="7">
        <v>828</v>
      </c>
      <c r="E890" s="6" t="s">
        <v>15</v>
      </c>
      <c r="F890" s="6" t="s">
        <v>23</v>
      </c>
      <c r="G890" s="7">
        <v>34</v>
      </c>
      <c r="H890" s="7">
        <v>8</v>
      </c>
      <c r="I890" s="8">
        <v>129433.34</v>
      </c>
      <c r="J890" s="7">
        <v>2</v>
      </c>
      <c r="K890" s="7">
        <v>0</v>
      </c>
      <c r="L890" s="7">
        <v>0</v>
      </c>
      <c r="M890" s="9">
        <v>38131.769999999997</v>
      </c>
      <c r="N890" s="7">
        <v>0</v>
      </c>
    </row>
    <row r="891" spans="1:14" x14ac:dyDescent="0.35">
      <c r="A891" s="6">
        <v>140</v>
      </c>
      <c r="B891" s="7">
        <v>15640905</v>
      </c>
      <c r="C891" s="6" t="s">
        <v>151</v>
      </c>
      <c r="D891" s="7">
        <v>579</v>
      </c>
      <c r="E891" s="6" t="s">
        <v>785</v>
      </c>
      <c r="F891" s="6" t="s">
        <v>16</v>
      </c>
      <c r="G891" s="7">
        <v>35</v>
      </c>
      <c r="H891" s="7">
        <v>1</v>
      </c>
      <c r="I891" s="8">
        <v>129490.36</v>
      </c>
      <c r="J891" s="7">
        <v>2</v>
      </c>
      <c r="K891" s="7">
        <v>0</v>
      </c>
      <c r="L891" s="7">
        <v>1</v>
      </c>
      <c r="M891" s="9">
        <v>8590.83</v>
      </c>
      <c r="N891" s="7">
        <v>1</v>
      </c>
    </row>
    <row r="892" spans="1:14" x14ac:dyDescent="0.35">
      <c r="A892" s="6">
        <v>341</v>
      </c>
      <c r="B892" s="7">
        <v>15745844</v>
      </c>
      <c r="C892" s="6" t="s">
        <v>319</v>
      </c>
      <c r="D892" s="7">
        <v>642</v>
      </c>
      <c r="E892" s="6" t="s">
        <v>26</v>
      </c>
      <c r="F892" s="6" t="s">
        <v>16</v>
      </c>
      <c r="G892" s="7">
        <v>40</v>
      </c>
      <c r="H892" s="7">
        <v>6</v>
      </c>
      <c r="I892" s="8">
        <v>129502.49</v>
      </c>
      <c r="J892" s="7">
        <v>2</v>
      </c>
      <c r="K892" s="7">
        <v>0</v>
      </c>
      <c r="L892" s="7">
        <v>1</v>
      </c>
      <c r="M892" s="9">
        <v>86099.23</v>
      </c>
      <c r="N892" s="7">
        <v>1</v>
      </c>
    </row>
    <row r="893" spans="1:14" x14ac:dyDescent="0.35">
      <c r="A893" s="6">
        <v>722</v>
      </c>
      <c r="B893" s="7">
        <v>15578761</v>
      </c>
      <c r="C893" s="6" t="s">
        <v>356</v>
      </c>
      <c r="D893" s="7">
        <v>459</v>
      </c>
      <c r="E893" s="6" t="s">
        <v>18</v>
      </c>
      <c r="F893" s="6" t="s">
        <v>16</v>
      </c>
      <c r="G893" s="7">
        <v>42</v>
      </c>
      <c r="H893" s="7">
        <v>6</v>
      </c>
      <c r="I893" s="8">
        <v>129634.25</v>
      </c>
      <c r="J893" s="7">
        <v>2</v>
      </c>
      <c r="K893" s="7">
        <v>1</v>
      </c>
      <c r="L893" s="7">
        <v>1</v>
      </c>
      <c r="M893" s="9">
        <v>177683.02</v>
      </c>
      <c r="N893" s="7">
        <v>1</v>
      </c>
    </row>
    <row r="894" spans="1:14" x14ac:dyDescent="0.35">
      <c r="A894" s="6">
        <v>771</v>
      </c>
      <c r="B894" s="7">
        <v>15584091</v>
      </c>
      <c r="C894" s="6" t="s">
        <v>621</v>
      </c>
      <c r="D894" s="7">
        <v>742</v>
      </c>
      <c r="E894" s="6" t="s">
        <v>26</v>
      </c>
      <c r="F894" s="6" t="s">
        <v>16</v>
      </c>
      <c r="G894" s="7">
        <v>36</v>
      </c>
      <c r="H894" s="7">
        <v>2</v>
      </c>
      <c r="I894" s="8">
        <v>129748.54</v>
      </c>
      <c r="J894" s="7">
        <v>2</v>
      </c>
      <c r="K894" s="7">
        <v>0</v>
      </c>
      <c r="L894" s="7">
        <v>0</v>
      </c>
      <c r="M894" s="9">
        <v>47271.61</v>
      </c>
      <c r="N894" s="7">
        <v>1</v>
      </c>
    </row>
    <row r="895" spans="1:14" x14ac:dyDescent="0.35">
      <c r="A895" s="6">
        <v>951</v>
      </c>
      <c r="B895" s="7">
        <v>15630328</v>
      </c>
      <c r="C895" s="6" t="s">
        <v>731</v>
      </c>
      <c r="D895" s="7">
        <v>635</v>
      </c>
      <c r="E895" s="6" t="s">
        <v>15</v>
      </c>
      <c r="F895" s="6" t="s">
        <v>16</v>
      </c>
      <c r="G895" s="7">
        <v>48</v>
      </c>
      <c r="H895" s="7">
        <v>8</v>
      </c>
      <c r="I895" s="8">
        <v>130796.33</v>
      </c>
      <c r="J895" s="7">
        <v>2</v>
      </c>
      <c r="K895" s="7">
        <v>1</v>
      </c>
      <c r="L895" s="7">
        <v>1</v>
      </c>
      <c r="M895" s="9">
        <v>43250.3</v>
      </c>
      <c r="N895" s="7">
        <v>0</v>
      </c>
    </row>
    <row r="896" spans="1:14" x14ac:dyDescent="0.35">
      <c r="A896" s="6">
        <v>658</v>
      </c>
      <c r="B896" s="7">
        <v>15698474</v>
      </c>
      <c r="C896" s="6" t="s">
        <v>543</v>
      </c>
      <c r="D896" s="7">
        <v>601</v>
      </c>
      <c r="E896" s="6" t="s">
        <v>26</v>
      </c>
      <c r="F896" s="6" t="s">
        <v>16</v>
      </c>
      <c r="G896" s="7">
        <v>54</v>
      </c>
      <c r="H896" s="7">
        <v>1</v>
      </c>
      <c r="I896" s="8">
        <v>131039.97</v>
      </c>
      <c r="J896" s="7">
        <v>2</v>
      </c>
      <c r="K896" s="7">
        <v>1</v>
      </c>
      <c r="L896" s="7">
        <v>1</v>
      </c>
      <c r="M896" s="9">
        <v>199661.5</v>
      </c>
      <c r="N896" s="7">
        <v>0</v>
      </c>
    </row>
    <row r="897" spans="1:14" x14ac:dyDescent="0.35">
      <c r="A897" s="6">
        <v>116</v>
      </c>
      <c r="B897" s="7">
        <v>15675522</v>
      </c>
      <c r="C897" s="6" t="s">
        <v>130</v>
      </c>
      <c r="D897" s="7">
        <v>628</v>
      </c>
      <c r="E897" s="6" t="s">
        <v>26</v>
      </c>
      <c r="F897" s="6" t="s">
        <v>16</v>
      </c>
      <c r="G897" s="7">
        <v>30</v>
      </c>
      <c r="H897" s="7">
        <v>9</v>
      </c>
      <c r="I897" s="8">
        <v>132351.29</v>
      </c>
      <c r="J897" s="7">
        <v>2</v>
      </c>
      <c r="K897" s="7">
        <v>1</v>
      </c>
      <c r="L897" s="7">
        <v>1</v>
      </c>
      <c r="M897" s="9">
        <v>74169.13</v>
      </c>
      <c r="N897" s="7">
        <v>0</v>
      </c>
    </row>
    <row r="898" spans="1:14" x14ac:dyDescent="0.35">
      <c r="A898" s="6">
        <v>821</v>
      </c>
      <c r="B898" s="7">
        <v>15596939</v>
      </c>
      <c r="C898" s="6" t="s">
        <v>137</v>
      </c>
      <c r="D898" s="7">
        <v>659</v>
      </c>
      <c r="E898" s="6" t="s">
        <v>26</v>
      </c>
      <c r="F898" s="6" t="s">
        <v>23</v>
      </c>
      <c r="G898" s="7">
        <v>36</v>
      </c>
      <c r="H898" s="7">
        <v>4</v>
      </c>
      <c r="I898" s="8">
        <v>132578.92000000001</v>
      </c>
      <c r="J898" s="7">
        <v>2</v>
      </c>
      <c r="K898" s="7">
        <v>1</v>
      </c>
      <c r="L898" s="7">
        <v>0</v>
      </c>
      <c r="M898" s="9">
        <v>84320.94</v>
      </c>
      <c r="N898" s="7">
        <v>0</v>
      </c>
    </row>
    <row r="899" spans="1:14" x14ac:dyDescent="0.35">
      <c r="A899" s="6">
        <v>929</v>
      </c>
      <c r="B899" s="7">
        <v>15677135</v>
      </c>
      <c r="C899" s="6" t="s">
        <v>56</v>
      </c>
      <c r="D899" s="7">
        <v>520</v>
      </c>
      <c r="E899" s="6" t="s">
        <v>26</v>
      </c>
      <c r="F899" s="6" t="s">
        <v>23</v>
      </c>
      <c r="G899" s="7">
        <v>61</v>
      </c>
      <c r="H899" s="7">
        <v>8</v>
      </c>
      <c r="I899" s="8">
        <v>133802.29</v>
      </c>
      <c r="J899" s="7">
        <v>2</v>
      </c>
      <c r="K899" s="7">
        <v>1</v>
      </c>
      <c r="L899" s="7">
        <v>1</v>
      </c>
      <c r="M899" s="9">
        <v>90304.01</v>
      </c>
      <c r="N899" s="7">
        <v>0</v>
      </c>
    </row>
    <row r="900" spans="1:14" x14ac:dyDescent="0.35">
      <c r="A900" s="6">
        <v>812</v>
      </c>
      <c r="B900" s="7">
        <v>15649992</v>
      </c>
      <c r="C900" s="6" t="s">
        <v>650</v>
      </c>
      <c r="D900" s="7">
        <v>681</v>
      </c>
      <c r="E900" s="6" t="s">
        <v>18</v>
      </c>
      <c r="F900" s="6" t="s">
        <v>23</v>
      </c>
      <c r="G900" s="7">
        <v>65</v>
      </c>
      <c r="H900" s="7">
        <v>7</v>
      </c>
      <c r="I900" s="8">
        <v>134714.70000000001</v>
      </c>
      <c r="J900" s="7">
        <v>2</v>
      </c>
      <c r="K900" s="7">
        <v>0</v>
      </c>
      <c r="L900" s="7">
        <v>1</v>
      </c>
      <c r="M900" s="9">
        <v>190419.81</v>
      </c>
      <c r="N900" s="7">
        <v>0</v>
      </c>
    </row>
    <row r="901" spans="1:14" x14ac:dyDescent="0.35">
      <c r="A901" s="6">
        <v>396</v>
      </c>
      <c r="B901" s="7">
        <v>15807432</v>
      </c>
      <c r="C901" s="6" t="s">
        <v>359</v>
      </c>
      <c r="D901" s="7">
        <v>645</v>
      </c>
      <c r="E901" s="6" t="s">
        <v>26</v>
      </c>
      <c r="F901" s="6" t="s">
        <v>16</v>
      </c>
      <c r="G901" s="7">
        <v>37</v>
      </c>
      <c r="H901" s="7">
        <v>2</v>
      </c>
      <c r="I901" s="8">
        <v>136925.09</v>
      </c>
      <c r="J901" s="7">
        <v>2</v>
      </c>
      <c r="K901" s="7">
        <v>0</v>
      </c>
      <c r="L901" s="7">
        <v>1</v>
      </c>
      <c r="M901" s="9">
        <v>153400.24</v>
      </c>
      <c r="N901" s="7">
        <v>0</v>
      </c>
    </row>
    <row r="902" spans="1:14" x14ac:dyDescent="0.35">
      <c r="A902" s="6">
        <v>836</v>
      </c>
      <c r="B902" s="7">
        <v>15575883</v>
      </c>
      <c r="C902" s="6" t="s">
        <v>387</v>
      </c>
      <c r="D902" s="7">
        <v>559</v>
      </c>
      <c r="E902" s="6" t="s">
        <v>15</v>
      </c>
      <c r="F902" s="6" t="s">
        <v>23</v>
      </c>
      <c r="G902" s="7">
        <v>34</v>
      </c>
      <c r="H902" s="7">
        <v>2</v>
      </c>
      <c r="I902" s="8">
        <v>137390.10999999999</v>
      </c>
      <c r="J902" s="7">
        <v>2</v>
      </c>
      <c r="K902" s="7">
        <v>1</v>
      </c>
      <c r="L902" s="7">
        <v>0</v>
      </c>
      <c r="M902" s="9">
        <v>9677</v>
      </c>
      <c r="N902" s="7">
        <v>0</v>
      </c>
    </row>
    <row r="903" spans="1:14" x14ac:dyDescent="0.35">
      <c r="A903" s="6">
        <v>820</v>
      </c>
      <c r="B903" s="7">
        <v>15747807</v>
      </c>
      <c r="C903" s="6" t="s">
        <v>656</v>
      </c>
      <c r="D903" s="7">
        <v>720</v>
      </c>
      <c r="E903" s="6" t="s">
        <v>15</v>
      </c>
      <c r="F903" s="6" t="s">
        <v>16</v>
      </c>
      <c r="G903" s="7">
        <v>43</v>
      </c>
      <c r="H903" s="7">
        <v>6</v>
      </c>
      <c r="I903" s="8">
        <v>137824.03</v>
      </c>
      <c r="J903" s="7">
        <v>2</v>
      </c>
      <c r="K903" s="7">
        <v>1</v>
      </c>
      <c r="L903" s="7">
        <v>0</v>
      </c>
      <c r="M903" s="9">
        <v>172557.77</v>
      </c>
      <c r="N903" s="7">
        <v>0</v>
      </c>
    </row>
    <row r="904" spans="1:14" x14ac:dyDescent="0.35">
      <c r="A904" s="6">
        <v>557</v>
      </c>
      <c r="B904" s="7">
        <v>15705515</v>
      </c>
      <c r="C904" s="6" t="s">
        <v>474</v>
      </c>
      <c r="D904" s="7">
        <v>587</v>
      </c>
      <c r="E904" s="6" t="s">
        <v>26</v>
      </c>
      <c r="F904" s="6" t="s">
        <v>23</v>
      </c>
      <c r="G904" s="7">
        <v>40</v>
      </c>
      <c r="H904" s="7">
        <v>5</v>
      </c>
      <c r="I904" s="8">
        <v>138241.9</v>
      </c>
      <c r="J904" s="7">
        <v>2</v>
      </c>
      <c r="K904" s="7">
        <v>1</v>
      </c>
      <c r="L904" s="7">
        <v>0</v>
      </c>
      <c r="M904" s="9">
        <v>159418.1</v>
      </c>
      <c r="N904" s="7">
        <v>0</v>
      </c>
    </row>
    <row r="905" spans="1:14" x14ac:dyDescent="0.35">
      <c r="A905" s="6">
        <v>147</v>
      </c>
      <c r="B905" s="7">
        <v>15705707</v>
      </c>
      <c r="C905" s="6" t="s">
        <v>158</v>
      </c>
      <c r="D905" s="7">
        <v>635</v>
      </c>
      <c r="E905" s="6" t="s">
        <v>785</v>
      </c>
      <c r="F905" s="6" t="s">
        <v>16</v>
      </c>
      <c r="G905" s="7">
        <v>29</v>
      </c>
      <c r="H905" s="7">
        <v>8</v>
      </c>
      <c r="I905" s="8">
        <v>138296.94</v>
      </c>
      <c r="J905" s="7">
        <v>2</v>
      </c>
      <c r="K905" s="7">
        <v>1</v>
      </c>
      <c r="L905" s="7">
        <v>0</v>
      </c>
      <c r="M905" s="9">
        <v>141075.51</v>
      </c>
      <c r="N905" s="7">
        <v>0</v>
      </c>
    </row>
    <row r="906" spans="1:14" x14ac:dyDescent="0.35">
      <c r="A906" s="6">
        <v>623</v>
      </c>
      <c r="B906" s="7">
        <v>15636444</v>
      </c>
      <c r="C906" s="6" t="s">
        <v>519</v>
      </c>
      <c r="D906" s="7">
        <v>535</v>
      </c>
      <c r="E906" s="6" t="s">
        <v>26</v>
      </c>
      <c r="F906" s="6" t="s">
        <v>16</v>
      </c>
      <c r="G906" s="7">
        <v>53</v>
      </c>
      <c r="H906" s="7">
        <v>5</v>
      </c>
      <c r="I906" s="8">
        <v>141616.54999999999</v>
      </c>
      <c r="J906" s="7">
        <v>2</v>
      </c>
      <c r="K906" s="7">
        <v>1</v>
      </c>
      <c r="L906" s="7">
        <v>1</v>
      </c>
      <c r="M906" s="9">
        <v>75888.649999999994</v>
      </c>
      <c r="N906" s="7">
        <v>0</v>
      </c>
    </row>
    <row r="907" spans="1:14" x14ac:dyDescent="0.35">
      <c r="A907" s="6">
        <v>684</v>
      </c>
      <c r="B907" s="7">
        <v>15786905</v>
      </c>
      <c r="C907" s="6" t="s">
        <v>298</v>
      </c>
      <c r="D907" s="7">
        <v>749</v>
      </c>
      <c r="E907" s="6" t="s">
        <v>26</v>
      </c>
      <c r="F907" s="6" t="s">
        <v>16</v>
      </c>
      <c r="G907" s="7">
        <v>40</v>
      </c>
      <c r="H907" s="7">
        <v>8</v>
      </c>
      <c r="I907" s="8">
        <v>141782.57</v>
      </c>
      <c r="J907" s="7">
        <v>2</v>
      </c>
      <c r="K907" s="7">
        <v>0</v>
      </c>
      <c r="L907" s="7">
        <v>0</v>
      </c>
      <c r="M907" s="9">
        <v>86333.63</v>
      </c>
      <c r="N907" s="7">
        <v>0</v>
      </c>
    </row>
    <row r="908" spans="1:14" x14ac:dyDescent="0.35">
      <c r="A908" s="6">
        <v>9</v>
      </c>
      <c r="B908" s="7">
        <v>15792365</v>
      </c>
      <c r="C908" s="6" t="s">
        <v>27</v>
      </c>
      <c r="D908" s="7">
        <v>501</v>
      </c>
      <c r="E908" s="6" t="s">
        <v>15</v>
      </c>
      <c r="F908" s="6" t="s">
        <v>23</v>
      </c>
      <c r="G908" s="7">
        <v>44</v>
      </c>
      <c r="H908" s="7">
        <v>4</v>
      </c>
      <c r="I908" s="8">
        <v>142051.07</v>
      </c>
      <c r="J908" s="7">
        <v>2</v>
      </c>
      <c r="K908" s="7">
        <v>0</v>
      </c>
      <c r="L908" s="7">
        <v>1</v>
      </c>
      <c r="M908" s="9">
        <v>74940.5</v>
      </c>
      <c r="N908" s="7">
        <v>0</v>
      </c>
    </row>
    <row r="909" spans="1:14" x14ac:dyDescent="0.35">
      <c r="A909" s="6">
        <v>16</v>
      </c>
      <c r="B909" s="7">
        <v>15643966</v>
      </c>
      <c r="C909" s="6" t="s">
        <v>34</v>
      </c>
      <c r="D909" s="7">
        <v>616</v>
      </c>
      <c r="E909" s="6" t="s">
        <v>26</v>
      </c>
      <c r="F909" s="6" t="s">
        <v>23</v>
      </c>
      <c r="G909" s="7">
        <v>45</v>
      </c>
      <c r="H909" s="7">
        <v>3</v>
      </c>
      <c r="I909" s="8">
        <v>143129.41</v>
      </c>
      <c r="J909" s="7">
        <v>2</v>
      </c>
      <c r="K909" s="7">
        <v>0</v>
      </c>
      <c r="L909" s="7">
        <v>1</v>
      </c>
      <c r="M909" s="9">
        <v>64327.26</v>
      </c>
      <c r="N909" s="7">
        <v>0</v>
      </c>
    </row>
    <row r="910" spans="1:14" x14ac:dyDescent="0.35">
      <c r="A910" s="6">
        <v>858</v>
      </c>
      <c r="B910" s="7">
        <v>15760550</v>
      </c>
      <c r="C910" s="6" t="s">
        <v>132</v>
      </c>
      <c r="D910" s="7">
        <v>741</v>
      </c>
      <c r="E910" s="6" t="s">
        <v>18</v>
      </c>
      <c r="F910" s="6" t="s">
        <v>23</v>
      </c>
      <c r="G910" s="7">
        <v>39</v>
      </c>
      <c r="H910" s="7">
        <v>7</v>
      </c>
      <c r="I910" s="8">
        <v>143637.57999999999</v>
      </c>
      <c r="J910" s="7">
        <v>2</v>
      </c>
      <c r="K910" s="7">
        <v>0</v>
      </c>
      <c r="L910" s="7">
        <v>1</v>
      </c>
      <c r="M910" s="9">
        <v>174227.66</v>
      </c>
      <c r="N910" s="7">
        <v>0</v>
      </c>
    </row>
    <row r="911" spans="1:14" x14ac:dyDescent="0.35">
      <c r="A911" s="6">
        <v>548</v>
      </c>
      <c r="B911" s="7">
        <v>15720187</v>
      </c>
      <c r="C911" s="6" t="s">
        <v>468</v>
      </c>
      <c r="D911" s="7">
        <v>479</v>
      </c>
      <c r="E911" s="6" t="s">
        <v>26</v>
      </c>
      <c r="F911" s="6" t="s">
        <v>16</v>
      </c>
      <c r="G911" s="7">
        <v>30</v>
      </c>
      <c r="H911" s="7">
        <v>7</v>
      </c>
      <c r="I911" s="8">
        <v>143964.35999999999</v>
      </c>
      <c r="J911" s="7">
        <v>2</v>
      </c>
      <c r="K911" s="7">
        <v>1</v>
      </c>
      <c r="L911" s="7">
        <v>0</v>
      </c>
      <c r="M911" s="9">
        <v>41879.99</v>
      </c>
      <c r="N911" s="7">
        <v>0</v>
      </c>
    </row>
    <row r="912" spans="1:14" x14ac:dyDescent="0.35">
      <c r="A912" s="6">
        <v>136</v>
      </c>
      <c r="B912" s="7">
        <v>15584518</v>
      </c>
      <c r="C912" s="6" t="s">
        <v>147</v>
      </c>
      <c r="D912" s="7">
        <v>589</v>
      </c>
      <c r="E912" s="6" t="s">
        <v>26</v>
      </c>
      <c r="F912" s="6" t="s">
        <v>16</v>
      </c>
      <c r="G912" s="7">
        <v>50</v>
      </c>
      <c r="H912" s="7">
        <v>5</v>
      </c>
      <c r="I912" s="8">
        <v>144895.04999999999</v>
      </c>
      <c r="J912" s="7">
        <v>2</v>
      </c>
      <c r="K912" s="7">
        <v>1</v>
      </c>
      <c r="L912" s="7">
        <v>1</v>
      </c>
      <c r="M912" s="9">
        <v>34941.230000000003</v>
      </c>
      <c r="N912" s="7">
        <v>0</v>
      </c>
    </row>
    <row r="913" spans="1:14" x14ac:dyDescent="0.35">
      <c r="A913" s="6">
        <v>904</v>
      </c>
      <c r="B913" s="7">
        <v>15786014</v>
      </c>
      <c r="C913" s="6" t="s">
        <v>209</v>
      </c>
      <c r="D913" s="7">
        <v>568</v>
      </c>
      <c r="E913" s="6" t="s">
        <v>15</v>
      </c>
      <c r="F913" s="6" t="s">
        <v>23</v>
      </c>
      <c r="G913" s="7">
        <v>28</v>
      </c>
      <c r="H913" s="7">
        <v>5</v>
      </c>
      <c r="I913" s="8">
        <v>145105.64000000001</v>
      </c>
      <c r="J913" s="7">
        <v>2</v>
      </c>
      <c r="K913" s="7">
        <v>1</v>
      </c>
      <c r="L913" s="7">
        <v>0</v>
      </c>
      <c r="M913" s="9">
        <v>185489.11</v>
      </c>
      <c r="N913" s="7">
        <v>0</v>
      </c>
    </row>
    <row r="914" spans="1:14" x14ac:dyDescent="0.35">
      <c r="A914" s="6">
        <v>624</v>
      </c>
      <c r="B914" s="7">
        <v>15773456</v>
      </c>
      <c r="C914" s="6" t="s">
        <v>520</v>
      </c>
      <c r="D914" s="7">
        <v>678</v>
      </c>
      <c r="E914" s="6" t="s">
        <v>26</v>
      </c>
      <c r="F914" s="6" t="s">
        <v>23</v>
      </c>
      <c r="G914" s="7">
        <v>36</v>
      </c>
      <c r="H914" s="7">
        <v>3</v>
      </c>
      <c r="I914" s="8">
        <v>145747.67000000001</v>
      </c>
      <c r="J914" s="7">
        <v>2</v>
      </c>
      <c r="K914" s="7">
        <v>0</v>
      </c>
      <c r="L914" s="7">
        <v>1</v>
      </c>
      <c r="M914" s="9">
        <v>89566.74</v>
      </c>
      <c r="N914" s="7">
        <v>0</v>
      </c>
    </row>
    <row r="915" spans="1:14" x14ac:dyDescent="0.35">
      <c r="A915" s="6">
        <v>726</v>
      </c>
      <c r="B915" s="7">
        <v>15672692</v>
      </c>
      <c r="C915" s="6" t="s">
        <v>67</v>
      </c>
      <c r="D915" s="7">
        <v>787</v>
      </c>
      <c r="E915" s="6" t="s">
        <v>15</v>
      </c>
      <c r="F915" s="6" t="s">
        <v>16</v>
      </c>
      <c r="G915" s="7">
        <v>42</v>
      </c>
      <c r="H915" s="7">
        <v>10</v>
      </c>
      <c r="I915" s="8">
        <v>145988.65</v>
      </c>
      <c r="J915" s="7">
        <v>2</v>
      </c>
      <c r="K915" s="7">
        <v>1</v>
      </c>
      <c r="L915" s="7">
        <v>1</v>
      </c>
      <c r="M915" s="9">
        <v>79510.37</v>
      </c>
      <c r="N915" s="7">
        <v>0</v>
      </c>
    </row>
    <row r="916" spans="1:14" x14ac:dyDescent="0.35">
      <c r="A916" s="6">
        <v>52</v>
      </c>
      <c r="B916" s="7">
        <v>15768193</v>
      </c>
      <c r="C916" s="6" t="s">
        <v>70</v>
      </c>
      <c r="D916" s="7">
        <v>585</v>
      </c>
      <c r="E916" s="6" t="s">
        <v>26</v>
      </c>
      <c r="F916" s="6" t="s">
        <v>23</v>
      </c>
      <c r="G916" s="7">
        <v>36</v>
      </c>
      <c r="H916" s="7">
        <v>5</v>
      </c>
      <c r="I916" s="8">
        <v>146050.97</v>
      </c>
      <c r="J916" s="7">
        <v>2</v>
      </c>
      <c r="K916" s="7">
        <v>0</v>
      </c>
      <c r="L916" s="7">
        <v>0</v>
      </c>
      <c r="M916" s="9">
        <v>86424.57</v>
      </c>
      <c r="N916" s="7">
        <v>0</v>
      </c>
    </row>
    <row r="917" spans="1:14" x14ac:dyDescent="0.35">
      <c r="A917" s="6">
        <v>273</v>
      </c>
      <c r="B917" s="7">
        <v>15796505</v>
      </c>
      <c r="C917" s="6" t="s">
        <v>267</v>
      </c>
      <c r="D917" s="7">
        <v>811</v>
      </c>
      <c r="E917" s="6" t="s">
        <v>26</v>
      </c>
      <c r="F917" s="6" t="s">
        <v>16</v>
      </c>
      <c r="G917" s="7">
        <v>34</v>
      </c>
      <c r="H917" s="7">
        <v>1</v>
      </c>
      <c r="I917" s="8">
        <v>149297.19</v>
      </c>
      <c r="J917" s="7">
        <v>2</v>
      </c>
      <c r="K917" s="7">
        <v>1</v>
      </c>
      <c r="L917" s="7">
        <v>1</v>
      </c>
      <c r="M917" s="9">
        <v>186339.74</v>
      </c>
      <c r="N917" s="7">
        <v>0</v>
      </c>
    </row>
    <row r="918" spans="1:14" x14ac:dyDescent="0.35">
      <c r="A918" s="6">
        <v>989</v>
      </c>
      <c r="B918" s="7">
        <v>15664521</v>
      </c>
      <c r="C918" s="6" t="s">
        <v>751</v>
      </c>
      <c r="D918" s="7">
        <v>659</v>
      </c>
      <c r="E918" s="6" t="s">
        <v>785</v>
      </c>
      <c r="F918" s="6" t="s">
        <v>23</v>
      </c>
      <c r="G918" s="7">
        <v>31</v>
      </c>
      <c r="H918" s="7">
        <v>7</v>
      </c>
      <c r="I918" s="8">
        <v>149620.88</v>
      </c>
      <c r="J918" s="7">
        <v>2</v>
      </c>
      <c r="K918" s="7">
        <v>1</v>
      </c>
      <c r="L918" s="7">
        <v>1</v>
      </c>
      <c r="M918" s="9">
        <v>104533.51</v>
      </c>
      <c r="N918" s="7">
        <v>0</v>
      </c>
    </row>
    <row r="919" spans="1:14" x14ac:dyDescent="0.35">
      <c r="A919" s="6">
        <v>69</v>
      </c>
      <c r="B919" s="7">
        <v>15638424</v>
      </c>
      <c r="C919" s="6" t="s">
        <v>87</v>
      </c>
      <c r="D919" s="7">
        <v>661</v>
      </c>
      <c r="E919" s="6" t="s">
        <v>26</v>
      </c>
      <c r="F919" s="6" t="s">
        <v>16</v>
      </c>
      <c r="G919" s="7">
        <v>35</v>
      </c>
      <c r="H919" s="7">
        <v>5</v>
      </c>
      <c r="I919" s="8">
        <v>150725.53</v>
      </c>
      <c r="J919" s="7">
        <v>2</v>
      </c>
      <c r="K919" s="7">
        <v>0</v>
      </c>
      <c r="L919" s="7">
        <v>1</v>
      </c>
      <c r="M919" s="9">
        <v>113656.85</v>
      </c>
      <c r="N919" s="7">
        <v>0</v>
      </c>
    </row>
    <row r="920" spans="1:14" x14ac:dyDescent="0.35">
      <c r="A920" s="6">
        <v>337</v>
      </c>
      <c r="B920" s="7">
        <v>15740476</v>
      </c>
      <c r="C920" s="6" t="s">
        <v>75</v>
      </c>
      <c r="D920" s="7">
        <v>659</v>
      </c>
      <c r="E920" s="6" t="s">
        <v>26</v>
      </c>
      <c r="F920" s="6" t="s">
        <v>16</v>
      </c>
      <c r="G920" s="7">
        <v>32</v>
      </c>
      <c r="H920" s="7">
        <v>3</v>
      </c>
      <c r="I920" s="8">
        <v>150923.74</v>
      </c>
      <c r="J920" s="7">
        <v>2</v>
      </c>
      <c r="K920" s="7">
        <v>0</v>
      </c>
      <c r="L920" s="7">
        <v>1</v>
      </c>
      <c r="M920" s="9">
        <v>174652.51</v>
      </c>
      <c r="N920" s="7">
        <v>0</v>
      </c>
    </row>
    <row r="921" spans="1:14" x14ac:dyDescent="0.35">
      <c r="A921" s="6">
        <v>541</v>
      </c>
      <c r="B921" s="7">
        <v>15667896</v>
      </c>
      <c r="C921" s="6" t="s">
        <v>463</v>
      </c>
      <c r="D921" s="7">
        <v>833</v>
      </c>
      <c r="E921" s="6" t="s">
        <v>15</v>
      </c>
      <c r="F921" s="6" t="s">
        <v>23</v>
      </c>
      <c r="G921" s="7">
        <v>37</v>
      </c>
      <c r="H921" s="7">
        <v>8</v>
      </c>
      <c r="I921" s="8">
        <v>151226.18</v>
      </c>
      <c r="J921" s="7">
        <v>2</v>
      </c>
      <c r="K921" s="7">
        <v>1</v>
      </c>
      <c r="L921" s="7">
        <v>1</v>
      </c>
      <c r="M921" s="9">
        <v>136129.49</v>
      </c>
      <c r="N921" s="7">
        <v>0</v>
      </c>
    </row>
    <row r="922" spans="1:14" x14ac:dyDescent="0.35">
      <c r="A922" s="6">
        <v>62</v>
      </c>
      <c r="B922" s="7">
        <v>15773469</v>
      </c>
      <c r="C922" s="6" t="s">
        <v>80</v>
      </c>
      <c r="D922" s="7">
        <v>687</v>
      </c>
      <c r="E922" s="6" t="s">
        <v>26</v>
      </c>
      <c r="F922" s="6" t="s">
        <v>16</v>
      </c>
      <c r="G922" s="7">
        <v>27</v>
      </c>
      <c r="H922" s="7">
        <v>9</v>
      </c>
      <c r="I922" s="8">
        <v>152328.88</v>
      </c>
      <c r="J922" s="7">
        <v>2</v>
      </c>
      <c r="K922" s="7">
        <v>0</v>
      </c>
      <c r="L922" s="7">
        <v>0</v>
      </c>
      <c r="M922" s="9">
        <v>126494.82</v>
      </c>
      <c r="N922" s="7">
        <v>0</v>
      </c>
    </row>
    <row r="923" spans="1:14" x14ac:dyDescent="0.35">
      <c r="A923" s="6">
        <v>247</v>
      </c>
      <c r="B923" s="7">
        <v>15685500</v>
      </c>
      <c r="C923" s="6" t="s">
        <v>245</v>
      </c>
      <c r="D923" s="7">
        <v>772</v>
      </c>
      <c r="E923" s="6" t="s">
        <v>26</v>
      </c>
      <c r="F923" s="6" t="s">
        <v>23</v>
      </c>
      <c r="G923" s="7">
        <v>26</v>
      </c>
      <c r="H923" s="7">
        <v>7</v>
      </c>
      <c r="I923" s="8">
        <v>152400.51</v>
      </c>
      <c r="J923" s="7">
        <v>2</v>
      </c>
      <c r="K923" s="7">
        <v>1</v>
      </c>
      <c r="L923" s="7">
        <v>0</v>
      </c>
      <c r="M923" s="9">
        <v>79414</v>
      </c>
      <c r="N923" s="7">
        <v>0</v>
      </c>
    </row>
    <row r="924" spans="1:14" x14ac:dyDescent="0.35">
      <c r="A924" s="6">
        <v>409</v>
      </c>
      <c r="B924" s="7">
        <v>15701376</v>
      </c>
      <c r="C924" s="6" t="s">
        <v>274</v>
      </c>
      <c r="D924" s="7">
        <v>668</v>
      </c>
      <c r="E924" s="6" t="s">
        <v>26</v>
      </c>
      <c r="F924" s="6" t="s">
        <v>23</v>
      </c>
      <c r="G924" s="7">
        <v>37</v>
      </c>
      <c r="H924" s="7">
        <v>10</v>
      </c>
      <c r="I924" s="8">
        <v>152958.29</v>
      </c>
      <c r="J924" s="7">
        <v>2</v>
      </c>
      <c r="K924" s="7">
        <v>1</v>
      </c>
      <c r="L924" s="7">
        <v>1</v>
      </c>
      <c r="M924" s="9">
        <v>159585.60999999999</v>
      </c>
      <c r="N924" s="7">
        <v>0</v>
      </c>
    </row>
    <row r="925" spans="1:14" x14ac:dyDescent="0.35">
      <c r="A925" s="6">
        <v>115</v>
      </c>
      <c r="B925" s="7">
        <v>15609618</v>
      </c>
      <c r="C925" s="6" t="s">
        <v>116</v>
      </c>
      <c r="D925" s="7">
        <v>721</v>
      </c>
      <c r="E925" s="6" t="s">
        <v>26</v>
      </c>
      <c r="F925" s="6" t="s">
        <v>23</v>
      </c>
      <c r="G925" s="7">
        <v>28</v>
      </c>
      <c r="H925" s="7">
        <v>9</v>
      </c>
      <c r="I925" s="8">
        <v>154475.54</v>
      </c>
      <c r="J925" s="7">
        <v>2</v>
      </c>
      <c r="K925" s="7">
        <v>0</v>
      </c>
      <c r="L925" s="7">
        <v>1</v>
      </c>
      <c r="M925" s="9">
        <v>101300.94</v>
      </c>
      <c r="N925" s="7">
        <v>1</v>
      </c>
    </row>
    <row r="926" spans="1:14" x14ac:dyDescent="0.35">
      <c r="A926" s="6">
        <v>955</v>
      </c>
      <c r="B926" s="7">
        <v>15660429</v>
      </c>
      <c r="C926" s="6" t="s">
        <v>733</v>
      </c>
      <c r="D926" s="7">
        <v>665</v>
      </c>
      <c r="E926" s="6" t="s">
        <v>785</v>
      </c>
      <c r="F926" s="6" t="s">
        <v>16</v>
      </c>
      <c r="G926" s="7">
        <v>42</v>
      </c>
      <c r="H926" s="7">
        <v>2</v>
      </c>
      <c r="I926" s="8">
        <v>156371.60999999999</v>
      </c>
      <c r="J926" s="7">
        <v>2</v>
      </c>
      <c r="K926" s="7">
        <v>0</v>
      </c>
      <c r="L926" s="7">
        <v>1</v>
      </c>
      <c r="M926" s="9">
        <v>156774.94</v>
      </c>
      <c r="N926" s="7">
        <v>1</v>
      </c>
    </row>
    <row r="927" spans="1:14" x14ac:dyDescent="0.35">
      <c r="A927" s="6">
        <v>308</v>
      </c>
      <c r="B927" s="7">
        <v>15660211</v>
      </c>
      <c r="C927" s="6" t="s">
        <v>219</v>
      </c>
      <c r="D927" s="7">
        <v>629</v>
      </c>
      <c r="E927" s="6" t="s">
        <v>26</v>
      </c>
      <c r="F927" s="6" t="s">
        <v>23</v>
      </c>
      <c r="G927" s="7">
        <v>35</v>
      </c>
      <c r="H927" s="7">
        <v>7</v>
      </c>
      <c r="I927" s="8">
        <v>156847.29</v>
      </c>
      <c r="J927" s="7">
        <v>2</v>
      </c>
      <c r="K927" s="7">
        <v>1</v>
      </c>
      <c r="L927" s="7">
        <v>0</v>
      </c>
      <c r="M927" s="9">
        <v>31824.29</v>
      </c>
      <c r="N927" s="7">
        <v>0</v>
      </c>
    </row>
    <row r="928" spans="1:14" x14ac:dyDescent="0.35">
      <c r="A928" s="6">
        <v>756</v>
      </c>
      <c r="B928" s="7">
        <v>15660101</v>
      </c>
      <c r="C928" s="6" t="s">
        <v>614</v>
      </c>
      <c r="D928" s="7">
        <v>803</v>
      </c>
      <c r="E928" s="6" t="s">
        <v>15</v>
      </c>
      <c r="F928" s="6" t="s">
        <v>23</v>
      </c>
      <c r="G928" s="7">
        <v>31</v>
      </c>
      <c r="H928" s="7">
        <v>9</v>
      </c>
      <c r="I928" s="8">
        <v>157120.85999999999</v>
      </c>
      <c r="J928" s="7">
        <v>2</v>
      </c>
      <c r="K928" s="7">
        <v>1</v>
      </c>
      <c r="L928" s="7">
        <v>0</v>
      </c>
      <c r="M928" s="9">
        <v>141300.53</v>
      </c>
      <c r="N928" s="7">
        <v>0</v>
      </c>
    </row>
    <row r="929" spans="1:14" x14ac:dyDescent="0.35">
      <c r="A929" s="6">
        <v>590</v>
      </c>
      <c r="B929" s="7">
        <v>15591047</v>
      </c>
      <c r="C929" s="6" t="s">
        <v>149</v>
      </c>
      <c r="D929" s="7">
        <v>519</v>
      </c>
      <c r="E929" s="6" t="s">
        <v>18</v>
      </c>
      <c r="F929" s="6" t="s">
        <v>16</v>
      </c>
      <c r="G929" s="7">
        <v>47</v>
      </c>
      <c r="H929" s="7">
        <v>6</v>
      </c>
      <c r="I929" s="8">
        <v>157296.01999999999</v>
      </c>
      <c r="J929" s="7">
        <v>2</v>
      </c>
      <c r="K929" s="7">
        <v>0</v>
      </c>
      <c r="L929" s="7">
        <v>0</v>
      </c>
      <c r="M929" s="9">
        <v>147278.43</v>
      </c>
      <c r="N929" s="7">
        <v>1</v>
      </c>
    </row>
    <row r="930" spans="1:14" x14ac:dyDescent="0.35">
      <c r="A930" s="6">
        <v>74</v>
      </c>
      <c r="B930" s="7">
        <v>15779052</v>
      </c>
      <c r="C930" s="6" t="s">
        <v>92</v>
      </c>
      <c r="D930" s="7">
        <v>604</v>
      </c>
      <c r="E930" s="6" t="s">
        <v>26</v>
      </c>
      <c r="F930" s="6" t="s">
        <v>16</v>
      </c>
      <c r="G930" s="7">
        <v>25</v>
      </c>
      <c r="H930" s="7">
        <v>5</v>
      </c>
      <c r="I930" s="8">
        <v>157780.84</v>
      </c>
      <c r="J930" s="7">
        <v>2</v>
      </c>
      <c r="K930" s="7">
        <v>1</v>
      </c>
      <c r="L930" s="7">
        <v>1</v>
      </c>
      <c r="M930" s="9">
        <v>58426.81</v>
      </c>
      <c r="N930" s="7">
        <v>0</v>
      </c>
    </row>
    <row r="931" spans="1:14" x14ac:dyDescent="0.35">
      <c r="A931" s="6">
        <v>816</v>
      </c>
      <c r="B931" s="7">
        <v>15619708</v>
      </c>
      <c r="C931" s="6" t="s">
        <v>653</v>
      </c>
      <c r="D931" s="7">
        <v>745</v>
      </c>
      <c r="E931" s="6" t="s">
        <v>15</v>
      </c>
      <c r="F931" s="6" t="s">
        <v>23</v>
      </c>
      <c r="G931" s="7">
        <v>25</v>
      </c>
      <c r="H931" s="7">
        <v>5</v>
      </c>
      <c r="I931" s="8">
        <v>157993.15</v>
      </c>
      <c r="J931" s="7">
        <v>2</v>
      </c>
      <c r="K931" s="7">
        <v>1</v>
      </c>
      <c r="L931" s="7">
        <v>0</v>
      </c>
      <c r="M931" s="9">
        <v>146041.45000000001</v>
      </c>
      <c r="N931" s="7">
        <v>0</v>
      </c>
    </row>
    <row r="932" spans="1:14" x14ac:dyDescent="0.35">
      <c r="A932" s="6">
        <v>902</v>
      </c>
      <c r="B932" s="7">
        <v>15709737</v>
      </c>
      <c r="C932" s="6" t="s">
        <v>79</v>
      </c>
      <c r="D932" s="7">
        <v>643</v>
      </c>
      <c r="E932" s="6" t="s">
        <v>15</v>
      </c>
      <c r="F932" s="6" t="s">
        <v>23</v>
      </c>
      <c r="G932" s="7">
        <v>36</v>
      </c>
      <c r="H932" s="7">
        <v>7</v>
      </c>
      <c r="I932" s="8">
        <v>161064.64000000001</v>
      </c>
      <c r="J932" s="7">
        <v>2</v>
      </c>
      <c r="K932" s="7">
        <v>0</v>
      </c>
      <c r="L932" s="7">
        <v>1</v>
      </c>
      <c r="M932" s="9">
        <v>84294.82</v>
      </c>
      <c r="N932" s="7">
        <v>0</v>
      </c>
    </row>
    <row r="933" spans="1:14" x14ac:dyDescent="0.35">
      <c r="A933" s="6">
        <v>390</v>
      </c>
      <c r="B933" s="7">
        <v>15717225</v>
      </c>
      <c r="C933" s="6" t="s">
        <v>354</v>
      </c>
      <c r="D933" s="7">
        <v>544</v>
      </c>
      <c r="E933" s="6" t="s">
        <v>15</v>
      </c>
      <c r="F933" s="6" t="s">
        <v>16</v>
      </c>
      <c r="G933" s="7">
        <v>21</v>
      </c>
      <c r="H933" s="7">
        <v>10</v>
      </c>
      <c r="I933" s="8">
        <v>161525.96</v>
      </c>
      <c r="J933" s="7">
        <v>2</v>
      </c>
      <c r="K933" s="7">
        <v>1</v>
      </c>
      <c r="L933" s="7">
        <v>0</v>
      </c>
      <c r="M933" s="9">
        <v>9262.77</v>
      </c>
      <c r="N933" s="7">
        <v>0</v>
      </c>
    </row>
    <row r="934" spans="1:14" x14ac:dyDescent="0.35">
      <c r="A934" s="6">
        <v>211</v>
      </c>
      <c r="B934" s="7">
        <v>15752047</v>
      </c>
      <c r="C934" s="6"/>
      <c r="D934" s="7">
        <v>689</v>
      </c>
      <c r="E934" s="6" t="s">
        <v>26</v>
      </c>
      <c r="F934" s="6" t="s">
        <v>23</v>
      </c>
      <c r="G934" s="7">
        <v>33</v>
      </c>
      <c r="H934" s="7">
        <v>2</v>
      </c>
      <c r="I934" s="8">
        <v>161814.64000000001</v>
      </c>
      <c r="J934" s="7">
        <v>2</v>
      </c>
      <c r="K934" s="7">
        <v>1</v>
      </c>
      <c r="L934" s="7">
        <v>0</v>
      </c>
      <c r="M934" s="9">
        <v>169381.9</v>
      </c>
      <c r="N934" s="7">
        <v>0</v>
      </c>
    </row>
    <row r="935" spans="1:14" x14ac:dyDescent="0.35">
      <c r="A935" s="6">
        <v>183</v>
      </c>
      <c r="B935" s="7">
        <v>15621075</v>
      </c>
      <c r="C935" s="6" t="s">
        <v>190</v>
      </c>
      <c r="D935" s="7">
        <v>778</v>
      </c>
      <c r="E935" s="6" t="s">
        <v>26</v>
      </c>
      <c r="F935" s="6" t="s">
        <v>16</v>
      </c>
      <c r="G935" s="7">
        <v>45</v>
      </c>
      <c r="H935" s="7">
        <v>1</v>
      </c>
      <c r="I935" s="8">
        <v>162150.42000000001</v>
      </c>
      <c r="J935" s="7">
        <v>2</v>
      </c>
      <c r="K935" s="7">
        <v>1</v>
      </c>
      <c r="L935" s="7">
        <v>0</v>
      </c>
      <c r="M935" s="9">
        <v>174531.27</v>
      </c>
      <c r="N935" s="7">
        <v>0</v>
      </c>
    </row>
    <row r="936" spans="1:14" x14ac:dyDescent="0.35">
      <c r="A936" s="6">
        <v>873</v>
      </c>
      <c r="B936" s="7">
        <v>15794549</v>
      </c>
      <c r="C936" s="6" t="s">
        <v>30</v>
      </c>
      <c r="D936" s="7">
        <v>722</v>
      </c>
      <c r="E936" s="6" t="s">
        <v>15</v>
      </c>
      <c r="F936" s="6" t="s">
        <v>16</v>
      </c>
      <c r="G936" s="7">
        <v>35</v>
      </c>
      <c r="H936" s="7">
        <v>2</v>
      </c>
      <c r="I936" s="8">
        <v>163943.89000000001</v>
      </c>
      <c r="J936" s="7">
        <v>2</v>
      </c>
      <c r="K936" s="7">
        <v>1</v>
      </c>
      <c r="L936" s="7">
        <v>1</v>
      </c>
      <c r="M936" s="9">
        <v>15068.18</v>
      </c>
      <c r="N936" s="7">
        <v>0</v>
      </c>
    </row>
    <row r="937" spans="1:14" x14ac:dyDescent="0.35">
      <c r="A937" s="6">
        <v>634</v>
      </c>
      <c r="B937" s="7">
        <v>15724282</v>
      </c>
      <c r="C937" s="6" t="s">
        <v>75</v>
      </c>
      <c r="D937" s="7">
        <v>540</v>
      </c>
      <c r="E937" s="6" t="s">
        <v>26</v>
      </c>
      <c r="F937" s="6" t="s">
        <v>23</v>
      </c>
      <c r="G937" s="7">
        <v>44</v>
      </c>
      <c r="H937" s="7">
        <v>3</v>
      </c>
      <c r="I937" s="8">
        <v>164113.04</v>
      </c>
      <c r="J937" s="7">
        <v>2</v>
      </c>
      <c r="K937" s="7">
        <v>1</v>
      </c>
      <c r="L937" s="7">
        <v>1</v>
      </c>
      <c r="M937" s="9">
        <v>12120.79</v>
      </c>
      <c r="N937" s="7">
        <v>0</v>
      </c>
    </row>
    <row r="938" spans="1:14" x14ac:dyDescent="0.35">
      <c r="A938" s="6">
        <v>826</v>
      </c>
      <c r="B938" s="7">
        <v>15660602</v>
      </c>
      <c r="C938" s="6" t="s">
        <v>660</v>
      </c>
      <c r="D938" s="7">
        <v>464</v>
      </c>
      <c r="E938" s="6" t="s">
        <v>26</v>
      </c>
      <c r="F938" s="6" t="s">
        <v>23</v>
      </c>
      <c r="G938" s="7">
        <v>33</v>
      </c>
      <c r="H938" s="7">
        <v>8</v>
      </c>
      <c r="I938" s="8">
        <v>164284.72</v>
      </c>
      <c r="J938" s="7">
        <v>2</v>
      </c>
      <c r="K938" s="7">
        <v>1</v>
      </c>
      <c r="L938" s="7">
        <v>1</v>
      </c>
      <c r="M938" s="9">
        <v>3710.34</v>
      </c>
      <c r="N938" s="7">
        <v>0</v>
      </c>
    </row>
    <row r="939" spans="1:14" x14ac:dyDescent="0.35">
      <c r="A939" s="6">
        <v>655</v>
      </c>
      <c r="B939" s="7">
        <v>15751710</v>
      </c>
      <c r="C939" s="6" t="s">
        <v>208</v>
      </c>
      <c r="D939" s="7">
        <v>729</v>
      </c>
      <c r="E939" s="6" t="s">
        <v>18</v>
      </c>
      <c r="F939" s="6" t="s">
        <v>23</v>
      </c>
      <c r="G939" s="7">
        <v>31</v>
      </c>
      <c r="H939" s="7">
        <v>8</v>
      </c>
      <c r="I939" s="8">
        <v>164870.81</v>
      </c>
      <c r="J939" s="7">
        <v>2</v>
      </c>
      <c r="K939" s="7">
        <v>1</v>
      </c>
      <c r="L939" s="7">
        <v>1</v>
      </c>
      <c r="M939" s="9">
        <v>9567.39</v>
      </c>
      <c r="N939" s="7">
        <v>0</v>
      </c>
    </row>
    <row r="940" spans="1:14" x14ac:dyDescent="0.35">
      <c r="A940" s="6">
        <v>755</v>
      </c>
      <c r="B940" s="7">
        <v>15685997</v>
      </c>
      <c r="C940" s="6" t="s">
        <v>613</v>
      </c>
      <c r="D940" s="7">
        <v>838</v>
      </c>
      <c r="E940" s="6" t="s">
        <v>18</v>
      </c>
      <c r="F940" s="6" t="s">
        <v>16</v>
      </c>
      <c r="G940" s="7">
        <v>39</v>
      </c>
      <c r="H940" s="7">
        <v>5</v>
      </c>
      <c r="I940" s="8">
        <v>166733.92000000001</v>
      </c>
      <c r="J940" s="7">
        <v>2</v>
      </c>
      <c r="K940" s="7">
        <v>1</v>
      </c>
      <c r="L940" s="7">
        <v>0</v>
      </c>
      <c r="M940" s="9">
        <v>14279.44</v>
      </c>
      <c r="N940" s="7">
        <v>0</v>
      </c>
    </row>
    <row r="941" spans="1:14" x14ac:dyDescent="0.35">
      <c r="A941" s="6">
        <v>439</v>
      </c>
      <c r="B941" s="7">
        <v>15783501</v>
      </c>
      <c r="C941" s="6" t="s">
        <v>391</v>
      </c>
      <c r="D941" s="7">
        <v>800</v>
      </c>
      <c r="E941" s="6" t="s">
        <v>15</v>
      </c>
      <c r="F941" s="6" t="s">
        <v>16</v>
      </c>
      <c r="G941" s="7">
        <v>38</v>
      </c>
      <c r="H941" s="7">
        <v>2</v>
      </c>
      <c r="I941" s="8">
        <v>168190.33</v>
      </c>
      <c r="J941" s="7">
        <v>2</v>
      </c>
      <c r="K941" s="7">
        <v>1</v>
      </c>
      <c r="L941" s="7">
        <v>0</v>
      </c>
      <c r="M941" s="9">
        <v>68052.08</v>
      </c>
      <c r="N941" s="7">
        <v>0</v>
      </c>
    </row>
    <row r="942" spans="1:14" x14ac:dyDescent="0.35">
      <c r="A942" s="6">
        <v>497</v>
      </c>
      <c r="B942" s="7">
        <v>15662403</v>
      </c>
      <c r="C942" s="6" t="s">
        <v>432</v>
      </c>
      <c r="D942" s="7">
        <v>622</v>
      </c>
      <c r="E942" s="6" t="s">
        <v>15</v>
      </c>
      <c r="F942" s="6" t="s">
        <v>16</v>
      </c>
      <c r="G942" s="7">
        <v>32</v>
      </c>
      <c r="H942" s="7">
        <v>6</v>
      </c>
      <c r="I942" s="8">
        <v>169089.38</v>
      </c>
      <c r="J942" s="7">
        <v>2</v>
      </c>
      <c r="K942" s="7">
        <v>1</v>
      </c>
      <c r="L942" s="7">
        <v>0</v>
      </c>
      <c r="M942" s="9">
        <v>101057.95</v>
      </c>
      <c r="N942" s="7">
        <v>0</v>
      </c>
    </row>
    <row r="943" spans="1:14" x14ac:dyDescent="0.35">
      <c r="A943" s="6">
        <v>66</v>
      </c>
      <c r="B943" s="7">
        <v>15789484</v>
      </c>
      <c r="C943" s="6" t="s">
        <v>84</v>
      </c>
      <c r="D943" s="7">
        <v>751</v>
      </c>
      <c r="E943" s="6" t="s">
        <v>26</v>
      </c>
      <c r="F943" s="6" t="s">
        <v>16</v>
      </c>
      <c r="G943" s="7">
        <v>36</v>
      </c>
      <c r="H943" s="7">
        <v>6</v>
      </c>
      <c r="I943" s="8">
        <v>169831.46</v>
      </c>
      <c r="J943" s="7">
        <v>2</v>
      </c>
      <c r="K943" s="7">
        <v>1</v>
      </c>
      <c r="L943" s="7">
        <v>1</v>
      </c>
      <c r="M943" s="9">
        <v>27758.36</v>
      </c>
      <c r="N943" s="7">
        <v>0</v>
      </c>
    </row>
    <row r="944" spans="1:14" x14ac:dyDescent="0.35">
      <c r="A944" s="6">
        <v>495</v>
      </c>
      <c r="B944" s="7">
        <v>15585865</v>
      </c>
      <c r="C944" s="6" t="s">
        <v>430</v>
      </c>
      <c r="D944" s="7">
        <v>673</v>
      </c>
      <c r="E944" s="6" t="s">
        <v>15</v>
      </c>
      <c r="F944" s="6" t="s">
        <v>16</v>
      </c>
      <c r="G944" s="7">
        <v>38</v>
      </c>
      <c r="H944" s="7">
        <v>2</v>
      </c>
      <c r="I944" s="8">
        <v>170061.92</v>
      </c>
      <c r="J944" s="7">
        <v>2</v>
      </c>
      <c r="K944" s="7">
        <v>0</v>
      </c>
      <c r="L944" s="7">
        <v>0</v>
      </c>
      <c r="M944" s="9">
        <v>134901.34</v>
      </c>
      <c r="N944" s="7">
        <v>1</v>
      </c>
    </row>
    <row r="945" spans="1:14" x14ac:dyDescent="0.35">
      <c r="A945" s="6">
        <v>617</v>
      </c>
      <c r="B945" s="7">
        <v>15719352</v>
      </c>
      <c r="C945" s="6" t="s">
        <v>279</v>
      </c>
      <c r="D945" s="7">
        <v>754</v>
      </c>
      <c r="E945" s="6" t="s">
        <v>18</v>
      </c>
      <c r="F945" s="6" t="s">
        <v>23</v>
      </c>
      <c r="G945" s="7">
        <v>39</v>
      </c>
      <c r="H945" s="7">
        <v>6</v>
      </c>
      <c r="I945" s="8">
        <v>170184.99</v>
      </c>
      <c r="J945" s="7">
        <v>2</v>
      </c>
      <c r="K945" s="7">
        <v>1</v>
      </c>
      <c r="L945" s="7">
        <v>0</v>
      </c>
      <c r="M945" s="9">
        <v>89593.26</v>
      </c>
      <c r="N945" s="7">
        <v>0</v>
      </c>
    </row>
    <row r="946" spans="1:14" x14ac:dyDescent="0.35">
      <c r="A946" s="6">
        <v>226</v>
      </c>
      <c r="B946" s="7">
        <v>15699029</v>
      </c>
      <c r="C946" s="6" t="s">
        <v>225</v>
      </c>
      <c r="D946" s="7">
        <v>670</v>
      </c>
      <c r="E946" s="6" t="s">
        <v>15</v>
      </c>
      <c r="F946" s="6" t="s">
        <v>23</v>
      </c>
      <c r="G946" s="7">
        <v>37</v>
      </c>
      <c r="H946" s="7">
        <v>4</v>
      </c>
      <c r="I946" s="8">
        <v>170557.91</v>
      </c>
      <c r="J946" s="7">
        <v>2</v>
      </c>
      <c r="K946" s="7">
        <v>1</v>
      </c>
      <c r="L946" s="7">
        <v>0</v>
      </c>
      <c r="M946" s="9">
        <v>198252.88</v>
      </c>
      <c r="N946" s="7">
        <v>0</v>
      </c>
    </row>
    <row r="947" spans="1:14" x14ac:dyDescent="0.35">
      <c r="A947" s="6">
        <v>851</v>
      </c>
      <c r="B947" s="7">
        <v>15572265</v>
      </c>
      <c r="C947" s="6" t="s">
        <v>134</v>
      </c>
      <c r="D947" s="7">
        <v>646</v>
      </c>
      <c r="E947" s="6" t="s">
        <v>26</v>
      </c>
      <c r="F947" s="6" t="s">
        <v>23</v>
      </c>
      <c r="G947" s="7">
        <v>46</v>
      </c>
      <c r="H947" s="7">
        <v>1</v>
      </c>
      <c r="I947" s="8">
        <v>170826.55</v>
      </c>
      <c r="J947" s="7">
        <v>2</v>
      </c>
      <c r="K947" s="7">
        <v>1</v>
      </c>
      <c r="L947" s="7">
        <v>0</v>
      </c>
      <c r="M947" s="9">
        <v>45041.32</v>
      </c>
      <c r="N947" s="7">
        <v>0</v>
      </c>
    </row>
    <row r="948" spans="1:14" x14ac:dyDescent="0.35">
      <c r="A948" s="6">
        <v>285</v>
      </c>
      <c r="B948" s="7">
        <v>15708608</v>
      </c>
      <c r="C948" s="6" t="s">
        <v>278</v>
      </c>
      <c r="D948" s="7">
        <v>799</v>
      </c>
      <c r="E948" s="6" t="s">
        <v>15</v>
      </c>
      <c r="F948" s="6" t="s">
        <v>16</v>
      </c>
      <c r="G948" s="7">
        <v>22</v>
      </c>
      <c r="H948" s="7">
        <v>8</v>
      </c>
      <c r="I948" s="8">
        <v>174185.98</v>
      </c>
      <c r="J948" s="7">
        <v>2</v>
      </c>
      <c r="K948" s="7">
        <v>0</v>
      </c>
      <c r="L948" s="7">
        <v>1</v>
      </c>
      <c r="M948" s="9">
        <v>192633.85</v>
      </c>
      <c r="N948" s="7">
        <v>0</v>
      </c>
    </row>
    <row r="949" spans="1:14" x14ac:dyDescent="0.35">
      <c r="A949" s="6">
        <v>595</v>
      </c>
      <c r="B949" s="7">
        <v>15603925</v>
      </c>
      <c r="C949" s="6" t="s">
        <v>352</v>
      </c>
      <c r="D949" s="7">
        <v>779</v>
      </c>
      <c r="E949" s="6" t="s">
        <v>18</v>
      </c>
      <c r="F949" s="6" t="s">
        <v>16</v>
      </c>
      <c r="G949" s="7">
        <v>26</v>
      </c>
      <c r="H949" s="7">
        <v>4</v>
      </c>
      <c r="I949" s="8">
        <v>174318.13</v>
      </c>
      <c r="J949" s="7">
        <v>2</v>
      </c>
      <c r="K949" s="7">
        <v>0</v>
      </c>
      <c r="L949" s="7">
        <v>1</v>
      </c>
      <c r="M949" s="9">
        <v>38296.21</v>
      </c>
      <c r="N949" s="7">
        <v>0</v>
      </c>
    </row>
    <row r="950" spans="1:14" x14ac:dyDescent="0.35">
      <c r="A950" s="6">
        <v>76</v>
      </c>
      <c r="B950" s="7">
        <v>15780961</v>
      </c>
      <c r="C950" s="6" t="s">
        <v>94</v>
      </c>
      <c r="D950" s="7">
        <v>735</v>
      </c>
      <c r="E950" s="6" t="s">
        <v>15</v>
      </c>
      <c r="F950" s="6" t="s">
        <v>16</v>
      </c>
      <c r="G950" s="7">
        <v>21</v>
      </c>
      <c r="H950" s="7">
        <v>1</v>
      </c>
      <c r="I950" s="8">
        <v>178718.19</v>
      </c>
      <c r="J950" s="7">
        <v>2</v>
      </c>
      <c r="K950" s="7">
        <v>1</v>
      </c>
      <c r="L950" s="7">
        <v>0</v>
      </c>
      <c r="M950" s="9">
        <v>22388</v>
      </c>
      <c r="N950" s="7">
        <v>0</v>
      </c>
    </row>
    <row r="951" spans="1:14" x14ac:dyDescent="0.35">
      <c r="A951" s="6">
        <v>263</v>
      </c>
      <c r="B951" s="7">
        <v>15686776</v>
      </c>
      <c r="C951" s="6" t="s">
        <v>259</v>
      </c>
      <c r="D951" s="7">
        <v>557</v>
      </c>
      <c r="E951" s="6" t="s">
        <v>15</v>
      </c>
      <c r="F951" s="6" t="s">
        <v>16</v>
      </c>
      <c r="G951" s="7">
        <v>32</v>
      </c>
      <c r="H951" s="7">
        <v>6</v>
      </c>
      <c r="I951" s="8">
        <v>184686.41</v>
      </c>
      <c r="J951" s="7">
        <v>2</v>
      </c>
      <c r="K951" s="7">
        <v>1</v>
      </c>
      <c r="L951" s="7">
        <v>0</v>
      </c>
      <c r="M951" s="9">
        <v>14956.44</v>
      </c>
      <c r="N951" s="7">
        <v>0</v>
      </c>
    </row>
    <row r="952" spans="1:14" x14ac:dyDescent="0.35">
      <c r="A952" s="6">
        <v>120</v>
      </c>
      <c r="B952" s="7">
        <v>15600781</v>
      </c>
      <c r="C952" s="6" t="s">
        <v>134</v>
      </c>
      <c r="D952" s="7">
        <v>699</v>
      </c>
      <c r="E952" s="6" t="s">
        <v>26</v>
      </c>
      <c r="F952" s="6" t="s">
        <v>23</v>
      </c>
      <c r="G952" s="7">
        <v>34</v>
      </c>
      <c r="H952" s="7">
        <v>4</v>
      </c>
      <c r="I952" s="8">
        <v>185173.81</v>
      </c>
      <c r="J952" s="7">
        <v>2</v>
      </c>
      <c r="K952" s="7">
        <v>1</v>
      </c>
      <c r="L952" s="7">
        <v>0</v>
      </c>
      <c r="M952" s="9">
        <v>120834.48</v>
      </c>
      <c r="N952" s="7">
        <v>0</v>
      </c>
    </row>
    <row r="953" spans="1:14" x14ac:dyDescent="0.35">
      <c r="A953" s="6">
        <v>799</v>
      </c>
      <c r="B953" s="7">
        <v>15570134</v>
      </c>
      <c r="C953" s="6" t="s">
        <v>415</v>
      </c>
      <c r="D953" s="7">
        <v>683</v>
      </c>
      <c r="E953" s="6" t="s">
        <v>15</v>
      </c>
      <c r="F953" s="6" t="s">
        <v>16</v>
      </c>
      <c r="G953" s="7">
        <v>35</v>
      </c>
      <c r="H953" s="7">
        <v>6</v>
      </c>
      <c r="I953" s="8">
        <v>187530.66</v>
      </c>
      <c r="J953" s="7">
        <v>2</v>
      </c>
      <c r="K953" s="7">
        <v>1</v>
      </c>
      <c r="L953" s="7">
        <v>1</v>
      </c>
      <c r="M953" s="9">
        <v>37976.36</v>
      </c>
      <c r="N953" s="7">
        <v>0</v>
      </c>
    </row>
    <row r="954" spans="1:14" x14ac:dyDescent="0.35">
      <c r="A954" s="6">
        <v>355</v>
      </c>
      <c r="B954" s="7">
        <v>15625461</v>
      </c>
      <c r="C954" s="6" t="s">
        <v>329</v>
      </c>
      <c r="D954" s="7">
        <v>613</v>
      </c>
      <c r="E954" s="6" t="s">
        <v>15</v>
      </c>
      <c r="F954" s="6" t="s">
        <v>16</v>
      </c>
      <c r="G954" s="7">
        <v>45</v>
      </c>
      <c r="H954" s="7">
        <v>1</v>
      </c>
      <c r="I954" s="8">
        <v>187841.99</v>
      </c>
      <c r="J954" s="7">
        <v>2</v>
      </c>
      <c r="K954" s="7">
        <v>1</v>
      </c>
      <c r="L954" s="7">
        <v>1</v>
      </c>
      <c r="M954" s="9">
        <v>147224.26999999999</v>
      </c>
      <c r="N954" s="7">
        <v>0</v>
      </c>
    </row>
    <row r="955" spans="1:14" x14ac:dyDescent="0.35">
      <c r="A955" s="6">
        <v>178</v>
      </c>
      <c r="B955" s="7">
        <v>15790355</v>
      </c>
      <c r="C955" s="6" t="s">
        <v>185</v>
      </c>
      <c r="D955" s="7">
        <v>606</v>
      </c>
      <c r="E955" s="6" t="s">
        <v>26</v>
      </c>
      <c r="F955" s="6" t="s">
        <v>23</v>
      </c>
      <c r="G955" s="7">
        <v>36</v>
      </c>
      <c r="H955" s="7">
        <v>5</v>
      </c>
      <c r="I955" s="8">
        <v>190479.48</v>
      </c>
      <c r="J955" s="7">
        <v>2</v>
      </c>
      <c r="K955" s="7">
        <v>0</v>
      </c>
      <c r="L955" s="7">
        <v>0</v>
      </c>
      <c r="M955" s="9">
        <v>179351.89</v>
      </c>
      <c r="N955" s="7">
        <v>0</v>
      </c>
    </row>
    <row r="956" spans="1:14" x14ac:dyDescent="0.35">
      <c r="A956" s="6">
        <v>933</v>
      </c>
      <c r="B956" s="7">
        <v>15634141</v>
      </c>
      <c r="C956" s="6" t="s">
        <v>720</v>
      </c>
      <c r="D956" s="7">
        <v>708</v>
      </c>
      <c r="E956" s="6" t="s">
        <v>26</v>
      </c>
      <c r="F956" s="6" t="s">
        <v>16</v>
      </c>
      <c r="G956" s="7">
        <v>42</v>
      </c>
      <c r="H956" s="7">
        <v>8</v>
      </c>
      <c r="I956" s="8">
        <v>192390.52</v>
      </c>
      <c r="J956" s="7">
        <v>2</v>
      </c>
      <c r="K956" s="7">
        <v>1</v>
      </c>
      <c r="L956" s="7">
        <v>0</v>
      </c>
      <c r="M956" s="9">
        <v>823.36</v>
      </c>
      <c r="N956" s="7">
        <v>0</v>
      </c>
    </row>
    <row r="957" spans="1:14" x14ac:dyDescent="0.35">
      <c r="A957" s="6">
        <v>721</v>
      </c>
      <c r="B957" s="7">
        <v>15721658</v>
      </c>
      <c r="C957" s="6" t="s">
        <v>544</v>
      </c>
      <c r="D957" s="7">
        <v>672</v>
      </c>
      <c r="E957" s="6" t="s">
        <v>18</v>
      </c>
      <c r="F957" s="6" t="s">
        <v>16</v>
      </c>
      <c r="G957" s="7">
        <v>56</v>
      </c>
      <c r="H957" s="7">
        <v>2</v>
      </c>
      <c r="I957" s="8">
        <v>209767.31</v>
      </c>
      <c r="J957" s="7">
        <v>2</v>
      </c>
      <c r="K957" s="7">
        <v>1</v>
      </c>
      <c r="L957" s="7">
        <v>1</v>
      </c>
      <c r="M957" s="9">
        <v>150694.42000000001</v>
      </c>
      <c r="N957" s="7">
        <v>1</v>
      </c>
    </row>
    <row r="958" spans="1:14" x14ac:dyDescent="0.35">
      <c r="A958" s="6">
        <v>550</v>
      </c>
      <c r="B958" s="7">
        <v>15600651</v>
      </c>
      <c r="C958" s="6" t="s">
        <v>469</v>
      </c>
      <c r="D958" s="7">
        <v>749</v>
      </c>
      <c r="E958" s="6" t="s">
        <v>15</v>
      </c>
      <c r="F958" s="6" t="s">
        <v>23</v>
      </c>
      <c r="G958" s="7">
        <v>24</v>
      </c>
      <c r="H958" s="7">
        <v>1</v>
      </c>
      <c r="I958" s="8">
        <v>0</v>
      </c>
      <c r="J958" s="7">
        <v>3</v>
      </c>
      <c r="K958" s="7">
        <v>1</v>
      </c>
      <c r="L958" s="7">
        <v>1</v>
      </c>
      <c r="M958" s="9">
        <v>47911.03</v>
      </c>
      <c r="N958" s="7">
        <v>0</v>
      </c>
    </row>
    <row r="959" spans="1:14" x14ac:dyDescent="0.35">
      <c r="A959" s="6">
        <v>380</v>
      </c>
      <c r="B959" s="7">
        <v>15629677</v>
      </c>
      <c r="C959" s="6" t="s">
        <v>345</v>
      </c>
      <c r="D959" s="7">
        <v>687</v>
      </c>
      <c r="E959" s="6" t="s">
        <v>785</v>
      </c>
      <c r="F959" s="6" t="s">
        <v>16</v>
      </c>
      <c r="G959" s="7">
        <v>39</v>
      </c>
      <c r="H959" s="7">
        <v>2</v>
      </c>
      <c r="I959" s="8">
        <v>0</v>
      </c>
      <c r="J959" s="7">
        <v>3</v>
      </c>
      <c r="K959" s="7">
        <v>0</v>
      </c>
      <c r="L959" s="7">
        <v>0</v>
      </c>
      <c r="M959" s="9">
        <v>188150.6</v>
      </c>
      <c r="N959" s="7">
        <v>1</v>
      </c>
    </row>
    <row r="960" spans="1:14" x14ac:dyDescent="0.35">
      <c r="A960" s="6">
        <v>239</v>
      </c>
      <c r="B960" s="7">
        <v>15794056</v>
      </c>
      <c r="C960" s="6" t="s">
        <v>238</v>
      </c>
      <c r="D960" s="7">
        <v>668</v>
      </c>
      <c r="E960" s="6" t="s">
        <v>15</v>
      </c>
      <c r="F960" s="6" t="s">
        <v>16</v>
      </c>
      <c r="G960" s="7">
        <v>46</v>
      </c>
      <c r="H960" s="7">
        <v>2</v>
      </c>
      <c r="I960" s="8">
        <v>0</v>
      </c>
      <c r="J960" s="7">
        <v>3</v>
      </c>
      <c r="K960" s="7">
        <v>1</v>
      </c>
      <c r="L960" s="7">
        <v>0</v>
      </c>
      <c r="M960" s="9">
        <v>89048.46</v>
      </c>
      <c r="N960" s="7">
        <v>1</v>
      </c>
    </row>
    <row r="961" spans="1:14" x14ac:dyDescent="0.35">
      <c r="A961" s="6">
        <v>31</v>
      </c>
      <c r="B961" s="7">
        <v>15589475</v>
      </c>
      <c r="C961" s="6" t="s">
        <v>49</v>
      </c>
      <c r="D961" s="7">
        <v>591</v>
      </c>
      <c r="E961" s="6" t="s">
        <v>18</v>
      </c>
      <c r="F961" s="6" t="s">
        <v>16</v>
      </c>
      <c r="G961" s="7">
        <v>39</v>
      </c>
      <c r="H961" s="7">
        <v>3</v>
      </c>
      <c r="I961" s="8">
        <v>0</v>
      </c>
      <c r="J961" s="7">
        <v>3</v>
      </c>
      <c r="K961" s="7">
        <v>1</v>
      </c>
      <c r="L961" s="7">
        <v>0</v>
      </c>
      <c r="M961" s="9">
        <v>140469.38</v>
      </c>
      <c r="N961" s="7">
        <v>1</v>
      </c>
    </row>
    <row r="962" spans="1:14" x14ac:dyDescent="0.35">
      <c r="A962" s="6">
        <v>894</v>
      </c>
      <c r="B962" s="7">
        <v>15772781</v>
      </c>
      <c r="C962" s="6" t="s">
        <v>640</v>
      </c>
      <c r="D962" s="7">
        <v>703</v>
      </c>
      <c r="E962" s="6" t="s">
        <v>15</v>
      </c>
      <c r="F962" s="6" t="s">
        <v>16</v>
      </c>
      <c r="G962" s="7">
        <v>51</v>
      </c>
      <c r="H962" s="7">
        <v>3</v>
      </c>
      <c r="I962" s="8">
        <v>0</v>
      </c>
      <c r="J962" s="7">
        <v>3</v>
      </c>
      <c r="K962" s="7">
        <v>1</v>
      </c>
      <c r="L962" s="7">
        <v>1</v>
      </c>
      <c r="M962" s="9">
        <v>77294.559999999998</v>
      </c>
      <c r="N962" s="7">
        <v>1</v>
      </c>
    </row>
    <row r="963" spans="1:14" x14ac:dyDescent="0.35">
      <c r="A963" s="6">
        <v>882</v>
      </c>
      <c r="B963" s="7">
        <v>15571928</v>
      </c>
      <c r="C963" s="6" t="s">
        <v>644</v>
      </c>
      <c r="D963" s="7">
        <v>679</v>
      </c>
      <c r="E963" s="6" t="s">
        <v>15</v>
      </c>
      <c r="F963" s="6" t="s">
        <v>16</v>
      </c>
      <c r="G963" s="7">
        <v>43</v>
      </c>
      <c r="H963" s="7">
        <v>4</v>
      </c>
      <c r="I963" s="8">
        <v>0</v>
      </c>
      <c r="J963" s="7">
        <v>3</v>
      </c>
      <c r="K963" s="7">
        <v>1</v>
      </c>
      <c r="L963" s="7">
        <v>0</v>
      </c>
      <c r="M963" s="9">
        <v>115136.51</v>
      </c>
      <c r="N963" s="7">
        <v>1</v>
      </c>
    </row>
    <row r="964" spans="1:14" x14ac:dyDescent="0.35">
      <c r="A964" s="6">
        <v>89</v>
      </c>
      <c r="B964" s="7">
        <v>15622897</v>
      </c>
      <c r="C964" s="6" t="s">
        <v>107</v>
      </c>
      <c r="D964" s="7">
        <v>646</v>
      </c>
      <c r="E964" s="6" t="s">
        <v>15</v>
      </c>
      <c r="F964" s="6" t="s">
        <v>16</v>
      </c>
      <c r="G964" s="7">
        <v>46</v>
      </c>
      <c r="H964" s="7">
        <v>4</v>
      </c>
      <c r="I964" s="8">
        <v>0</v>
      </c>
      <c r="J964" s="7">
        <v>3</v>
      </c>
      <c r="K964" s="7">
        <v>1</v>
      </c>
      <c r="L964" s="7">
        <v>0</v>
      </c>
      <c r="M964" s="9">
        <v>93251.42</v>
      </c>
      <c r="N964" s="7">
        <v>1</v>
      </c>
    </row>
    <row r="965" spans="1:14" x14ac:dyDescent="0.35">
      <c r="A965" s="6">
        <v>91</v>
      </c>
      <c r="B965" s="7">
        <v>15757535</v>
      </c>
      <c r="C965" s="6" t="s">
        <v>108</v>
      </c>
      <c r="D965" s="7">
        <v>647</v>
      </c>
      <c r="E965" s="6" t="s">
        <v>785</v>
      </c>
      <c r="F965" s="6" t="s">
        <v>16</v>
      </c>
      <c r="G965" s="7">
        <v>44</v>
      </c>
      <c r="H965" s="7">
        <v>5</v>
      </c>
      <c r="I965" s="8">
        <v>0</v>
      </c>
      <c r="J965" s="7">
        <v>3</v>
      </c>
      <c r="K965" s="7">
        <v>1</v>
      </c>
      <c r="L965" s="7">
        <v>1</v>
      </c>
      <c r="M965" s="9">
        <v>174205.22</v>
      </c>
      <c r="N965" s="7">
        <v>1</v>
      </c>
    </row>
    <row r="966" spans="1:14" x14ac:dyDescent="0.35">
      <c r="A966" s="6">
        <v>923</v>
      </c>
      <c r="B966" s="7">
        <v>15753337</v>
      </c>
      <c r="C966" s="6" t="s">
        <v>716</v>
      </c>
      <c r="D966" s="7">
        <v>555</v>
      </c>
      <c r="E966" s="6" t="s">
        <v>15</v>
      </c>
      <c r="F966" s="6" t="s">
        <v>23</v>
      </c>
      <c r="G966" s="7">
        <v>51</v>
      </c>
      <c r="H966" s="7">
        <v>5</v>
      </c>
      <c r="I966" s="8">
        <v>0</v>
      </c>
      <c r="J966" s="7">
        <v>3</v>
      </c>
      <c r="K966" s="7">
        <v>1</v>
      </c>
      <c r="L966" s="7">
        <v>0</v>
      </c>
      <c r="M966" s="9">
        <v>189122.89</v>
      </c>
      <c r="N966" s="7">
        <v>1</v>
      </c>
    </row>
    <row r="967" spans="1:14" x14ac:dyDescent="0.35">
      <c r="A967" s="6">
        <v>728</v>
      </c>
      <c r="B967" s="7">
        <v>15767432</v>
      </c>
      <c r="C967" s="6" t="s">
        <v>305</v>
      </c>
      <c r="D967" s="7">
        <v>711</v>
      </c>
      <c r="E967" s="6" t="s">
        <v>15</v>
      </c>
      <c r="F967" s="6" t="s">
        <v>16</v>
      </c>
      <c r="G967" s="7">
        <v>25</v>
      </c>
      <c r="H967" s="7">
        <v>7</v>
      </c>
      <c r="I967" s="8">
        <v>0</v>
      </c>
      <c r="J967" s="7">
        <v>3</v>
      </c>
      <c r="K967" s="7">
        <v>1</v>
      </c>
      <c r="L967" s="7">
        <v>1</v>
      </c>
      <c r="M967" s="9">
        <v>9679.2800000000007</v>
      </c>
      <c r="N967" s="7">
        <v>0</v>
      </c>
    </row>
    <row r="968" spans="1:14" x14ac:dyDescent="0.35">
      <c r="A968" s="6">
        <v>570</v>
      </c>
      <c r="B968" s="7">
        <v>15706647</v>
      </c>
      <c r="C968" s="6" t="s">
        <v>481</v>
      </c>
      <c r="D968" s="7">
        <v>761</v>
      </c>
      <c r="E968" s="6" t="s">
        <v>15</v>
      </c>
      <c r="F968" s="6" t="s">
        <v>23</v>
      </c>
      <c r="G968" s="7">
        <v>31</v>
      </c>
      <c r="H968" s="7">
        <v>7</v>
      </c>
      <c r="I968" s="8">
        <v>0</v>
      </c>
      <c r="J968" s="7">
        <v>3</v>
      </c>
      <c r="K968" s="7">
        <v>1</v>
      </c>
      <c r="L968" s="7">
        <v>1</v>
      </c>
      <c r="M968" s="9">
        <v>166698.18</v>
      </c>
      <c r="N968" s="7">
        <v>0</v>
      </c>
    </row>
    <row r="969" spans="1:14" x14ac:dyDescent="0.35">
      <c r="A969" s="6">
        <v>298</v>
      </c>
      <c r="B969" s="7">
        <v>15684173</v>
      </c>
      <c r="C969" s="6" t="s">
        <v>191</v>
      </c>
      <c r="D969" s="7">
        <v>687</v>
      </c>
      <c r="E969" s="6" t="s">
        <v>785</v>
      </c>
      <c r="F969" s="6" t="s">
        <v>16</v>
      </c>
      <c r="G969" s="7">
        <v>44</v>
      </c>
      <c r="H969" s="7">
        <v>7</v>
      </c>
      <c r="I969" s="8">
        <v>0</v>
      </c>
      <c r="J969" s="7">
        <v>3</v>
      </c>
      <c r="K969" s="7">
        <v>1</v>
      </c>
      <c r="L969" s="7">
        <v>0</v>
      </c>
      <c r="M969" s="9">
        <v>155853.51999999999</v>
      </c>
      <c r="N969" s="7">
        <v>1</v>
      </c>
    </row>
    <row r="970" spans="1:14" x14ac:dyDescent="0.35">
      <c r="A970" s="6">
        <v>545</v>
      </c>
      <c r="B970" s="7">
        <v>15802593</v>
      </c>
      <c r="C970" s="6" t="s">
        <v>466</v>
      </c>
      <c r="D970" s="7">
        <v>504</v>
      </c>
      <c r="E970" s="6" t="s">
        <v>15</v>
      </c>
      <c r="F970" s="6" t="s">
        <v>16</v>
      </c>
      <c r="G970" s="7">
        <v>49</v>
      </c>
      <c r="H970" s="7">
        <v>7</v>
      </c>
      <c r="I970" s="8">
        <v>0</v>
      </c>
      <c r="J970" s="7">
        <v>3</v>
      </c>
      <c r="K970" s="7">
        <v>0</v>
      </c>
      <c r="L970" s="7">
        <v>1</v>
      </c>
      <c r="M970" s="9">
        <v>87822.14</v>
      </c>
      <c r="N970" s="7">
        <v>1</v>
      </c>
    </row>
    <row r="971" spans="1:14" x14ac:dyDescent="0.35">
      <c r="A971" s="6">
        <v>483</v>
      </c>
      <c r="B971" s="7">
        <v>15750658</v>
      </c>
      <c r="C971" s="6" t="s">
        <v>423</v>
      </c>
      <c r="D971" s="7">
        <v>798</v>
      </c>
      <c r="E971" s="6" t="s">
        <v>15</v>
      </c>
      <c r="F971" s="6" t="s">
        <v>23</v>
      </c>
      <c r="G971" s="7">
        <v>37</v>
      </c>
      <c r="H971" s="7">
        <v>8</v>
      </c>
      <c r="I971" s="8">
        <v>0</v>
      </c>
      <c r="J971" s="7">
        <v>3</v>
      </c>
      <c r="K971" s="7">
        <v>0</v>
      </c>
      <c r="L971" s="7">
        <v>0</v>
      </c>
      <c r="M971" s="9">
        <v>110783.28</v>
      </c>
      <c r="N971" s="7">
        <v>0</v>
      </c>
    </row>
    <row r="972" spans="1:14" x14ac:dyDescent="0.35">
      <c r="A972" s="6">
        <v>601</v>
      </c>
      <c r="B972" s="7">
        <v>15683503</v>
      </c>
      <c r="C972" s="6" t="s">
        <v>504</v>
      </c>
      <c r="D972" s="7">
        <v>601</v>
      </c>
      <c r="E972" s="6" t="s">
        <v>15</v>
      </c>
      <c r="F972" s="6" t="s">
        <v>16</v>
      </c>
      <c r="G972" s="7">
        <v>43</v>
      </c>
      <c r="H972" s="7">
        <v>8</v>
      </c>
      <c r="I972" s="8">
        <v>0</v>
      </c>
      <c r="J972" s="7">
        <v>3</v>
      </c>
      <c r="K972" s="7">
        <v>0</v>
      </c>
      <c r="L972" s="7">
        <v>1</v>
      </c>
      <c r="M972" s="9">
        <v>110916.15</v>
      </c>
      <c r="N972" s="7">
        <v>1</v>
      </c>
    </row>
    <row r="973" spans="1:14" x14ac:dyDescent="0.35">
      <c r="A973" s="6">
        <v>935</v>
      </c>
      <c r="B973" s="7">
        <v>15790299</v>
      </c>
      <c r="C973" s="6" t="s">
        <v>619</v>
      </c>
      <c r="D973" s="7">
        <v>592</v>
      </c>
      <c r="E973" s="6" t="s">
        <v>785</v>
      </c>
      <c r="F973" s="6" t="s">
        <v>23</v>
      </c>
      <c r="G973" s="7">
        <v>37</v>
      </c>
      <c r="H973" s="7">
        <v>9</v>
      </c>
      <c r="I973" s="8">
        <v>0</v>
      </c>
      <c r="J973" s="7">
        <v>3</v>
      </c>
      <c r="K973" s="7">
        <v>1</v>
      </c>
      <c r="L973" s="7">
        <v>1</v>
      </c>
      <c r="M973" s="9">
        <v>10656.89</v>
      </c>
      <c r="N973" s="7">
        <v>0</v>
      </c>
    </row>
    <row r="974" spans="1:14" x14ac:dyDescent="0.35">
      <c r="A974" s="6">
        <v>517</v>
      </c>
      <c r="B974" s="7">
        <v>15752081</v>
      </c>
      <c r="C974" s="6" t="s">
        <v>448</v>
      </c>
      <c r="D974" s="7">
        <v>468</v>
      </c>
      <c r="E974" s="6" t="s">
        <v>15</v>
      </c>
      <c r="F974" s="6" t="s">
        <v>16</v>
      </c>
      <c r="G974" s="7">
        <v>56</v>
      </c>
      <c r="H974" s="7">
        <v>10</v>
      </c>
      <c r="I974" s="8">
        <v>0</v>
      </c>
      <c r="J974" s="7">
        <v>3</v>
      </c>
      <c r="K974" s="7">
        <v>0</v>
      </c>
      <c r="L974" s="7">
        <v>1</v>
      </c>
      <c r="M974" s="9">
        <v>62256.87</v>
      </c>
      <c r="N974" s="7">
        <v>1</v>
      </c>
    </row>
    <row r="975" spans="1:14" x14ac:dyDescent="0.35">
      <c r="A975" s="6">
        <v>228</v>
      </c>
      <c r="B975" s="7">
        <v>15676895</v>
      </c>
      <c r="C975" s="6" t="s">
        <v>227</v>
      </c>
      <c r="D975" s="7">
        <v>547</v>
      </c>
      <c r="E975" s="6" t="s">
        <v>26</v>
      </c>
      <c r="F975" s="6" t="s">
        <v>16</v>
      </c>
      <c r="G975" s="7">
        <v>39</v>
      </c>
      <c r="H975" s="7">
        <v>6</v>
      </c>
      <c r="I975" s="8">
        <v>74596.149999999994</v>
      </c>
      <c r="J975" s="7">
        <v>3</v>
      </c>
      <c r="K975" s="7">
        <v>1</v>
      </c>
      <c r="L975" s="7">
        <v>1</v>
      </c>
      <c r="M975" s="9">
        <v>85746.52</v>
      </c>
      <c r="N975" s="7">
        <v>1</v>
      </c>
    </row>
    <row r="976" spans="1:14" x14ac:dyDescent="0.35">
      <c r="A976" s="6">
        <v>715</v>
      </c>
      <c r="B976" s="7">
        <v>15807609</v>
      </c>
      <c r="C976" s="6" t="s">
        <v>307</v>
      </c>
      <c r="D976" s="7">
        <v>650</v>
      </c>
      <c r="E976" s="6" t="s">
        <v>18</v>
      </c>
      <c r="F976" s="6" t="s">
        <v>16</v>
      </c>
      <c r="G976" s="7">
        <v>2</v>
      </c>
      <c r="H976" s="7">
        <v>3</v>
      </c>
      <c r="I976" s="8">
        <v>86605.5</v>
      </c>
      <c r="J976" s="7">
        <v>3</v>
      </c>
      <c r="K976" s="7">
        <v>1</v>
      </c>
      <c r="L976" s="7">
        <v>0</v>
      </c>
      <c r="M976" s="9">
        <v>16649.310000000001</v>
      </c>
      <c r="N976" s="7">
        <v>1</v>
      </c>
    </row>
    <row r="977" spans="1:14" x14ac:dyDescent="0.35">
      <c r="A977" s="6">
        <v>744</v>
      </c>
      <c r="B977" s="7">
        <v>15641675</v>
      </c>
      <c r="C977" s="6" t="s">
        <v>608</v>
      </c>
      <c r="D977" s="7">
        <v>611</v>
      </c>
      <c r="E977" s="6" t="s">
        <v>15</v>
      </c>
      <c r="F977" s="6" t="s">
        <v>16</v>
      </c>
      <c r="G977" s="7">
        <v>49</v>
      </c>
      <c r="H977" s="7">
        <v>2</v>
      </c>
      <c r="I977" s="8">
        <v>88915.37</v>
      </c>
      <c r="J977" s="7">
        <v>3</v>
      </c>
      <c r="K977" s="7">
        <v>0</v>
      </c>
      <c r="L977" s="7">
        <v>0</v>
      </c>
      <c r="M977" s="9">
        <v>161435.01999999999</v>
      </c>
      <c r="N977" s="7">
        <v>1</v>
      </c>
    </row>
    <row r="978" spans="1:14" x14ac:dyDescent="0.35">
      <c r="A978" s="6">
        <v>964</v>
      </c>
      <c r="B978" s="7">
        <v>15731815</v>
      </c>
      <c r="C978" s="6" t="s">
        <v>737</v>
      </c>
      <c r="D978" s="7">
        <v>529</v>
      </c>
      <c r="E978" s="6" t="s">
        <v>785</v>
      </c>
      <c r="F978" s="6" t="s">
        <v>23</v>
      </c>
      <c r="G978" s="7">
        <v>63</v>
      </c>
      <c r="H978" s="7">
        <v>4</v>
      </c>
      <c r="I978" s="8">
        <v>96134.11</v>
      </c>
      <c r="J978" s="7">
        <v>3</v>
      </c>
      <c r="K978" s="7">
        <v>1</v>
      </c>
      <c r="L978" s="7">
        <v>0</v>
      </c>
      <c r="M978" s="9">
        <v>108732.96</v>
      </c>
      <c r="N978" s="7">
        <v>1</v>
      </c>
    </row>
    <row r="979" spans="1:14" x14ac:dyDescent="0.35">
      <c r="A979" s="6">
        <v>272</v>
      </c>
      <c r="B979" s="7">
        <v>15619955</v>
      </c>
      <c r="C979" s="6" t="s">
        <v>266</v>
      </c>
      <c r="D979" s="7">
        <v>733</v>
      </c>
      <c r="E979" s="6" t="s">
        <v>26</v>
      </c>
      <c r="F979" s="6" t="s">
        <v>23</v>
      </c>
      <c r="G979" s="7">
        <v>34</v>
      </c>
      <c r="H979" s="7">
        <v>3</v>
      </c>
      <c r="I979" s="8">
        <v>100337.96</v>
      </c>
      <c r="J979" s="7">
        <v>3</v>
      </c>
      <c r="K979" s="7">
        <v>1</v>
      </c>
      <c r="L979" s="7">
        <v>0</v>
      </c>
      <c r="M979" s="9">
        <v>48559.19</v>
      </c>
      <c r="N979" s="7">
        <v>1</v>
      </c>
    </row>
    <row r="980" spans="1:14" x14ac:dyDescent="0.35">
      <c r="A980" s="6">
        <v>539</v>
      </c>
      <c r="B980" s="7">
        <v>15794142</v>
      </c>
      <c r="C980" s="6" t="s">
        <v>461</v>
      </c>
      <c r="D980" s="7">
        <v>564</v>
      </c>
      <c r="E980" s="6" t="s">
        <v>26</v>
      </c>
      <c r="F980" s="6" t="s">
        <v>16</v>
      </c>
      <c r="G980" s="7">
        <v>62</v>
      </c>
      <c r="H980" s="7">
        <v>5</v>
      </c>
      <c r="I980" s="8">
        <v>114931.35</v>
      </c>
      <c r="J980" s="7">
        <v>3</v>
      </c>
      <c r="K980" s="7">
        <v>0</v>
      </c>
      <c r="L980" s="7">
        <v>1</v>
      </c>
      <c r="M980" s="9">
        <v>18260.98</v>
      </c>
      <c r="N980" s="7">
        <v>1</v>
      </c>
    </row>
    <row r="981" spans="1:14" x14ac:dyDescent="0.35">
      <c r="A981" s="6">
        <v>238</v>
      </c>
      <c r="B981" s="7">
        <v>15764866</v>
      </c>
      <c r="C981" s="6" t="s">
        <v>237</v>
      </c>
      <c r="D981" s="7">
        <v>539</v>
      </c>
      <c r="E981" s="6" t="s">
        <v>26</v>
      </c>
      <c r="F981" s="6" t="s">
        <v>16</v>
      </c>
      <c r="G981" s="7">
        <v>43</v>
      </c>
      <c r="H981" s="7">
        <v>3</v>
      </c>
      <c r="I981" s="8">
        <v>116220.5</v>
      </c>
      <c r="J981" s="7">
        <v>3</v>
      </c>
      <c r="K981" s="7">
        <v>1</v>
      </c>
      <c r="L981" s="7">
        <v>0</v>
      </c>
      <c r="M981" s="9">
        <v>55803.96</v>
      </c>
      <c r="N981" s="7">
        <v>1</v>
      </c>
    </row>
    <row r="982" spans="1:14" x14ac:dyDescent="0.35">
      <c r="A982" s="6">
        <v>377</v>
      </c>
      <c r="B982" s="7">
        <v>15583456</v>
      </c>
      <c r="C982" s="6" t="s">
        <v>344</v>
      </c>
      <c r="D982" s="7">
        <v>745</v>
      </c>
      <c r="E982" s="6" t="s">
        <v>26</v>
      </c>
      <c r="F982" s="6" t="s">
        <v>23</v>
      </c>
      <c r="G982" s="7">
        <v>45</v>
      </c>
      <c r="H982" s="7">
        <v>10</v>
      </c>
      <c r="I982" s="8">
        <v>117231.63</v>
      </c>
      <c r="J982" s="7">
        <v>3</v>
      </c>
      <c r="K982" s="7">
        <v>1</v>
      </c>
      <c r="L982" s="7">
        <v>1</v>
      </c>
      <c r="M982" s="9">
        <v>122381.02</v>
      </c>
      <c r="N982" s="7">
        <v>1</v>
      </c>
    </row>
    <row r="983" spans="1:14" x14ac:dyDescent="0.35">
      <c r="A983" s="6">
        <v>814</v>
      </c>
      <c r="B983" s="7">
        <v>15775306</v>
      </c>
      <c r="C983" s="6" t="s">
        <v>652</v>
      </c>
      <c r="D983" s="7">
        <v>421</v>
      </c>
      <c r="E983" s="6" t="s">
        <v>26</v>
      </c>
      <c r="F983" s="6" t="s">
        <v>23</v>
      </c>
      <c r="G983" s="7">
        <v>28</v>
      </c>
      <c r="H983" s="7">
        <v>8</v>
      </c>
      <c r="I983" s="8">
        <v>122384.22</v>
      </c>
      <c r="J983" s="7">
        <v>3</v>
      </c>
      <c r="K983" s="7">
        <v>1</v>
      </c>
      <c r="L983" s="7">
        <v>1</v>
      </c>
      <c r="M983" s="9">
        <v>89017.38</v>
      </c>
      <c r="N983" s="7">
        <v>1</v>
      </c>
    </row>
    <row r="984" spans="1:14" x14ac:dyDescent="0.35">
      <c r="A984" s="6">
        <v>872</v>
      </c>
      <c r="B984" s="7">
        <v>15692750</v>
      </c>
      <c r="C984" s="6" t="s">
        <v>679</v>
      </c>
      <c r="D984" s="7">
        <v>629</v>
      </c>
      <c r="E984" s="6" t="s">
        <v>26</v>
      </c>
      <c r="F984" s="6" t="s">
        <v>16</v>
      </c>
      <c r="G984" s="7">
        <v>45</v>
      </c>
      <c r="H984" s="7">
        <v>7</v>
      </c>
      <c r="I984" s="8">
        <v>129818.39</v>
      </c>
      <c r="J984" s="7">
        <v>3</v>
      </c>
      <c r="K984" s="7">
        <v>1</v>
      </c>
      <c r="L984" s="7">
        <v>0</v>
      </c>
      <c r="M984" s="9">
        <v>9217.5499999999993</v>
      </c>
      <c r="N984" s="7">
        <v>1</v>
      </c>
    </row>
    <row r="985" spans="1:14" x14ac:dyDescent="0.35">
      <c r="A985" s="6">
        <v>468</v>
      </c>
      <c r="B985" s="7">
        <v>15593782</v>
      </c>
      <c r="C985" s="6" t="s">
        <v>414</v>
      </c>
      <c r="D985" s="7">
        <v>816</v>
      </c>
      <c r="E985" s="6" t="s">
        <v>26</v>
      </c>
      <c r="F985" s="6" t="s">
        <v>16</v>
      </c>
      <c r="G985" s="7">
        <v>38</v>
      </c>
      <c r="H985" s="7">
        <v>5</v>
      </c>
      <c r="I985" s="8">
        <v>130878.75</v>
      </c>
      <c r="J985" s="7">
        <v>3</v>
      </c>
      <c r="K985" s="7">
        <v>1</v>
      </c>
      <c r="L985" s="7">
        <v>0</v>
      </c>
      <c r="M985" s="9">
        <v>71905.77</v>
      </c>
      <c r="N985" s="7">
        <v>1</v>
      </c>
    </row>
    <row r="986" spans="1:14" x14ac:dyDescent="0.35">
      <c r="A986" s="6">
        <v>765</v>
      </c>
      <c r="B986" s="7">
        <v>15672056</v>
      </c>
      <c r="C986" s="6" t="s">
        <v>617</v>
      </c>
      <c r="D986" s="7">
        <v>710</v>
      </c>
      <c r="E986" s="6" t="s">
        <v>26</v>
      </c>
      <c r="F986" s="6" t="s">
        <v>23</v>
      </c>
      <c r="G986" s="7">
        <v>43</v>
      </c>
      <c r="H986" s="7">
        <v>2</v>
      </c>
      <c r="I986" s="8">
        <v>140080.32000000001</v>
      </c>
      <c r="J986" s="7">
        <v>3</v>
      </c>
      <c r="K986" s="7">
        <v>1</v>
      </c>
      <c r="L986" s="7">
        <v>1</v>
      </c>
      <c r="M986" s="9">
        <v>157908.19</v>
      </c>
      <c r="N986" s="7">
        <v>1</v>
      </c>
    </row>
    <row r="987" spans="1:14" x14ac:dyDescent="0.35">
      <c r="A987" s="6">
        <v>556</v>
      </c>
      <c r="B987" s="7">
        <v>15775318</v>
      </c>
      <c r="C987" s="6" t="s">
        <v>456</v>
      </c>
      <c r="D987" s="7">
        <v>590</v>
      </c>
      <c r="E987" s="6" t="s">
        <v>18</v>
      </c>
      <c r="F987" s="6" t="s">
        <v>16</v>
      </c>
      <c r="G987" s="7">
        <v>51</v>
      </c>
      <c r="H987" s="7">
        <v>3</v>
      </c>
      <c r="I987" s="8">
        <v>154962.99</v>
      </c>
      <c r="J987" s="7">
        <v>3</v>
      </c>
      <c r="K987" s="7">
        <v>0</v>
      </c>
      <c r="L987" s="7">
        <v>1</v>
      </c>
      <c r="M987" s="9">
        <v>191932.27</v>
      </c>
      <c r="N987" s="7">
        <v>1</v>
      </c>
    </row>
    <row r="988" spans="1:14" x14ac:dyDescent="0.35">
      <c r="A988" s="6">
        <v>3</v>
      </c>
      <c r="B988" s="7">
        <v>15619304</v>
      </c>
      <c r="C988" s="6" t="s">
        <v>19</v>
      </c>
      <c r="D988" s="7">
        <v>502</v>
      </c>
      <c r="E988" s="6" t="s">
        <v>15</v>
      </c>
      <c r="F988" s="6" t="s">
        <v>16</v>
      </c>
      <c r="G988" s="7">
        <v>42</v>
      </c>
      <c r="H988" s="7">
        <v>8</v>
      </c>
      <c r="I988" s="8">
        <v>159660.79999999999</v>
      </c>
      <c r="J988" s="7">
        <v>3</v>
      </c>
      <c r="K988" s="7">
        <v>1</v>
      </c>
      <c r="L988" s="7">
        <v>0</v>
      </c>
      <c r="M988" s="9">
        <v>113931.57</v>
      </c>
      <c r="N988" s="7">
        <v>1</v>
      </c>
    </row>
    <row r="989" spans="1:14" x14ac:dyDescent="0.35">
      <c r="A989" s="6">
        <v>706</v>
      </c>
      <c r="B989" s="7">
        <v>15580148</v>
      </c>
      <c r="C989" s="6" t="s">
        <v>131</v>
      </c>
      <c r="D989" s="7">
        <v>750</v>
      </c>
      <c r="E989" s="6" t="s">
        <v>26</v>
      </c>
      <c r="F989" s="6" t="s">
        <v>23</v>
      </c>
      <c r="G989" s="7">
        <v>40</v>
      </c>
      <c r="H989" s="7">
        <v>5</v>
      </c>
      <c r="I989" s="8">
        <v>168286.81</v>
      </c>
      <c r="J989" s="7">
        <v>3</v>
      </c>
      <c r="K989" s="7">
        <v>1</v>
      </c>
      <c r="L989" s="7">
        <v>0</v>
      </c>
      <c r="M989" s="9">
        <v>20451.990000000002</v>
      </c>
      <c r="N989" s="7">
        <v>1</v>
      </c>
    </row>
    <row r="990" spans="1:14" x14ac:dyDescent="0.35">
      <c r="A990" s="6">
        <v>414</v>
      </c>
      <c r="B990" s="7">
        <v>15801559</v>
      </c>
      <c r="C990" s="6" t="s">
        <v>373</v>
      </c>
      <c r="D990" s="7">
        <v>693</v>
      </c>
      <c r="E990" s="6" t="s">
        <v>26</v>
      </c>
      <c r="F990" s="6" t="s">
        <v>16</v>
      </c>
      <c r="G990" s="7">
        <v>41</v>
      </c>
      <c r="H990" s="7">
        <v>9</v>
      </c>
      <c r="I990" s="8">
        <v>181461.48</v>
      </c>
      <c r="J990" s="7">
        <v>3</v>
      </c>
      <c r="K990" s="7">
        <v>1</v>
      </c>
      <c r="L990" s="7">
        <v>1</v>
      </c>
      <c r="M990" s="9">
        <v>187929.43</v>
      </c>
      <c r="N990" s="7">
        <v>1</v>
      </c>
    </row>
    <row r="991" spans="1:14" x14ac:dyDescent="0.35">
      <c r="A991" s="6">
        <v>8</v>
      </c>
      <c r="B991" s="7">
        <v>15656148</v>
      </c>
      <c r="C991" s="6" t="s">
        <v>25</v>
      </c>
      <c r="D991" s="7">
        <v>376</v>
      </c>
      <c r="E991" s="6" t="s">
        <v>26</v>
      </c>
      <c r="F991" s="6" t="s">
        <v>16</v>
      </c>
      <c r="G991" s="7">
        <v>29</v>
      </c>
      <c r="H991" s="7">
        <v>4</v>
      </c>
      <c r="I991" s="8">
        <v>115046.74</v>
      </c>
      <c r="J991" s="7">
        <v>4</v>
      </c>
      <c r="K991" s="7">
        <v>1</v>
      </c>
      <c r="L991" s="7">
        <v>0</v>
      </c>
      <c r="M991" s="9">
        <v>119346.88</v>
      </c>
      <c r="N991" s="7">
        <v>1</v>
      </c>
    </row>
    <row r="992" spans="1:14" x14ac:dyDescent="0.35">
      <c r="A992" s="6">
        <v>71</v>
      </c>
      <c r="B992" s="7">
        <v>15703793</v>
      </c>
      <c r="C992" s="6" t="s">
        <v>89</v>
      </c>
      <c r="D992" s="7">
        <v>738</v>
      </c>
      <c r="E992" s="6" t="s">
        <v>26</v>
      </c>
      <c r="F992" s="6" t="s">
        <v>23</v>
      </c>
      <c r="G992" s="7">
        <v>58</v>
      </c>
      <c r="H992" s="7">
        <v>2</v>
      </c>
      <c r="I992" s="8">
        <v>133745.44</v>
      </c>
      <c r="J992" s="7">
        <v>4</v>
      </c>
      <c r="K992" s="7">
        <v>1</v>
      </c>
      <c r="L992" s="7">
        <v>0</v>
      </c>
      <c r="M992" s="9">
        <v>28373.86</v>
      </c>
      <c r="N992" s="7">
        <v>1</v>
      </c>
    </row>
  </sheetData>
  <autoFilter ref="A1:N992" xr:uid="{3F5055E3-8F3F-4750-BF0B-988A2F5AD8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D2A5-9E50-4F3B-942E-492A1988571B}">
  <sheetPr>
    <tabColor rgb="FF00B0F0"/>
  </sheetPr>
  <dimension ref="A1:BQ998"/>
  <sheetViews>
    <sheetView topLeftCell="G2" zoomScaleNormal="100" workbookViewId="0">
      <selection activeCell="B14" sqref="B14"/>
    </sheetView>
  </sheetViews>
  <sheetFormatPr defaultRowHeight="14.5" x14ac:dyDescent="0.35"/>
  <cols>
    <col min="1" max="1" width="22" bestFit="1" customWidth="1"/>
    <col min="2" max="2" width="15.26953125" bestFit="1" customWidth="1"/>
    <col min="3" max="3" width="6.81640625" bestFit="1" customWidth="1"/>
    <col min="4" max="4" width="10.7265625" bestFit="1" customWidth="1"/>
    <col min="5" max="5" width="5.81640625" bestFit="1" customWidth="1"/>
    <col min="6" max="6" width="19.1796875" bestFit="1" customWidth="1"/>
    <col min="7" max="7" width="15.26953125" bestFit="1" customWidth="1"/>
    <col min="8" max="8" width="6.81640625" bestFit="1" customWidth="1"/>
    <col min="9" max="9" width="10.7265625" bestFit="1" customWidth="1"/>
    <col min="10" max="10" width="5.81640625" style="42" customWidth="1"/>
    <col min="11" max="11" width="17.7265625" bestFit="1" customWidth="1"/>
    <col min="12" max="12" width="15.26953125" bestFit="1" customWidth="1"/>
    <col min="13" max="13" width="6.81640625" bestFit="1" customWidth="1"/>
    <col min="14" max="14" width="10.7265625" bestFit="1" customWidth="1"/>
    <col min="15" max="15" width="4.453125" style="42" customWidth="1"/>
    <col min="16" max="16" width="19.1796875" bestFit="1" customWidth="1"/>
    <col min="17" max="17" width="15.26953125" bestFit="1" customWidth="1"/>
    <col min="18" max="18" width="6.81640625" bestFit="1" customWidth="1"/>
    <col min="19" max="19" width="10.7265625" bestFit="1" customWidth="1"/>
    <col min="20" max="20" width="8.7265625" style="42"/>
    <col min="21" max="21" width="19.1796875" bestFit="1" customWidth="1"/>
    <col min="22" max="22" width="15.26953125" bestFit="1" customWidth="1"/>
    <col min="23" max="23" width="6.81640625" bestFit="1" customWidth="1"/>
    <col min="24" max="24" width="10.7265625" bestFit="1" customWidth="1"/>
    <col min="25" max="25" width="2.7265625" customWidth="1"/>
    <col min="26" max="26" width="19.1796875" bestFit="1" customWidth="1"/>
    <col min="27" max="27" width="15.26953125" bestFit="1" customWidth="1"/>
    <col min="28" max="28" width="6.81640625" bestFit="1" customWidth="1"/>
    <col min="29" max="29" width="10.7265625" bestFit="1" customWidth="1"/>
    <col min="30" max="30" width="5.7265625" customWidth="1"/>
    <col min="31" max="31" width="2.6328125" customWidth="1"/>
    <col min="32" max="32" width="12.36328125" bestFit="1" customWidth="1"/>
    <col min="33" max="33" width="19.6328125" bestFit="1" customWidth="1"/>
    <col min="34" max="34" width="2.7265625" customWidth="1"/>
    <col min="35" max="35" width="12.36328125" bestFit="1" customWidth="1"/>
    <col min="36" max="36" width="19.1796875" bestFit="1" customWidth="1"/>
    <col min="37" max="37" width="2.7265625" customWidth="1"/>
    <col min="38" max="38" width="18.453125" bestFit="1" customWidth="1"/>
    <col min="39" max="39" width="17.453125" bestFit="1" customWidth="1"/>
    <col min="40" max="40" width="2.7265625" customWidth="1"/>
    <col min="41" max="41" width="12.36328125" bestFit="1" customWidth="1"/>
    <col min="42" max="42" width="18.81640625" bestFit="1" customWidth="1"/>
    <col min="43" max="43" width="2.7265625" customWidth="1"/>
    <col min="44" max="44" width="12.36328125" bestFit="1" customWidth="1"/>
    <col min="45" max="45" width="15.36328125" bestFit="1" customWidth="1"/>
    <col min="46" max="46" width="2.7265625" customWidth="1"/>
    <col min="47" max="47" width="12.36328125" bestFit="1" customWidth="1"/>
    <col min="48" max="48" width="14.81640625" bestFit="1" customWidth="1"/>
    <col min="49" max="49" width="2.7265625" customWidth="1"/>
    <col min="50" max="50" width="12.36328125" bestFit="1" customWidth="1"/>
    <col min="51" max="51" width="11.6328125" bestFit="1" customWidth="1"/>
    <col min="52" max="52" width="2.7265625" customWidth="1"/>
    <col min="53" max="53" width="12.36328125" bestFit="1" customWidth="1"/>
    <col min="54" max="54" width="14.54296875" bestFit="1" customWidth="1"/>
    <col min="55" max="55" width="2.7265625" customWidth="1"/>
    <col min="56" max="56" width="12.36328125" bestFit="1" customWidth="1"/>
    <col min="57" max="57" width="15.08984375" bestFit="1" customWidth="1"/>
    <col min="58" max="58" width="2.7265625" customWidth="1"/>
    <col min="59" max="59" width="12.36328125" bestFit="1" customWidth="1"/>
    <col min="60" max="60" width="10.6328125" customWidth="1"/>
    <col min="61" max="61" width="2.7265625" customWidth="1"/>
    <col min="62" max="62" width="12.36328125" bestFit="1" customWidth="1"/>
    <col min="63" max="63" width="13.54296875" customWidth="1"/>
    <col min="64" max="64" width="2.7265625" customWidth="1"/>
    <col min="65" max="65" width="12.36328125" bestFit="1" customWidth="1"/>
    <col min="66" max="66" width="13.453125" customWidth="1"/>
    <col min="67" max="67" width="2.7265625" customWidth="1"/>
    <col min="68" max="68" width="12.36328125" bestFit="1" customWidth="1"/>
    <col min="69" max="69" width="14.36328125" customWidth="1"/>
  </cols>
  <sheetData>
    <row r="1" spans="1:69" x14ac:dyDescent="0.35">
      <c r="A1" s="40" t="s">
        <v>934</v>
      </c>
      <c r="B1" s="40" t="s">
        <v>933</v>
      </c>
      <c r="AF1" s="40" t="s">
        <v>927</v>
      </c>
    </row>
    <row r="2" spans="1:69" x14ac:dyDescent="0.35">
      <c r="A2" s="39"/>
      <c r="B2" s="39"/>
      <c r="C2" s="39"/>
      <c r="D2" s="39"/>
    </row>
    <row r="3" spans="1:69" x14ac:dyDescent="0.35">
      <c r="A3" s="87" t="s">
        <v>892</v>
      </c>
      <c r="B3" s="87"/>
      <c r="C3" s="87"/>
      <c r="D3" s="87"/>
      <c r="F3" s="87" t="s">
        <v>919</v>
      </c>
      <c r="G3" s="87"/>
      <c r="H3" s="87"/>
      <c r="I3" s="87"/>
      <c r="AF3" s="87" t="s">
        <v>928</v>
      </c>
      <c r="AG3" s="87"/>
      <c r="AI3" s="87" t="s">
        <v>929</v>
      </c>
      <c r="AJ3" s="87"/>
      <c r="AL3" s="87" t="s">
        <v>930</v>
      </c>
      <c r="AM3" s="87"/>
      <c r="AO3" s="87" t="s">
        <v>916</v>
      </c>
      <c r="AP3" s="87"/>
      <c r="AR3" s="87" t="s">
        <v>882</v>
      </c>
      <c r="AS3" s="87"/>
      <c r="AU3" s="87" t="s">
        <v>883</v>
      </c>
      <c r="AV3" s="87"/>
      <c r="AX3" s="87" t="s">
        <v>893</v>
      </c>
      <c r="AY3" s="87"/>
      <c r="BA3" s="87" t="s">
        <v>899</v>
      </c>
      <c r="BB3" s="87"/>
      <c r="BD3" s="87" t="s">
        <v>900</v>
      </c>
      <c r="BE3" s="87"/>
      <c r="BG3" s="87" t="s">
        <v>931</v>
      </c>
      <c r="BH3" s="87"/>
      <c r="BJ3" s="87" t="s">
        <v>884</v>
      </c>
      <c r="BK3" s="87"/>
      <c r="BM3" s="87" t="s">
        <v>891</v>
      </c>
      <c r="BN3" s="87"/>
      <c r="BP3" s="87" t="s">
        <v>932</v>
      </c>
      <c r="BQ3" s="87"/>
    </row>
    <row r="4" spans="1:69" ht="39" customHeight="1" x14ac:dyDescent="0.35">
      <c r="A4" s="87" t="s">
        <v>882</v>
      </c>
      <c r="B4" s="87"/>
      <c r="C4" s="87"/>
      <c r="D4" s="87"/>
      <c r="F4" s="87" t="s">
        <v>893</v>
      </c>
      <c r="G4" s="87"/>
      <c r="H4" s="87"/>
      <c r="I4" s="87"/>
      <c r="K4" s="87" t="s">
        <v>916</v>
      </c>
      <c r="L4" s="87"/>
      <c r="M4" s="87"/>
      <c r="N4" s="87"/>
      <c r="P4" s="87" t="s">
        <v>900</v>
      </c>
      <c r="Q4" s="87"/>
      <c r="R4" s="87"/>
      <c r="S4" s="87"/>
      <c r="U4" s="87" t="s">
        <v>899</v>
      </c>
      <c r="V4" s="87"/>
      <c r="W4" s="87"/>
      <c r="X4" s="87"/>
      <c r="Z4" s="87" t="s">
        <v>918</v>
      </c>
      <c r="AA4" s="87"/>
      <c r="AB4" s="87"/>
      <c r="AC4" s="87"/>
      <c r="AF4" s="48" t="s">
        <v>807</v>
      </c>
      <c r="AG4" t="s">
        <v>865</v>
      </c>
      <c r="AI4" s="48" t="s">
        <v>807</v>
      </c>
      <c r="AJ4" t="s">
        <v>866</v>
      </c>
      <c r="AL4" s="48" t="s">
        <v>807</v>
      </c>
      <c r="AM4" t="s">
        <v>864</v>
      </c>
      <c r="AO4" s="48" t="s">
        <v>807</v>
      </c>
      <c r="AP4" t="s">
        <v>810</v>
      </c>
      <c r="AR4" s="48" t="s">
        <v>807</v>
      </c>
      <c r="AS4" t="s">
        <v>867</v>
      </c>
      <c r="AU4" s="48" t="s">
        <v>807</v>
      </c>
      <c r="AV4" t="s">
        <v>868</v>
      </c>
      <c r="AX4" s="48" t="s">
        <v>807</v>
      </c>
      <c r="AY4" t="s">
        <v>811</v>
      </c>
      <c r="BA4" s="48" t="s">
        <v>807</v>
      </c>
      <c r="BB4" t="s">
        <v>861</v>
      </c>
      <c r="BD4" s="48" t="s">
        <v>807</v>
      </c>
      <c r="BE4" t="s">
        <v>862</v>
      </c>
      <c r="BG4" s="48" t="s">
        <v>807</v>
      </c>
      <c r="BH4" s="16" t="s">
        <v>812</v>
      </c>
      <c r="BJ4" s="48" t="s">
        <v>807</v>
      </c>
      <c r="BK4" s="16" t="s">
        <v>872</v>
      </c>
      <c r="BM4" s="48" t="s">
        <v>807</v>
      </c>
      <c r="BN4" s="16" t="s">
        <v>873</v>
      </c>
      <c r="BP4" s="48" t="s">
        <v>807</v>
      </c>
      <c r="BQ4" s="16" t="s">
        <v>863</v>
      </c>
    </row>
    <row r="5" spans="1:69" x14ac:dyDescent="0.35">
      <c r="A5" s="48" t="s">
        <v>866</v>
      </c>
      <c r="B5" s="61" t="s">
        <v>881</v>
      </c>
      <c r="F5" s="48" t="s">
        <v>866</v>
      </c>
      <c r="G5" s="48" t="s">
        <v>878</v>
      </c>
      <c r="K5" s="48" t="s">
        <v>906</v>
      </c>
      <c r="L5" s="48" t="s">
        <v>878</v>
      </c>
      <c r="P5" s="48" t="s">
        <v>866</v>
      </c>
      <c r="Q5" s="48" t="s">
        <v>878</v>
      </c>
      <c r="U5" s="48" t="s">
        <v>866</v>
      </c>
      <c r="V5" s="48" t="s">
        <v>878</v>
      </c>
      <c r="Z5" s="48" t="s">
        <v>866</v>
      </c>
      <c r="AA5" s="48" t="s">
        <v>878</v>
      </c>
      <c r="AF5" s="42">
        <v>1</v>
      </c>
      <c r="AG5">
        <v>1</v>
      </c>
      <c r="AI5" s="49">
        <v>15566091</v>
      </c>
      <c r="AJ5">
        <v>1</v>
      </c>
      <c r="AL5" s="42" t="s">
        <v>180</v>
      </c>
      <c r="AM5">
        <v>2</v>
      </c>
      <c r="AO5" s="42">
        <v>376</v>
      </c>
      <c r="AP5">
        <v>2</v>
      </c>
      <c r="AR5" s="42" t="s">
        <v>15</v>
      </c>
      <c r="AS5">
        <v>480</v>
      </c>
      <c r="AU5" s="42" t="s">
        <v>16</v>
      </c>
      <c r="AV5">
        <v>462</v>
      </c>
      <c r="AX5" s="42">
        <v>2</v>
      </c>
      <c r="AY5">
        <v>11</v>
      </c>
      <c r="BA5" s="49">
        <v>0</v>
      </c>
      <c r="BB5">
        <v>38</v>
      </c>
      <c r="BD5" s="50">
        <v>0</v>
      </c>
      <c r="BE5">
        <v>349</v>
      </c>
      <c r="BG5" s="49">
        <v>1</v>
      </c>
      <c r="BH5">
        <v>510</v>
      </c>
      <c r="BJ5" s="49">
        <v>0</v>
      </c>
      <c r="BK5">
        <v>291</v>
      </c>
      <c r="BM5" s="49">
        <v>0</v>
      </c>
      <c r="BN5">
        <v>488</v>
      </c>
      <c r="BP5" s="49">
        <v>0</v>
      </c>
      <c r="BQ5">
        <v>787</v>
      </c>
    </row>
    <row r="6" spans="1:69" x14ac:dyDescent="0.35">
      <c r="A6" s="48" t="s">
        <v>807</v>
      </c>
      <c r="B6" s="60" t="s">
        <v>879</v>
      </c>
      <c r="C6" s="1" t="s">
        <v>880</v>
      </c>
      <c r="D6" s="1" t="s">
        <v>809</v>
      </c>
      <c r="F6" s="48" t="s">
        <v>807</v>
      </c>
      <c r="G6" s="60" t="s">
        <v>879</v>
      </c>
      <c r="H6" s="1" t="s">
        <v>880</v>
      </c>
      <c r="I6" s="1" t="s">
        <v>809</v>
      </c>
      <c r="K6" s="48" t="s">
        <v>807</v>
      </c>
      <c r="L6" s="60" t="s">
        <v>879</v>
      </c>
      <c r="M6" s="1" t="s">
        <v>880</v>
      </c>
      <c r="N6" s="1" t="s">
        <v>809</v>
      </c>
      <c r="P6" s="48" t="s">
        <v>807</v>
      </c>
      <c r="Q6" s="60" t="s">
        <v>879</v>
      </c>
      <c r="R6" s="1" t="s">
        <v>880</v>
      </c>
      <c r="S6" s="1" t="s">
        <v>809</v>
      </c>
      <c r="U6" s="48" t="s">
        <v>807</v>
      </c>
      <c r="V6" s="60" t="s">
        <v>879</v>
      </c>
      <c r="W6" s="1" t="s">
        <v>880</v>
      </c>
      <c r="X6" s="1" t="s">
        <v>809</v>
      </c>
      <c r="Z6" s="48" t="s">
        <v>807</v>
      </c>
      <c r="AA6" s="60" t="s">
        <v>879</v>
      </c>
      <c r="AB6" s="1" t="s">
        <v>917</v>
      </c>
      <c r="AC6" s="1" t="s">
        <v>809</v>
      </c>
      <c r="AF6" s="42">
        <v>2</v>
      </c>
      <c r="AG6">
        <v>1</v>
      </c>
      <c r="AI6" s="49">
        <v>15566111</v>
      </c>
      <c r="AJ6">
        <v>1</v>
      </c>
      <c r="AL6" s="42" t="s">
        <v>691</v>
      </c>
      <c r="AM6">
        <v>1</v>
      </c>
      <c r="AO6" s="42">
        <v>411</v>
      </c>
      <c r="AP6">
        <v>1</v>
      </c>
      <c r="AR6" s="42" t="s">
        <v>26</v>
      </c>
      <c r="AS6">
        <v>257</v>
      </c>
      <c r="AU6" s="42" t="s">
        <v>23</v>
      </c>
      <c r="AV6">
        <v>528</v>
      </c>
      <c r="AX6" s="42">
        <v>18</v>
      </c>
      <c r="AY6">
        <v>1</v>
      </c>
      <c r="BA6" s="49">
        <v>1</v>
      </c>
      <c r="BB6">
        <v>103</v>
      </c>
      <c r="BD6" s="50">
        <v>34013.629999999997</v>
      </c>
      <c r="BE6">
        <v>1</v>
      </c>
      <c r="BG6" s="49">
        <v>2</v>
      </c>
      <c r="BH6">
        <v>446</v>
      </c>
      <c r="BJ6" s="49">
        <v>1</v>
      </c>
      <c r="BK6">
        <v>700</v>
      </c>
      <c r="BM6" s="49">
        <v>1</v>
      </c>
      <c r="BN6">
        <v>503</v>
      </c>
      <c r="BP6" s="49">
        <v>1</v>
      </c>
      <c r="BQ6">
        <v>204</v>
      </c>
    </row>
    <row r="7" spans="1:69" x14ac:dyDescent="0.35">
      <c r="A7" s="42" t="s">
        <v>15</v>
      </c>
      <c r="B7" s="62">
        <v>0.40665993945509588</v>
      </c>
      <c r="C7" s="63">
        <v>7.7699293642785064E-2</v>
      </c>
      <c r="D7" s="62">
        <v>0.48435923309788093</v>
      </c>
      <c r="F7" s="42" t="s">
        <v>753</v>
      </c>
      <c r="G7" s="62">
        <v>0</v>
      </c>
      <c r="H7" s="62">
        <v>1.0090817356205853E-3</v>
      </c>
      <c r="I7" s="62">
        <v>1.0090817356205853E-3</v>
      </c>
      <c r="K7" s="42" t="s">
        <v>808</v>
      </c>
      <c r="L7" s="62">
        <v>2.0200097055837734E-3</v>
      </c>
      <c r="M7" s="62">
        <v>1.0012201603796732E-3</v>
      </c>
      <c r="N7" s="62">
        <v>3.0212298659634466E-3</v>
      </c>
      <c r="P7" s="42" t="s">
        <v>901</v>
      </c>
      <c r="Q7" s="62">
        <v>0.42684157416750756</v>
      </c>
      <c r="R7" s="63">
        <v>8.1735620585267413E-2</v>
      </c>
      <c r="S7" s="62">
        <v>0.50857719475277496</v>
      </c>
      <c r="T7" s="42">
        <v>25</v>
      </c>
      <c r="U7" s="49">
        <v>0</v>
      </c>
      <c r="V7" s="62">
        <v>3.2290615539858729E-2</v>
      </c>
      <c r="W7" s="62">
        <v>6.0544904137235112E-3</v>
      </c>
      <c r="X7" s="62">
        <v>3.8345105953582238E-2</v>
      </c>
      <c r="Z7" s="64">
        <v>371.05</v>
      </c>
      <c r="AA7" s="62">
        <v>1.0090817356205853E-3</v>
      </c>
      <c r="AB7" s="62">
        <v>0</v>
      </c>
      <c r="AC7" s="62">
        <v>1.0090817356205853E-3</v>
      </c>
      <c r="AD7">
        <v>204</v>
      </c>
      <c r="AF7" s="42">
        <v>3</v>
      </c>
      <c r="AG7">
        <v>1</v>
      </c>
      <c r="AI7" s="49">
        <v>15566156</v>
      </c>
      <c r="AJ7">
        <v>1</v>
      </c>
      <c r="AL7" s="42" t="s">
        <v>668</v>
      </c>
      <c r="AM7">
        <v>1</v>
      </c>
      <c r="AO7" s="42">
        <v>413</v>
      </c>
      <c r="AP7">
        <v>1</v>
      </c>
      <c r="AR7" s="42" t="s">
        <v>18</v>
      </c>
      <c r="AS7">
        <v>136</v>
      </c>
      <c r="AU7" s="42" t="s">
        <v>753</v>
      </c>
      <c r="AV7">
        <v>1</v>
      </c>
      <c r="AX7" s="42">
        <v>19</v>
      </c>
      <c r="AY7">
        <v>2</v>
      </c>
      <c r="BA7" s="49">
        <v>2</v>
      </c>
      <c r="BB7">
        <v>110</v>
      </c>
      <c r="BD7" s="50">
        <v>37266.67</v>
      </c>
      <c r="BE7">
        <v>1</v>
      </c>
      <c r="BG7" s="49">
        <v>3</v>
      </c>
      <c r="BH7">
        <v>33</v>
      </c>
      <c r="BJ7" s="49" t="s">
        <v>809</v>
      </c>
      <c r="BK7">
        <v>991</v>
      </c>
      <c r="BM7" s="49" t="s">
        <v>809</v>
      </c>
      <c r="BN7">
        <v>991</v>
      </c>
      <c r="BP7" s="49" t="s">
        <v>809</v>
      </c>
      <c r="BQ7">
        <v>991</v>
      </c>
    </row>
    <row r="8" spans="1:69" x14ac:dyDescent="0.35">
      <c r="A8" s="42" t="s">
        <v>26</v>
      </c>
      <c r="B8" s="62">
        <v>0.18365287588294651</v>
      </c>
      <c r="C8" s="62">
        <v>7.5681130171543889E-2</v>
      </c>
      <c r="D8" s="62">
        <v>0.25933400605449042</v>
      </c>
      <c r="F8" s="42" t="s">
        <v>908</v>
      </c>
      <c r="G8" s="62">
        <v>1.3118062563067608E-2</v>
      </c>
      <c r="H8" s="62">
        <v>1.0090817356205853E-3</v>
      </c>
      <c r="I8" s="62">
        <v>1.4127144298688193E-2</v>
      </c>
      <c r="K8" s="42" t="s">
        <v>894</v>
      </c>
      <c r="L8" s="62">
        <v>0.18968922898155083</v>
      </c>
      <c r="M8" s="63">
        <v>5.951775250201314E-2</v>
      </c>
      <c r="N8" s="62">
        <v>0.24920698148356396</v>
      </c>
      <c r="O8" s="42">
        <v>20</v>
      </c>
      <c r="P8" s="42" t="s">
        <v>902</v>
      </c>
      <c r="Q8" s="62">
        <v>0.18668012108980828</v>
      </c>
      <c r="R8" s="63">
        <v>6.6599394550958632E-2</v>
      </c>
      <c r="S8" s="62">
        <v>0.25327951564076689</v>
      </c>
      <c r="T8" s="42">
        <v>66</v>
      </c>
      <c r="U8" s="49">
        <v>1</v>
      </c>
      <c r="V8" s="62">
        <v>7.3662966700302729E-2</v>
      </c>
      <c r="W8" s="63">
        <v>3.0272452068617558E-2</v>
      </c>
      <c r="X8" s="62">
        <v>0.10393541876892028</v>
      </c>
      <c r="Z8" s="64">
        <v>417.41</v>
      </c>
      <c r="AA8" s="62">
        <v>0</v>
      </c>
      <c r="AB8" s="62">
        <v>1.0090817356205853E-3</v>
      </c>
      <c r="AC8" s="62">
        <v>1.0090817356205853E-3</v>
      </c>
      <c r="AF8" s="42">
        <v>4</v>
      </c>
      <c r="AG8">
        <v>1</v>
      </c>
      <c r="AI8" s="49">
        <v>15566292</v>
      </c>
      <c r="AJ8">
        <v>1</v>
      </c>
      <c r="AL8" s="42" t="s">
        <v>565</v>
      </c>
      <c r="AM8">
        <v>1</v>
      </c>
      <c r="AO8" s="42">
        <v>416</v>
      </c>
      <c r="AP8">
        <v>2</v>
      </c>
      <c r="AR8" s="42" t="s">
        <v>785</v>
      </c>
      <c r="AS8">
        <v>118</v>
      </c>
      <c r="AU8" s="42" t="s">
        <v>809</v>
      </c>
      <c r="AV8">
        <v>991</v>
      </c>
      <c r="AX8" s="42">
        <v>20</v>
      </c>
      <c r="AY8">
        <v>1</v>
      </c>
      <c r="BA8" s="49">
        <v>3</v>
      </c>
      <c r="BB8">
        <v>101</v>
      </c>
      <c r="BD8" s="50">
        <v>40105.51</v>
      </c>
      <c r="BE8">
        <v>1</v>
      </c>
      <c r="BG8" s="49">
        <v>4</v>
      </c>
      <c r="BH8">
        <v>2</v>
      </c>
    </row>
    <row r="9" spans="1:69" x14ac:dyDescent="0.35">
      <c r="A9" s="42" t="s">
        <v>18</v>
      </c>
      <c r="B9" s="62">
        <v>0.11200807265388496</v>
      </c>
      <c r="C9" s="62">
        <v>2.5227043390514632E-2</v>
      </c>
      <c r="D9" s="62">
        <v>0.13723511604439959</v>
      </c>
      <c r="F9" s="42" t="s">
        <v>910</v>
      </c>
      <c r="G9" s="62">
        <v>0.13723511604439959</v>
      </c>
      <c r="H9" s="62">
        <v>1.0090817356205853E-2</v>
      </c>
      <c r="I9" s="62">
        <v>0.14732593340060546</v>
      </c>
      <c r="K9" s="42" t="s">
        <v>895</v>
      </c>
      <c r="L9" s="62">
        <v>0.24721820445366266</v>
      </c>
      <c r="M9" s="63">
        <v>6.5659382483601134E-2</v>
      </c>
      <c r="N9" s="62">
        <v>0.31287758693726381</v>
      </c>
      <c r="O9" s="42">
        <v>11</v>
      </c>
      <c r="P9" s="42" t="s">
        <v>903</v>
      </c>
      <c r="Q9" s="62">
        <v>0.12815338042381433</v>
      </c>
      <c r="R9" s="62">
        <v>4.0363269424823413E-2</v>
      </c>
      <c r="S9" s="62">
        <v>0.16851664984863773</v>
      </c>
      <c r="T9" s="42">
        <v>40</v>
      </c>
      <c r="U9" s="49">
        <v>2</v>
      </c>
      <c r="V9" s="62">
        <v>8.3753784056508573E-2</v>
      </c>
      <c r="W9" s="63">
        <v>2.7245206861755803E-2</v>
      </c>
      <c r="X9" s="62">
        <v>0.11099899091826437</v>
      </c>
      <c r="Z9" s="64">
        <v>447.73</v>
      </c>
      <c r="AA9" s="62">
        <v>1.0090817356205853E-3</v>
      </c>
      <c r="AB9" s="62">
        <v>0</v>
      </c>
      <c r="AC9" s="62">
        <v>1.0090817356205853E-3</v>
      </c>
      <c r="AF9" s="42">
        <v>5</v>
      </c>
      <c r="AG9">
        <v>1</v>
      </c>
      <c r="AI9" s="49">
        <v>15566594</v>
      </c>
      <c r="AJ9">
        <v>1</v>
      </c>
      <c r="AL9" s="42" t="s">
        <v>282</v>
      </c>
      <c r="AM9">
        <v>1</v>
      </c>
      <c r="AO9" s="42">
        <v>417</v>
      </c>
      <c r="AP9">
        <v>1</v>
      </c>
      <c r="AR9" s="42" t="s">
        <v>809</v>
      </c>
      <c r="AS9">
        <v>991</v>
      </c>
      <c r="AX9" s="42">
        <v>21</v>
      </c>
      <c r="AY9">
        <v>6</v>
      </c>
      <c r="BA9" s="49">
        <v>4</v>
      </c>
      <c r="BB9">
        <v>86</v>
      </c>
      <c r="BD9" s="50">
        <v>40685.919999999998</v>
      </c>
      <c r="BE9">
        <v>1</v>
      </c>
      <c r="BG9" s="49" t="s">
        <v>809</v>
      </c>
      <c r="BH9">
        <v>991</v>
      </c>
    </row>
    <row r="10" spans="1:69" x14ac:dyDescent="0.35">
      <c r="A10" s="42" t="s">
        <v>785</v>
      </c>
      <c r="B10" s="62">
        <v>9.1826437941473257E-2</v>
      </c>
      <c r="C10" s="62">
        <v>2.7245206861755803E-2</v>
      </c>
      <c r="D10" s="62">
        <v>0.11907164480322906</v>
      </c>
      <c r="F10" s="42" t="s">
        <v>909</v>
      </c>
      <c r="G10" s="62">
        <v>0.38950554994954589</v>
      </c>
      <c r="H10" s="63">
        <v>4.843592330978809E-2</v>
      </c>
      <c r="I10" s="62">
        <v>0.43794147325933402</v>
      </c>
      <c r="K10" s="42" t="s">
        <v>896</v>
      </c>
      <c r="L10" s="62">
        <v>0.20087873897159392</v>
      </c>
      <c r="M10" s="63">
        <v>4.6396744700179599E-2</v>
      </c>
      <c r="N10" s="62">
        <v>0.24727548367177352</v>
      </c>
      <c r="O10" s="42">
        <v>9</v>
      </c>
      <c r="P10" s="42" t="s">
        <v>904</v>
      </c>
      <c r="Q10" s="62">
        <v>5.2472250252270432E-2</v>
      </c>
      <c r="R10" s="62">
        <v>1.4127144298688193E-2</v>
      </c>
      <c r="S10" s="62">
        <v>6.6599394550958632E-2</v>
      </c>
      <c r="T10" s="42">
        <v>15</v>
      </c>
      <c r="U10" s="49">
        <v>3</v>
      </c>
      <c r="V10" s="62">
        <v>8.1735620585267413E-2</v>
      </c>
      <c r="W10" s="62">
        <v>2.0181634712411706E-2</v>
      </c>
      <c r="X10" s="62">
        <v>0.10191725529767912</v>
      </c>
      <c r="Z10" s="64">
        <v>600.36</v>
      </c>
      <c r="AA10" s="62">
        <v>1.0090817356205853E-3</v>
      </c>
      <c r="AB10" s="62">
        <v>0</v>
      </c>
      <c r="AC10" s="62">
        <v>1.0090817356205853E-3</v>
      </c>
      <c r="AF10" s="42">
        <v>6</v>
      </c>
      <c r="AG10">
        <v>1</v>
      </c>
      <c r="AI10" s="49">
        <v>15567367</v>
      </c>
      <c r="AJ10">
        <v>1</v>
      </c>
      <c r="AL10" s="42" t="s">
        <v>550</v>
      </c>
      <c r="AM10">
        <v>1</v>
      </c>
      <c r="AO10" s="42">
        <v>421</v>
      </c>
      <c r="AP10">
        <v>1</v>
      </c>
      <c r="AX10" s="42">
        <v>22</v>
      </c>
      <c r="AY10">
        <v>7</v>
      </c>
      <c r="BA10" s="49">
        <v>5</v>
      </c>
      <c r="BB10">
        <v>100</v>
      </c>
      <c r="BD10" s="50">
        <v>40915.550000000003</v>
      </c>
      <c r="BE10">
        <v>1</v>
      </c>
    </row>
    <row r="11" spans="1:69" x14ac:dyDescent="0.35">
      <c r="A11" s="42" t="s">
        <v>809</v>
      </c>
      <c r="B11" s="62">
        <v>0.79414732593340065</v>
      </c>
      <c r="C11" s="62">
        <v>0.20585267406659941</v>
      </c>
      <c r="D11" s="62">
        <v>1</v>
      </c>
      <c r="F11" s="42" t="s">
        <v>911</v>
      </c>
      <c r="G11" s="62">
        <v>0.17860746720484358</v>
      </c>
      <c r="H11" s="63">
        <v>8.5771947527749748E-2</v>
      </c>
      <c r="I11" s="62">
        <v>0.26437941473259335</v>
      </c>
      <c r="J11" s="42">
        <v>1</v>
      </c>
      <c r="K11" s="42" t="s">
        <v>897</v>
      </c>
      <c r="L11" s="62">
        <v>0.10595308878554377</v>
      </c>
      <c r="M11" s="62">
        <v>2.3179771429535728E-2</v>
      </c>
      <c r="N11" s="62">
        <v>0.1291328602150795</v>
      </c>
      <c r="O11" s="42">
        <v>2</v>
      </c>
      <c r="P11" s="42" t="s">
        <v>905</v>
      </c>
      <c r="Q11" s="62">
        <v>0</v>
      </c>
      <c r="R11" s="62">
        <v>3.0272452068617556E-3</v>
      </c>
      <c r="S11" s="62">
        <v>3.0272452068617556E-3</v>
      </c>
      <c r="T11" s="42">
        <v>3</v>
      </c>
      <c r="U11" s="49">
        <v>4</v>
      </c>
      <c r="V11" s="62">
        <v>6.962663975782038E-2</v>
      </c>
      <c r="W11" s="62">
        <v>1.7154389505549948E-2</v>
      </c>
      <c r="X11" s="62">
        <v>8.6781029263370335E-2</v>
      </c>
      <c r="Z11" s="64">
        <v>705.18</v>
      </c>
      <c r="AA11" s="62">
        <v>1.0090817356205853E-3</v>
      </c>
      <c r="AB11" s="62">
        <v>0</v>
      </c>
      <c r="AC11" s="62">
        <v>1.0090817356205853E-3</v>
      </c>
      <c r="AF11" s="42">
        <v>7</v>
      </c>
      <c r="AG11">
        <v>1</v>
      </c>
      <c r="AI11" s="49">
        <v>15567446</v>
      </c>
      <c r="AJ11">
        <v>1</v>
      </c>
      <c r="AL11" s="42" t="s">
        <v>521</v>
      </c>
      <c r="AM11">
        <v>1</v>
      </c>
      <c r="AO11" s="42">
        <v>427</v>
      </c>
      <c r="AP11">
        <v>1</v>
      </c>
      <c r="AR11" s="42" t="s">
        <v>869</v>
      </c>
      <c r="AX11" s="42">
        <v>23</v>
      </c>
      <c r="AY11">
        <v>4</v>
      </c>
      <c r="BA11" s="49">
        <v>6</v>
      </c>
      <c r="BB11">
        <v>94</v>
      </c>
      <c r="BD11" s="50">
        <v>42157.08</v>
      </c>
      <c r="BE11">
        <v>1</v>
      </c>
    </row>
    <row r="12" spans="1:69" x14ac:dyDescent="0.35">
      <c r="F12" s="42" t="s">
        <v>912</v>
      </c>
      <c r="G12" s="62">
        <v>4.4399596367305755E-2</v>
      </c>
      <c r="H12" s="62">
        <v>3.8345105953582238E-2</v>
      </c>
      <c r="I12" s="62">
        <v>8.2744702320887986E-2</v>
      </c>
      <c r="J12" s="42">
        <v>3</v>
      </c>
      <c r="K12" s="42" t="s">
        <v>898</v>
      </c>
      <c r="L12" s="62">
        <v>4.8402439649114899E-2</v>
      </c>
      <c r="M12" s="62">
        <v>1.0083418177240873E-2</v>
      </c>
      <c r="N12" s="62">
        <v>5.8485857826355771E-2</v>
      </c>
      <c r="O12" s="42">
        <v>4</v>
      </c>
      <c r="P12" s="42" t="s">
        <v>809</v>
      </c>
      <c r="Q12" s="62">
        <v>0.79414732593340065</v>
      </c>
      <c r="R12" s="62">
        <v>0.20585267406659941</v>
      </c>
      <c r="S12" s="62">
        <v>1</v>
      </c>
      <c r="U12" s="49">
        <v>5</v>
      </c>
      <c r="V12" s="62">
        <v>8.0726538849646826E-2</v>
      </c>
      <c r="W12" s="62">
        <v>2.0181634712411706E-2</v>
      </c>
      <c r="X12" s="62">
        <v>0.10090817356205853</v>
      </c>
      <c r="Z12" s="64">
        <v>777.37</v>
      </c>
      <c r="AA12" s="62">
        <v>1.0090817356205853E-3</v>
      </c>
      <c r="AB12" s="62">
        <v>0</v>
      </c>
      <c r="AC12" s="62">
        <v>1.0090817356205853E-3</v>
      </c>
      <c r="AF12" s="42">
        <v>8</v>
      </c>
      <c r="AG12">
        <v>1</v>
      </c>
      <c r="AI12" s="49">
        <v>15567832</v>
      </c>
      <c r="AJ12">
        <v>1</v>
      </c>
      <c r="AL12" s="42" t="s">
        <v>145</v>
      </c>
      <c r="AM12">
        <v>1</v>
      </c>
      <c r="AO12" s="42">
        <v>429</v>
      </c>
      <c r="AP12">
        <v>1</v>
      </c>
      <c r="AR12" s="42" t="s">
        <v>870</v>
      </c>
      <c r="AX12" s="42">
        <v>24</v>
      </c>
      <c r="AY12">
        <v>15</v>
      </c>
      <c r="BA12" s="49">
        <v>7</v>
      </c>
      <c r="BB12">
        <v>93</v>
      </c>
      <c r="BD12" s="50">
        <v>45144.43</v>
      </c>
      <c r="BE12">
        <v>1</v>
      </c>
    </row>
    <row r="13" spans="1:69" x14ac:dyDescent="0.35">
      <c r="A13" s="87" t="s">
        <v>883</v>
      </c>
      <c r="B13" s="87"/>
      <c r="C13" s="87"/>
      <c r="D13" s="87"/>
      <c r="F13" s="42" t="s">
        <v>913</v>
      </c>
      <c r="G13" s="62">
        <v>2.0181634712411706E-2</v>
      </c>
      <c r="H13" s="62">
        <v>2.119071644803229E-2</v>
      </c>
      <c r="I13" s="62">
        <v>4.1372351160443993E-2</v>
      </c>
      <c r="J13" s="42">
        <v>3</v>
      </c>
      <c r="K13" s="42" t="s">
        <v>809</v>
      </c>
      <c r="L13" s="62">
        <v>0.79416171054704987</v>
      </c>
      <c r="M13" s="62">
        <v>0.20583828945295016</v>
      </c>
      <c r="N13" s="62">
        <v>1</v>
      </c>
      <c r="U13" s="49">
        <v>6</v>
      </c>
      <c r="V13" s="62">
        <v>7.3662966700302729E-2</v>
      </c>
      <c r="W13" s="62">
        <v>2.119071644803229E-2</v>
      </c>
      <c r="X13" s="62">
        <v>9.4853683148335019E-2</v>
      </c>
      <c r="Z13" s="64">
        <v>823.36</v>
      </c>
      <c r="AA13" s="62">
        <v>1.0090817356205853E-3</v>
      </c>
      <c r="AB13" s="62">
        <v>0</v>
      </c>
      <c r="AC13" s="62">
        <v>1.0090817356205853E-3</v>
      </c>
      <c r="AF13" s="42">
        <v>9</v>
      </c>
      <c r="AG13">
        <v>1</v>
      </c>
      <c r="AI13" s="49">
        <v>15568240</v>
      </c>
      <c r="AJ13">
        <v>1</v>
      </c>
      <c r="AL13" s="42" t="s">
        <v>200</v>
      </c>
      <c r="AM13">
        <v>1</v>
      </c>
      <c r="AO13" s="42">
        <v>432</v>
      </c>
      <c r="AP13">
        <v>1</v>
      </c>
      <c r="AR13" s="42" t="s">
        <v>871</v>
      </c>
      <c r="AX13" s="42">
        <v>25</v>
      </c>
      <c r="AY13">
        <v>22</v>
      </c>
      <c r="BA13" s="49">
        <v>8</v>
      </c>
      <c r="BB13">
        <v>108</v>
      </c>
      <c r="BD13" s="50">
        <v>47134.75</v>
      </c>
      <c r="BE13">
        <v>1</v>
      </c>
    </row>
    <row r="14" spans="1:69" x14ac:dyDescent="0.35">
      <c r="A14" s="48" t="s">
        <v>866</v>
      </c>
      <c r="B14" s="48" t="s">
        <v>881</v>
      </c>
      <c r="F14" s="42" t="s">
        <v>914</v>
      </c>
      <c r="G14" s="62">
        <v>9.0817356205852677E-3</v>
      </c>
      <c r="H14" s="62">
        <v>0</v>
      </c>
      <c r="I14" s="62">
        <v>9.0817356205852677E-3</v>
      </c>
      <c r="U14" s="49">
        <v>7</v>
      </c>
      <c r="V14" s="62">
        <v>7.8708375378405651E-2</v>
      </c>
      <c r="W14" s="62">
        <v>1.5136226034308779E-2</v>
      </c>
      <c r="X14" s="62">
        <v>9.3844601412714432E-2</v>
      </c>
      <c r="Z14" s="64">
        <v>878.87</v>
      </c>
      <c r="AA14" s="62">
        <v>1.0090817356205853E-3</v>
      </c>
      <c r="AB14" s="62">
        <v>0</v>
      </c>
      <c r="AC14" s="62">
        <v>1.0090817356205853E-3</v>
      </c>
      <c r="AF14" s="42">
        <v>10</v>
      </c>
      <c r="AG14">
        <v>1</v>
      </c>
      <c r="AI14" s="49">
        <v>15568506</v>
      </c>
      <c r="AJ14">
        <v>1</v>
      </c>
      <c r="AL14" s="42" t="s">
        <v>650</v>
      </c>
      <c r="AM14">
        <v>1</v>
      </c>
      <c r="AO14" s="42">
        <v>435</v>
      </c>
      <c r="AP14">
        <v>2</v>
      </c>
      <c r="AX14" s="42">
        <v>26</v>
      </c>
      <c r="AY14">
        <v>22</v>
      </c>
      <c r="BA14" s="49">
        <v>9</v>
      </c>
      <c r="BB14">
        <v>108</v>
      </c>
      <c r="BD14" s="50">
        <v>49512.55</v>
      </c>
      <c r="BE14">
        <v>1</v>
      </c>
    </row>
    <row r="15" spans="1:69" x14ac:dyDescent="0.35">
      <c r="A15" s="48" t="s">
        <v>807</v>
      </c>
      <c r="B15" s="60" t="s">
        <v>879</v>
      </c>
      <c r="C15" s="1" t="s">
        <v>880</v>
      </c>
      <c r="D15" s="1" t="s">
        <v>809</v>
      </c>
      <c r="F15" s="42" t="s">
        <v>915</v>
      </c>
      <c r="G15" s="62">
        <v>2.0181634712411706E-3</v>
      </c>
      <c r="H15" s="62">
        <v>0</v>
      </c>
      <c r="I15" s="62">
        <v>2.0181634712411706E-3</v>
      </c>
      <c r="U15" s="49">
        <v>8</v>
      </c>
      <c r="V15" s="62">
        <v>8.879919273461151E-2</v>
      </c>
      <c r="W15" s="62">
        <v>2.0181634712411706E-2</v>
      </c>
      <c r="X15" s="62">
        <v>0.10898082744702321</v>
      </c>
      <c r="Z15" s="64">
        <v>1002.39</v>
      </c>
      <c r="AA15" s="62">
        <v>1.0090817356205853E-3</v>
      </c>
      <c r="AB15" s="62">
        <v>0</v>
      </c>
      <c r="AC15" s="62">
        <v>1.0090817356205853E-3</v>
      </c>
      <c r="AF15" s="42">
        <v>11</v>
      </c>
      <c r="AG15">
        <v>1</v>
      </c>
      <c r="AI15" s="49">
        <v>15568595</v>
      </c>
      <c r="AJ15">
        <v>1</v>
      </c>
      <c r="AL15" s="42" t="s">
        <v>502</v>
      </c>
      <c r="AM15">
        <v>1</v>
      </c>
      <c r="AO15" s="42">
        <v>438</v>
      </c>
      <c r="AP15">
        <v>3</v>
      </c>
      <c r="AX15" s="42">
        <v>27</v>
      </c>
      <c r="AY15">
        <v>16</v>
      </c>
      <c r="BA15" s="49">
        <v>10</v>
      </c>
      <c r="BB15">
        <v>50</v>
      </c>
      <c r="BD15" s="50">
        <v>52436.2</v>
      </c>
      <c r="BE15">
        <v>1</v>
      </c>
    </row>
    <row r="16" spans="1:69" x14ac:dyDescent="0.35">
      <c r="A16" s="42" t="s">
        <v>16</v>
      </c>
      <c r="B16" s="62">
        <v>0.34409687184661958</v>
      </c>
      <c r="C16" s="63">
        <v>0.12209889001009082</v>
      </c>
      <c r="D16" s="62">
        <v>0.46619576185671041</v>
      </c>
      <c r="F16" s="42" t="s">
        <v>809</v>
      </c>
      <c r="G16" s="62">
        <v>0.79414732593340065</v>
      </c>
      <c r="H16" s="62">
        <v>0.20585267406659941</v>
      </c>
      <c r="I16" s="62">
        <v>1</v>
      </c>
      <c r="U16" s="49">
        <v>9</v>
      </c>
      <c r="V16" s="62">
        <v>8.7790110998990922E-2</v>
      </c>
      <c r="W16" s="62">
        <v>2.119071644803229E-2</v>
      </c>
      <c r="X16" s="62">
        <v>0.10898082744702321</v>
      </c>
      <c r="Z16" s="64">
        <v>1299.75</v>
      </c>
      <c r="AA16" s="62">
        <v>1.0090817356205853E-3</v>
      </c>
      <c r="AB16" s="62">
        <v>0</v>
      </c>
      <c r="AC16" s="62">
        <v>1.0090817356205853E-3</v>
      </c>
      <c r="AF16" s="42">
        <v>12</v>
      </c>
      <c r="AG16">
        <v>1</v>
      </c>
      <c r="AI16" s="49">
        <v>15568748</v>
      </c>
      <c r="AJ16">
        <v>1</v>
      </c>
      <c r="AL16" s="42" t="s">
        <v>163</v>
      </c>
      <c r="AM16">
        <v>1</v>
      </c>
      <c r="AO16" s="42">
        <v>439</v>
      </c>
      <c r="AP16">
        <v>1</v>
      </c>
      <c r="AX16" s="42">
        <v>28</v>
      </c>
      <c r="AY16">
        <v>21</v>
      </c>
      <c r="BA16" s="49" t="s">
        <v>809</v>
      </c>
      <c r="BB16">
        <v>991</v>
      </c>
      <c r="BD16" s="50">
        <v>54503.55</v>
      </c>
      <c r="BE16">
        <v>1</v>
      </c>
    </row>
    <row r="17" spans="1:57" x14ac:dyDescent="0.35">
      <c r="A17" s="42" t="s">
        <v>23</v>
      </c>
      <c r="B17" s="62">
        <v>0.44904137235116043</v>
      </c>
      <c r="C17" s="62">
        <v>8.3753784056508573E-2</v>
      </c>
      <c r="D17" s="62">
        <v>0.53279515640766906</v>
      </c>
      <c r="U17" s="49">
        <v>10</v>
      </c>
      <c r="V17" s="62">
        <v>4.3390514631685168E-2</v>
      </c>
      <c r="W17" s="62">
        <v>7.0635721493440967E-3</v>
      </c>
      <c r="X17" s="62">
        <v>5.0454086781029264E-2</v>
      </c>
      <c r="Z17" s="64">
        <v>1643.11</v>
      </c>
      <c r="AA17" s="62">
        <v>0</v>
      </c>
      <c r="AB17" s="62">
        <v>1.0090817356205853E-3</v>
      </c>
      <c r="AC17" s="62">
        <v>1.0090817356205853E-3</v>
      </c>
      <c r="AF17" s="42">
        <v>13</v>
      </c>
      <c r="AG17">
        <v>1</v>
      </c>
      <c r="AI17" s="49">
        <v>15568982</v>
      </c>
      <c r="AJ17">
        <v>1</v>
      </c>
      <c r="AL17" s="42" t="s">
        <v>115</v>
      </c>
      <c r="AM17">
        <v>1</v>
      </c>
      <c r="AO17" s="42">
        <v>443</v>
      </c>
      <c r="AP17">
        <v>2</v>
      </c>
      <c r="AX17" s="42">
        <v>29</v>
      </c>
      <c r="AY17">
        <v>32</v>
      </c>
      <c r="BD17" s="50">
        <v>54901.01</v>
      </c>
      <c r="BE17">
        <v>1</v>
      </c>
    </row>
    <row r="18" spans="1:57" x14ac:dyDescent="0.35">
      <c r="A18" s="42" t="s">
        <v>753</v>
      </c>
      <c r="B18" s="62">
        <v>1.0090817356205853E-3</v>
      </c>
      <c r="C18" s="62">
        <v>0</v>
      </c>
      <c r="D18" s="62">
        <v>1.0090817356205853E-3</v>
      </c>
      <c r="U18" s="49" t="s">
        <v>809</v>
      </c>
      <c r="V18" s="62">
        <v>0.79414732593340065</v>
      </c>
      <c r="W18" s="62">
        <v>0.20585267406659941</v>
      </c>
      <c r="X18" s="62">
        <v>1</v>
      </c>
      <c r="Z18" s="64">
        <v>1907.66</v>
      </c>
      <c r="AA18" s="62">
        <v>1.0090817356205853E-3</v>
      </c>
      <c r="AB18" s="62">
        <v>0</v>
      </c>
      <c r="AC18" s="62">
        <v>1.0090817356205853E-3</v>
      </c>
      <c r="AF18" s="42">
        <v>14</v>
      </c>
      <c r="AG18">
        <v>1</v>
      </c>
      <c r="AI18" s="49">
        <v>15569590</v>
      </c>
      <c r="AJ18">
        <v>1</v>
      </c>
      <c r="AL18" s="42" t="s">
        <v>273</v>
      </c>
      <c r="AM18">
        <v>1</v>
      </c>
      <c r="AO18" s="42">
        <v>445</v>
      </c>
      <c r="AP18">
        <v>1</v>
      </c>
      <c r="AX18" s="42">
        <v>30</v>
      </c>
      <c r="AY18">
        <v>32</v>
      </c>
      <c r="BD18" s="50">
        <v>56084.69</v>
      </c>
      <c r="BE18">
        <v>1</v>
      </c>
    </row>
    <row r="19" spans="1:57" x14ac:dyDescent="0.35">
      <c r="A19" s="42" t="s">
        <v>809</v>
      </c>
      <c r="B19" s="62">
        <v>0.79414732593340065</v>
      </c>
      <c r="C19" s="62">
        <v>0.20585267406659941</v>
      </c>
      <c r="D19" s="62">
        <v>1</v>
      </c>
      <c r="Z19" s="64">
        <v>2010.98</v>
      </c>
      <c r="AA19" s="62">
        <v>1.0090817356205853E-3</v>
      </c>
      <c r="AB19" s="62">
        <v>0</v>
      </c>
      <c r="AC19" s="62">
        <v>1.0090817356205853E-3</v>
      </c>
      <c r="AF19" s="42">
        <v>15</v>
      </c>
      <c r="AG19">
        <v>1</v>
      </c>
      <c r="AI19" s="49">
        <v>15569807</v>
      </c>
      <c r="AJ19">
        <v>1</v>
      </c>
      <c r="AL19" s="42" t="s">
        <v>645</v>
      </c>
      <c r="AM19">
        <v>1</v>
      </c>
      <c r="AO19" s="42">
        <v>450</v>
      </c>
      <c r="AP19">
        <v>1</v>
      </c>
      <c r="AX19" s="42">
        <v>31</v>
      </c>
      <c r="AY19">
        <v>43</v>
      </c>
      <c r="BD19" s="50">
        <v>56214.85</v>
      </c>
      <c r="BE19">
        <v>1</v>
      </c>
    </row>
    <row r="20" spans="1:57" x14ac:dyDescent="0.35">
      <c r="Z20" s="64">
        <v>2079.1999999999998</v>
      </c>
      <c r="AA20" s="62">
        <v>0</v>
      </c>
      <c r="AB20" s="62">
        <v>1.0090817356205853E-3</v>
      </c>
      <c r="AC20" s="62">
        <v>1.0090817356205853E-3</v>
      </c>
      <c r="AF20" s="42">
        <v>16</v>
      </c>
      <c r="AG20">
        <v>1</v>
      </c>
      <c r="AI20" s="49">
        <v>15570060</v>
      </c>
      <c r="AJ20">
        <v>1</v>
      </c>
      <c r="AL20" s="42" t="s">
        <v>329</v>
      </c>
      <c r="AM20">
        <v>1</v>
      </c>
      <c r="AO20" s="42">
        <v>456</v>
      </c>
      <c r="AP20">
        <v>1</v>
      </c>
      <c r="AX20" s="42">
        <v>32</v>
      </c>
      <c r="AY20">
        <v>37</v>
      </c>
      <c r="BD20" s="50">
        <v>57017.06</v>
      </c>
      <c r="BE20">
        <v>1</v>
      </c>
    </row>
    <row r="21" spans="1:57" x14ac:dyDescent="0.35">
      <c r="A21" s="87" t="s">
        <v>884</v>
      </c>
      <c r="B21" s="87"/>
      <c r="C21" s="87"/>
      <c r="D21" s="87"/>
      <c r="Z21" s="64">
        <v>2319.96</v>
      </c>
      <c r="AA21" s="62">
        <v>0</v>
      </c>
      <c r="AB21" s="62">
        <v>1.0090817356205853E-3</v>
      </c>
      <c r="AC21" s="62">
        <v>1.0090817356205853E-3</v>
      </c>
      <c r="AF21" s="42">
        <v>17</v>
      </c>
      <c r="AG21">
        <v>1</v>
      </c>
      <c r="AI21" s="49">
        <v>15570134</v>
      </c>
      <c r="AJ21">
        <v>1</v>
      </c>
      <c r="AL21" s="42" t="s">
        <v>540</v>
      </c>
      <c r="AM21">
        <v>2</v>
      </c>
      <c r="AO21" s="42">
        <v>459</v>
      </c>
      <c r="AP21">
        <v>2</v>
      </c>
      <c r="AX21" s="42">
        <v>33</v>
      </c>
      <c r="AY21">
        <v>34</v>
      </c>
      <c r="BD21" s="50">
        <v>57929.81</v>
      </c>
      <c r="BE21">
        <v>1</v>
      </c>
    </row>
    <row r="22" spans="1:57" x14ac:dyDescent="0.35">
      <c r="A22" s="48" t="s">
        <v>866</v>
      </c>
      <c r="B22" s="48" t="s">
        <v>878</v>
      </c>
      <c r="Z22" s="64">
        <v>2383.59</v>
      </c>
      <c r="AA22" s="62">
        <v>1.0090817356205853E-3</v>
      </c>
      <c r="AB22" s="62">
        <v>0</v>
      </c>
      <c r="AC22" s="62">
        <v>1.0090817356205853E-3</v>
      </c>
      <c r="AF22" s="42">
        <v>18</v>
      </c>
      <c r="AG22">
        <v>1</v>
      </c>
      <c r="AI22" s="49">
        <v>15571002</v>
      </c>
      <c r="AJ22">
        <v>1</v>
      </c>
      <c r="AL22" s="42" t="s">
        <v>30</v>
      </c>
      <c r="AM22">
        <v>2</v>
      </c>
      <c r="AO22" s="42">
        <v>460</v>
      </c>
      <c r="AP22">
        <v>2</v>
      </c>
      <c r="AX22" s="42">
        <v>34</v>
      </c>
      <c r="AY22">
        <v>46</v>
      </c>
      <c r="BD22" s="50">
        <v>58469.37</v>
      </c>
      <c r="BE22">
        <v>1</v>
      </c>
    </row>
    <row r="23" spans="1:57" x14ac:dyDescent="0.35">
      <c r="A23" s="48" t="s">
        <v>807</v>
      </c>
      <c r="B23" s="60" t="s">
        <v>885</v>
      </c>
      <c r="C23" s="1" t="s">
        <v>886</v>
      </c>
      <c r="D23" s="1" t="s">
        <v>809</v>
      </c>
      <c r="Z23" s="64">
        <v>3710.34</v>
      </c>
      <c r="AA23" s="62">
        <v>1.0090817356205853E-3</v>
      </c>
      <c r="AB23" s="62">
        <v>0</v>
      </c>
      <c r="AC23" s="62">
        <v>1.0090817356205853E-3</v>
      </c>
      <c r="AF23" s="42">
        <v>19</v>
      </c>
      <c r="AG23">
        <v>1</v>
      </c>
      <c r="AI23" s="49">
        <v>15571221</v>
      </c>
      <c r="AJ23">
        <v>1</v>
      </c>
      <c r="AL23" s="42" t="s">
        <v>547</v>
      </c>
      <c r="AM23">
        <v>1</v>
      </c>
      <c r="AO23" s="42">
        <v>461</v>
      </c>
      <c r="AP23">
        <v>1</v>
      </c>
      <c r="AX23" s="42">
        <v>35</v>
      </c>
      <c r="AY23">
        <v>55</v>
      </c>
      <c r="BD23" s="50">
        <v>58629.97</v>
      </c>
      <c r="BE23">
        <v>1</v>
      </c>
    </row>
    <row r="24" spans="1:57" x14ac:dyDescent="0.35">
      <c r="A24" s="49" t="s">
        <v>887</v>
      </c>
      <c r="B24" s="62">
        <v>0.23309788092835521</v>
      </c>
      <c r="C24" s="62">
        <v>6.0544904137235116E-2</v>
      </c>
      <c r="D24" s="62">
        <v>0.29364278506559033</v>
      </c>
      <c r="Z24" s="64">
        <v>3937.37</v>
      </c>
      <c r="AA24" s="62">
        <v>1.0090817356205853E-3</v>
      </c>
      <c r="AB24" s="62">
        <v>0</v>
      </c>
      <c r="AC24" s="62">
        <v>1.0090817356205853E-3</v>
      </c>
      <c r="AF24" s="42">
        <v>20</v>
      </c>
      <c r="AG24">
        <v>1</v>
      </c>
      <c r="AI24" s="49">
        <v>15571816</v>
      </c>
      <c r="AJ24">
        <v>1</v>
      </c>
      <c r="AL24" s="42" t="s">
        <v>343</v>
      </c>
      <c r="AM24">
        <v>1</v>
      </c>
      <c r="AO24" s="42">
        <v>464</v>
      </c>
      <c r="AP24">
        <v>2</v>
      </c>
      <c r="AX24" s="42">
        <v>36</v>
      </c>
      <c r="AY24">
        <v>59</v>
      </c>
      <c r="BD24" s="50">
        <v>58641.43</v>
      </c>
      <c r="BE24">
        <v>1</v>
      </c>
    </row>
    <row r="25" spans="1:57" x14ac:dyDescent="0.35">
      <c r="A25" s="49" t="s">
        <v>888</v>
      </c>
      <c r="B25" s="62">
        <v>0.56104944500504539</v>
      </c>
      <c r="C25" s="63">
        <v>0.14530776992936428</v>
      </c>
      <c r="D25" s="62">
        <v>0.70635721493440973</v>
      </c>
      <c r="Z25" s="64">
        <v>4389.3999999999996</v>
      </c>
      <c r="AA25" s="62">
        <v>1.0090817356205853E-3</v>
      </c>
      <c r="AB25" s="62">
        <v>0</v>
      </c>
      <c r="AC25" s="62">
        <v>1.0090817356205853E-3</v>
      </c>
      <c r="AF25" s="42">
        <v>21</v>
      </c>
      <c r="AG25">
        <v>1</v>
      </c>
      <c r="AI25" s="49">
        <v>15571928</v>
      </c>
      <c r="AJ25">
        <v>1</v>
      </c>
      <c r="AL25" s="42" t="s">
        <v>419</v>
      </c>
      <c r="AM25">
        <v>1</v>
      </c>
      <c r="AO25" s="42">
        <v>465</v>
      </c>
      <c r="AP25">
        <v>1</v>
      </c>
      <c r="AX25" s="42">
        <v>37</v>
      </c>
      <c r="AY25">
        <v>45</v>
      </c>
      <c r="BD25" s="50">
        <v>59408.63</v>
      </c>
      <c r="BE25">
        <v>1</v>
      </c>
    </row>
    <row r="26" spans="1:57" x14ac:dyDescent="0.35">
      <c r="A26" s="49" t="s">
        <v>809</v>
      </c>
      <c r="B26" s="62">
        <v>0.79414732593340065</v>
      </c>
      <c r="C26" s="62">
        <v>0.20585267406659941</v>
      </c>
      <c r="D26" s="62">
        <v>1</v>
      </c>
      <c r="Z26" s="64">
        <v>4400.32</v>
      </c>
      <c r="AA26" s="62">
        <v>1.0090817356205853E-3</v>
      </c>
      <c r="AB26" s="62">
        <v>0</v>
      </c>
      <c r="AC26" s="62">
        <v>1.0090817356205853E-3</v>
      </c>
      <c r="AF26" s="42">
        <v>22</v>
      </c>
      <c r="AG26">
        <v>1</v>
      </c>
      <c r="AI26" s="49">
        <v>15571973</v>
      </c>
      <c r="AJ26">
        <v>1</v>
      </c>
      <c r="AL26" s="42" t="s">
        <v>628</v>
      </c>
      <c r="AM26">
        <v>1</v>
      </c>
      <c r="AO26" s="42">
        <v>468</v>
      </c>
      <c r="AP26">
        <v>3</v>
      </c>
      <c r="AX26" s="42">
        <v>38</v>
      </c>
      <c r="AY26">
        <v>42</v>
      </c>
      <c r="BD26" s="50">
        <v>59697.17</v>
      </c>
      <c r="BE26">
        <v>1</v>
      </c>
    </row>
    <row r="27" spans="1:57" x14ac:dyDescent="0.35">
      <c r="Z27" s="64">
        <v>4861.72</v>
      </c>
      <c r="AA27" s="62">
        <v>0</v>
      </c>
      <c r="AB27" s="62">
        <v>1.0090817356205853E-3</v>
      </c>
      <c r="AC27" s="62">
        <v>1.0090817356205853E-3</v>
      </c>
      <c r="AF27" s="42">
        <v>23</v>
      </c>
      <c r="AG27">
        <v>1</v>
      </c>
      <c r="AI27" s="49">
        <v>15572265</v>
      </c>
      <c r="AJ27">
        <v>1</v>
      </c>
      <c r="AL27" s="42" t="s">
        <v>57</v>
      </c>
      <c r="AM27">
        <v>1</v>
      </c>
      <c r="AO27" s="42">
        <v>472</v>
      </c>
      <c r="AP27">
        <v>1</v>
      </c>
      <c r="AX27" s="42">
        <v>39</v>
      </c>
      <c r="AY27">
        <v>41</v>
      </c>
      <c r="BD27" s="50">
        <v>61710.44</v>
      </c>
      <c r="BE27">
        <v>1</v>
      </c>
    </row>
    <row r="28" spans="1:57" x14ac:dyDescent="0.35">
      <c r="A28" s="88" t="s">
        <v>891</v>
      </c>
      <c r="B28" s="88"/>
      <c r="C28" s="88"/>
      <c r="D28" s="88"/>
      <c r="Z28" s="64">
        <v>5097.67</v>
      </c>
      <c r="AA28" s="62">
        <v>0</v>
      </c>
      <c r="AB28" s="62">
        <v>1.0090817356205853E-3</v>
      </c>
      <c r="AC28" s="62">
        <v>1.0090817356205853E-3</v>
      </c>
      <c r="AF28" s="42">
        <v>24</v>
      </c>
      <c r="AG28">
        <v>1</v>
      </c>
      <c r="AI28" s="49">
        <v>15573112</v>
      </c>
      <c r="AJ28">
        <v>1</v>
      </c>
      <c r="AL28" s="42" t="s">
        <v>666</v>
      </c>
      <c r="AM28">
        <v>1</v>
      </c>
      <c r="AO28" s="42">
        <v>474</v>
      </c>
      <c r="AP28">
        <v>2</v>
      </c>
      <c r="AX28" s="42">
        <v>40</v>
      </c>
      <c r="AY28">
        <v>32</v>
      </c>
      <c r="BD28" s="50">
        <v>61825.5</v>
      </c>
      <c r="BE28">
        <v>1</v>
      </c>
    </row>
    <row r="29" spans="1:57" x14ac:dyDescent="0.35">
      <c r="A29" s="48" t="s">
        <v>866</v>
      </c>
      <c r="B29" s="48" t="s">
        <v>878</v>
      </c>
      <c r="Z29" s="64">
        <v>5472.7</v>
      </c>
      <c r="AA29" s="62">
        <v>0</v>
      </c>
      <c r="AB29" s="62">
        <v>1.0090817356205853E-3</v>
      </c>
      <c r="AC29" s="62">
        <v>1.0090817356205853E-3</v>
      </c>
      <c r="AF29" s="42">
        <v>25</v>
      </c>
      <c r="AG29">
        <v>1</v>
      </c>
      <c r="AI29" s="49">
        <v>15573152</v>
      </c>
      <c r="AJ29">
        <v>1</v>
      </c>
      <c r="AL29" s="42" t="s">
        <v>696</v>
      </c>
      <c r="AM29">
        <v>1</v>
      </c>
      <c r="AO29" s="42">
        <v>475</v>
      </c>
      <c r="AP29">
        <v>3</v>
      </c>
      <c r="AX29" s="42">
        <v>41</v>
      </c>
      <c r="AY29">
        <v>37</v>
      </c>
      <c r="BD29" s="50">
        <v>62276.99</v>
      </c>
      <c r="BE29">
        <v>1</v>
      </c>
    </row>
    <row r="30" spans="1:57" x14ac:dyDescent="0.35">
      <c r="A30" s="48" t="s">
        <v>807</v>
      </c>
      <c r="B30" s="60" t="s">
        <v>879</v>
      </c>
      <c r="C30" s="1" t="s">
        <v>880</v>
      </c>
      <c r="D30" s="1" t="s">
        <v>809</v>
      </c>
      <c r="Z30" s="64">
        <v>5597.94</v>
      </c>
      <c r="AA30" s="62">
        <v>1.0090817356205853E-3</v>
      </c>
      <c r="AB30" s="62">
        <v>0</v>
      </c>
      <c r="AC30" s="62">
        <v>1.0090817356205853E-3</v>
      </c>
      <c r="AF30" s="42">
        <v>26</v>
      </c>
      <c r="AG30">
        <v>1</v>
      </c>
      <c r="AI30" s="49">
        <v>15573318</v>
      </c>
      <c r="AJ30">
        <v>1</v>
      </c>
      <c r="AL30" s="42" t="s">
        <v>147</v>
      </c>
      <c r="AM30">
        <v>1</v>
      </c>
      <c r="AO30" s="42">
        <v>476</v>
      </c>
      <c r="AP30">
        <v>1</v>
      </c>
      <c r="AX30" s="42">
        <v>42</v>
      </c>
      <c r="AY30">
        <v>39</v>
      </c>
      <c r="BD30" s="50">
        <v>63095.01</v>
      </c>
      <c r="BE30">
        <v>1</v>
      </c>
    </row>
    <row r="31" spans="1:57" x14ac:dyDescent="0.35">
      <c r="A31" s="49" t="s">
        <v>889</v>
      </c>
      <c r="B31" s="62">
        <v>0.34813319878910193</v>
      </c>
      <c r="C31" s="63">
        <v>0.1442986881937437</v>
      </c>
      <c r="D31" s="62">
        <v>0.49243188698284562</v>
      </c>
      <c r="Z31" s="64">
        <v>5684.17</v>
      </c>
      <c r="AA31" s="62">
        <v>0</v>
      </c>
      <c r="AB31" s="62">
        <v>1.0090817356205853E-3</v>
      </c>
      <c r="AC31" s="62">
        <v>1.0090817356205853E-3</v>
      </c>
      <c r="AF31" s="42">
        <v>27</v>
      </c>
      <c r="AG31">
        <v>1</v>
      </c>
      <c r="AI31" s="49">
        <v>15573456</v>
      </c>
      <c r="AJ31">
        <v>1</v>
      </c>
      <c r="AL31" s="42" t="s">
        <v>187</v>
      </c>
      <c r="AM31">
        <v>1</v>
      </c>
      <c r="AO31" s="42">
        <v>477</v>
      </c>
      <c r="AP31">
        <v>1</v>
      </c>
      <c r="AX31" s="42">
        <v>43</v>
      </c>
      <c r="AY31">
        <v>29</v>
      </c>
      <c r="BD31" s="50">
        <v>63227</v>
      </c>
      <c r="BE31">
        <v>1</v>
      </c>
    </row>
    <row r="32" spans="1:57" x14ac:dyDescent="0.35">
      <c r="A32" s="49" t="s">
        <v>890</v>
      </c>
      <c r="B32" s="62">
        <v>0.44601412714429867</v>
      </c>
      <c r="C32" s="62">
        <v>6.1553985872855703E-2</v>
      </c>
      <c r="D32" s="62">
        <v>0.50756811301715443</v>
      </c>
      <c r="Z32" s="64">
        <v>5907.11</v>
      </c>
      <c r="AA32" s="62">
        <v>1.0090817356205853E-3</v>
      </c>
      <c r="AB32" s="62">
        <v>0</v>
      </c>
      <c r="AC32" s="62">
        <v>1.0090817356205853E-3</v>
      </c>
      <c r="AF32" s="42">
        <v>28</v>
      </c>
      <c r="AG32">
        <v>1</v>
      </c>
      <c r="AI32" s="49">
        <v>15574012</v>
      </c>
      <c r="AJ32">
        <v>1</v>
      </c>
      <c r="AL32" s="42" t="s">
        <v>615</v>
      </c>
      <c r="AM32">
        <v>1</v>
      </c>
      <c r="AO32" s="42">
        <v>479</v>
      </c>
      <c r="AP32">
        <v>4</v>
      </c>
      <c r="AX32" s="42">
        <v>44</v>
      </c>
      <c r="AY32">
        <v>25</v>
      </c>
      <c r="BD32" s="50">
        <v>63349.75</v>
      </c>
      <c r="BE32">
        <v>1</v>
      </c>
    </row>
    <row r="33" spans="1:57" x14ac:dyDescent="0.35">
      <c r="A33" s="49" t="s">
        <v>809</v>
      </c>
      <c r="B33" s="62">
        <v>0.79414732593340065</v>
      </c>
      <c r="C33" s="62">
        <v>0.20585267406659941</v>
      </c>
      <c r="D33" s="62">
        <v>1</v>
      </c>
      <c r="Z33" s="64">
        <v>5978.2</v>
      </c>
      <c r="AA33" s="62">
        <v>1.0090817356205853E-3</v>
      </c>
      <c r="AB33" s="62">
        <v>0</v>
      </c>
      <c r="AC33" s="62">
        <v>1.0090817356205853E-3</v>
      </c>
      <c r="AF33" s="42">
        <v>29</v>
      </c>
      <c r="AG33">
        <v>1</v>
      </c>
      <c r="AI33" s="49">
        <v>15574692</v>
      </c>
      <c r="AJ33">
        <v>1</v>
      </c>
      <c r="AL33" s="42" t="s">
        <v>421</v>
      </c>
      <c r="AM33">
        <v>1</v>
      </c>
      <c r="AO33" s="42">
        <v>480</v>
      </c>
      <c r="AP33">
        <v>1</v>
      </c>
      <c r="AX33" s="42">
        <v>45</v>
      </c>
      <c r="AY33">
        <v>26</v>
      </c>
      <c r="BD33" s="50">
        <v>63663.93</v>
      </c>
      <c r="BE33">
        <v>1</v>
      </c>
    </row>
    <row r="34" spans="1:57" x14ac:dyDescent="0.35">
      <c r="Z34" s="64">
        <v>6057.81</v>
      </c>
      <c r="AA34" s="62">
        <v>1.0090817356205853E-3</v>
      </c>
      <c r="AB34" s="62">
        <v>0</v>
      </c>
      <c r="AC34" s="62">
        <v>1.0090817356205853E-3</v>
      </c>
      <c r="AF34" s="42">
        <v>30</v>
      </c>
      <c r="AG34">
        <v>1</v>
      </c>
      <c r="AI34" s="49">
        <v>15575024</v>
      </c>
      <c r="AJ34">
        <v>1</v>
      </c>
      <c r="AL34" s="42" t="s">
        <v>301</v>
      </c>
      <c r="AM34">
        <v>1</v>
      </c>
      <c r="AO34" s="42">
        <v>482</v>
      </c>
      <c r="AP34">
        <v>1</v>
      </c>
      <c r="AX34" s="42">
        <v>46</v>
      </c>
      <c r="AY34">
        <v>25</v>
      </c>
      <c r="BD34" s="50">
        <v>63669.42</v>
      </c>
      <c r="BE34">
        <v>1</v>
      </c>
    </row>
    <row r="35" spans="1:57" x14ac:dyDescent="0.35">
      <c r="Z35" s="64">
        <v>6078.46</v>
      </c>
      <c r="AA35" s="62">
        <v>1.0090817356205853E-3</v>
      </c>
      <c r="AB35" s="62">
        <v>0</v>
      </c>
      <c r="AC35" s="62">
        <v>1.0090817356205853E-3</v>
      </c>
      <c r="AF35" s="42">
        <v>31</v>
      </c>
      <c r="AG35">
        <v>1</v>
      </c>
      <c r="AI35" s="49">
        <v>15575185</v>
      </c>
      <c r="AJ35">
        <v>1</v>
      </c>
      <c r="AL35" s="42" t="s">
        <v>721</v>
      </c>
      <c r="AM35">
        <v>1</v>
      </c>
      <c r="AO35" s="42">
        <v>483</v>
      </c>
      <c r="AP35">
        <v>1</v>
      </c>
      <c r="AX35" s="42">
        <v>47</v>
      </c>
      <c r="AY35">
        <v>12</v>
      </c>
      <c r="BD35" s="50">
        <v>64097.75</v>
      </c>
      <c r="BE35">
        <v>1</v>
      </c>
    </row>
    <row r="36" spans="1:57" x14ac:dyDescent="0.35">
      <c r="Z36" s="64">
        <v>6232.31</v>
      </c>
      <c r="AA36" s="62">
        <v>1.0090817356205853E-3</v>
      </c>
      <c r="AB36" s="62">
        <v>0</v>
      </c>
      <c r="AC36" s="62">
        <v>1.0090817356205853E-3</v>
      </c>
      <c r="AF36" s="42">
        <v>32</v>
      </c>
      <c r="AG36">
        <v>1</v>
      </c>
      <c r="AI36" s="49">
        <v>15575492</v>
      </c>
      <c r="AJ36">
        <v>1</v>
      </c>
      <c r="AL36" s="42" t="s">
        <v>512</v>
      </c>
      <c r="AM36">
        <v>1</v>
      </c>
      <c r="AO36" s="42">
        <v>484</v>
      </c>
      <c r="AP36">
        <v>3</v>
      </c>
      <c r="AX36" s="42">
        <v>48</v>
      </c>
      <c r="AY36">
        <v>22</v>
      </c>
      <c r="BD36" s="50">
        <v>64119.38</v>
      </c>
      <c r="BE36">
        <v>1</v>
      </c>
    </row>
    <row r="37" spans="1:57" x14ac:dyDescent="0.35">
      <c r="Z37" s="64">
        <v>6534.18</v>
      </c>
      <c r="AA37" s="62">
        <v>1.0090817356205853E-3</v>
      </c>
      <c r="AB37" s="62">
        <v>0</v>
      </c>
      <c r="AC37" s="62">
        <v>1.0090817356205853E-3</v>
      </c>
      <c r="AF37" s="42">
        <v>33</v>
      </c>
      <c r="AG37">
        <v>1</v>
      </c>
      <c r="AI37" s="49">
        <v>15575883</v>
      </c>
      <c r="AJ37">
        <v>1</v>
      </c>
      <c r="AL37" s="42" t="s">
        <v>661</v>
      </c>
      <c r="AM37">
        <v>1</v>
      </c>
      <c r="AO37" s="42">
        <v>485</v>
      </c>
      <c r="AP37">
        <v>2</v>
      </c>
      <c r="AX37" s="42">
        <v>49</v>
      </c>
      <c r="AY37">
        <v>15</v>
      </c>
      <c r="BD37" s="50">
        <v>64740.12</v>
      </c>
      <c r="BE37">
        <v>1</v>
      </c>
    </row>
    <row r="38" spans="1:57" x14ac:dyDescent="0.35">
      <c r="Z38" s="64">
        <v>7222.92</v>
      </c>
      <c r="AA38" s="62">
        <v>1.0090817356205853E-3</v>
      </c>
      <c r="AB38" s="62">
        <v>0</v>
      </c>
      <c r="AC38" s="62">
        <v>1.0090817356205853E-3</v>
      </c>
      <c r="AF38" s="42">
        <v>34</v>
      </c>
      <c r="AG38">
        <v>1</v>
      </c>
      <c r="AI38" s="49">
        <v>15576256</v>
      </c>
      <c r="AJ38">
        <v>1</v>
      </c>
      <c r="AL38" s="42" t="s">
        <v>669</v>
      </c>
      <c r="AM38">
        <v>1</v>
      </c>
      <c r="AO38" s="42">
        <v>486</v>
      </c>
      <c r="AP38">
        <v>2</v>
      </c>
      <c r="AX38" s="42">
        <v>50</v>
      </c>
      <c r="AY38">
        <v>10</v>
      </c>
      <c r="BD38" s="50">
        <v>65253.07</v>
      </c>
      <c r="BE38">
        <v>1</v>
      </c>
    </row>
    <row r="39" spans="1:57" x14ac:dyDescent="0.35">
      <c r="Z39" s="64">
        <v>7330.59</v>
      </c>
      <c r="AA39" s="62">
        <v>1.0090817356205853E-3</v>
      </c>
      <c r="AB39" s="62">
        <v>0</v>
      </c>
      <c r="AC39" s="62">
        <v>1.0090817356205853E-3</v>
      </c>
      <c r="AF39" s="42">
        <v>35</v>
      </c>
      <c r="AG39">
        <v>1</v>
      </c>
      <c r="AI39" s="49">
        <v>15576269</v>
      </c>
      <c r="AJ39">
        <v>1</v>
      </c>
      <c r="AL39" s="42" t="s">
        <v>49</v>
      </c>
      <c r="AM39">
        <v>1</v>
      </c>
      <c r="AO39" s="42">
        <v>487</v>
      </c>
      <c r="AP39">
        <v>1</v>
      </c>
      <c r="AX39" s="42">
        <v>51</v>
      </c>
      <c r="AY39">
        <v>13</v>
      </c>
      <c r="BD39" s="50">
        <v>66392.639999999999</v>
      </c>
      <c r="BE39">
        <v>1</v>
      </c>
    </row>
    <row r="40" spans="1:57" x14ac:dyDescent="0.35">
      <c r="Z40" s="64">
        <v>7666.73</v>
      </c>
      <c r="AA40" s="62">
        <v>1.0090817356205853E-3</v>
      </c>
      <c r="AB40" s="62">
        <v>0</v>
      </c>
      <c r="AC40" s="62">
        <v>1.0090817356205853E-3</v>
      </c>
      <c r="AF40" s="42">
        <v>36</v>
      </c>
      <c r="AG40">
        <v>1</v>
      </c>
      <c r="AI40" s="49">
        <v>15576313</v>
      </c>
      <c r="AJ40">
        <v>1</v>
      </c>
      <c r="AL40" s="42" t="s">
        <v>613</v>
      </c>
      <c r="AM40">
        <v>2</v>
      </c>
      <c r="AO40" s="42">
        <v>488</v>
      </c>
      <c r="AP40">
        <v>1</v>
      </c>
      <c r="AX40" s="42">
        <v>52</v>
      </c>
      <c r="AY40">
        <v>7</v>
      </c>
      <c r="BD40" s="50">
        <v>67226.37</v>
      </c>
      <c r="BE40">
        <v>1</v>
      </c>
    </row>
    <row r="41" spans="1:57" x14ac:dyDescent="0.35">
      <c r="Z41" s="64">
        <v>7698.6</v>
      </c>
      <c r="AA41" s="62">
        <v>1.0090817356205853E-3</v>
      </c>
      <c r="AB41" s="62">
        <v>0</v>
      </c>
      <c r="AC41" s="62">
        <v>1.0090817356205853E-3</v>
      </c>
      <c r="AF41" s="42">
        <v>37</v>
      </c>
      <c r="AG41">
        <v>1</v>
      </c>
      <c r="AI41" s="49">
        <v>15576352</v>
      </c>
      <c r="AJ41">
        <v>1</v>
      </c>
      <c r="AL41" s="42" t="s">
        <v>225</v>
      </c>
      <c r="AM41">
        <v>1</v>
      </c>
      <c r="AO41" s="42">
        <v>490</v>
      </c>
      <c r="AP41">
        <v>2</v>
      </c>
      <c r="AX41" s="42">
        <v>53</v>
      </c>
      <c r="AY41">
        <v>8</v>
      </c>
      <c r="BD41" s="50">
        <v>67238.98</v>
      </c>
      <c r="BE41">
        <v>1</v>
      </c>
    </row>
    <row r="42" spans="1:57" x14ac:dyDescent="0.35">
      <c r="Z42" s="64">
        <v>7797.01</v>
      </c>
      <c r="AA42" s="62">
        <v>1.0090817356205853E-3</v>
      </c>
      <c r="AB42" s="62">
        <v>0</v>
      </c>
      <c r="AC42" s="62">
        <v>1.0090817356205853E-3</v>
      </c>
      <c r="AF42" s="42">
        <v>38</v>
      </c>
      <c r="AG42">
        <v>1</v>
      </c>
      <c r="AI42" s="49">
        <v>15576368</v>
      </c>
      <c r="AJ42">
        <v>1</v>
      </c>
      <c r="AL42" s="42" t="s">
        <v>295</v>
      </c>
      <c r="AM42">
        <v>1</v>
      </c>
      <c r="AO42" s="42">
        <v>492</v>
      </c>
      <c r="AP42">
        <v>2</v>
      </c>
      <c r="AX42" s="42">
        <v>54</v>
      </c>
      <c r="AY42">
        <v>6</v>
      </c>
      <c r="BD42" s="50">
        <v>67996.23</v>
      </c>
      <c r="BE42">
        <v>1</v>
      </c>
    </row>
    <row r="43" spans="1:57" x14ac:dyDescent="0.35">
      <c r="Z43" s="64">
        <v>8080.85</v>
      </c>
      <c r="AA43" s="62">
        <v>0</v>
      </c>
      <c r="AB43" s="62">
        <v>1.0090817356205853E-3</v>
      </c>
      <c r="AC43" s="62">
        <v>1.0090817356205853E-3</v>
      </c>
      <c r="AF43" s="42">
        <v>39</v>
      </c>
      <c r="AG43">
        <v>1</v>
      </c>
      <c r="AI43" s="49">
        <v>15576623</v>
      </c>
      <c r="AJ43">
        <v>1</v>
      </c>
      <c r="AL43" s="42" t="s">
        <v>459</v>
      </c>
      <c r="AM43">
        <v>1</v>
      </c>
      <c r="AO43" s="42">
        <v>493</v>
      </c>
      <c r="AP43">
        <v>1</v>
      </c>
      <c r="AX43" s="42">
        <v>55</v>
      </c>
      <c r="AY43">
        <v>4</v>
      </c>
      <c r="BD43" s="50">
        <v>68065.8</v>
      </c>
      <c r="BE43">
        <v>1</v>
      </c>
    </row>
    <row r="44" spans="1:57" x14ac:dyDescent="0.35">
      <c r="Z44" s="64">
        <v>8128.32</v>
      </c>
      <c r="AA44" s="62">
        <v>0</v>
      </c>
      <c r="AB44" s="62">
        <v>1.0090817356205853E-3</v>
      </c>
      <c r="AC44" s="62">
        <v>1.0090817356205853E-3</v>
      </c>
      <c r="AF44" s="42">
        <v>40</v>
      </c>
      <c r="AG44">
        <v>1</v>
      </c>
      <c r="AI44" s="49">
        <v>15577657</v>
      </c>
      <c r="AJ44">
        <v>1</v>
      </c>
      <c r="AL44" s="42" t="s">
        <v>640</v>
      </c>
      <c r="AM44">
        <v>2</v>
      </c>
      <c r="AO44" s="42">
        <v>494</v>
      </c>
      <c r="AP44">
        <v>1</v>
      </c>
      <c r="AX44" s="42">
        <v>56</v>
      </c>
      <c r="AY44">
        <v>7</v>
      </c>
      <c r="BD44" s="50">
        <v>68598.559999999998</v>
      </c>
      <c r="BE44">
        <v>1</v>
      </c>
    </row>
    <row r="45" spans="1:57" x14ac:dyDescent="0.35">
      <c r="Z45" s="64">
        <v>8404.73</v>
      </c>
      <c r="AA45" s="62">
        <v>1.0090817356205853E-3</v>
      </c>
      <c r="AB45" s="62">
        <v>0</v>
      </c>
      <c r="AC45" s="62">
        <v>1.0090817356205853E-3</v>
      </c>
      <c r="AF45" s="42">
        <v>41</v>
      </c>
      <c r="AG45">
        <v>1</v>
      </c>
      <c r="AI45" s="49">
        <v>15578045</v>
      </c>
      <c r="AJ45">
        <v>1</v>
      </c>
      <c r="AL45" s="42" t="s">
        <v>92</v>
      </c>
      <c r="AM45">
        <v>1</v>
      </c>
      <c r="AO45" s="42">
        <v>495</v>
      </c>
      <c r="AP45">
        <v>1</v>
      </c>
      <c r="AX45" s="42">
        <v>57</v>
      </c>
      <c r="AY45">
        <v>13</v>
      </c>
      <c r="BD45" s="50">
        <v>70302.48</v>
      </c>
      <c r="BE45">
        <v>1</v>
      </c>
    </row>
    <row r="46" spans="1:57" x14ac:dyDescent="0.35">
      <c r="Z46" s="64">
        <v>8487.75</v>
      </c>
      <c r="AA46" s="62">
        <v>1.0090817356205853E-3</v>
      </c>
      <c r="AB46" s="62">
        <v>0</v>
      </c>
      <c r="AC46" s="62">
        <v>1.0090817356205853E-3</v>
      </c>
      <c r="AF46" s="42">
        <v>42</v>
      </c>
      <c r="AG46">
        <v>1</v>
      </c>
      <c r="AI46" s="49">
        <v>15578186</v>
      </c>
      <c r="AJ46">
        <v>1</v>
      </c>
      <c r="AL46" s="42" t="s">
        <v>675</v>
      </c>
      <c r="AM46">
        <v>1</v>
      </c>
      <c r="AO46" s="42">
        <v>497</v>
      </c>
      <c r="AP46">
        <v>3</v>
      </c>
      <c r="AX46" s="42">
        <v>58</v>
      </c>
      <c r="AY46">
        <v>11</v>
      </c>
      <c r="BD46" s="50">
        <v>70349.48</v>
      </c>
      <c r="BE46">
        <v>1</v>
      </c>
    </row>
    <row r="47" spans="1:57" x14ac:dyDescent="0.35">
      <c r="Z47" s="64">
        <v>8546.8700000000008</v>
      </c>
      <c r="AA47" s="62">
        <v>0</v>
      </c>
      <c r="AB47" s="62">
        <v>1.0090817356205853E-3</v>
      </c>
      <c r="AC47" s="62">
        <v>1.0090817356205853E-3</v>
      </c>
      <c r="AF47" s="42">
        <v>43</v>
      </c>
      <c r="AG47">
        <v>1</v>
      </c>
      <c r="AI47" s="49">
        <v>15578761</v>
      </c>
      <c r="AJ47">
        <v>1</v>
      </c>
      <c r="AL47" s="42" t="s">
        <v>241</v>
      </c>
      <c r="AM47">
        <v>1</v>
      </c>
      <c r="AO47" s="42">
        <v>498</v>
      </c>
      <c r="AP47">
        <v>2</v>
      </c>
      <c r="AX47" s="42">
        <v>59</v>
      </c>
      <c r="AY47">
        <v>3</v>
      </c>
      <c r="BD47" s="50">
        <v>70438.009999999995</v>
      </c>
      <c r="BE47">
        <v>1</v>
      </c>
    </row>
    <row r="48" spans="1:57" x14ac:dyDescent="0.35">
      <c r="Z48" s="64">
        <v>8590.83</v>
      </c>
      <c r="AA48" s="62">
        <v>0</v>
      </c>
      <c r="AB48" s="62">
        <v>1.0090817356205853E-3</v>
      </c>
      <c r="AC48" s="62">
        <v>1.0090817356205853E-3</v>
      </c>
      <c r="AF48" s="42">
        <v>44</v>
      </c>
      <c r="AG48">
        <v>1</v>
      </c>
      <c r="AI48" s="49">
        <v>15578977</v>
      </c>
      <c r="AJ48">
        <v>1</v>
      </c>
      <c r="AL48" s="42" t="s">
        <v>434</v>
      </c>
      <c r="AM48">
        <v>2</v>
      </c>
      <c r="AO48" s="42">
        <v>499</v>
      </c>
      <c r="AP48">
        <v>1</v>
      </c>
      <c r="AX48" s="42">
        <v>60</v>
      </c>
      <c r="AY48">
        <v>6</v>
      </c>
      <c r="BD48" s="50">
        <v>71264.02</v>
      </c>
      <c r="BE48">
        <v>1</v>
      </c>
    </row>
    <row r="49" spans="26:57" x14ac:dyDescent="0.35">
      <c r="Z49" s="64">
        <v>8636.0499999999993</v>
      </c>
      <c r="AA49" s="62">
        <v>0</v>
      </c>
      <c r="AB49" s="62">
        <v>1.0090817356205853E-3</v>
      </c>
      <c r="AC49" s="62">
        <v>1.0090817356205853E-3</v>
      </c>
      <c r="AF49" s="42">
        <v>45</v>
      </c>
      <c r="AG49">
        <v>1</v>
      </c>
      <c r="AI49" s="49">
        <v>15578980</v>
      </c>
      <c r="AJ49">
        <v>1</v>
      </c>
      <c r="AL49" s="42" t="s">
        <v>24</v>
      </c>
      <c r="AM49">
        <v>1</v>
      </c>
      <c r="AO49" s="42">
        <v>501</v>
      </c>
      <c r="AP49">
        <v>5</v>
      </c>
      <c r="AX49" s="42">
        <v>61</v>
      </c>
      <c r="AY49">
        <v>8</v>
      </c>
      <c r="BD49" s="50">
        <v>71340.09</v>
      </c>
      <c r="BE49">
        <v>1</v>
      </c>
    </row>
    <row r="50" spans="26:57" x14ac:dyDescent="0.35">
      <c r="Z50" s="64">
        <v>8996.9699999999993</v>
      </c>
      <c r="AA50" s="62">
        <v>1.0090817356205853E-3</v>
      </c>
      <c r="AB50" s="62">
        <v>0</v>
      </c>
      <c r="AC50" s="62">
        <v>1.0090817356205853E-3</v>
      </c>
      <c r="AF50" s="42">
        <v>46</v>
      </c>
      <c r="AG50">
        <v>1</v>
      </c>
      <c r="AI50" s="49">
        <v>15579334</v>
      </c>
      <c r="AJ50">
        <v>1</v>
      </c>
      <c r="AL50" s="42" t="s">
        <v>697</v>
      </c>
      <c r="AM50">
        <v>1</v>
      </c>
      <c r="AO50" s="42">
        <v>502</v>
      </c>
      <c r="AP50">
        <v>2</v>
      </c>
      <c r="AX50" s="42">
        <v>62</v>
      </c>
      <c r="AY50">
        <v>5</v>
      </c>
      <c r="BD50" s="50">
        <v>71497.789999999994</v>
      </c>
      <c r="BE50">
        <v>1</v>
      </c>
    </row>
    <row r="51" spans="26:57" x14ac:dyDescent="0.35">
      <c r="Z51" s="64">
        <v>9200.5400000000009</v>
      </c>
      <c r="AA51" s="62">
        <v>1.0090817356205853E-3</v>
      </c>
      <c r="AB51" s="62">
        <v>0</v>
      </c>
      <c r="AC51" s="62">
        <v>1.0090817356205853E-3</v>
      </c>
      <c r="AF51" s="42">
        <v>47</v>
      </c>
      <c r="AG51">
        <v>1</v>
      </c>
      <c r="AI51" s="49">
        <v>15580146</v>
      </c>
      <c r="AJ51">
        <v>1</v>
      </c>
      <c r="AL51" s="42" t="s">
        <v>719</v>
      </c>
      <c r="AM51">
        <v>1</v>
      </c>
      <c r="AO51" s="42">
        <v>503</v>
      </c>
      <c r="AP51">
        <v>1</v>
      </c>
      <c r="AX51" s="42">
        <v>63</v>
      </c>
      <c r="AY51">
        <v>3</v>
      </c>
      <c r="BD51" s="50">
        <v>72392.41</v>
      </c>
      <c r="BE51">
        <v>1</v>
      </c>
    </row>
    <row r="52" spans="26:57" x14ac:dyDescent="0.35">
      <c r="Z52" s="64">
        <v>9217.5499999999993</v>
      </c>
      <c r="AA52" s="62">
        <v>0</v>
      </c>
      <c r="AB52" s="62">
        <v>1.0090817356205853E-3</v>
      </c>
      <c r="AC52" s="62">
        <v>1.0090817356205853E-3</v>
      </c>
      <c r="AF52" s="42">
        <v>48</v>
      </c>
      <c r="AG52">
        <v>1</v>
      </c>
      <c r="AI52" s="49">
        <v>15580148</v>
      </c>
      <c r="AJ52">
        <v>1</v>
      </c>
      <c r="AL52" s="42" t="s">
        <v>312</v>
      </c>
      <c r="AM52">
        <v>1</v>
      </c>
      <c r="AO52" s="42">
        <v>504</v>
      </c>
      <c r="AP52">
        <v>1</v>
      </c>
      <c r="AX52" s="42">
        <v>64</v>
      </c>
      <c r="AY52">
        <v>3</v>
      </c>
      <c r="BD52" s="50">
        <v>73309.38</v>
      </c>
      <c r="BE52">
        <v>1</v>
      </c>
    </row>
    <row r="53" spans="26:57" x14ac:dyDescent="0.35">
      <c r="Z53" s="64">
        <v>9221.7800000000007</v>
      </c>
      <c r="AA53" s="62">
        <v>0</v>
      </c>
      <c r="AB53" s="62">
        <v>1.0090817356205853E-3</v>
      </c>
      <c r="AC53" s="62">
        <v>1.0090817356205853E-3</v>
      </c>
      <c r="AF53" s="42">
        <v>49</v>
      </c>
      <c r="AG53">
        <v>1</v>
      </c>
      <c r="AI53" s="49">
        <v>15580203</v>
      </c>
      <c r="AJ53">
        <v>1</v>
      </c>
      <c r="AL53" s="42" t="s">
        <v>29</v>
      </c>
      <c r="AM53">
        <v>1</v>
      </c>
      <c r="AO53" s="42">
        <v>505</v>
      </c>
      <c r="AP53">
        <v>1</v>
      </c>
      <c r="AX53" s="42">
        <v>65</v>
      </c>
      <c r="AY53">
        <v>4</v>
      </c>
      <c r="BD53" s="50">
        <v>74596.149999999994</v>
      </c>
      <c r="BE53">
        <v>1</v>
      </c>
    </row>
    <row r="54" spans="26:57" x14ac:dyDescent="0.35">
      <c r="Z54" s="64">
        <v>9262.77</v>
      </c>
      <c r="AA54" s="62">
        <v>1.0090817356205853E-3</v>
      </c>
      <c r="AB54" s="62">
        <v>0</v>
      </c>
      <c r="AC54" s="62">
        <v>1.0090817356205853E-3</v>
      </c>
      <c r="AF54" s="42">
        <v>50</v>
      </c>
      <c r="AG54">
        <v>1</v>
      </c>
      <c r="AI54" s="49">
        <v>15580684</v>
      </c>
      <c r="AJ54">
        <v>1</v>
      </c>
      <c r="AL54" s="42" t="s">
        <v>689</v>
      </c>
      <c r="AM54">
        <v>1</v>
      </c>
      <c r="AO54" s="42">
        <v>506</v>
      </c>
      <c r="AP54">
        <v>3</v>
      </c>
      <c r="AX54" s="42">
        <v>66</v>
      </c>
      <c r="AY54">
        <v>4</v>
      </c>
      <c r="BD54" s="50">
        <v>75263.16</v>
      </c>
      <c r="BE54">
        <v>1</v>
      </c>
    </row>
    <row r="55" spans="26:57" x14ac:dyDescent="0.35">
      <c r="Z55" s="64">
        <v>9468.64</v>
      </c>
      <c r="AA55" s="62">
        <v>1.0090817356205853E-3</v>
      </c>
      <c r="AB55" s="62">
        <v>0</v>
      </c>
      <c r="AC55" s="62">
        <v>1.0090817356205853E-3</v>
      </c>
      <c r="AF55" s="42">
        <v>51</v>
      </c>
      <c r="AG55">
        <v>1</v>
      </c>
      <c r="AI55" s="49">
        <v>15580956</v>
      </c>
      <c r="AJ55">
        <v>1</v>
      </c>
      <c r="AL55" s="42" t="s">
        <v>492</v>
      </c>
      <c r="AM55">
        <v>1</v>
      </c>
      <c r="AO55" s="42">
        <v>507</v>
      </c>
      <c r="AP55">
        <v>1</v>
      </c>
      <c r="AX55" s="42">
        <v>67</v>
      </c>
      <c r="AY55">
        <v>5</v>
      </c>
      <c r="BD55" s="50">
        <v>75592.429999999993</v>
      </c>
      <c r="BE55">
        <v>1</v>
      </c>
    </row>
    <row r="56" spans="26:57" x14ac:dyDescent="0.35">
      <c r="Z56" s="64">
        <v>9567.39</v>
      </c>
      <c r="AA56" s="62">
        <v>1.0090817356205853E-3</v>
      </c>
      <c r="AB56" s="62">
        <v>0</v>
      </c>
      <c r="AC56" s="62">
        <v>1.0090817356205853E-3</v>
      </c>
      <c r="AF56" s="42">
        <v>52</v>
      </c>
      <c r="AG56">
        <v>1</v>
      </c>
      <c r="AI56" s="49">
        <v>15581197</v>
      </c>
      <c r="AJ56">
        <v>1</v>
      </c>
      <c r="AL56" s="42" t="s">
        <v>103</v>
      </c>
      <c r="AM56">
        <v>1</v>
      </c>
      <c r="AO56" s="42">
        <v>508</v>
      </c>
      <c r="AP56">
        <v>1</v>
      </c>
      <c r="AX56" s="42">
        <v>68</v>
      </c>
      <c r="AY56">
        <v>1</v>
      </c>
      <c r="BD56" s="50">
        <v>75888.2</v>
      </c>
      <c r="BE56">
        <v>1</v>
      </c>
    </row>
    <row r="57" spans="26:57" x14ac:dyDescent="0.35">
      <c r="Z57" s="64">
        <v>9677</v>
      </c>
      <c r="AA57" s="62">
        <v>1.0090817356205853E-3</v>
      </c>
      <c r="AB57" s="62">
        <v>0</v>
      </c>
      <c r="AC57" s="62">
        <v>1.0090817356205853E-3</v>
      </c>
      <c r="AF57" s="42">
        <v>53</v>
      </c>
      <c r="AG57">
        <v>1</v>
      </c>
      <c r="AI57" s="49">
        <v>15581229</v>
      </c>
      <c r="AJ57">
        <v>1</v>
      </c>
      <c r="AL57" s="42" t="s">
        <v>528</v>
      </c>
      <c r="AM57">
        <v>1</v>
      </c>
      <c r="AO57" s="42">
        <v>509</v>
      </c>
      <c r="AP57">
        <v>2</v>
      </c>
      <c r="AX57" s="42">
        <v>69</v>
      </c>
      <c r="AY57">
        <v>2</v>
      </c>
      <c r="BD57" s="50">
        <v>76190.48</v>
      </c>
      <c r="BE57">
        <v>1</v>
      </c>
    </row>
    <row r="58" spans="26:57" x14ac:dyDescent="0.35">
      <c r="Z58" s="64">
        <v>9679.2800000000007</v>
      </c>
      <c r="AA58" s="62">
        <v>1.0090817356205853E-3</v>
      </c>
      <c r="AB58" s="62">
        <v>0</v>
      </c>
      <c r="AC58" s="62">
        <v>1.0090817356205853E-3</v>
      </c>
      <c r="AF58" s="42">
        <v>54</v>
      </c>
      <c r="AG58">
        <v>1</v>
      </c>
      <c r="AI58" s="49">
        <v>15581539</v>
      </c>
      <c r="AJ58">
        <v>1</v>
      </c>
      <c r="AL58" s="42" t="s">
        <v>509</v>
      </c>
      <c r="AM58">
        <v>2</v>
      </c>
      <c r="AO58" s="42">
        <v>510</v>
      </c>
      <c r="AP58">
        <v>3</v>
      </c>
      <c r="AX58" s="42">
        <v>70</v>
      </c>
      <c r="AY58">
        <v>2</v>
      </c>
      <c r="BD58" s="50">
        <v>76408.850000000006</v>
      </c>
      <c r="BE58">
        <v>1</v>
      </c>
    </row>
    <row r="59" spans="26:57" x14ac:dyDescent="0.35">
      <c r="Z59" s="64">
        <v>9855.81</v>
      </c>
      <c r="AA59" s="62">
        <v>1.0090817356205853E-3</v>
      </c>
      <c r="AB59" s="62">
        <v>0</v>
      </c>
      <c r="AC59" s="62">
        <v>1.0090817356205853E-3</v>
      </c>
      <c r="AF59" s="42">
        <v>55</v>
      </c>
      <c r="AG59">
        <v>1</v>
      </c>
      <c r="AI59" s="49">
        <v>15582616</v>
      </c>
      <c r="AJ59">
        <v>1</v>
      </c>
      <c r="AL59" s="42" t="s">
        <v>447</v>
      </c>
      <c r="AM59">
        <v>1</v>
      </c>
      <c r="AO59" s="42">
        <v>511</v>
      </c>
      <c r="AP59">
        <v>4</v>
      </c>
      <c r="AX59" s="42">
        <v>72</v>
      </c>
      <c r="AY59">
        <v>2</v>
      </c>
      <c r="BD59" s="50">
        <v>76548.600000000006</v>
      </c>
      <c r="BE59">
        <v>1</v>
      </c>
    </row>
    <row r="60" spans="26:57" x14ac:dyDescent="0.35">
      <c r="Z60" s="64">
        <v>9983.8799999999992</v>
      </c>
      <c r="AA60" s="62">
        <v>1.0090817356205853E-3</v>
      </c>
      <c r="AB60" s="62">
        <v>0</v>
      </c>
      <c r="AC60" s="62">
        <v>1.0090817356205853E-3</v>
      </c>
      <c r="AF60" s="42">
        <v>56</v>
      </c>
      <c r="AG60">
        <v>1</v>
      </c>
      <c r="AI60" s="49">
        <v>15582741</v>
      </c>
      <c r="AJ60">
        <v>1</v>
      </c>
      <c r="AL60" s="42" t="s">
        <v>618</v>
      </c>
      <c r="AM60">
        <v>1</v>
      </c>
      <c r="AO60" s="42">
        <v>512</v>
      </c>
      <c r="AP60">
        <v>4</v>
      </c>
      <c r="AX60" s="42">
        <v>73</v>
      </c>
      <c r="AY60">
        <v>1</v>
      </c>
      <c r="BD60" s="50">
        <v>76968.12</v>
      </c>
      <c r="BE60">
        <v>1</v>
      </c>
    </row>
    <row r="61" spans="26:57" x14ac:dyDescent="0.35">
      <c r="Z61" s="64">
        <v>10054.530000000001</v>
      </c>
      <c r="AA61" s="62">
        <v>1.0090817356205853E-3</v>
      </c>
      <c r="AB61" s="62">
        <v>0</v>
      </c>
      <c r="AC61" s="62">
        <v>1.0090817356205853E-3</v>
      </c>
      <c r="AF61" s="42">
        <v>57</v>
      </c>
      <c r="AG61">
        <v>1</v>
      </c>
      <c r="AI61" s="49">
        <v>15582797</v>
      </c>
      <c r="AJ61">
        <v>1</v>
      </c>
      <c r="AL61" s="42" t="s">
        <v>573</v>
      </c>
      <c r="AM61">
        <v>1</v>
      </c>
      <c r="AO61" s="42">
        <v>514</v>
      </c>
      <c r="AP61">
        <v>3</v>
      </c>
      <c r="AX61" s="42">
        <v>74</v>
      </c>
      <c r="AY61">
        <v>1</v>
      </c>
      <c r="BD61" s="50">
        <v>77168.87</v>
      </c>
      <c r="BE61">
        <v>1</v>
      </c>
    </row>
    <row r="62" spans="26:57" x14ac:dyDescent="0.35">
      <c r="Z62" s="64">
        <v>10062.799999999999</v>
      </c>
      <c r="AA62" s="62">
        <v>1.0090817356205853E-3</v>
      </c>
      <c r="AB62" s="62">
        <v>0</v>
      </c>
      <c r="AC62" s="62">
        <v>1.0090817356205853E-3</v>
      </c>
      <c r="AF62" s="42">
        <v>58</v>
      </c>
      <c r="AG62">
        <v>1</v>
      </c>
      <c r="AI62" s="49">
        <v>15583212</v>
      </c>
      <c r="AJ62">
        <v>1</v>
      </c>
      <c r="AL62" s="42" t="s">
        <v>158</v>
      </c>
      <c r="AM62">
        <v>1</v>
      </c>
      <c r="AO62" s="42">
        <v>515</v>
      </c>
      <c r="AP62">
        <v>2</v>
      </c>
      <c r="AX62" s="42">
        <v>75</v>
      </c>
      <c r="AY62">
        <v>2</v>
      </c>
      <c r="BD62" s="50">
        <v>77253.22</v>
      </c>
      <c r="BE62">
        <v>1</v>
      </c>
    </row>
    <row r="63" spans="26:57" x14ac:dyDescent="0.35">
      <c r="Z63" s="64">
        <v>10334.049999999999</v>
      </c>
      <c r="AA63" s="62">
        <v>1.0090817356205853E-3</v>
      </c>
      <c r="AB63" s="62">
        <v>0</v>
      </c>
      <c r="AC63" s="62">
        <v>1.0090817356205853E-3</v>
      </c>
      <c r="AF63" s="42">
        <v>59</v>
      </c>
      <c r="AG63">
        <v>1</v>
      </c>
      <c r="AI63" s="49">
        <v>15583303</v>
      </c>
      <c r="AJ63">
        <v>1</v>
      </c>
      <c r="AL63" s="42" t="s">
        <v>708</v>
      </c>
      <c r="AM63">
        <v>1</v>
      </c>
      <c r="AO63" s="42">
        <v>516</v>
      </c>
      <c r="AP63">
        <v>4</v>
      </c>
      <c r="AX63" s="42">
        <v>79</v>
      </c>
      <c r="AY63">
        <v>1</v>
      </c>
      <c r="BD63" s="50">
        <v>77253.5</v>
      </c>
      <c r="BE63">
        <v>1</v>
      </c>
    </row>
    <row r="64" spans="26:57" x14ac:dyDescent="0.35">
      <c r="Z64" s="64">
        <v>10350.74</v>
      </c>
      <c r="AA64" s="62">
        <v>1.0090817356205853E-3</v>
      </c>
      <c r="AB64" s="62">
        <v>0</v>
      </c>
      <c r="AC64" s="62">
        <v>1.0090817356205853E-3</v>
      </c>
      <c r="AF64" s="42">
        <v>60</v>
      </c>
      <c r="AG64">
        <v>1</v>
      </c>
      <c r="AI64" s="49">
        <v>15583456</v>
      </c>
      <c r="AJ64">
        <v>1</v>
      </c>
      <c r="AL64" s="42" t="s">
        <v>740</v>
      </c>
      <c r="AM64">
        <v>1</v>
      </c>
      <c r="AO64" s="42">
        <v>517</v>
      </c>
      <c r="AP64">
        <v>1</v>
      </c>
      <c r="AX64" s="42">
        <v>80</v>
      </c>
      <c r="AY64">
        <v>1</v>
      </c>
      <c r="BD64" s="50">
        <v>77637.350000000006</v>
      </c>
      <c r="BE64">
        <v>1</v>
      </c>
    </row>
    <row r="65" spans="26:57" x14ac:dyDescent="0.35">
      <c r="Z65" s="64">
        <v>10357.030000000001</v>
      </c>
      <c r="AA65" s="62">
        <v>1.0090817356205853E-3</v>
      </c>
      <c r="AB65" s="62">
        <v>0</v>
      </c>
      <c r="AC65" s="62">
        <v>1.0090817356205853E-3</v>
      </c>
      <c r="AF65" s="42">
        <v>61</v>
      </c>
      <c r="AG65">
        <v>1</v>
      </c>
      <c r="AI65" s="49">
        <v>15583725</v>
      </c>
      <c r="AJ65">
        <v>1</v>
      </c>
      <c r="AL65" s="42" t="s">
        <v>634</v>
      </c>
      <c r="AM65">
        <v>1</v>
      </c>
      <c r="AO65" s="42">
        <v>518</v>
      </c>
      <c r="AP65">
        <v>1</v>
      </c>
      <c r="AX65" s="42">
        <v>82</v>
      </c>
      <c r="AY65">
        <v>1</v>
      </c>
      <c r="BD65" s="50">
        <v>77780.289999999994</v>
      </c>
      <c r="BE65">
        <v>1</v>
      </c>
    </row>
    <row r="66" spans="26:57" x14ac:dyDescent="0.35">
      <c r="Z66" s="64">
        <v>10488.44</v>
      </c>
      <c r="AA66" s="62">
        <v>1.0090817356205853E-3</v>
      </c>
      <c r="AB66" s="62">
        <v>0</v>
      </c>
      <c r="AC66" s="62">
        <v>1.0090817356205853E-3</v>
      </c>
      <c r="AF66" s="42">
        <v>62</v>
      </c>
      <c r="AG66">
        <v>1</v>
      </c>
      <c r="AI66" s="49">
        <v>15584091</v>
      </c>
      <c r="AJ66">
        <v>1</v>
      </c>
      <c r="AL66" s="42" t="s">
        <v>266</v>
      </c>
      <c r="AM66">
        <v>1</v>
      </c>
      <c r="AO66" s="42">
        <v>519</v>
      </c>
      <c r="AP66">
        <v>3</v>
      </c>
      <c r="AX66" s="42" t="s">
        <v>753</v>
      </c>
      <c r="AY66">
        <v>1</v>
      </c>
      <c r="BD66" s="50">
        <v>77846.899999999994</v>
      </c>
      <c r="BE66">
        <v>1</v>
      </c>
    </row>
    <row r="67" spans="26:57" x14ac:dyDescent="0.35">
      <c r="Z67" s="64">
        <v>10553.31</v>
      </c>
      <c r="AA67" s="62">
        <v>1.0090817356205853E-3</v>
      </c>
      <c r="AB67" s="62">
        <v>0</v>
      </c>
      <c r="AC67" s="62">
        <v>1.0090817356205853E-3</v>
      </c>
      <c r="AF67" s="42">
        <v>63</v>
      </c>
      <c r="AG67">
        <v>1</v>
      </c>
      <c r="AI67" s="49">
        <v>15584518</v>
      </c>
      <c r="AJ67">
        <v>1</v>
      </c>
      <c r="AL67" s="42" t="s">
        <v>63</v>
      </c>
      <c r="AM67">
        <v>3</v>
      </c>
      <c r="AO67" s="42">
        <v>520</v>
      </c>
      <c r="AP67">
        <v>4</v>
      </c>
      <c r="AX67" s="42" t="s">
        <v>809</v>
      </c>
      <c r="AY67">
        <v>991</v>
      </c>
      <c r="BD67" s="50">
        <v>78398.69</v>
      </c>
      <c r="BE67">
        <v>1</v>
      </c>
    </row>
    <row r="68" spans="26:57" x14ac:dyDescent="0.35">
      <c r="Z68" s="64">
        <v>10598.29</v>
      </c>
      <c r="AA68" s="62">
        <v>1.0090817356205853E-3</v>
      </c>
      <c r="AB68" s="62">
        <v>0</v>
      </c>
      <c r="AC68" s="62">
        <v>1.0090817356205853E-3</v>
      </c>
      <c r="AF68" s="42">
        <v>64</v>
      </c>
      <c r="AG68">
        <v>1</v>
      </c>
      <c r="AI68" s="49">
        <v>15584766</v>
      </c>
      <c r="AJ68">
        <v>1</v>
      </c>
      <c r="AL68" s="42" t="s">
        <v>478</v>
      </c>
      <c r="AM68">
        <v>1</v>
      </c>
      <c r="AO68" s="42">
        <v>521</v>
      </c>
      <c r="AP68">
        <v>2</v>
      </c>
      <c r="BD68" s="50">
        <v>78653.84</v>
      </c>
      <c r="BE68">
        <v>1</v>
      </c>
    </row>
    <row r="69" spans="26:57" x14ac:dyDescent="0.35">
      <c r="Z69" s="64">
        <v>10643.38</v>
      </c>
      <c r="AA69" s="62">
        <v>1.0090817356205853E-3</v>
      </c>
      <c r="AB69" s="62">
        <v>0</v>
      </c>
      <c r="AC69" s="62">
        <v>1.0090817356205853E-3</v>
      </c>
      <c r="AF69" s="42">
        <v>65</v>
      </c>
      <c r="AG69">
        <v>1</v>
      </c>
      <c r="AI69" s="49">
        <v>15585036</v>
      </c>
      <c r="AJ69">
        <v>1</v>
      </c>
      <c r="AL69" s="42" t="s">
        <v>731</v>
      </c>
      <c r="AM69">
        <v>1</v>
      </c>
      <c r="AO69" s="42">
        <v>522</v>
      </c>
      <c r="AP69">
        <v>1</v>
      </c>
      <c r="BD69" s="50">
        <v>78707.16</v>
      </c>
      <c r="BE69">
        <v>1</v>
      </c>
    </row>
    <row r="70" spans="26:57" x14ac:dyDescent="0.35">
      <c r="Z70" s="64">
        <v>10656.89</v>
      </c>
      <c r="AA70" s="62">
        <v>1.0090817356205853E-3</v>
      </c>
      <c r="AB70" s="62">
        <v>0</v>
      </c>
      <c r="AC70" s="62">
        <v>1.0090817356205853E-3</v>
      </c>
      <c r="AF70" s="42">
        <v>66</v>
      </c>
      <c r="AG70">
        <v>1</v>
      </c>
      <c r="AI70" s="49">
        <v>15585215</v>
      </c>
      <c r="AJ70">
        <v>1</v>
      </c>
      <c r="AL70" s="42" t="s">
        <v>350</v>
      </c>
      <c r="AM70">
        <v>2</v>
      </c>
      <c r="AO70" s="42">
        <v>523</v>
      </c>
      <c r="AP70">
        <v>3</v>
      </c>
      <c r="BD70" s="50">
        <v>78992.75</v>
      </c>
      <c r="BE70">
        <v>1</v>
      </c>
    </row>
    <row r="71" spans="26:57" x14ac:dyDescent="0.35">
      <c r="Z71" s="64">
        <v>10940.4</v>
      </c>
      <c r="AA71" s="62">
        <v>1.0090817356205853E-3</v>
      </c>
      <c r="AB71" s="62">
        <v>0</v>
      </c>
      <c r="AC71" s="62">
        <v>1.0090817356205853E-3</v>
      </c>
      <c r="AF71" s="42">
        <v>67</v>
      </c>
      <c r="AG71">
        <v>1</v>
      </c>
      <c r="AI71" s="49">
        <v>15585255</v>
      </c>
      <c r="AJ71">
        <v>1</v>
      </c>
      <c r="AL71" s="42" t="s">
        <v>729</v>
      </c>
      <c r="AM71">
        <v>1</v>
      </c>
      <c r="AO71" s="42">
        <v>524</v>
      </c>
      <c r="AP71">
        <v>3</v>
      </c>
      <c r="BD71" s="50">
        <v>79019.8</v>
      </c>
      <c r="BE71">
        <v>1</v>
      </c>
    </row>
    <row r="72" spans="26:57" x14ac:dyDescent="0.35">
      <c r="Z72" s="64">
        <v>11199.04</v>
      </c>
      <c r="AA72" s="62">
        <v>0</v>
      </c>
      <c r="AB72" s="62">
        <v>1.0090817356205853E-3</v>
      </c>
      <c r="AC72" s="62">
        <v>1.0090817356205853E-3</v>
      </c>
      <c r="AF72" s="42">
        <v>68</v>
      </c>
      <c r="AG72">
        <v>1</v>
      </c>
      <c r="AI72" s="49">
        <v>15585362</v>
      </c>
      <c r="AJ72">
        <v>1</v>
      </c>
      <c r="AL72" s="42" t="s">
        <v>338</v>
      </c>
      <c r="AM72">
        <v>1</v>
      </c>
      <c r="AO72" s="42">
        <v>525</v>
      </c>
      <c r="AP72">
        <v>4</v>
      </c>
      <c r="BD72" s="50">
        <v>79731.91</v>
      </c>
      <c r="BE72">
        <v>1</v>
      </c>
    </row>
    <row r="73" spans="26:57" x14ac:dyDescent="0.35">
      <c r="Z73" s="64">
        <v>11384.45</v>
      </c>
      <c r="AA73" s="62">
        <v>0</v>
      </c>
      <c r="AB73" s="62">
        <v>1.0090817356205853E-3</v>
      </c>
      <c r="AC73" s="62">
        <v>1.0090817356205853E-3</v>
      </c>
      <c r="AF73" s="42">
        <v>69</v>
      </c>
      <c r="AG73">
        <v>1</v>
      </c>
      <c r="AI73" s="49">
        <v>15585388</v>
      </c>
      <c r="AJ73">
        <v>1</v>
      </c>
      <c r="AL73" s="42" t="s">
        <v>562</v>
      </c>
      <c r="AM73">
        <v>1</v>
      </c>
      <c r="AO73" s="42">
        <v>526</v>
      </c>
      <c r="AP73">
        <v>1</v>
      </c>
      <c r="BD73" s="50">
        <v>79871.02</v>
      </c>
      <c r="BE73">
        <v>1</v>
      </c>
    </row>
    <row r="74" spans="26:57" x14ac:dyDescent="0.35">
      <c r="Z74" s="64">
        <v>11723.57</v>
      </c>
      <c r="AA74" s="62">
        <v>1.0090817356205853E-3</v>
      </c>
      <c r="AB74" s="62">
        <v>0</v>
      </c>
      <c r="AC74" s="62">
        <v>1.0090817356205853E-3</v>
      </c>
      <c r="AF74" s="42">
        <v>70</v>
      </c>
      <c r="AG74">
        <v>1</v>
      </c>
      <c r="AI74" s="49">
        <v>15585595</v>
      </c>
      <c r="AJ74">
        <v>1</v>
      </c>
      <c r="AL74" s="42" t="s">
        <v>554</v>
      </c>
      <c r="AM74">
        <v>1</v>
      </c>
      <c r="AO74" s="42">
        <v>527</v>
      </c>
      <c r="AP74">
        <v>1</v>
      </c>
      <c r="BD74" s="50">
        <v>80001.23</v>
      </c>
      <c r="BE74">
        <v>1</v>
      </c>
    </row>
    <row r="75" spans="26:57" x14ac:dyDescent="0.35">
      <c r="Z75" s="64">
        <v>12120.79</v>
      </c>
      <c r="AA75" s="62">
        <v>1.0090817356205853E-3</v>
      </c>
      <c r="AB75" s="62">
        <v>0</v>
      </c>
      <c r="AC75" s="62">
        <v>1.0090817356205853E-3</v>
      </c>
      <c r="AF75" s="42">
        <v>71</v>
      </c>
      <c r="AG75">
        <v>1</v>
      </c>
      <c r="AI75" s="49">
        <v>15585768</v>
      </c>
      <c r="AJ75">
        <v>1</v>
      </c>
      <c r="AL75" s="42" t="s">
        <v>620</v>
      </c>
      <c r="AM75">
        <v>1</v>
      </c>
      <c r="AO75" s="42">
        <v>528</v>
      </c>
      <c r="AP75">
        <v>2</v>
      </c>
      <c r="BD75" s="50">
        <v>80262.600000000006</v>
      </c>
      <c r="BE75">
        <v>1</v>
      </c>
    </row>
    <row r="76" spans="26:57" x14ac:dyDescent="0.35">
      <c r="Z76" s="64">
        <v>12182.15</v>
      </c>
      <c r="AA76" s="62">
        <v>1.0090817356205853E-3</v>
      </c>
      <c r="AB76" s="62">
        <v>0</v>
      </c>
      <c r="AC76" s="62">
        <v>1.0090817356205853E-3</v>
      </c>
      <c r="AF76" s="42">
        <v>72</v>
      </c>
      <c r="AG76">
        <v>1</v>
      </c>
      <c r="AI76" s="49">
        <v>15585865</v>
      </c>
      <c r="AJ76">
        <v>1</v>
      </c>
      <c r="AL76" s="42" t="s">
        <v>20</v>
      </c>
      <c r="AM76">
        <v>1</v>
      </c>
      <c r="AO76" s="42">
        <v>529</v>
      </c>
      <c r="AP76">
        <v>2</v>
      </c>
      <c r="BD76" s="50">
        <v>80613.929999999993</v>
      </c>
      <c r="BE76">
        <v>1</v>
      </c>
    </row>
    <row r="77" spans="26:57" x14ac:dyDescent="0.35">
      <c r="Z77" s="64">
        <v>12796.43</v>
      </c>
      <c r="AA77" s="62">
        <v>1.0090817356205853E-3</v>
      </c>
      <c r="AB77" s="62">
        <v>0</v>
      </c>
      <c r="AC77" s="62">
        <v>1.0090817356205853E-3</v>
      </c>
      <c r="AF77" s="42">
        <v>73</v>
      </c>
      <c r="AG77">
        <v>1</v>
      </c>
      <c r="AI77" s="49">
        <v>15585888</v>
      </c>
      <c r="AJ77">
        <v>1</v>
      </c>
      <c r="AL77" s="42" t="s">
        <v>283</v>
      </c>
      <c r="AM77">
        <v>1</v>
      </c>
      <c r="AO77" s="42">
        <v>531</v>
      </c>
      <c r="AP77">
        <v>4</v>
      </c>
      <c r="BD77" s="50">
        <v>80793.58</v>
      </c>
      <c r="BE77">
        <v>1</v>
      </c>
    </row>
    <row r="78" spans="26:57" x14ac:dyDescent="0.35">
      <c r="Z78" s="64">
        <v>13107.24</v>
      </c>
      <c r="AA78" s="62">
        <v>1.0090817356205853E-3</v>
      </c>
      <c r="AB78" s="62">
        <v>0</v>
      </c>
      <c r="AC78" s="62">
        <v>1.0090817356205853E-3</v>
      </c>
      <c r="AF78" s="42">
        <v>74</v>
      </c>
      <c r="AG78">
        <v>1</v>
      </c>
      <c r="AI78" s="49">
        <v>15586310</v>
      </c>
      <c r="AJ78">
        <v>1</v>
      </c>
      <c r="AL78" s="42" t="s">
        <v>269</v>
      </c>
      <c r="AM78">
        <v>1</v>
      </c>
      <c r="AO78" s="42">
        <v>533</v>
      </c>
      <c r="AP78">
        <v>1</v>
      </c>
      <c r="BD78" s="50">
        <v>81173.83</v>
      </c>
      <c r="BE78">
        <v>1</v>
      </c>
    </row>
    <row r="79" spans="26:57" x14ac:dyDescent="0.35">
      <c r="Z79" s="64">
        <v>13601.79</v>
      </c>
      <c r="AA79" s="62">
        <v>1.0090817356205853E-3</v>
      </c>
      <c r="AB79" s="62">
        <v>0</v>
      </c>
      <c r="AC79" s="62">
        <v>1.0090817356205853E-3</v>
      </c>
      <c r="AF79" s="42">
        <v>75</v>
      </c>
      <c r="AG79">
        <v>1</v>
      </c>
      <c r="AI79" s="49">
        <v>15586585</v>
      </c>
      <c r="AJ79">
        <v>1</v>
      </c>
      <c r="AL79" s="42" t="s">
        <v>348</v>
      </c>
      <c r="AM79">
        <v>1</v>
      </c>
      <c r="AO79" s="42">
        <v>534</v>
      </c>
      <c r="AP79">
        <v>1</v>
      </c>
      <c r="BD79" s="50">
        <v>81273.13</v>
      </c>
      <c r="BE79">
        <v>1</v>
      </c>
    </row>
    <row r="80" spans="26:57" x14ac:dyDescent="0.35">
      <c r="Z80" s="64">
        <v>13898.31</v>
      </c>
      <c r="AA80" s="62">
        <v>1.0090817356205853E-3</v>
      </c>
      <c r="AB80" s="62">
        <v>0</v>
      </c>
      <c r="AC80" s="62">
        <v>1.0090817356205853E-3</v>
      </c>
      <c r="AF80" s="42">
        <v>76</v>
      </c>
      <c r="AG80">
        <v>1</v>
      </c>
      <c r="AI80" s="49">
        <v>15586959</v>
      </c>
      <c r="AJ80">
        <v>1</v>
      </c>
      <c r="AL80" s="42" t="s">
        <v>267</v>
      </c>
      <c r="AM80">
        <v>3</v>
      </c>
      <c r="AO80" s="42">
        <v>535</v>
      </c>
      <c r="AP80">
        <v>4</v>
      </c>
      <c r="BD80" s="50">
        <v>81550.94</v>
      </c>
      <c r="BE80">
        <v>1</v>
      </c>
    </row>
    <row r="81" spans="26:57" x14ac:dyDescent="0.35">
      <c r="Z81" s="64">
        <v>14109.85</v>
      </c>
      <c r="AA81" s="62">
        <v>0</v>
      </c>
      <c r="AB81" s="62">
        <v>1.0090817356205853E-3</v>
      </c>
      <c r="AC81" s="62">
        <v>1.0090817356205853E-3</v>
      </c>
      <c r="AF81" s="42">
        <v>77</v>
      </c>
      <c r="AG81">
        <v>1</v>
      </c>
      <c r="AI81" s="49">
        <v>15587421</v>
      </c>
      <c r="AJ81">
        <v>1</v>
      </c>
      <c r="AL81" s="42" t="s">
        <v>119</v>
      </c>
      <c r="AM81">
        <v>1</v>
      </c>
      <c r="AO81" s="42">
        <v>536</v>
      </c>
      <c r="AP81">
        <v>1</v>
      </c>
      <c r="BD81" s="50">
        <v>81623.67</v>
      </c>
      <c r="BE81">
        <v>1</v>
      </c>
    </row>
    <row r="82" spans="26:57" x14ac:dyDescent="0.35">
      <c r="Z82" s="64">
        <v>14279.44</v>
      </c>
      <c r="AA82" s="62">
        <v>1.0090817356205853E-3</v>
      </c>
      <c r="AB82" s="62">
        <v>0</v>
      </c>
      <c r="AC82" s="62">
        <v>1.0090817356205853E-3</v>
      </c>
      <c r="AF82" s="42">
        <v>78</v>
      </c>
      <c r="AG82">
        <v>1</v>
      </c>
      <c r="AI82" s="49">
        <v>15587535</v>
      </c>
      <c r="AJ82">
        <v>1</v>
      </c>
      <c r="AL82" s="42" t="s">
        <v>589</v>
      </c>
      <c r="AM82">
        <v>1</v>
      </c>
      <c r="AO82" s="42">
        <v>537</v>
      </c>
      <c r="AP82">
        <v>1</v>
      </c>
      <c r="BD82" s="50">
        <v>81877.38</v>
      </c>
      <c r="BE82">
        <v>1</v>
      </c>
    </row>
    <row r="83" spans="26:57" x14ac:dyDescent="0.35">
      <c r="Z83" s="64">
        <v>14353.43</v>
      </c>
      <c r="AA83" s="62">
        <v>0</v>
      </c>
      <c r="AB83" s="62">
        <v>1.0090817356205853E-3</v>
      </c>
      <c r="AC83" s="62">
        <v>1.0090817356205853E-3</v>
      </c>
      <c r="AF83" s="42">
        <v>79</v>
      </c>
      <c r="AG83">
        <v>1</v>
      </c>
      <c r="AI83" s="49">
        <v>15587562</v>
      </c>
      <c r="AJ83">
        <v>1</v>
      </c>
      <c r="AL83" s="42" t="s">
        <v>292</v>
      </c>
      <c r="AM83">
        <v>2</v>
      </c>
      <c r="AO83" s="42">
        <v>538</v>
      </c>
      <c r="AP83">
        <v>2</v>
      </c>
      <c r="BD83" s="50">
        <v>82034</v>
      </c>
      <c r="BE83">
        <v>1</v>
      </c>
    </row>
    <row r="84" spans="26:57" x14ac:dyDescent="0.35">
      <c r="Z84" s="64">
        <v>14374.86</v>
      </c>
      <c r="AA84" s="62">
        <v>0</v>
      </c>
      <c r="AB84" s="62">
        <v>1.0090817356205853E-3</v>
      </c>
      <c r="AC84" s="62">
        <v>1.0090817356205853E-3</v>
      </c>
      <c r="AF84" s="42">
        <v>80</v>
      </c>
      <c r="AG84">
        <v>1</v>
      </c>
      <c r="AI84" s="49">
        <v>15588350</v>
      </c>
      <c r="AJ84">
        <v>1</v>
      </c>
      <c r="AL84" s="42" t="s">
        <v>341</v>
      </c>
      <c r="AM84">
        <v>1</v>
      </c>
      <c r="AO84" s="42">
        <v>539</v>
      </c>
      <c r="AP84">
        <v>4</v>
      </c>
      <c r="BD84" s="50">
        <v>82259.289999999994</v>
      </c>
      <c r="BE84">
        <v>1</v>
      </c>
    </row>
    <row r="85" spans="26:57" x14ac:dyDescent="0.35">
      <c r="Z85" s="64">
        <v>14406.41</v>
      </c>
      <c r="AA85" s="62">
        <v>1.0090817356205853E-3</v>
      </c>
      <c r="AB85" s="62">
        <v>0</v>
      </c>
      <c r="AC85" s="62">
        <v>1.0090817356205853E-3</v>
      </c>
      <c r="AF85" s="42">
        <v>81</v>
      </c>
      <c r="AG85">
        <v>1</v>
      </c>
      <c r="AI85" s="49">
        <v>15588537</v>
      </c>
      <c r="AJ85">
        <v>1</v>
      </c>
      <c r="AL85" s="42" t="s">
        <v>732</v>
      </c>
      <c r="AM85">
        <v>1</v>
      </c>
      <c r="AO85" s="42">
        <v>540</v>
      </c>
      <c r="AP85">
        <v>3</v>
      </c>
      <c r="BD85" s="50">
        <v>82275.350000000006</v>
      </c>
      <c r="BE85">
        <v>1</v>
      </c>
    </row>
    <row r="86" spans="26:57" x14ac:dyDescent="0.35">
      <c r="Z86" s="64">
        <v>14679.81</v>
      </c>
      <c r="AA86" s="62">
        <v>0</v>
      </c>
      <c r="AB86" s="62">
        <v>1.0090817356205853E-3</v>
      </c>
      <c r="AC86" s="62">
        <v>1.0090817356205853E-3</v>
      </c>
      <c r="AF86" s="42">
        <v>82</v>
      </c>
      <c r="AG86">
        <v>1</v>
      </c>
      <c r="AI86" s="49">
        <v>15589030</v>
      </c>
      <c r="AJ86">
        <v>1</v>
      </c>
      <c r="AL86" s="42" t="s">
        <v>414</v>
      </c>
      <c r="AM86">
        <v>2</v>
      </c>
      <c r="AO86" s="42">
        <v>542</v>
      </c>
      <c r="AP86">
        <v>2</v>
      </c>
      <c r="BD86" s="50">
        <v>82293.820000000007</v>
      </c>
      <c r="BE86">
        <v>1</v>
      </c>
    </row>
    <row r="87" spans="26:57" x14ac:dyDescent="0.35">
      <c r="Z87" s="64">
        <v>14781.12</v>
      </c>
      <c r="AA87" s="62">
        <v>1.0090817356205853E-3</v>
      </c>
      <c r="AB87" s="62">
        <v>0</v>
      </c>
      <c r="AC87" s="62">
        <v>1.0090817356205853E-3</v>
      </c>
      <c r="AF87" s="42">
        <v>83</v>
      </c>
      <c r="AG87">
        <v>1</v>
      </c>
      <c r="AI87" s="49">
        <v>15589475</v>
      </c>
      <c r="AJ87">
        <v>1</v>
      </c>
      <c r="AL87" s="42" t="s">
        <v>322</v>
      </c>
      <c r="AM87">
        <v>1</v>
      </c>
      <c r="AO87" s="42">
        <v>543</v>
      </c>
      <c r="AP87">
        <v>6</v>
      </c>
      <c r="BD87" s="50">
        <v>82674.149999999994</v>
      </c>
      <c r="BE87">
        <v>1</v>
      </c>
    </row>
    <row r="88" spans="26:57" x14ac:dyDescent="0.35">
      <c r="Z88" s="64">
        <v>14858.1</v>
      </c>
      <c r="AA88" s="62">
        <v>1.0090817356205853E-3</v>
      </c>
      <c r="AB88" s="62">
        <v>0</v>
      </c>
      <c r="AC88" s="62">
        <v>1.0090817356205853E-3</v>
      </c>
      <c r="AF88" s="42">
        <v>84</v>
      </c>
      <c r="AG88">
        <v>1</v>
      </c>
      <c r="AI88" s="49">
        <v>15589488</v>
      </c>
      <c r="AJ88">
        <v>1</v>
      </c>
      <c r="AL88" s="42" t="s">
        <v>85</v>
      </c>
      <c r="AM88">
        <v>1</v>
      </c>
      <c r="AO88" s="42">
        <v>544</v>
      </c>
      <c r="AP88">
        <v>4</v>
      </c>
      <c r="BD88" s="50">
        <v>82931.850000000006</v>
      </c>
      <c r="BE88">
        <v>1</v>
      </c>
    </row>
    <row r="89" spans="26:57" x14ac:dyDescent="0.35">
      <c r="Z89" s="64">
        <v>14956.44</v>
      </c>
      <c r="AA89" s="62">
        <v>1.0090817356205853E-3</v>
      </c>
      <c r="AB89" s="62">
        <v>0</v>
      </c>
      <c r="AC89" s="62">
        <v>1.0090817356205853E-3</v>
      </c>
      <c r="AF89" s="42">
        <v>85</v>
      </c>
      <c r="AG89">
        <v>1</v>
      </c>
      <c r="AI89" s="49">
        <v>15589493</v>
      </c>
      <c r="AJ89">
        <v>1</v>
      </c>
      <c r="AL89" s="42" t="s">
        <v>472</v>
      </c>
      <c r="AM89">
        <v>1</v>
      </c>
      <c r="AO89" s="42">
        <v>545</v>
      </c>
      <c r="AP89">
        <v>6</v>
      </c>
      <c r="BD89" s="50">
        <v>83543.37</v>
      </c>
      <c r="BE89">
        <v>1</v>
      </c>
    </row>
    <row r="90" spans="26:57" x14ac:dyDescent="0.35">
      <c r="Z90" s="64">
        <v>15068.18</v>
      </c>
      <c r="AA90" s="62">
        <v>1.0090817356205853E-3</v>
      </c>
      <c r="AB90" s="62">
        <v>0</v>
      </c>
      <c r="AC90" s="62">
        <v>1.0090817356205853E-3</v>
      </c>
      <c r="AF90" s="42">
        <v>86</v>
      </c>
      <c r="AG90">
        <v>1</v>
      </c>
      <c r="AI90" s="49">
        <v>15589805</v>
      </c>
      <c r="AJ90">
        <v>1</v>
      </c>
      <c r="AL90" s="42" t="s">
        <v>68</v>
      </c>
      <c r="AM90">
        <v>2</v>
      </c>
      <c r="AO90" s="42">
        <v>546</v>
      </c>
      <c r="AP90">
        <v>3</v>
      </c>
      <c r="BD90" s="50">
        <v>83807.86</v>
      </c>
      <c r="BE90">
        <v>1</v>
      </c>
    </row>
    <row r="91" spans="26:57" x14ac:dyDescent="0.35">
      <c r="Z91" s="64">
        <v>15304.08</v>
      </c>
      <c r="AA91" s="62">
        <v>1.0090817356205853E-3</v>
      </c>
      <c r="AB91" s="62">
        <v>0</v>
      </c>
      <c r="AC91" s="62">
        <v>1.0090817356205853E-3</v>
      </c>
      <c r="AF91" s="42">
        <v>87</v>
      </c>
      <c r="AG91">
        <v>1</v>
      </c>
      <c r="AI91" s="49">
        <v>15589975</v>
      </c>
      <c r="AJ91">
        <v>1</v>
      </c>
      <c r="AL91" s="42" t="s">
        <v>723</v>
      </c>
      <c r="AM91">
        <v>1</v>
      </c>
      <c r="AO91" s="42">
        <v>547</v>
      </c>
      <c r="AP91">
        <v>3</v>
      </c>
      <c r="BD91" s="50">
        <v>84026.86</v>
      </c>
      <c r="BE91">
        <v>1</v>
      </c>
    </row>
    <row r="92" spans="26:57" x14ac:dyDescent="0.35">
      <c r="Z92" s="64">
        <v>15462.84</v>
      </c>
      <c r="AA92" s="62">
        <v>1.0090817356205853E-3</v>
      </c>
      <c r="AB92" s="62">
        <v>0</v>
      </c>
      <c r="AC92" s="62">
        <v>1.0090817356205853E-3</v>
      </c>
      <c r="AF92" s="42">
        <v>88</v>
      </c>
      <c r="AG92">
        <v>1</v>
      </c>
      <c r="AI92" s="49">
        <v>15590241</v>
      </c>
      <c r="AJ92">
        <v>1</v>
      </c>
      <c r="AL92" s="42" t="s">
        <v>498</v>
      </c>
      <c r="AM92">
        <v>1</v>
      </c>
      <c r="AO92" s="42">
        <v>548</v>
      </c>
      <c r="AP92">
        <v>2</v>
      </c>
      <c r="BD92" s="50">
        <v>84327.77</v>
      </c>
      <c r="BE92">
        <v>1</v>
      </c>
    </row>
    <row r="93" spans="26:57" x14ac:dyDescent="0.35">
      <c r="Z93" s="64">
        <v>15650.73</v>
      </c>
      <c r="AA93" s="62">
        <v>1.0090817356205853E-3</v>
      </c>
      <c r="AB93" s="62">
        <v>0</v>
      </c>
      <c r="AC93" s="62">
        <v>1.0090817356205853E-3</v>
      </c>
      <c r="AF93" s="42">
        <v>89</v>
      </c>
      <c r="AG93">
        <v>1</v>
      </c>
      <c r="AI93" s="49">
        <v>15590876</v>
      </c>
      <c r="AJ93">
        <v>1</v>
      </c>
      <c r="AL93" s="42" t="s">
        <v>744</v>
      </c>
      <c r="AM93">
        <v>1</v>
      </c>
      <c r="AO93" s="42">
        <v>549</v>
      </c>
      <c r="AP93">
        <v>5</v>
      </c>
      <c r="BD93" s="50">
        <v>84496.71</v>
      </c>
      <c r="BE93">
        <v>1</v>
      </c>
    </row>
    <row r="94" spans="26:57" x14ac:dyDescent="0.35">
      <c r="Z94" s="64">
        <v>15766.1</v>
      </c>
      <c r="AA94" s="62">
        <v>1.0090817356205853E-3</v>
      </c>
      <c r="AB94" s="62">
        <v>0</v>
      </c>
      <c r="AC94" s="62">
        <v>1.0090817356205853E-3</v>
      </c>
      <c r="AF94" s="42">
        <v>90</v>
      </c>
      <c r="AG94">
        <v>1</v>
      </c>
      <c r="AI94" s="49">
        <v>15591047</v>
      </c>
      <c r="AJ94">
        <v>1</v>
      </c>
      <c r="AL94" s="42" t="s">
        <v>99</v>
      </c>
      <c r="AM94">
        <v>1</v>
      </c>
      <c r="AO94" s="42">
        <v>550</v>
      </c>
      <c r="AP94">
        <v>4</v>
      </c>
      <c r="BD94" s="50">
        <v>84745.03</v>
      </c>
      <c r="BE94">
        <v>1</v>
      </c>
    </row>
    <row r="95" spans="26:57" x14ac:dyDescent="0.35">
      <c r="Z95" s="64">
        <v>15928.49</v>
      </c>
      <c r="AA95" s="62">
        <v>1.0090817356205853E-3</v>
      </c>
      <c r="AB95" s="62">
        <v>0</v>
      </c>
      <c r="AC95" s="62">
        <v>1.0090817356205853E-3</v>
      </c>
      <c r="AF95" s="42">
        <v>91</v>
      </c>
      <c r="AG95">
        <v>1</v>
      </c>
      <c r="AI95" s="49">
        <v>15591100</v>
      </c>
      <c r="AJ95">
        <v>1</v>
      </c>
      <c r="AL95" s="42" t="s">
        <v>506</v>
      </c>
      <c r="AM95">
        <v>2</v>
      </c>
      <c r="AO95" s="42">
        <v>551</v>
      </c>
      <c r="AP95">
        <v>1</v>
      </c>
      <c r="BD95" s="50">
        <v>85311.7</v>
      </c>
      <c r="BE95">
        <v>1</v>
      </c>
    </row>
    <row r="96" spans="26:57" x14ac:dyDescent="0.35">
      <c r="Z96" s="64">
        <v>16064.25</v>
      </c>
      <c r="AA96" s="62">
        <v>0</v>
      </c>
      <c r="AB96" s="62">
        <v>1.0090817356205853E-3</v>
      </c>
      <c r="AC96" s="62">
        <v>1.0090817356205853E-3</v>
      </c>
      <c r="AF96" s="42">
        <v>92</v>
      </c>
      <c r="AG96">
        <v>1</v>
      </c>
      <c r="AI96" s="49">
        <v>15591509</v>
      </c>
      <c r="AJ96">
        <v>1</v>
      </c>
      <c r="AL96" s="42" t="s">
        <v>422</v>
      </c>
      <c r="AM96">
        <v>4</v>
      </c>
      <c r="AO96" s="42">
        <v>552</v>
      </c>
      <c r="AP96">
        <v>1</v>
      </c>
      <c r="BD96" s="50">
        <v>85679.25</v>
      </c>
      <c r="BE96">
        <v>1</v>
      </c>
    </row>
    <row r="97" spans="26:57" x14ac:dyDescent="0.35">
      <c r="Z97" s="64">
        <v>16161.82</v>
      </c>
      <c r="AA97" s="62">
        <v>1.0090817356205853E-3</v>
      </c>
      <c r="AB97" s="62">
        <v>0</v>
      </c>
      <c r="AC97" s="62">
        <v>1.0090817356205853E-3</v>
      </c>
      <c r="AF97" s="42">
        <v>93</v>
      </c>
      <c r="AG97">
        <v>1</v>
      </c>
      <c r="AI97" s="49">
        <v>15591607</v>
      </c>
      <c r="AJ97">
        <v>1</v>
      </c>
      <c r="AL97" s="42" t="s">
        <v>97</v>
      </c>
      <c r="AM97">
        <v>1</v>
      </c>
      <c r="AO97" s="42">
        <v>553</v>
      </c>
      <c r="AP97">
        <v>4</v>
      </c>
      <c r="BD97" s="50">
        <v>85891.55</v>
      </c>
      <c r="BE97">
        <v>1</v>
      </c>
    </row>
    <row r="98" spans="26:57" x14ac:dyDescent="0.35">
      <c r="Z98" s="64">
        <v>16278.97</v>
      </c>
      <c r="AA98" s="62">
        <v>1.0090817356205853E-3</v>
      </c>
      <c r="AB98" s="62">
        <v>0</v>
      </c>
      <c r="AC98" s="62">
        <v>1.0090817356205853E-3</v>
      </c>
      <c r="AF98" s="42">
        <v>94</v>
      </c>
      <c r="AG98">
        <v>1</v>
      </c>
      <c r="AI98" s="49">
        <v>15591711</v>
      </c>
      <c r="AJ98">
        <v>1</v>
      </c>
      <c r="AL98" s="42" t="s">
        <v>290</v>
      </c>
      <c r="AM98">
        <v>1</v>
      </c>
      <c r="AO98" s="42">
        <v>554</v>
      </c>
      <c r="AP98">
        <v>1</v>
      </c>
      <c r="BD98" s="50">
        <v>86402.52</v>
      </c>
      <c r="BE98">
        <v>1</v>
      </c>
    </row>
    <row r="99" spans="26:57" x14ac:dyDescent="0.35">
      <c r="Z99" s="64">
        <v>16436.560000000001</v>
      </c>
      <c r="AA99" s="62">
        <v>1.0090817356205853E-3</v>
      </c>
      <c r="AB99" s="62">
        <v>0</v>
      </c>
      <c r="AC99" s="62">
        <v>1.0090817356205853E-3</v>
      </c>
      <c r="AF99" s="42">
        <v>95</v>
      </c>
      <c r="AG99">
        <v>1</v>
      </c>
      <c r="AI99" s="49">
        <v>15591969</v>
      </c>
      <c r="AJ99">
        <v>1</v>
      </c>
      <c r="AL99" s="42" t="s">
        <v>137</v>
      </c>
      <c r="AM99">
        <v>2</v>
      </c>
      <c r="AO99" s="42">
        <v>555</v>
      </c>
      <c r="AP99">
        <v>3</v>
      </c>
      <c r="BD99" s="50">
        <v>86569.76</v>
      </c>
      <c r="BE99">
        <v>1</v>
      </c>
    </row>
    <row r="100" spans="26:57" x14ac:dyDescent="0.35">
      <c r="Z100" s="64">
        <v>16459.37</v>
      </c>
      <c r="AA100" s="62">
        <v>1.0090817356205853E-3</v>
      </c>
      <c r="AB100" s="62">
        <v>0</v>
      </c>
      <c r="AC100" s="62">
        <v>1.0090817356205853E-3</v>
      </c>
      <c r="AF100" s="42">
        <v>96</v>
      </c>
      <c r="AG100">
        <v>1</v>
      </c>
      <c r="AI100" s="49">
        <v>15591986</v>
      </c>
      <c r="AJ100">
        <v>1</v>
      </c>
      <c r="AL100" s="42" t="s">
        <v>58</v>
      </c>
      <c r="AM100">
        <v>4</v>
      </c>
      <c r="AO100" s="42">
        <v>556</v>
      </c>
      <c r="AP100">
        <v>3</v>
      </c>
      <c r="BD100" s="50">
        <v>86605.5</v>
      </c>
      <c r="BE100">
        <v>1</v>
      </c>
    </row>
    <row r="101" spans="26:57" x14ac:dyDescent="0.35">
      <c r="Z101" s="64">
        <v>16649.310000000001</v>
      </c>
      <c r="AA101" s="62">
        <v>0</v>
      </c>
      <c r="AB101" s="62">
        <v>1.0090817356205853E-3</v>
      </c>
      <c r="AC101" s="62">
        <v>1.0090817356205853E-3</v>
      </c>
      <c r="AF101" s="42">
        <v>97</v>
      </c>
      <c r="AG101">
        <v>1</v>
      </c>
      <c r="AI101" s="49">
        <v>15591995</v>
      </c>
      <c r="AJ101">
        <v>1</v>
      </c>
      <c r="AL101" s="42" t="s">
        <v>186</v>
      </c>
      <c r="AM101">
        <v>4</v>
      </c>
      <c r="AO101" s="42">
        <v>557</v>
      </c>
      <c r="AP101">
        <v>2</v>
      </c>
      <c r="BD101" s="50">
        <v>87202.38</v>
      </c>
      <c r="BE101">
        <v>1</v>
      </c>
    </row>
    <row r="102" spans="26:57" x14ac:dyDescent="0.35">
      <c r="Z102" s="64">
        <v>17603.810000000001</v>
      </c>
      <c r="AA102" s="62">
        <v>1.0090817356205853E-3</v>
      </c>
      <c r="AB102" s="62">
        <v>0</v>
      </c>
      <c r="AC102" s="62">
        <v>1.0090817356205853E-3</v>
      </c>
      <c r="AF102" s="42">
        <v>98</v>
      </c>
      <c r="AG102">
        <v>1</v>
      </c>
      <c r="AI102" s="49">
        <v>15592222</v>
      </c>
      <c r="AJ102">
        <v>1</v>
      </c>
      <c r="AL102" s="42" t="s">
        <v>111</v>
      </c>
      <c r="AM102">
        <v>2</v>
      </c>
      <c r="AO102" s="42">
        <v>559</v>
      </c>
      <c r="AP102">
        <v>3</v>
      </c>
      <c r="BD102" s="50">
        <v>87271.41</v>
      </c>
      <c r="BE102">
        <v>1</v>
      </c>
    </row>
    <row r="103" spans="26:57" x14ac:dyDescent="0.35">
      <c r="Z103" s="64">
        <v>17675.36</v>
      </c>
      <c r="AA103" s="62">
        <v>1.0090817356205853E-3</v>
      </c>
      <c r="AB103" s="62">
        <v>0</v>
      </c>
      <c r="AC103" s="62">
        <v>1.0090817356205853E-3</v>
      </c>
      <c r="AF103" s="42">
        <v>99</v>
      </c>
      <c r="AG103">
        <v>1</v>
      </c>
      <c r="AI103" s="49">
        <v>15592300</v>
      </c>
      <c r="AJ103">
        <v>1</v>
      </c>
      <c r="AL103" s="42" t="s">
        <v>365</v>
      </c>
      <c r="AM103">
        <v>2</v>
      </c>
      <c r="AO103" s="42">
        <v>560</v>
      </c>
      <c r="AP103">
        <v>1</v>
      </c>
      <c r="BD103" s="50">
        <v>88109.81</v>
      </c>
      <c r="BE103">
        <v>1</v>
      </c>
    </row>
    <row r="104" spans="26:57" x14ac:dyDescent="0.35">
      <c r="Z104" s="64">
        <v>17941.16</v>
      </c>
      <c r="AA104" s="62">
        <v>0</v>
      </c>
      <c r="AB104" s="62">
        <v>1.0090817356205853E-3</v>
      </c>
      <c r="AC104" s="62">
        <v>1.0090817356205853E-3</v>
      </c>
      <c r="AF104" s="42">
        <v>100</v>
      </c>
      <c r="AG104">
        <v>1</v>
      </c>
      <c r="AI104" s="49">
        <v>15592386</v>
      </c>
      <c r="AJ104">
        <v>1</v>
      </c>
      <c r="AL104" s="42" t="s">
        <v>389</v>
      </c>
      <c r="AM104">
        <v>1</v>
      </c>
      <c r="AO104" s="42">
        <v>561</v>
      </c>
      <c r="AP104">
        <v>1</v>
      </c>
      <c r="BD104" s="50">
        <v>88293.13</v>
      </c>
      <c r="BE104">
        <v>1</v>
      </c>
    </row>
    <row r="105" spans="26:57" x14ac:dyDescent="0.35">
      <c r="Z105" s="64">
        <v>17978.68</v>
      </c>
      <c r="AA105" s="62">
        <v>0</v>
      </c>
      <c r="AB105" s="62">
        <v>1.0090817356205853E-3</v>
      </c>
      <c r="AC105" s="62">
        <v>1.0090817356205853E-3</v>
      </c>
      <c r="AF105" s="42">
        <v>101</v>
      </c>
      <c r="AG105">
        <v>1</v>
      </c>
      <c r="AI105" s="49">
        <v>15592387</v>
      </c>
      <c r="AJ105">
        <v>1</v>
      </c>
      <c r="AL105" s="42" t="s">
        <v>427</v>
      </c>
      <c r="AM105">
        <v>2</v>
      </c>
      <c r="AO105" s="42">
        <v>562</v>
      </c>
      <c r="AP105">
        <v>2</v>
      </c>
      <c r="BD105" s="50">
        <v>88736.44</v>
      </c>
      <c r="BE105">
        <v>1</v>
      </c>
    </row>
    <row r="106" spans="26:57" x14ac:dyDescent="0.35">
      <c r="Z106" s="64">
        <v>18203</v>
      </c>
      <c r="AA106" s="62">
        <v>1.0090817356205853E-3</v>
      </c>
      <c r="AB106" s="62">
        <v>0</v>
      </c>
      <c r="AC106" s="62">
        <v>1.0090817356205853E-3</v>
      </c>
      <c r="AF106" s="42">
        <v>102</v>
      </c>
      <c r="AG106">
        <v>1</v>
      </c>
      <c r="AI106" s="49">
        <v>15592389</v>
      </c>
      <c r="AJ106">
        <v>1</v>
      </c>
      <c r="AL106" s="42" t="s">
        <v>623</v>
      </c>
      <c r="AM106">
        <v>1</v>
      </c>
      <c r="AO106" s="42">
        <v>563</v>
      </c>
      <c r="AP106">
        <v>2</v>
      </c>
      <c r="BD106" s="50">
        <v>88915.37</v>
      </c>
      <c r="BE106">
        <v>1</v>
      </c>
    </row>
    <row r="107" spans="26:57" x14ac:dyDescent="0.35">
      <c r="Z107" s="64">
        <v>18260.98</v>
      </c>
      <c r="AA107" s="62">
        <v>0</v>
      </c>
      <c r="AB107" s="62">
        <v>1.0090817356205853E-3</v>
      </c>
      <c r="AC107" s="62">
        <v>1.0090817356205853E-3</v>
      </c>
      <c r="AF107" s="42">
        <v>103</v>
      </c>
      <c r="AG107">
        <v>1</v>
      </c>
      <c r="AI107" s="49">
        <v>15592461</v>
      </c>
      <c r="AJ107">
        <v>1</v>
      </c>
      <c r="AL107" s="42" t="s">
        <v>684</v>
      </c>
      <c r="AM107">
        <v>1</v>
      </c>
      <c r="AO107" s="42">
        <v>564</v>
      </c>
      <c r="AP107">
        <v>2</v>
      </c>
      <c r="BD107" s="50">
        <v>88938.62</v>
      </c>
      <c r="BE107">
        <v>1</v>
      </c>
    </row>
    <row r="108" spans="26:57" x14ac:dyDescent="0.35">
      <c r="Z108" s="64">
        <v>18461.900000000001</v>
      </c>
      <c r="AA108" s="62">
        <v>1.0090817356205853E-3</v>
      </c>
      <c r="AB108" s="62">
        <v>0</v>
      </c>
      <c r="AC108" s="62">
        <v>1.0090817356205853E-3</v>
      </c>
      <c r="AF108" s="42">
        <v>104</v>
      </c>
      <c r="AG108">
        <v>1</v>
      </c>
      <c r="AI108" s="49">
        <v>15592531</v>
      </c>
      <c r="AJ108">
        <v>1</v>
      </c>
      <c r="AL108" s="42" t="s">
        <v>227</v>
      </c>
      <c r="AM108">
        <v>1</v>
      </c>
      <c r="AO108" s="42">
        <v>565</v>
      </c>
      <c r="AP108">
        <v>1</v>
      </c>
      <c r="BD108" s="50">
        <v>89588.35</v>
      </c>
      <c r="BE108">
        <v>1</v>
      </c>
    </row>
    <row r="109" spans="26:57" x14ac:dyDescent="0.35">
      <c r="Z109" s="64">
        <v>18606.23</v>
      </c>
      <c r="AA109" s="62">
        <v>1.0090817356205853E-3</v>
      </c>
      <c r="AB109" s="62">
        <v>0</v>
      </c>
      <c r="AC109" s="62">
        <v>1.0090817356205853E-3</v>
      </c>
      <c r="AF109" s="42">
        <v>105</v>
      </c>
      <c r="AG109">
        <v>1</v>
      </c>
      <c r="AI109" s="49">
        <v>15592846</v>
      </c>
      <c r="AJ109">
        <v>1</v>
      </c>
      <c r="AL109" s="42" t="s">
        <v>94</v>
      </c>
      <c r="AM109">
        <v>1</v>
      </c>
      <c r="AO109" s="42">
        <v>566</v>
      </c>
      <c r="AP109">
        <v>2</v>
      </c>
      <c r="BD109" s="50">
        <v>89685.92</v>
      </c>
      <c r="BE109">
        <v>1</v>
      </c>
    </row>
    <row r="110" spans="26:57" x14ac:dyDescent="0.35">
      <c r="Z110" s="64">
        <v>18657.77</v>
      </c>
      <c r="AA110" s="62">
        <v>1.0090817356205853E-3</v>
      </c>
      <c r="AB110" s="62">
        <v>0</v>
      </c>
      <c r="AC110" s="62">
        <v>1.0090817356205853E-3</v>
      </c>
      <c r="AF110" s="42">
        <v>106</v>
      </c>
      <c r="AG110">
        <v>1</v>
      </c>
      <c r="AI110" s="49">
        <v>15592937</v>
      </c>
      <c r="AJ110">
        <v>1</v>
      </c>
      <c r="AL110" s="42" t="s">
        <v>358</v>
      </c>
      <c r="AM110">
        <v>1</v>
      </c>
      <c r="AO110" s="42">
        <v>567</v>
      </c>
      <c r="AP110">
        <v>2</v>
      </c>
      <c r="BD110" s="50">
        <v>89763.839999999997</v>
      </c>
      <c r="BE110">
        <v>1</v>
      </c>
    </row>
    <row r="111" spans="26:57" x14ac:dyDescent="0.35">
      <c r="Z111" s="64">
        <v>18719.669999999998</v>
      </c>
      <c r="AA111" s="62">
        <v>1.0090817356205853E-3</v>
      </c>
      <c r="AB111" s="62">
        <v>0</v>
      </c>
      <c r="AC111" s="62">
        <v>1.0090817356205853E-3</v>
      </c>
      <c r="AF111" s="42">
        <v>107</v>
      </c>
      <c r="AG111">
        <v>1</v>
      </c>
      <c r="AI111" s="49">
        <v>15592979</v>
      </c>
      <c r="AJ111">
        <v>1</v>
      </c>
      <c r="AL111" s="42" t="s">
        <v>507</v>
      </c>
      <c r="AM111">
        <v>1</v>
      </c>
      <c r="AO111" s="42">
        <v>568</v>
      </c>
      <c r="AP111">
        <v>3</v>
      </c>
      <c r="BD111" s="50">
        <v>89968.69</v>
      </c>
      <c r="BE111">
        <v>1</v>
      </c>
    </row>
    <row r="112" spans="26:57" x14ac:dyDescent="0.35">
      <c r="Z112" s="64">
        <v>18924.919999999998</v>
      </c>
      <c r="AA112" s="62">
        <v>1.0090817356205853E-3</v>
      </c>
      <c r="AB112" s="62">
        <v>0</v>
      </c>
      <c r="AC112" s="62">
        <v>1.0090817356205853E-3</v>
      </c>
      <c r="AF112" s="42">
        <v>108</v>
      </c>
      <c r="AG112">
        <v>1</v>
      </c>
      <c r="AI112" s="49">
        <v>15593365</v>
      </c>
      <c r="AJ112">
        <v>1</v>
      </c>
      <c r="AL112" s="42" t="s">
        <v>533</v>
      </c>
      <c r="AM112">
        <v>2</v>
      </c>
      <c r="AO112" s="42">
        <v>569</v>
      </c>
      <c r="AP112">
        <v>3</v>
      </c>
      <c r="BD112" s="50">
        <v>90307.62</v>
      </c>
      <c r="BE112">
        <v>1</v>
      </c>
    </row>
    <row r="113" spans="26:57" x14ac:dyDescent="0.35">
      <c r="Z113" s="64">
        <v>19131.71</v>
      </c>
      <c r="AA113" s="62">
        <v>1.0090817356205853E-3</v>
      </c>
      <c r="AB113" s="62">
        <v>0</v>
      </c>
      <c r="AC113" s="62">
        <v>1.0090817356205853E-3</v>
      </c>
      <c r="AF113" s="42">
        <v>109</v>
      </c>
      <c r="AG113">
        <v>1</v>
      </c>
      <c r="AI113" s="49">
        <v>15593601</v>
      </c>
      <c r="AJ113">
        <v>1</v>
      </c>
      <c r="AL113" s="42" t="s">
        <v>497</v>
      </c>
      <c r="AM113">
        <v>1</v>
      </c>
      <c r="AO113" s="42">
        <v>570</v>
      </c>
      <c r="AP113">
        <v>1</v>
      </c>
      <c r="BD113" s="50">
        <v>90536.81</v>
      </c>
      <c r="BE113">
        <v>1</v>
      </c>
    </row>
    <row r="114" spans="26:57" x14ac:dyDescent="0.35">
      <c r="Z114" s="64">
        <v>19162.89</v>
      </c>
      <c r="AA114" s="62">
        <v>1.0090817356205853E-3</v>
      </c>
      <c r="AB114" s="62">
        <v>0</v>
      </c>
      <c r="AC114" s="62">
        <v>1.0090817356205853E-3</v>
      </c>
      <c r="AF114" s="42">
        <v>110</v>
      </c>
      <c r="AG114">
        <v>1</v>
      </c>
      <c r="AI114" s="49">
        <v>15593773</v>
      </c>
      <c r="AJ114">
        <v>1</v>
      </c>
      <c r="AL114" s="42" t="s">
        <v>548</v>
      </c>
      <c r="AM114">
        <v>1</v>
      </c>
      <c r="AO114" s="42">
        <v>571</v>
      </c>
      <c r="AP114">
        <v>4</v>
      </c>
      <c r="BD114" s="50">
        <v>90612.34</v>
      </c>
      <c r="BE114">
        <v>1</v>
      </c>
    </row>
    <row r="115" spans="26:57" x14ac:dyDescent="0.35">
      <c r="Z115" s="64">
        <v>19287.060000000001</v>
      </c>
      <c r="AA115" s="62">
        <v>0</v>
      </c>
      <c r="AB115" s="62">
        <v>1.0090817356205853E-3</v>
      </c>
      <c r="AC115" s="62">
        <v>1.0090817356205853E-3</v>
      </c>
      <c r="AF115" s="42">
        <v>111</v>
      </c>
      <c r="AG115">
        <v>1</v>
      </c>
      <c r="AI115" s="49">
        <v>15593782</v>
      </c>
      <c r="AJ115">
        <v>1</v>
      </c>
      <c r="AL115" s="42" t="s">
        <v>191</v>
      </c>
      <c r="AM115">
        <v>2</v>
      </c>
      <c r="AO115" s="42">
        <v>572</v>
      </c>
      <c r="AP115">
        <v>3</v>
      </c>
      <c r="BD115" s="50">
        <v>91536.93</v>
      </c>
      <c r="BE115">
        <v>1</v>
      </c>
    </row>
    <row r="116" spans="26:57" x14ac:dyDescent="0.35">
      <c r="Z116" s="64">
        <v>19482.5</v>
      </c>
      <c r="AA116" s="62">
        <v>1.0090817356205853E-3</v>
      </c>
      <c r="AB116" s="62">
        <v>0</v>
      </c>
      <c r="AC116" s="62">
        <v>1.0090817356205853E-3</v>
      </c>
      <c r="AF116" s="42">
        <v>112</v>
      </c>
      <c r="AG116">
        <v>1</v>
      </c>
      <c r="AI116" s="49">
        <v>15594408</v>
      </c>
      <c r="AJ116">
        <v>1</v>
      </c>
      <c r="AL116" s="42" t="s">
        <v>483</v>
      </c>
      <c r="AM116">
        <v>1</v>
      </c>
      <c r="AO116" s="42">
        <v>574</v>
      </c>
      <c r="AP116">
        <v>4</v>
      </c>
      <c r="BD116" s="50">
        <v>92113.61</v>
      </c>
      <c r="BE116">
        <v>1</v>
      </c>
    </row>
    <row r="117" spans="26:57" x14ac:dyDescent="0.35">
      <c r="Z117" s="64">
        <v>19570.63</v>
      </c>
      <c r="AA117" s="62">
        <v>1.0090817356205853E-3</v>
      </c>
      <c r="AB117" s="62">
        <v>0</v>
      </c>
      <c r="AC117" s="62">
        <v>1.0090817356205853E-3</v>
      </c>
      <c r="AF117" s="42">
        <v>113</v>
      </c>
      <c r="AG117">
        <v>1</v>
      </c>
      <c r="AI117" s="49">
        <v>15594594</v>
      </c>
      <c r="AJ117">
        <v>1</v>
      </c>
      <c r="AL117" s="42" t="s">
        <v>252</v>
      </c>
      <c r="AM117">
        <v>1</v>
      </c>
      <c r="AO117" s="42">
        <v>577</v>
      </c>
      <c r="AP117">
        <v>4</v>
      </c>
      <c r="BD117" s="50">
        <v>92140.15</v>
      </c>
      <c r="BE117">
        <v>1</v>
      </c>
    </row>
    <row r="118" spans="26:57" x14ac:dyDescent="0.35">
      <c r="Z118" s="64">
        <v>19799.259999999998</v>
      </c>
      <c r="AA118" s="62">
        <v>1.0090817356205853E-3</v>
      </c>
      <c r="AB118" s="62">
        <v>0</v>
      </c>
      <c r="AC118" s="62">
        <v>1.0090817356205853E-3</v>
      </c>
      <c r="AF118" s="42">
        <v>114</v>
      </c>
      <c r="AG118">
        <v>1</v>
      </c>
      <c r="AI118" s="49">
        <v>15594720</v>
      </c>
      <c r="AJ118">
        <v>1</v>
      </c>
      <c r="AL118" s="42" t="s">
        <v>334</v>
      </c>
      <c r="AM118">
        <v>2</v>
      </c>
      <c r="AO118" s="42">
        <v>578</v>
      </c>
      <c r="AP118">
        <v>2</v>
      </c>
      <c r="BD118" s="50">
        <v>92310.54</v>
      </c>
      <c r="BE118">
        <v>1</v>
      </c>
    </row>
    <row r="119" spans="26:57" x14ac:dyDescent="0.35">
      <c r="Z119" s="64">
        <v>19834.32</v>
      </c>
      <c r="AA119" s="62">
        <v>1.0090817356205853E-3</v>
      </c>
      <c r="AB119" s="62">
        <v>0</v>
      </c>
      <c r="AC119" s="62">
        <v>1.0090817356205853E-3</v>
      </c>
      <c r="AF119" s="42">
        <v>115</v>
      </c>
      <c r="AG119">
        <v>1</v>
      </c>
      <c r="AI119" s="49">
        <v>15594815</v>
      </c>
      <c r="AJ119">
        <v>1</v>
      </c>
      <c r="AL119" s="42" t="s">
        <v>404</v>
      </c>
      <c r="AM119">
        <v>3</v>
      </c>
      <c r="AO119" s="42">
        <v>579</v>
      </c>
      <c r="AP119">
        <v>1</v>
      </c>
      <c r="BD119" s="50">
        <v>92566.53</v>
      </c>
      <c r="BE119">
        <v>1</v>
      </c>
    </row>
    <row r="120" spans="26:57" x14ac:dyDescent="0.35">
      <c r="Z120" s="64">
        <v>20451.990000000002</v>
      </c>
      <c r="AA120" s="62">
        <v>0</v>
      </c>
      <c r="AB120" s="62">
        <v>1.0090817356205853E-3</v>
      </c>
      <c r="AC120" s="62">
        <v>1.0090817356205853E-3</v>
      </c>
      <c r="AF120" s="42">
        <v>116</v>
      </c>
      <c r="AG120">
        <v>1</v>
      </c>
      <c r="AI120" s="49">
        <v>15594898</v>
      </c>
      <c r="AJ120">
        <v>1</v>
      </c>
      <c r="AL120" s="42" t="s">
        <v>359</v>
      </c>
      <c r="AM120">
        <v>1</v>
      </c>
      <c r="AO120" s="42">
        <v>580</v>
      </c>
      <c r="AP120">
        <v>4</v>
      </c>
      <c r="BD120" s="50">
        <v>92833.89</v>
      </c>
      <c r="BE120">
        <v>1</v>
      </c>
    </row>
    <row r="121" spans="26:57" x14ac:dyDescent="0.35">
      <c r="Z121" s="64">
        <v>20598.59</v>
      </c>
      <c r="AA121" s="62">
        <v>0</v>
      </c>
      <c r="AB121" s="62">
        <v>1.0090817356205853E-3</v>
      </c>
      <c r="AC121" s="62">
        <v>1.0090817356205853E-3</v>
      </c>
      <c r="AF121" s="42">
        <v>117</v>
      </c>
      <c r="AG121">
        <v>1</v>
      </c>
      <c r="AI121" s="49">
        <v>15594917</v>
      </c>
      <c r="AJ121">
        <v>1</v>
      </c>
      <c r="AL121" s="42" t="s">
        <v>660</v>
      </c>
      <c r="AM121">
        <v>2</v>
      </c>
      <c r="AO121" s="42">
        <v>581</v>
      </c>
      <c r="AP121">
        <v>1</v>
      </c>
      <c r="BD121" s="50">
        <v>93012.89</v>
      </c>
      <c r="BE121">
        <v>1</v>
      </c>
    </row>
    <row r="122" spans="26:57" x14ac:dyDescent="0.35">
      <c r="Z122" s="64">
        <v>20612.82</v>
      </c>
      <c r="AA122" s="62">
        <v>1.0090817356205853E-3</v>
      </c>
      <c r="AB122" s="62">
        <v>0</v>
      </c>
      <c r="AC122" s="62">
        <v>1.0090817356205853E-3</v>
      </c>
      <c r="AF122" s="42">
        <v>118</v>
      </c>
      <c r="AG122">
        <v>1</v>
      </c>
      <c r="AI122" s="49">
        <v>15595039</v>
      </c>
      <c r="AJ122">
        <v>1</v>
      </c>
      <c r="AL122" s="42" t="s">
        <v>454</v>
      </c>
      <c r="AM122">
        <v>1</v>
      </c>
      <c r="AO122" s="42">
        <v>582</v>
      </c>
      <c r="AP122">
        <v>3</v>
      </c>
      <c r="BD122" s="50">
        <v>93051.64</v>
      </c>
      <c r="BE122">
        <v>1</v>
      </c>
    </row>
    <row r="123" spans="26:57" x14ac:dyDescent="0.35">
      <c r="Z123" s="64">
        <v>20629.400000000001</v>
      </c>
      <c r="AA123" s="62">
        <v>0</v>
      </c>
      <c r="AB123" s="62">
        <v>1.0090817356205853E-3</v>
      </c>
      <c r="AC123" s="62">
        <v>1.0090817356205853E-3</v>
      </c>
      <c r="AF123" s="42">
        <v>119</v>
      </c>
      <c r="AG123">
        <v>1</v>
      </c>
      <c r="AI123" s="49">
        <v>15595440</v>
      </c>
      <c r="AJ123">
        <v>1</v>
      </c>
      <c r="AL123" s="42" t="s">
        <v>150</v>
      </c>
      <c r="AM123">
        <v>1</v>
      </c>
      <c r="AO123" s="42">
        <v>583</v>
      </c>
      <c r="AP123">
        <v>4</v>
      </c>
      <c r="BD123" s="50">
        <v>93147</v>
      </c>
      <c r="BE123">
        <v>1</v>
      </c>
    </row>
    <row r="124" spans="26:57" x14ac:dyDescent="0.35">
      <c r="Z124" s="64">
        <v>21016</v>
      </c>
      <c r="AA124" s="62">
        <v>1.0090817356205853E-3</v>
      </c>
      <c r="AB124" s="62">
        <v>0</v>
      </c>
      <c r="AC124" s="62">
        <v>1.0090817356205853E-3</v>
      </c>
      <c r="AF124" s="42">
        <v>120</v>
      </c>
      <c r="AG124">
        <v>1</v>
      </c>
      <c r="AI124" s="49">
        <v>15595766</v>
      </c>
      <c r="AJ124">
        <v>1</v>
      </c>
      <c r="AL124" s="42" t="s">
        <v>654</v>
      </c>
      <c r="AM124">
        <v>1</v>
      </c>
      <c r="AO124" s="42">
        <v>584</v>
      </c>
      <c r="AP124">
        <v>5</v>
      </c>
      <c r="BD124" s="50">
        <v>93694.42</v>
      </c>
      <c r="BE124">
        <v>1</v>
      </c>
    </row>
    <row r="125" spans="26:57" x14ac:dyDescent="0.35">
      <c r="Z125" s="64">
        <v>21198.39</v>
      </c>
      <c r="AA125" s="62">
        <v>1.0090817356205853E-3</v>
      </c>
      <c r="AB125" s="62">
        <v>0</v>
      </c>
      <c r="AC125" s="62">
        <v>1.0090817356205853E-3</v>
      </c>
      <c r="AF125" s="42">
        <v>121</v>
      </c>
      <c r="AG125">
        <v>1</v>
      </c>
      <c r="AI125" s="49">
        <v>15596175</v>
      </c>
      <c r="AJ125">
        <v>1</v>
      </c>
      <c r="AL125" s="42" t="s">
        <v>373</v>
      </c>
      <c r="AM125">
        <v>1</v>
      </c>
      <c r="AO125" s="42">
        <v>585</v>
      </c>
      <c r="AP125">
        <v>3</v>
      </c>
      <c r="BD125" s="50">
        <v>93722.73</v>
      </c>
      <c r="BE125">
        <v>1</v>
      </c>
    </row>
    <row r="126" spans="26:57" x14ac:dyDescent="0.35">
      <c r="Z126" s="64">
        <v>21228.34</v>
      </c>
      <c r="AA126" s="62">
        <v>0</v>
      </c>
      <c r="AB126" s="62">
        <v>1.0090817356205853E-3</v>
      </c>
      <c r="AC126" s="62">
        <v>1.0090817356205853E-3</v>
      </c>
      <c r="AF126" s="42">
        <v>122</v>
      </c>
      <c r="AG126">
        <v>1</v>
      </c>
      <c r="AI126" s="49">
        <v>15596914</v>
      </c>
      <c r="AJ126">
        <v>1</v>
      </c>
      <c r="AL126" s="42" t="s">
        <v>715</v>
      </c>
      <c r="AM126">
        <v>1</v>
      </c>
      <c r="AO126" s="42">
        <v>586</v>
      </c>
      <c r="AP126">
        <v>3</v>
      </c>
      <c r="BD126" s="50">
        <v>93844.69</v>
      </c>
      <c r="BE126">
        <v>1</v>
      </c>
    </row>
    <row r="127" spans="26:57" x14ac:dyDescent="0.35">
      <c r="Z127" s="64">
        <v>21600.11</v>
      </c>
      <c r="AA127" s="62">
        <v>1.0090817356205853E-3</v>
      </c>
      <c r="AB127" s="62">
        <v>0</v>
      </c>
      <c r="AC127" s="62">
        <v>1.0090817356205853E-3</v>
      </c>
      <c r="AF127" s="42">
        <v>123</v>
      </c>
      <c r="AG127">
        <v>1</v>
      </c>
      <c r="AI127" s="49">
        <v>15596939</v>
      </c>
      <c r="AJ127">
        <v>1</v>
      </c>
      <c r="AL127" s="42" t="s">
        <v>272</v>
      </c>
      <c r="AM127">
        <v>2</v>
      </c>
      <c r="AO127" s="42">
        <v>587</v>
      </c>
      <c r="AP127">
        <v>4</v>
      </c>
      <c r="BD127" s="50">
        <v>94521.17</v>
      </c>
      <c r="BE127">
        <v>1</v>
      </c>
    </row>
    <row r="128" spans="26:57" x14ac:dyDescent="0.35">
      <c r="Z128" s="64">
        <v>22388</v>
      </c>
      <c r="AA128" s="62">
        <v>1.0090817356205853E-3</v>
      </c>
      <c r="AB128" s="62">
        <v>0</v>
      </c>
      <c r="AC128" s="62">
        <v>1.0090817356205853E-3</v>
      </c>
      <c r="AF128" s="42">
        <v>124</v>
      </c>
      <c r="AG128">
        <v>1</v>
      </c>
      <c r="AI128" s="49">
        <v>15597602</v>
      </c>
      <c r="AJ128">
        <v>1</v>
      </c>
      <c r="AL128" s="42" t="s">
        <v>86</v>
      </c>
      <c r="AM128">
        <v>1</v>
      </c>
      <c r="AO128" s="42">
        <v>588</v>
      </c>
      <c r="AP128">
        <v>1</v>
      </c>
      <c r="BD128" s="50">
        <v>95059.02</v>
      </c>
      <c r="BE128">
        <v>1</v>
      </c>
    </row>
    <row r="129" spans="26:57" x14ac:dyDescent="0.35">
      <c r="Z129" s="64">
        <v>22447.85</v>
      </c>
      <c r="AA129" s="62">
        <v>0</v>
      </c>
      <c r="AB129" s="62">
        <v>1.0090817356205853E-3</v>
      </c>
      <c r="AC129" s="62">
        <v>1.0090817356205853E-3</v>
      </c>
      <c r="AF129" s="42">
        <v>125</v>
      </c>
      <c r="AG129">
        <v>1</v>
      </c>
      <c r="AI129" s="49">
        <v>15597945</v>
      </c>
      <c r="AJ129">
        <v>1</v>
      </c>
      <c r="AL129" s="42" t="s">
        <v>411</v>
      </c>
      <c r="AM129">
        <v>1</v>
      </c>
      <c r="AO129" s="42">
        <v>589</v>
      </c>
      <c r="AP129">
        <v>4</v>
      </c>
      <c r="BD129" s="50">
        <v>95128.86</v>
      </c>
      <c r="BE129">
        <v>1</v>
      </c>
    </row>
    <row r="130" spans="26:57" x14ac:dyDescent="0.35">
      <c r="Z130" s="64">
        <v>22745.5</v>
      </c>
      <c r="AA130" s="62">
        <v>1.0090817356205853E-3</v>
      </c>
      <c r="AB130" s="62">
        <v>0</v>
      </c>
      <c r="AC130" s="62">
        <v>1.0090817356205853E-3</v>
      </c>
      <c r="AF130" s="42">
        <v>126</v>
      </c>
      <c r="AG130">
        <v>1</v>
      </c>
      <c r="AI130" s="49">
        <v>15598493</v>
      </c>
      <c r="AJ130">
        <v>1</v>
      </c>
      <c r="AL130" s="42" t="s">
        <v>69</v>
      </c>
      <c r="AM130">
        <v>3</v>
      </c>
      <c r="AO130" s="42">
        <v>590</v>
      </c>
      <c r="AP130">
        <v>2</v>
      </c>
      <c r="BD130" s="50">
        <v>95441.27</v>
      </c>
      <c r="BE130">
        <v>1</v>
      </c>
    </row>
    <row r="131" spans="26:57" x14ac:dyDescent="0.35">
      <c r="Z131" s="64">
        <v>22994.32</v>
      </c>
      <c r="AA131" s="62">
        <v>1.0090817356205853E-3</v>
      </c>
      <c r="AB131" s="62">
        <v>0</v>
      </c>
      <c r="AC131" s="62">
        <v>1.0090817356205853E-3</v>
      </c>
      <c r="AF131" s="42">
        <v>127</v>
      </c>
      <c r="AG131">
        <v>1</v>
      </c>
      <c r="AI131" s="49">
        <v>15598883</v>
      </c>
      <c r="AJ131">
        <v>1</v>
      </c>
      <c r="AL131" s="42" t="s">
        <v>133</v>
      </c>
      <c r="AM131">
        <v>2</v>
      </c>
      <c r="AO131" s="42">
        <v>591</v>
      </c>
      <c r="AP131">
        <v>4</v>
      </c>
      <c r="BD131" s="50">
        <v>95523.16</v>
      </c>
      <c r="BE131">
        <v>1</v>
      </c>
    </row>
    <row r="132" spans="26:57" x14ac:dyDescent="0.35">
      <c r="Z132" s="64">
        <v>23971.33</v>
      </c>
      <c r="AA132" s="62">
        <v>1.0090817356205853E-3</v>
      </c>
      <c r="AB132" s="62">
        <v>0</v>
      </c>
      <c r="AC132" s="62">
        <v>1.0090817356205853E-3</v>
      </c>
      <c r="AF132" s="42">
        <v>128</v>
      </c>
      <c r="AG132">
        <v>1</v>
      </c>
      <c r="AI132" s="49">
        <v>15599195</v>
      </c>
      <c r="AJ132">
        <v>1</v>
      </c>
      <c r="AL132" s="42" t="s">
        <v>129</v>
      </c>
      <c r="AM132">
        <v>1</v>
      </c>
      <c r="AO132" s="42">
        <v>592</v>
      </c>
      <c r="AP132">
        <v>3</v>
      </c>
      <c r="BD132" s="50">
        <v>95556.31</v>
      </c>
      <c r="BE132">
        <v>1</v>
      </c>
    </row>
    <row r="133" spans="26:57" x14ac:dyDescent="0.35">
      <c r="Z133" s="64">
        <v>24210.560000000001</v>
      </c>
      <c r="AA133" s="62">
        <v>1.0090817356205853E-3</v>
      </c>
      <c r="AB133" s="62">
        <v>0</v>
      </c>
      <c r="AC133" s="62">
        <v>1.0090817356205853E-3</v>
      </c>
      <c r="AF133" s="42">
        <v>129</v>
      </c>
      <c r="AG133">
        <v>1</v>
      </c>
      <c r="AI133" s="49">
        <v>15599289</v>
      </c>
      <c r="AJ133">
        <v>1</v>
      </c>
      <c r="AL133" s="42" t="s">
        <v>205</v>
      </c>
      <c r="AM133">
        <v>1</v>
      </c>
      <c r="AO133" s="42">
        <v>593</v>
      </c>
      <c r="AP133">
        <v>5</v>
      </c>
      <c r="BD133" s="50">
        <v>95741.75</v>
      </c>
      <c r="BE133">
        <v>1</v>
      </c>
    </row>
    <row r="134" spans="26:57" x14ac:dyDescent="0.35">
      <c r="Z134" s="64">
        <v>24234.11</v>
      </c>
      <c r="AA134" s="62">
        <v>1.0090817356205853E-3</v>
      </c>
      <c r="AB134" s="62">
        <v>0</v>
      </c>
      <c r="AC134" s="62">
        <v>1.0090817356205853E-3</v>
      </c>
      <c r="AF134" s="42">
        <v>130</v>
      </c>
      <c r="AG134">
        <v>1</v>
      </c>
      <c r="AI134" s="49">
        <v>15599433</v>
      </c>
      <c r="AJ134">
        <v>1</v>
      </c>
      <c r="AL134" s="42" t="s">
        <v>226</v>
      </c>
      <c r="AM134">
        <v>2</v>
      </c>
      <c r="AO134" s="42">
        <v>594</v>
      </c>
      <c r="AP134">
        <v>6</v>
      </c>
      <c r="BD134" s="50">
        <v>95826.49</v>
      </c>
      <c r="BE134">
        <v>1</v>
      </c>
    </row>
    <row r="135" spans="26:57" x14ac:dyDescent="0.35">
      <c r="Z135" s="64">
        <v>24302.95</v>
      </c>
      <c r="AA135" s="62">
        <v>1.0090817356205853E-3</v>
      </c>
      <c r="AB135" s="62">
        <v>0</v>
      </c>
      <c r="AC135" s="62">
        <v>1.0090817356205853E-3</v>
      </c>
      <c r="AF135" s="42">
        <v>131</v>
      </c>
      <c r="AG135">
        <v>1</v>
      </c>
      <c r="AI135" s="49">
        <v>15599660</v>
      </c>
      <c r="AJ135">
        <v>1</v>
      </c>
      <c r="AL135" s="42" t="s">
        <v>169</v>
      </c>
      <c r="AM135">
        <v>1</v>
      </c>
      <c r="AO135" s="42">
        <v>596</v>
      </c>
      <c r="AP135">
        <v>2</v>
      </c>
      <c r="BD135" s="50">
        <v>95845.6</v>
      </c>
      <c r="BE135">
        <v>1</v>
      </c>
    </row>
    <row r="136" spans="26:57" x14ac:dyDescent="0.35">
      <c r="Z136" s="64">
        <v>24495.03</v>
      </c>
      <c r="AA136" s="62">
        <v>1.0090817356205853E-3</v>
      </c>
      <c r="AB136" s="62">
        <v>0</v>
      </c>
      <c r="AC136" s="62">
        <v>1.0090817356205853E-3</v>
      </c>
      <c r="AF136" s="42">
        <v>132</v>
      </c>
      <c r="AG136">
        <v>1</v>
      </c>
      <c r="AI136" s="49">
        <v>15599792</v>
      </c>
      <c r="AJ136">
        <v>1</v>
      </c>
      <c r="AL136" s="42" t="s">
        <v>32</v>
      </c>
      <c r="AM136">
        <v>2</v>
      </c>
      <c r="AO136" s="42">
        <v>597</v>
      </c>
      <c r="AP136">
        <v>2</v>
      </c>
      <c r="BD136" s="50">
        <v>96134.11</v>
      </c>
      <c r="BE136">
        <v>1</v>
      </c>
    </row>
    <row r="137" spans="26:57" x14ac:dyDescent="0.35">
      <c r="Z137" s="64">
        <v>24506.95</v>
      </c>
      <c r="AA137" s="62">
        <v>0</v>
      </c>
      <c r="AB137" s="62">
        <v>1.0090817356205853E-3</v>
      </c>
      <c r="AC137" s="62">
        <v>1.0090817356205853E-3</v>
      </c>
      <c r="AF137" s="42">
        <v>133</v>
      </c>
      <c r="AG137">
        <v>1</v>
      </c>
      <c r="AI137" s="49">
        <v>15600258</v>
      </c>
      <c r="AJ137">
        <v>1</v>
      </c>
      <c r="AL137" s="42" t="s">
        <v>733</v>
      </c>
      <c r="AM137">
        <v>1</v>
      </c>
      <c r="AO137" s="42">
        <v>598</v>
      </c>
      <c r="AP137">
        <v>3</v>
      </c>
      <c r="BD137" s="50">
        <v>96423.84</v>
      </c>
      <c r="BE137">
        <v>1</v>
      </c>
    </row>
    <row r="138" spans="26:57" x14ac:dyDescent="0.35">
      <c r="Z138" s="64">
        <v>25095.03</v>
      </c>
      <c r="AA138" s="62">
        <v>1.0090817356205853E-3</v>
      </c>
      <c r="AB138" s="62">
        <v>0</v>
      </c>
      <c r="AC138" s="62">
        <v>1.0090817356205853E-3</v>
      </c>
      <c r="AF138" s="42">
        <v>134</v>
      </c>
      <c r="AG138">
        <v>1</v>
      </c>
      <c r="AI138" s="49">
        <v>15600337</v>
      </c>
      <c r="AJ138">
        <v>1</v>
      </c>
      <c r="AL138" s="42" t="s">
        <v>575</v>
      </c>
      <c r="AM138">
        <v>1</v>
      </c>
      <c r="AO138" s="42">
        <v>599</v>
      </c>
      <c r="AP138">
        <v>3</v>
      </c>
      <c r="BD138" s="50">
        <v>96645.54</v>
      </c>
      <c r="BE138">
        <v>1</v>
      </c>
    </row>
    <row r="139" spans="26:57" x14ac:dyDescent="0.35">
      <c r="Z139" s="64">
        <v>25310.82</v>
      </c>
      <c r="AA139" s="62">
        <v>1.0090817356205853E-3</v>
      </c>
      <c r="AB139" s="62">
        <v>0</v>
      </c>
      <c r="AC139" s="62">
        <v>1.0090817356205853E-3</v>
      </c>
      <c r="AF139" s="42">
        <v>135</v>
      </c>
      <c r="AG139">
        <v>1</v>
      </c>
      <c r="AI139" s="49">
        <v>15600462</v>
      </c>
      <c r="AJ139">
        <v>1</v>
      </c>
      <c r="AL139" s="42" t="s">
        <v>146</v>
      </c>
      <c r="AM139">
        <v>1</v>
      </c>
      <c r="AO139" s="42">
        <v>600</v>
      </c>
      <c r="AP139">
        <v>2</v>
      </c>
      <c r="BD139" s="50">
        <v>96888.39</v>
      </c>
      <c r="BE139">
        <v>1</v>
      </c>
    </row>
    <row r="140" spans="26:57" x14ac:dyDescent="0.35">
      <c r="Z140" s="64">
        <v>25885.72</v>
      </c>
      <c r="AA140" s="62">
        <v>1.0090817356205853E-3</v>
      </c>
      <c r="AB140" s="62">
        <v>0</v>
      </c>
      <c r="AC140" s="62">
        <v>1.0090817356205853E-3</v>
      </c>
      <c r="AF140" s="42">
        <v>136</v>
      </c>
      <c r="AG140">
        <v>1</v>
      </c>
      <c r="AI140" s="49">
        <v>15600651</v>
      </c>
      <c r="AJ140">
        <v>1</v>
      </c>
      <c r="AL140" s="42" t="s">
        <v>594</v>
      </c>
      <c r="AM140">
        <v>1</v>
      </c>
      <c r="AO140" s="42">
        <v>601</v>
      </c>
      <c r="AP140">
        <v>7</v>
      </c>
      <c r="BD140" s="50">
        <v>97086.399999999994</v>
      </c>
      <c r="BE140">
        <v>1</v>
      </c>
    </row>
    <row r="141" spans="26:57" x14ac:dyDescent="0.35">
      <c r="Z141" s="64">
        <v>26019.59</v>
      </c>
      <c r="AA141" s="62">
        <v>1.0090817356205853E-3</v>
      </c>
      <c r="AB141" s="62">
        <v>0</v>
      </c>
      <c r="AC141" s="62">
        <v>1.0090817356205853E-3</v>
      </c>
      <c r="AF141" s="42">
        <v>137</v>
      </c>
      <c r="AG141">
        <v>1</v>
      </c>
      <c r="AI141" s="49">
        <v>15600739</v>
      </c>
      <c r="AJ141">
        <v>1</v>
      </c>
      <c r="AL141" s="42" t="s">
        <v>711</v>
      </c>
      <c r="AM141">
        <v>1</v>
      </c>
      <c r="AO141" s="42">
        <v>602</v>
      </c>
      <c r="AP141">
        <v>1</v>
      </c>
      <c r="BD141" s="50">
        <v>97133.92</v>
      </c>
      <c r="BE141">
        <v>1</v>
      </c>
    </row>
    <row r="142" spans="26:57" x14ac:dyDescent="0.35">
      <c r="Z142" s="64">
        <v>26057.08</v>
      </c>
      <c r="AA142" s="62">
        <v>1.0090817356205853E-3</v>
      </c>
      <c r="AB142" s="62">
        <v>0</v>
      </c>
      <c r="AC142" s="62">
        <v>1.0090817356205853E-3</v>
      </c>
      <c r="AF142" s="42">
        <v>138</v>
      </c>
      <c r="AG142">
        <v>1</v>
      </c>
      <c r="AI142" s="49">
        <v>15600781</v>
      </c>
      <c r="AJ142">
        <v>1</v>
      </c>
      <c r="AL142" s="42" t="s">
        <v>291</v>
      </c>
      <c r="AM142">
        <v>1</v>
      </c>
      <c r="AO142" s="42">
        <v>603</v>
      </c>
      <c r="AP142">
        <v>3</v>
      </c>
      <c r="BD142" s="50">
        <v>97257.41</v>
      </c>
      <c r="BE142">
        <v>1</v>
      </c>
    </row>
    <row r="143" spans="26:57" x14ac:dyDescent="0.35">
      <c r="Z143" s="64">
        <v>26260.98</v>
      </c>
      <c r="AA143" s="62">
        <v>1.0090817356205853E-3</v>
      </c>
      <c r="AB143" s="62">
        <v>0</v>
      </c>
      <c r="AC143" s="62">
        <v>1.0090817356205853E-3</v>
      </c>
      <c r="AF143" s="42">
        <v>139</v>
      </c>
      <c r="AG143">
        <v>1</v>
      </c>
      <c r="AI143" s="49">
        <v>15600882</v>
      </c>
      <c r="AJ143">
        <v>1</v>
      </c>
      <c r="AL143" s="42" t="s">
        <v>262</v>
      </c>
      <c r="AM143">
        <v>3</v>
      </c>
      <c r="AO143" s="42">
        <v>604</v>
      </c>
      <c r="AP143">
        <v>2</v>
      </c>
      <c r="BD143" s="50">
        <v>97259.25</v>
      </c>
      <c r="BE143">
        <v>1</v>
      </c>
    </row>
    <row r="144" spans="26:57" x14ac:dyDescent="0.35">
      <c r="Z144" s="64">
        <v>26475.79</v>
      </c>
      <c r="AA144" s="62">
        <v>1.0090817356205853E-3</v>
      </c>
      <c r="AB144" s="62">
        <v>0</v>
      </c>
      <c r="AC144" s="62">
        <v>1.0090817356205853E-3</v>
      </c>
      <c r="AF144" s="42">
        <v>140</v>
      </c>
      <c r="AG144">
        <v>1</v>
      </c>
      <c r="AI144" s="49">
        <v>15600974</v>
      </c>
      <c r="AJ144">
        <v>1</v>
      </c>
      <c r="AL144" s="42" t="s">
        <v>607</v>
      </c>
      <c r="AM144">
        <v>1</v>
      </c>
      <c r="AO144" s="42">
        <v>605</v>
      </c>
      <c r="AP144">
        <v>7</v>
      </c>
      <c r="BD144" s="50">
        <v>97318.25</v>
      </c>
      <c r="BE144">
        <v>1</v>
      </c>
    </row>
    <row r="145" spans="26:57" x14ac:dyDescent="0.35">
      <c r="Z145" s="64">
        <v>26752.560000000001</v>
      </c>
      <c r="AA145" s="62">
        <v>1.0090817356205853E-3</v>
      </c>
      <c r="AB145" s="62">
        <v>0</v>
      </c>
      <c r="AC145" s="62">
        <v>1.0090817356205853E-3</v>
      </c>
      <c r="AF145" s="42">
        <v>141</v>
      </c>
      <c r="AG145">
        <v>1</v>
      </c>
      <c r="AI145" s="49">
        <v>15601026</v>
      </c>
      <c r="AJ145">
        <v>1</v>
      </c>
      <c r="AL145" s="42" t="s">
        <v>436</v>
      </c>
      <c r="AM145">
        <v>1</v>
      </c>
      <c r="AO145" s="42">
        <v>606</v>
      </c>
      <c r="AP145">
        <v>2</v>
      </c>
      <c r="BD145" s="50">
        <v>97378.54</v>
      </c>
      <c r="BE145">
        <v>1</v>
      </c>
    </row>
    <row r="146" spans="26:57" x14ac:dyDescent="0.35">
      <c r="Z146" s="64">
        <v>26960.31</v>
      </c>
      <c r="AA146" s="62">
        <v>1.0090817356205853E-3</v>
      </c>
      <c r="AB146" s="62">
        <v>0</v>
      </c>
      <c r="AC146" s="62">
        <v>1.0090817356205853E-3</v>
      </c>
      <c r="AF146" s="42">
        <v>142</v>
      </c>
      <c r="AG146">
        <v>1</v>
      </c>
      <c r="AI146" s="49">
        <v>15601274</v>
      </c>
      <c r="AJ146">
        <v>1</v>
      </c>
      <c r="AL146" s="42" t="s">
        <v>167</v>
      </c>
      <c r="AM146">
        <v>1</v>
      </c>
      <c r="AO146" s="42">
        <v>607</v>
      </c>
      <c r="AP146">
        <v>2</v>
      </c>
      <c r="BD146" s="50">
        <v>97530.25</v>
      </c>
      <c r="BE146">
        <v>1</v>
      </c>
    </row>
    <row r="147" spans="26:57" x14ac:dyDescent="0.35">
      <c r="Z147" s="64">
        <v>27046.46</v>
      </c>
      <c r="AA147" s="62">
        <v>0</v>
      </c>
      <c r="AB147" s="62">
        <v>1.0090817356205853E-3</v>
      </c>
      <c r="AC147" s="62">
        <v>1.0090817356205853E-3</v>
      </c>
      <c r="AF147" s="42">
        <v>143</v>
      </c>
      <c r="AG147">
        <v>1</v>
      </c>
      <c r="AI147" s="49">
        <v>15601589</v>
      </c>
      <c r="AJ147">
        <v>1</v>
      </c>
      <c r="AL147" s="42" t="s">
        <v>541</v>
      </c>
      <c r="AM147">
        <v>1</v>
      </c>
      <c r="AO147" s="42">
        <v>608</v>
      </c>
      <c r="AP147">
        <v>4</v>
      </c>
      <c r="BD147" s="50">
        <v>97541.24</v>
      </c>
      <c r="BE147">
        <v>1</v>
      </c>
    </row>
    <row r="148" spans="26:57" x14ac:dyDescent="0.35">
      <c r="Z148" s="64">
        <v>27231.26</v>
      </c>
      <c r="AA148" s="62">
        <v>1.0090817356205853E-3</v>
      </c>
      <c r="AB148" s="62">
        <v>0</v>
      </c>
      <c r="AC148" s="62">
        <v>1.0090817356205853E-3</v>
      </c>
      <c r="AF148" s="42">
        <v>144</v>
      </c>
      <c r="AG148">
        <v>1</v>
      </c>
      <c r="AI148" s="49">
        <v>15601848</v>
      </c>
      <c r="AJ148">
        <v>1</v>
      </c>
      <c r="AL148" s="42" t="s">
        <v>22</v>
      </c>
      <c r="AM148">
        <v>3</v>
      </c>
      <c r="AO148" s="42">
        <v>609</v>
      </c>
      <c r="AP148">
        <v>1</v>
      </c>
      <c r="BD148" s="50">
        <v>97544.29</v>
      </c>
      <c r="BE148">
        <v>1</v>
      </c>
    </row>
    <row r="149" spans="26:57" x14ac:dyDescent="0.35">
      <c r="Z149" s="64">
        <v>27286.1</v>
      </c>
      <c r="AA149" s="62">
        <v>1.0090817356205853E-3</v>
      </c>
      <c r="AB149" s="62">
        <v>0</v>
      </c>
      <c r="AC149" s="62">
        <v>1.0090817356205853E-3</v>
      </c>
      <c r="AF149" s="42">
        <v>145</v>
      </c>
      <c r="AG149">
        <v>1</v>
      </c>
      <c r="AI149" s="49">
        <v>15602084</v>
      </c>
      <c r="AJ149">
        <v>1</v>
      </c>
      <c r="AL149" s="42" t="s">
        <v>284</v>
      </c>
      <c r="AM149">
        <v>1</v>
      </c>
      <c r="AO149" s="42">
        <v>610</v>
      </c>
      <c r="AP149">
        <v>2</v>
      </c>
      <c r="BD149" s="50">
        <v>98373.26</v>
      </c>
      <c r="BE149">
        <v>1</v>
      </c>
    </row>
    <row r="150" spans="26:57" x14ac:dyDescent="0.35">
      <c r="Z150" s="64">
        <v>27330.59</v>
      </c>
      <c r="AA150" s="62">
        <v>1.0090817356205853E-3</v>
      </c>
      <c r="AB150" s="62">
        <v>0</v>
      </c>
      <c r="AC150" s="62">
        <v>1.0090817356205853E-3</v>
      </c>
      <c r="AF150" s="42">
        <v>146</v>
      </c>
      <c r="AG150">
        <v>1</v>
      </c>
      <c r="AI150" s="49">
        <v>15602280</v>
      </c>
      <c r="AJ150">
        <v>1</v>
      </c>
      <c r="AL150" s="42" t="s">
        <v>392</v>
      </c>
      <c r="AM150">
        <v>1</v>
      </c>
      <c r="AO150" s="42">
        <v>611</v>
      </c>
      <c r="AP150">
        <v>8</v>
      </c>
      <c r="BD150" s="50">
        <v>98444.19</v>
      </c>
      <c r="BE150">
        <v>1</v>
      </c>
    </row>
    <row r="151" spans="26:57" x14ac:dyDescent="0.35">
      <c r="Z151" s="64">
        <v>27474.81</v>
      </c>
      <c r="AA151" s="62">
        <v>1.0090817356205853E-3</v>
      </c>
      <c r="AB151" s="62">
        <v>0</v>
      </c>
      <c r="AC151" s="62">
        <v>1.0090817356205853E-3</v>
      </c>
      <c r="AF151" s="42">
        <v>147</v>
      </c>
      <c r="AG151">
        <v>1</v>
      </c>
      <c r="AI151" s="49">
        <v>15602312</v>
      </c>
      <c r="AJ151">
        <v>1</v>
      </c>
      <c r="AL151" s="42" t="s">
        <v>160</v>
      </c>
      <c r="AM151">
        <v>1</v>
      </c>
      <c r="AO151" s="42">
        <v>612</v>
      </c>
      <c r="AP151">
        <v>1</v>
      </c>
      <c r="BD151" s="50">
        <v>98495.72</v>
      </c>
      <c r="BE151">
        <v>1</v>
      </c>
    </row>
    <row r="152" spans="26:57" x14ac:dyDescent="0.35">
      <c r="Z152" s="64">
        <v>27689.77</v>
      </c>
      <c r="AA152" s="62">
        <v>1.0090817356205853E-3</v>
      </c>
      <c r="AB152" s="62">
        <v>0</v>
      </c>
      <c r="AC152" s="62">
        <v>1.0090817356205853E-3</v>
      </c>
      <c r="AF152" s="42">
        <v>148</v>
      </c>
      <c r="AG152">
        <v>1</v>
      </c>
      <c r="AI152" s="49">
        <v>15603065</v>
      </c>
      <c r="AJ152">
        <v>1</v>
      </c>
      <c r="AL152" s="42" t="s">
        <v>703</v>
      </c>
      <c r="AM152">
        <v>1</v>
      </c>
      <c r="AO152" s="42">
        <v>613</v>
      </c>
      <c r="AP152">
        <v>1</v>
      </c>
      <c r="BD152" s="50">
        <v>98668.18</v>
      </c>
      <c r="BE152">
        <v>1</v>
      </c>
    </row>
    <row r="153" spans="26:57" x14ac:dyDescent="0.35">
      <c r="Z153" s="64">
        <v>27758.36</v>
      </c>
      <c r="AA153" s="62">
        <v>1.0090817356205853E-3</v>
      </c>
      <c r="AB153" s="62">
        <v>0</v>
      </c>
      <c r="AC153" s="62">
        <v>1.0090817356205853E-3</v>
      </c>
      <c r="AF153" s="42">
        <v>149</v>
      </c>
      <c r="AG153">
        <v>1</v>
      </c>
      <c r="AI153" s="49">
        <v>15603134</v>
      </c>
      <c r="AJ153">
        <v>1</v>
      </c>
      <c r="AL153" s="42" t="s">
        <v>382</v>
      </c>
      <c r="AM153">
        <v>1</v>
      </c>
      <c r="AO153" s="42">
        <v>614</v>
      </c>
      <c r="AP153">
        <v>5</v>
      </c>
      <c r="BD153" s="50">
        <v>99010.67</v>
      </c>
      <c r="BE153">
        <v>1</v>
      </c>
    </row>
    <row r="154" spans="26:57" x14ac:dyDescent="0.35">
      <c r="Z154" s="64">
        <v>27822.99</v>
      </c>
      <c r="AA154" s="62">
        <v>0</v>
      </c>
      <c r="AB154" s="62">
        <v>1.0090817356205853E-3</v>
      </c>
      <c r="AC154" s="62">
        <v>1.0090817356205853E-3</v>
      </c>
      <c r="AF154" s="42">
        <v>150</v>
      </c>
      <c r="AG154">
        <v>1</v>
      </c>
      <c r="AI154" s="49">
        <v>15603156</v>
      </c>
      <c r="AJ154">
        <v>1</v>
      </c>
      <c r="AL154" s="42" t="s">
        <v>671</v>
      </c>
      <c r="AM154">
        <v>1</v>
      </c>
      <c r="AO154" s="42">
        <v>615</v>
      </c>
      <c r="AP154">
        <v>2</v>
      </c>
      <c r="BD154" s="50">
        <v>99027.61</v>
      </c>
      <c r="BE154">
        <v>1</v>
      </c>
    </row>
    <row r="155" spans="26:57" x14ac:dyDescent="0.35">
      <c r="Z155" s="64">
        <v>28257.63</v>
      </c>
      <c r="AA155" s="62">
        <v>1.0090817356205853E-3</v>
      </c>
      <c r="AB155" s="62">
        <v>0</v>
      </c>
      <c r="AC155" s="62">
        <v>1.0090817356205853E-3</v>
      </c>
      <c r="AF155" s="42">
        <v>151</v>
      </c>
      <c r="AG155">
        <v>1</v>
      </c>
      <c r="AI155" s="49">
        <v>15603203</v>
      </c>
      <c r="AJ155">
        <v>1</v>
      </c>
      <c r="AL155" s="42" t="s">
        <v>80</v>
      </c>
      <c r="AM155">
        <v>3</v>
      </c>
      <c r="AO155" s="42">
        <v>616</v>
      </c>
      <c r="AP155">
        <v>5</v>
      </c>
      <c r="BD155" s="50">
        <v>99240.51</v>
      </c>
      <c r="BE155">
        <v>1</v>
      </c>
    </row>
    <row r="156" spans="26:57" x14ac:dyDescent="0.35">
      <c r="Z156" s="64">
        <v>28266.9</v>
      </c>
      <c r="AA156" s="62">
        <v>0</v>
      </c>
      <c r="AB156" s="62">
        <v>1.0090817356205853E-3</v>
      </c>
      <c r="AC156" s="62">
        <v>1.0090817356205853E-3</v>
      </c>
      <c r="AF156" s="42">
        <v>152</v>
      </c>
      <c r="AG156">
        <v>1</v>
      </c>
      <c r="AI156" s="49">
        <v>15603323</v>
      </c>
      <c r="AJ156">
        <v>1</v>
      </c>
      <c r="AL156" s="42" t="s">
        <v>60</v>
      </c>
      <c r="AM156">
        <v>1</v>
      </c>
      <c r="AO156" s="42">
        <v>618</v>
      </c>
      <c r="AP156">
        <v>3</v>
      </c>
      <c r="BD156" s="50">
        <v>99282.63</v>
      </c>
      <c r="BE156">
        <v>1</v>
      </c>
    </row>
    <row r="157" spans="26:57" x14ac:dyDescent="0.35">
      <c r="Z157" s="64">
        <v>28373.86</v>
      </c>
      <c r="AA157" s="62">
        <v>0</v>
      </c>
      <c r="AB157" s="62">
        <v>1.0090817356205853E-3</v>
      </c>
      <c r="AC157" s="62">
        <v>1.0090817356205853E-3</v>
      </c>
      <c r="AF157" s="42">
        <v>153</v>
      </c>
      <c r="AG157">
        <v>1</v>
      </c>
      <c r="AI157" s="49">
        <v>15603436</v>
      </c>
      <c r="AJ157">
        <v>1</v>
      </c>
      <c r="AL157" s="42" t="s">
        <v>168</v>
      </c>
      <c r="AM157">
        <v>1</v>
      </c>
      <c r="AO157" s="42">
        <v>619</v>
      </c>
      <c r="AP157">
        <v>4</v>
      </c>
      <c r="BD157" s="50">
        <v>99286.98</v>
      </c>
      <c r="BE157">
        <v>1</v>
      </c>
    </row>
    <row r="158" spans="26:57" x14ac:dyDescent="0.35">
      <c r="Z158" s="64">
        <v>28415.360000000001</v>
      </c>
      <c r="AA158" s="62">
        <v>1.0090817356205853E-3</v>
      </c>
      <c r="AB158" s="62">
        <v>0</v>
      </c>
      <c r="AC158" s="62">
        <v>1.0090817356205853E-3</v>
      </c>
      <c r="AF158" s="42">
        <v>154</v>
      </c>
      <c r="AG158">
        <v>1</v>
      </c>
      <c r="AI158" s="49">
        <v>15603830</v>
      </c>
      <c r="AJ158">
        <v>1</v>
      </c>
      <c r="AL158" s="42" t="s">
        <v>53</v>
      </c>
      <c r="AM158">
        <v>1</v>
      </c>
      <c r="AO158" s="42">
        <v>620</v>
      </c>
      <c r="AP158">
        <v>2</v>
      </c>
      <c r="BD158" s="50">
        <v>99564.22</v>
      </c>
      <c r="BE158">
        <v>1</v>
      </c>
    </row>
    <row r="159" spans="26:57" x14ac:dyDescent="0.35">
      <c r="Z159" s="64">
        <v>28714.34</v>
      </c>
      <c r="AA159" s="62">
        <v>1.0090817356205853E-3</v>
      </c>
      <c r="AB159" s="62">
        <v>0</v>
      </c>
      <c r="AC159" s="62">
        <v>1.0090817356205853E-3</v>
      </c>
      <c r="AF159" s="42">
        <v>155</v>
      </c>
      <c r="AG159">
        <v>1</v>
      </c>
      <c r="AI159" s="49">
        <v>15603925</v>
      </c>
      <c r="AJ159">
        <v>1</v>
      </c>
      <c r="AL159" s="42" t="s">
        <v>144</v>
      </c>
      <c r="AM159">
        <v>2</v>
      </c>
      <c r="AO159" s="42">
        <v>621</v>
      </c>
      <c r="AP159">
        <v>4</v>
      </c>
      <c r="BD159" s="50">
        <v>99806.85</v>
      </c>
      <c r="BE159">
        <v>1</v>
      </c>
    </row>
    <row r="160" spans="26:57" x14ac:dyDescent="0.35">
      <c r="Z160" s="64">
        <v>28737.71</v>
      </c>
      <c r="AA160" s="62">
        <v>0</v>
      </c>
      <c r="AB160" s="62">
        <v>1.0090817356205853E-3</v>
      </c>
      <c r="AC160" s="62">
        <v>1.0090817356205853E-3</v>
      </c>
      <c r="AF160" s="42">
        <v>156</v>
      </c>
      <c r="AG160">
        <v>1</v>
      </c>
      <c r="AI160" s="49">
        <v>15604044</v>
      </c>
      <c r="AJ160">
        <v>1</v>
      </c>
      <c r="AL160" s="42" t="s">
        <v>599</v>
      </c>
      <c r="AM160">
        <v>1</v>
      </c>
      <c r="AO160" s="42">
        <v>622</v>
      </c>
      <c r="AP160">
        <v>4</v>
      </c>
      <c r="BD160" s="50">
        <v>99906.19</v>
      </c>
      <c r="BE160">
        <v>1</v>
      </c>
    </row>
    <row r="161" spans="26:57" x14ac:dyDescent="0.35">
      <c r="Z161" s="64">
        <v>28737.78</v>
      </c>
      <c r="AA161" s="62">
        <v>1.0090817356205853E-3</v>
      </c>
      <c r="AB161" s="62">
        <v>0</v>
      </c>
      <c r="AC161" s="62">
        <v>1.0090817356205853E-3</v>
      </c>
      <c r="AF161" s="42">
        <v>157</v>
      </c>
      <c r="AG161">
        <v>1</v>
      </c>
      <c r="AI161" s="49">
        <v>15604119</v>
      </c>
      <c r="AJ161">
        <v>1</v>
      </c>
      <c r="AL161" s="42" t="s">
        <v>501</v>
      </c>
      <c r="AM161">
        <v>1</v>
      </c>
      <c r="AO161" s="42">
        <v>623</v>
      </c>
      <c r="AP161">
        <v>1</v>
      </c>
      <c r="BD161" s="50">
        <v>100160.75</v>
      </c>
      <c r="BE161">
        <v>1</v>
      </c>
    </row>
    <row r="162" spans="26:57" x14ac:dyDescent="0.35">
      <c r="Z162" s="64">
        <v>29358.57</v>
      </c>
      <c r="AA162" s="62">
        <v>0</v>
      </c>
      <c r="AB162" s="62">
        <v>1.0090817356205853E-3</v>
      </c>
      <c r="AC162" s="62">
        <v>1.0090817356205853E-3</v>
      </c>
      <c r="AF162" s="42">
        <v>158</v>
      </c>
      <c r="AG162">
        <v>1</v>
      </c>
      <c r="AI162" s="49">
        <v>15604348</v>
      </c>
      <c r="AJ162">
        <v>1</v>
      </c>
      <c r="AL162" s="42" t="s">
        <v>110</v>
      </c>
      <c r="AM162">
        <v>2</v>
      </c>
      <c r="AO162" s="42">
        <v>624</v>
      </c>
      <c r="AP162">
        <v>1</v>
      </c>
      <c r="BD162" s="50">
        <v>100238.35</v>
      </c>
      <c r="BE162">
        <v>1</v>
      </c>
    </row>
    <row r="163" spans="26:57" x14ac:dyDescent="0.35">
      <c r="Z163" s="64">
        <v>29871.79</v>
      </c>
      <c r="AA163" s="62">
        <v>1.0090817356205853E-3</v>
      </c>
      <c r="AB163" s="62">
        <v>0</v>
      </c>
      <c r="AC163" s="62">
        <v>1.0090817356205853E-3</v>
      </c>
      <c r="AF163" s="42">
        <v>159</v>
      </c>
      <c r="AG163">
        <v>1</v>
      </c>
      <c r="AI163" s="49">
        <v>15604482</v>
      </c>
      <c r="AJ163">
        <v>1</v>
      </c>
      <c r="AL163" s="42" t="s">
        <v>739</v>
      </c>
      <c r="AM163">
        <v>1</v>
      </c>
      <c r="AO163" s="42">
        <v>625</v>
      </c>
      <c r="AP163">
        <v>3</v>
      </c>
      <c r="BD163" s="50">
        <v>100337.96</v>
      </c>
      <c r="BE163">
        <v>1</v>
      </c>
    </row>
    <row r="164" spans="26:57" x14ac:dyDescent="0.35">
      <c r="Z164" s="64">
        <v>30020.09</v>
      </c>
      <c r="AA164" s="62">
        <v>1.0090817356205853E-3</v>
      </c>
      <c r="AB164" s="62">
        <v>0</v>
      </c>
      <c r="AC164" s="62">
        <v>1.0090817356205853E-3</v>
      </c>
      <c r="AF164" s="42">
        <v>160</v>
      </c>
      <c r="AG164">
        <v>1</v>
      </c>
      <c r="AI164" s="49">
        <v>15605284</v>
      </c>
      <c r="AJ164">
        <v>1</v>
      </c>
      <c r="AL164" s="42" t="s">
        <v>388</v>
      </c>
      <c r="AM164">
        <v>1</v>
      </c>
      <c r="AO164" s="42">
        <v>626</v>
      </c>
      <c r="AP164">
        <v>4</v>
      </c>
      <c r="BD164" s="50">
        <v>100433.8</v>
      </c>
      <c r="BE164">
        <v>1</v>
      </c>
    </row>
    <row r="165" spans="26:57" x14ac:dyDescent="0.35">
      <c r="Z165" s="64">
        <v>30380.12</v>
      </c>
      <c r="AA165" s="62">
        <v>1.0090817356205853E-3</v>
      </c>
      <c r="AB165" s="62">
        <v>0</v>
      </c>
      <c r="AC165" s="62">
        <v>1.0090817356205853E-3</v>
      </c>
      <c r="AF165" s="42">
        <v>161</v>
      </c>
      <c r="AG165">
        <v>1</v>
      </c>
      <c r="AI165" s="49">
        <v>15605447</v>
      </c>
      <c r="AJ165">
        <v>1</v>
      </c>
      <c r="AL165" s="42" t="s">
        <v>210</v>
      </c>
      <c r="AM165">
        <v>2</v>
      </c>
      <c r="AO165" s="42">
        <v>627</v>
      </c>
      <c r="AP165">
        <v>2</v>
      </c>
      <c r="BD165" s="50">
        <v>100486.18</v>
      </c>
      <c r="BE165">
        <v>1</v>
      </c>
    </row>
    <row r="166" spans="26:57" x14ac:dyDescent="0.35">
      <c r="Z166" s="64">
        <v>30730.95</v>
      </c>
      <c r="AA166" s="62">
        <v>0</v>
      </c>
      <c r="AB166" s="62">
        <v>1.0090817356205853E-3</v>
      </c>
      <c r="AC166" s="62">
        <v>1.0090817356205853E-3</v>
      </c>
      <c r="AF166" s="42">
        <v>162</v>
      </c>
      <c r="AG166">
        <v>1</v>
      </c>
      <c r="AI166" s="49">
        <v>15605461</v>
      </c>
      <c r="AJ166">
        <v>1</v>
      </c>
      <c r="AL166" s="42" t="s">
        <v>401</v>
      </c>
      <c r="AM166">
        <v>1</v>
      </c>
      <c r="AO166" s="42">
        <v>628</v>
      </c>
      <c r="AP166">
        <v>5</v>
      </c>
      <c r="BD166" s="50">
        <v>100812.33</v>
      </c>
      <c r="BE166">
        <v>1</v>
      </c>
    </row>
    <row r="167" spans="26:57" x14ac:dyDescent="0.35">
      <c r="Z167" s="64">
        <v>30838.51</v>
      </c>
      <c r="AA167" s="62">
        <v>1.0090817356205853E-3</v>
      </c>
      <c r="AB167" s="62">
        <v>0</v>
      </c>
      <c r="AC167" s="62">
        <v>1.0090817356205853E-3</v>
      </c>
      <c r="AF167" s="42">
        <v>163</v>
      </c>
      <c r="AG167">
        <v>1</v>
      </c>
      <c r="AI167" s="49">
        <v>15605918</v>
      </c>
      <c r="AJ167">
        <v>1</v>
      </c>
      <c r="AL167" s="42" t="s">
        <v>585</v>
      </c>
      <c r="AM167">
        <v>1</v>
      </c>
      <c r="AO167" s="42">
        <v>629</v>
      </c>
      <c r="AP167">
        <v>5</v>
      </c>
      <c r="BD167" s="50">
        <v>100946.71</v>
      </c>
      <c r="BE167">
        <v>1</v>
      </c>
    </row>
    <row r="168" spans="26:57" x14ac:dyDescent="0.35">
      <c r="Z168" s="64">
        <v>30876.84</v>
      </c>
      <c r="AA168" s="62">
        <v>1.0090817356205853E-3</v>
      </c>
      <c r="AB168" s="62">
        <v>0</v>
      </c>
      <c r="AC168" s="62">
        <v>1.0090817356205853E-3</v>
      </c>
      <c r="AF168" s="42">
        <v>164</v>
      </c>
      <c r="AG168">
        <v>1</v>
      </c>
      <c r="AI168" s="49">
        <v>15605926</v>
      </c>
      <c r="AJ168">
        <v>1</v>
      </c>
      <c r="AL168" s="42" t="s">
        <v>648</v>
      </c>
      <c r="AM168">
        <v>2</v>
      </c>
      <c r="AO168" s="42">
        <v>630</v>
      </c>
      <c r="AP168">
        <v>3</v>
      </c>
      <c r="BD168" s="50">
        <v>101060.25</v>
      </c>
      <c r="BE168">
        <v>1</v>
      </c>
    </row>
    <row r="169" spans="26:57" x14ac:dyDescent="0.35">
      <c r="Z169" s="64">
        <v>30984.59</v>
      </c>
      <c r="AA169" s="62">
        <v>0</v>
      </c>
      <c r="AB169" s="62">
        <v>1.0090817356205853E-3</v>
      </c>
      <c r="AC169" s="62">
        <v>1.0090817356205853E-3</v>
      </c>
      <c r="AF169" s="42">
        <v>165</v>
      </c>
      <c r="AG169">
        <v>1</v>
      </c>
      <c r="AI169" s="49">
        <v>15606149</v>
      </c>
      <c r="AJ169">
        <v>1</v>
      </c>
      <c r="AL169" s="42" t="s">
        <v>519</v>
      </c>
      <c r="AM169">
        <v>1</v>
      </c>
      <c r="AO169" s="42">
        <v>631</v>
      </c>
      <c r="AP169">
        <v>2</v>
      </c>
      <c r="BD169" s="50">
        <v>101084.36</v>
      </c>
      <c r="BE169">
        <v>1</v>
      </c>
    </row>
    <row r="170" spans="26:57" x14ac:dyDescent="0.35">
      <c r="Z170" s="64">
        <v>31106.67</v>
      </c>
      <c r="AA170" s="62">
        <v>1.0090817356205853E-3</v>
      </c>
      <c r="AB170" s="62">
        <v>0</v>
      </c>
      <c r="AC170" s="62">
        <v>1.0090817356205853E-3</v>
      </c>
      <c r="AF170" s="42">
        <v>166</v>
      </c>
      <c r="AG170">
        <v>1</v>
      </c>
      <c r="AI170" s="49">
        <v>15607040</v>
      </c>
      <c r="AJ170">
        <v>1</v>
      </c>
      <c r="AL170" s="42" t="s">
        <v>199</v>
      </c>
      <c r="AM170">
        <v>2</v>
      </c>
      <c r="AO170" s="42">
        <v>632</v>
      </c>
      <c r="AP170">
        <v>3</v>
      </c>
      <c r="BD170" s="50">
        <v>101160.99</v>
      </c>
      <c r="BE170">
        <v>1</v>
      </c>
    </row>
    <row r="171" spans="26:57" x14ac:dyDescent="0.35">
      <c r="Z171" s="64">
        <v>31474.27</v>
      </c>
      <c r="AA171" s="62">
        <v>1.0090817356205853E-3</v>
      </c>
      <c r="AB171" s="62">
        <v>0</v>
      </c>
      <c r="AC171" s="62">
        <v>1.0090817356205853E-3</v>
      </c>
      <c r="AF171" s="42">
        <v>167</v>
      </c>
      <c r="AG171">
        <v>1</v>
      </c>
      <c r="AI171" s="49">
        <v>15607098</v>
      </c>
      <c r="AJ171">
        <v>1</v>
      </c>
      <c r="AL171" s="42" t="s">
        <v>135</v>
      </c>
      <c r="AM171">
        <v>1</v>
      </c>
      <c r="AO171" s="42">
        <v>633</v>
      </c>
      <c r="AP171">
        <v>2</v>
      </c>
      <c r="BD171" s="50">
        <v>101238.24</v>
      </c>
      <c r="BE171">
        <v>1</v>
      </c>
    </row>
    <row r="172" spans="26:57" x14ac:dyDescent="0.35">
      <c r="Z172" s="64">
        <v>31520.400000000001</v>
      </c>
      <c r="AA172" s="62">
        <v>1.0090817356205853E-3</v>
      </c>
      <c r="AB172" s="62">
        <v>0</v>
      </c>
      <c r="AC172" s="62">
        <v>1.0090817356205853E-3</v>
      </c>
      <c r="AF172" s="42">
        <v>168</v>
      </c>
      <c r="AG172">
        <v>1</v>
      </c>
      <c r="AI172" s="49">
        <v>15607170</v>
      </c>
      <c r="AJ172">
        <v>1</v>
      </c>
      <c r="AL172" s="42" t="s">
        <v>356</v>
      </c>
      <c r="AM172">
        <v>2</v>
      </c>
      <c r="AO172" s="42">
        <v>634</v>
      </c>
      <c r="AP172">
        <v>3</v>
      </c>
      <c r="BD172" s="50">
        <v>101430.3</v>
      </c>
      <c r="BE172">
        <v>1</v>
      </c>
    </row>
    <row r="173" spans="26:57" x14ac:dyDescent="0.35">
      <c r="Z173" s="64">
        <v>31766.3</v>
      </c>
      <c r="AA173" s="62">
        <v>1.0090817356205853E-3</v>
      </c>
      <c r="AB173" s="62">
        <v>0</v>
      </c>
      <c r="AC173" s="62">
        <v>1.0090817356205853E-3</v>
      </c>
      <c r="AF173" s="42">
        <v>169</v>
      </c>
      <c r="AG173">
        <v>1</v>
      </c>
      <c r="AI173" s="49">
        <v>15607178</v>
      </c>
      <c r="AJ173">
        <v>1</v>
      </c>
      <c r="AL173" s="42" t="s">
        <v>536</v>
      </c>
      <c r="AM173">
        <v>1</v>
      </c>
      <c r="AO173" s="42">
        <v>635</v>
      </c>
      <c r="AP173">
        <v>7</v>
      </c>
      <c r="BD173" s="50">
        <v>101583.11</v>
      </c>
      <c r="BE173">
        <v>1</v>
      </c>
    </row>
    <row r="174" spans="26:57" x14ac:dyDescent="0.35">
      <c r="Z174" s="64">
        <v>31824.29</v>
      </c>
      <c r="AA174" s="62">
        <v>1.0090817356205853E-3</v>
      </c>
      <c r="AB174" s="62">
        <v>0</v>
      </c>
      <c r="AC174" s="62">
        <v>1.0090817356205853E-3</v>
      </c>
      <c r="AF174" s="42">
        <v>170</v>
      </c>
      <c r="AG174">
        <v>1</v>
      </c>
      <c r="AI174" s="49">
        <v>15607312</v>
      </c>
      <c r="AJ174">
        <v>1</v>
      </c>
      <c r="AL174" s="42" t="s">
        <v>426</v>
      </c>
      <c r="AM174">
        <v>1</v>
      </c>
      <c r="AO174" s="42">
        <v>636</v>
      </c>
      <c r="AP174">
        <v>5</v>
      </c>
      <c r="BD174" s="50">
        <v>101609.01</v>
      </c>
      <c r="BE174">
        <v>1</v>
      </c>
    </row>
    <row r="175" spans="26:57" x14ac:dyDescent="0.35">
      <c r="Z175" s="64">
        <v>32171.79</v>
      </c>
      <c r="AA175" s="62">
        <v>1.0090817356205853E-3</v>
      </c>
      <c r="AB175" s="62">
        <v>0</v>
      </c>
      <c r="AC175" s="62">
        <v>1.0090817356205853E-3</v>
      </c>
      <c r="AF175" s="42">
        <v>171</v>
      </c>
      <c r="AG175">
        <v>1</v>
      </c>
      <c r="AI175" s="49">
        <v>15608968</v>
      </c>
      <c r="AJ175">
        <v>1</v>
      </c>
      <c r="AL175" s="42" t="s">
        <v>751</v>
      </c>
      <c r="AM175">
        <v>1</v>
      </c>
      <c r="AO175" s="42">
        <v>637</v>
      </c>
      <c r="AP175">
        <v>4</v>
      </c>
      <c r="BD175" s="50">
        <v>101633.04</v>
      </c>
      <c r="BE175">
        <v>1</v>
      </c>
    </row>
    <row r="176" spans="26:57" x14ac:dyDescent="0.35">
      <c r="Z176" s="64">
        <v>32790.019999999997</v>
      </c>
      <c r="AA176" s="62">
        <v>1.0090817356205853E-3</v>
      </c>
      <c r="AB176" s="62">
        <v>0</v>
      </c>
      <c r="AC176" s="62">
        <v>1.0090817356205853E-3</v>
      </c>
      <c r="AF176" s="42">
        <v>172</v>
      </c>
      <c r="AG176">
        <v>1</v>
      </c>
      <c r="AI176" s="49">
        <v>15609286</v>
      </c>
      <c r="AJ176">
        <v>1</v>
      </c>
      <c r="AL176" s="42" t="s">
        <v>464</v>
      </c>
      <c r="AM176">
        <v>2</v>
      </c>
      <c r="AO176" s="42">
        <v>638</v>
      </c>
      <c r="AP176">
        <v>2</v>
      </c>
      <c r="BD176" s="50">
        <v>101827.07</v>
      </c>
      <c r="BE176">
        <v>1</v>
      </c>
    </row>
    <row r="177" spans="26:57" x14ac:dyDescent="0.35">
      <c r="Z177" s="64">
        <v>32825.5</v>
      </c>
      <c r="AA177" s="62">
        <v>1.0090817356205853E-3</v>
      </c>
      <c r="AB177" s="62">
        <v>0</v>
      </c>
      <c r="AC177" s="62">
        <v>1.0090817356205853E-3</v>
      </c>
      <c r="AF177" s="42">
        <v>173</v>
      </c>
      <c r="AG177">
        <v>1</v>
      </c>
      <c r="AI177" s="49">
        <v>15609618</v>
      </c>
      <c r="AJ177">
        <v>1</v>
      </c>
      <c r="AL177" s="42" t="s">
        <v>279</v>
      </c>
      <c r="AM177">
        <v>2</v>
      </c>
      <c r="AO177" s="42">
        <v>639</v>
      </c>
      <c r="AP177">
        <v>4</v>
      </c>
      <c r="BD177" s="50">
        <v>101960.74</v>
      </c>
      <c r="BE177">
        <v>1</v>
      </c>
    </row>
    <row r="178" spans="26:57" x14ac:dyDescent="0.35">
      <c r="Z178" s="64">
        <v>33159.370000000003</v>
      </c>
      <c r="AA178" s="62">
        <v>1.0090817356205853E-3</v>
      </c>
      <c r="AB178" s="62">
        <v>0</v>
      </c>
      <c r="AC178" s="62">
        <v>1.0090817356205853E-3</v>
      </c>
      <c r="AF178" s="42">
        <v>174</v>
      </c>
      <c r="AG178">
        <v>1</v>
      </c>
      <c r="AI178" s="49">
        <v>15610156</v>
      </c>
      <c r="AJ178">
        <v>1</v>
      </c>
      <c r="AL178" s="42" t="s">
        <v>604</v>
      </c>
      <c r="AM178">
        <v>1</v>
      </c>
      <c r="AO178" s="42">
        <v>640</v>
      </c>
      <c r="AP178">
        <v>5</v>
      </c>
      <c r="BD178" s="50">
        <v>101993.12</v>
      </c>
      <c r="BE178">
        <v>1</v>
      </c>
    </row>
    <row r="179" spans="26:57" x14ac:dyDescent="0.35">
      <c r="Z179" s="64">
        <v>33462.94</v>
      </c>
      <c r="AA179" s="62">
        <v>0</v>
      </c>
      <c r="AB179" s="62">
        <v>1.0090817356205853E-3</v>
      </c>
      <c r="AC179" s="62">
        <v>1.0090817356205853E-3</v>
      </c>
      <c r="AF179" s="42">
        <v>175</v>
      </c>
      <c r="AG179">
        <v>1</v>
      </c>
      <c r="AI179" s="49">
        <v>15611088</v>
      </c>
      <c r="AJ179">
        <v>1</v>
      </c>
      <c r="AL179" s="42" t="s">
        <v>316</v>
      </c>
      <c r="AM179">
        <v>2</v>
      </c>
      <c r="AO179" s="42">
        <v>641</v>
      </c>
      <c r="AP179">
        <v>2</v>
      </c>
      <c r="BD179" s="50">
        <v>102016.72</v>
      </c>
      <c r="BE179">
        <v>1</v>
      </c>
    </row>
    <row r="180" spans="26:57" x14ac:dyDescent="0.35">
      <c r="Z180" s="64">
        <v>33642.21</v>
      </c>
      <c r="AA180" s="62">
        <v>1.0090817356205853E-3</v>
      </c>
      <c r="AB180" s="62">
        <v>0</v>
      </c>
      <c r="AC180" s="62">
        <v>1.0090817356205853E-3</v>
      </c>
      <c r="AF180" s="42">
        <v>176</v>
      </c>
      <c r="AG180">
        <v>1</v>
      </c>
      <c r="AI180" s="49">
        <v>15611325</v>
      </c>
      <c r="AJ180">
        <v>1</v>
      </c>
      <c r="AL180" s="42" t="s">
        <v>463</v>
      </c>
      <c r="AM180">
        <v>1</v>
      </c>
      <c r="AO180" s="42">
        <v>642</v>
      </c>
      <c r="AP180">
        <v>5</v>
      </c>
      <c r="BD180" s="50">
        <v>102535.57</v>
      </c>
      <c r="BE180">
        <v>1</v>
      </c>
    </row>
    <row r="181" spans="26:57" x14ac:dyDescent="0.35">
      <c r="Z181" s="64">
        <v>33738.269999999997</v>
      </c>
      <c r="AA181" s="62">
        <v>1.0090817356205853E-3</v>
      </c>
      <c r="AB181" s="62">
        <v>0</v>
      </c>
      <c r="AC181" s="62">
        <v>1.0090817356205853E-3</v>
      </c>
      <c r="AF181" s="42">
        <v>177</v>
      </c>
      <c r="AG181">
        <v>1</v>
      </c>
      <c r="AI181" s="49">
        <v>15611579</v>
      </c>
      <c r="AJ181">
        <v>1</v>
      </c>
      <c r="AL181" s="42" t="s">
        <v>377</v>
      </c>
      <c r="AM181">
        <v>1</v>
      </c>
      <c r="AO181" s="42">
        <v>643</v>
      </c>
      <c r="AP181">
        <v>6</v>
      </c>
      <c r="BD181" s="50">
        <v>102703.62</v>
      </c>
      <c r="BE181">
        <v>1</v>
      </c>
    </row>
    <row r="182" spans="26:57" x14ac:dyDescent="0.35">
      <c r="Z182" s="64">
        <v>33949.67</v>
      </c>
      <c r="AA182" s="62">
        <v>1.0090817356205853E-3</v>
      </c>
      <c r="AB182" s="62">
        <v>0</v>
      </c>
      <c r="AC182" s="62">
        <v>1.0090817356205853E-3</v>
      </c>
      <c r="AF182" s="42">
        <v>178</v>
      </c>
      <c r="AG182">
        <v>1</v>
      </c>
      <c r="AI182" s="49">
        <v>15611759</v>
      </c>
      <c r="AJ182">
        <v>1</v>
      </c>
      <c r="AL182" s="42" t="s">
        <v>40</v>
      </c>
      <c r="AM182">
        <v>2</v>
      </c>
      <c r="AO182" s="42">
        <v>644</v>
      </c>
      <c r="AP182">
        <v>1</v>
      </c>
      <c r="BD182" s="50">
        <v>102742.91</v>
      </c>
      <c r="BE182">
        <v>1</v>
      </c>
    </row>
    <row r="183" spans="26:57" x14ac:dyDescent="0.35">
      <c r="Z183" s="64">
        <v>33953.870000000003</v>
      </c>
      <c r="AA183" s="62">
        <v>1.0090817356205853E-3</v>
      </c>
      <c r="AB183" s="62">
        <v>0</v>
      </c>
      <c r="AC183" s="62">
        <v>1.0090817356205853E-3</v>
      </c>
      <c r="AF183" s="42">
        <v>179</v>
      </c>
      <c r="AG183">
        <v>1</v>
      </c>
      <c r="AI183" s="49">
        <v>15612087</v>
      </c>
      <c r="AJ183">
        <v>1</v>
      </c>
      <c r="AL183" s="42" t="s">
        <v>357</v>
      </c>
      <c r="AM183">
        <v>1</v>
      </c>
      <c r="AO183" s="42">
        <v>645</v>
      </c>
      <c r="AP183">
        <v>4</v>
      </c>
      <c r="BD183" s="50">
        <v>102827.44</v>
      </c>
      <c r="BE183">
        <v>1</v>
      </c>
    </row>
    <row r="184" spans="26:57" x14ac:dyDescent="0.35">
      <c r="Z184" s="64">
        <v>34004.44</v>
      </c>
      <c r="AA184" s="62">
        <v>1.0090817356205853E-3</v>
      </c>
      <c r="AB184" s="62">
        <v>0</v>
      </c>
      <c r="AC184" s="62">
        <v>1.0090817356205853E-3</v>
      </c>
      <c r="AF184" s="42">
        <v>180</v>
      </c>
      <c r="AG184">
        <v>1</v>
      </c>
      <c r="AI184" s="49">
        <v>15612187</v>
      </c>
      <c r="AJ184">
        <v>1</v>
      </c>
      <c r="AL184" s="42" t="s">
        <v>630</v>
      </c>
      <c r="AM184">
        <v>1</v>
      </c>
      <c r="AO184" s="42">
        <v>646</v>
      </c>
      <c r="AP184">
        <v>6</v>
      </c>
      <c r="BD184" s="50">
        <v>102967.41</v>
      </c>
      <c r="BE184">
        <v>1</v>
      </c>
    </row>
    <row r="185" spans="26:57" x14ac:dyDescent="0.35">
      <c r="Z185" s="64">
        <v>34283.230000000003</v>
      </c>
      <c r="AA185" s="62">
        <v>1.0090817356205853E-3</v>
      </c>
      <c r="AB185" s="62">
        <v>0</v>
      </c>
      <c r="AC185" s="62">
        <v>1.0090817356205853E-3</v>
      </c>
      <c r="AF185" s="42">
        <v>181</v>
      </c>
      <c r="AG185">
        <v>1</v>
      </c>
      <c r="AI185" s="49">
        <v>15612350</v>
      </c>
      <c r="AJ185">
        <v>1</v>
      </c>
      <c r="AL185" s="42" t="s">
        <v>212</v>
      </c>
      <c r="AM185">
        <v>1</v>
      </c>
      <c r="AO185" s="42">
        <v>647</v>
      </c>
      <c r="AP185">
        <v>2</v>
      </c>
      <c r="BD185" s="50">
        <v>103097.85</v>
      </c>
      <c r="BE185">
        <v>1</v>
      </c>
    </row>
    <row r="186" spans="26:57" x14ac:dyDescent="0.35">
      <c r="Z186" s="64">
        <v>34338.21</v>
      </c>
      <c r="AA186" s="62">
        <v>1.0090817356205853E-3</v>
      </c>
      <c r="AB186" s="62">
        <v>0</v>
      </c>
      <c r="AC186" s="62">
        <v>1.0090817356205853E-3</v>
      </c>
      <c r="AF186" s="42">
        <v>182</v>
      </c>
      <c r="AG186">
        <v>1</v>
      </c>
      <c r="AI186" s="49">
        <v>15612525</v>
      </c>
      <c r="AJ186">
        <v>1</v>
      </c>
      <c r="AL186" s="42" t="s">
        <v>246</v>
      </c>
      <c r="AM186">
        <v>1</v>
      </c>
      <c r="AO186" s="42">
        <v>648</v>
      </c>
      <c r="AP186">
        <v>6</v>
      </c>
      <c r="BD186" s="50">
        <v>103391.38</v>
      </c>
      <c r="BE186">
        <v>1</v>
      </c>
    </row>
    <row r="187" spans="26:57" x14ac:dyDescent="0.35">
      <c r="Z187" s="64">
        <v>34410.550000000003</v>
      </c>
      <c r="AA187" s="62">
        <v>1.0090817356205853E-3</v>
      </c>
      <c r="AB187" s="62">
        <v>0</v>
      </c>
      <c r="AC187" s="62">
        <v>1.0090817356205853E-3</v>
      </c>
      <c r="AF187" s="42">
        <v>183</v>
      </c>
      <c r="AG187">
        <v>1</v>
      </c>
      <c r="AI187" s="49">
        <v>15612966</v>
      </c>
      <c r="AJ187">
        <v>1</v>
      </c>
      <c r="AL187" s="42" t="s">
        <v>345</v>
      </c>
      <c r="AM187">
        <v>1</v>
      </c>
      <c r="AO187" s="42">
        <v>649</v>
      </c>
      <c r="AP187">
        <v>4</v>
      </c>
      <c r="BD187" s="50">
        <v>103522.75</v>
      </c>
      <c r="BE187">
        <v>1</v>
      </c>
    </row>
    <row r="188" spans="26:57" x14ac:dyDescent="0.35">
      <c r="Z188" s="64">
        <v>34577.360000000001</v>
      </c>
      <c r="AA188" s="62">
        <v>1.0090817356205853E-3</v>
      </c>
      <c r="AB188" s="62">
        <v>0</v>
      </c>
      <c r="AC188" s="62">
        <v>1.0090817356205853E-3</v>
      </c>
      <c r="AF188" s="42">
        <v>184</v>
      </c>
      <c r="AG188">
        <v>1</v>
      </c>
      <c r="AI188" s="49">
        <v>15613085</v>
      </c>
      <c r="AJ188">
        <v>1</v>
      </c>
      <c r="AL188" s="42" t="s">
        <v>566</v>
      </c>
      <c r="AM188">
        <v>1</v>
      </c>
      <c r="AO188" s="42">
        <v>650</v>
      </c>
      <c r="AP188">
        <v>6</v>
      </c>
      <c r="BD188" s="50">
        <v>103769.22</v>
      </c>
      <c r="BE188">
        <v>1</v>
      </c>
    </row>
    <row r="189" spans="26:57" x14ac:dyDescent="0.35">
      <c r="Z189" s="64">
        <v>34580.800000000003</v>
      </c>
      <c r="AA189" s="62">
        <v>0</v>
      </c>
      <c r="AB189" s="62">
        <v>1.0090817356205853E-3</v>
      </c>
      <c r="AC189" s="62">
        <v>1.0090817356205853E-3</v>
      </c>
      <c r="AF189" s="42">
        <v>185</v>
      </c>
      <c r="AG189">
        <v>1</v>
      </c>
      <c r="AI189" s="49">
        <v>15613172</v>
      </c>
      <c r="AJ189">
        <v>1</v>
      </c>
      <c r="AL189" s="42" t="s">
        <v>488</v>
      </c>
      <c r="AM189">
        <v>1</v>
      </c>
      <c r="AO189" s="42">
        <v>651</v>
      </c>
      <c r="AP189">
        <v>3</v>
      </c>
      <c r="BD189" s="50">
        <v>103907.28</v>
      </c>
      <c r="BE189">
        <v>1</v>
      </c>
    </row>
    <row r="190" spans="26:57" x14ac:dyDescent="0.35">
      <c r="Z190" s="64">
        <v>34673.980000000003</v>
      </c>
      <c r="AA190" s="62">
        <v>1.0090817356205853E-3</v>
      </c>
      <c r="AB190" s="62">
        <v>0</v>
      </c>
      <c r="AC190" s="62">
        <v>1.0090817356205853E-3</v>
      </c>
      <c r="AF190" s="42">
        <v>186</v>
      </c>
      <c r="AG190">
        <v>1</v>
      </c>
      <c r="AI190" s="49">
        <v>15613319</v>
      </c>
      <c r="AJ190">
        <v>1</v>
      </c>
      <c r="AL190" s="42" t="s">
        <v>532</v>
      </c>
      <c r="AM190">
        <v>1</v>
      </c>
      <c r="AO190" s="42">
        <v>652</v>
      </c>
      <c r="AP190">
        <v>5</v>
      </c>
      <c r="BD190" s="50">
        <v>104088.59</v>
      </c>
      <c r="BE190">
        <v>1</v>
      </c>
    </row>
    <row r="191" spans="26:57" x14ac:dyDescent="0.35">
      <c r="Z191" s="64">
        <v>34888.04</v>
      </c>
      <c r="AA191" s="62">
        <v>0</v>
      </c>
      <c r="AB191" s="62">
        <v>1.0090817356205853E-3</v>
      </c>
      <c r="AC191" s="62">
        <v>1.0090817356205853E-3</v>
      </c>
      <c r="AF191" s="42">
        <v>187</v>
      </c>
      <c r="AG191">
        <v>1</v>
      </c>
      <c r="AI191" s="49">
        <v>15613630</v>
      </c>
      <c r="AJ191">
        <v>1</v>
      </c>
      <c r="AL191" s="42" t="s">
        <v>526</v>
      </c>
      <c r="AM191">
        <v>1</v>
      </c>
      <c r="AO191" s="42">
        <v>653</v>
      </c>
      <c r="AP191">
        <v>2</v>
      </c>
      <c r="BD191" s="50">
        <v>104947.72</v>
      </c>
      <c r="BE191">
        <v>1</v>
      </c>
    </row>
    <row r="192" spans="26:57" x14ac:dyDescent="0.35">
      <c r="Z192" s="64">
        <v>34941.230000000003</v>
      </c>
      <c r="AA192" s="62">
        <v>1.0090817356205853E-3</v>
      </c>
      <c r="AB192" s="62">
        <v>0</v>
      </c>
      <c r="AC192" s="62">
        <v>1.0090817356205853E-3</v>
      </c>
      <c r="AF192" s="42">
        <v>188</v>
      </c>
      <c r="AG192">
        <v>1</v>
      </c>
      <c r="AI192" s="49">
        <v>15613749</v>
      </c>
      <c r="AJ192">
        <v>1</v>
      </c>
      <c r="AL192" s="42" t="s">
        <v>296</v>
      </c>
      <c r="AM192">
        <v>2</v>
      </c>
      <c r="AO192" s="42">
        <v>654</v>
      </c>
      <c r="AP192">
        <v>2</v>
      </c>
      <c r="BD192" s="50">
        <v>105204.01</v>
      </c>
      <c r="BE192">
        <v>1</v>
      </c>
    </row>
    <row r="193" spans="26:57" x14ac:dyDescent="0.35">
      <c r="Z193" s="64">
        <v>35588.07</v>
      </c>
      <c r="AA193" s="62">
        <v>0</v>
      </c>
      <c r="AB193" s="62">
        <v>1.0090817356205853E-3</v>
      </c>
      <c r="AC193" s="62">
        <v>1.0090817356205853E-3</v>
      </c>
      <c r="AF193" s="42">
        <v>189</v>
      </c>
      <c r="AG193">
        <v>1</v>
      </c>
      <c r="AI193" s="49">
        <v>15613772</v>
      </c>
      <c r="AJ193">
        <v>1</v>
      </c>
      <c r="AL193" s="42" t="s">
        <v>270</v>
      </c>
      <c r="AM193">
        <v>1</v>
      </c>
      <c r="AO193" s="42">
        <v>655</v>
      </c>
      <c r="AP193">
        <v>2</v>
      </c>
      <c r="BD193" s="50">
        <v>105405.97</v>
      </c>
      <c r="BE193">
        <v>1</v>
      </c>
    </row>
    <row r="194" spans="26:57" x14ac:dyDescent="0.35">
      <c r="Z194" s="64">
        <v>35608.879999999997</v>
      </c>
      <c r="AA194" s="62">
        <v>1.0090817356205853E-3</v>
      </c>
      <c r="AB194" s="62">
        <v>0</v>
      </c>
      <c r="AC194" s="62">
        <v>1.0090817356205853E-3</v>
      </c>
      <c r="AF194" s="42">
        <v>190</v>
      </c>
      <c r="AG194">
        <v>1</v>
      </c>
      <c r="AI194" s="49">
        <v>15613786</v>
      </c>
      <c r="AJ194">
        <v>1</v>
      </c>
      <c r="AL194" s="42" t="s">
        <v>265</v>
      </c>
      <c r="AM194">
        <v>1</v>
      </c>
      <c r="AO194" s="42">
        <v>656</v>
      </c>
      <c r="AP194">
        <v>4</v>
      </c>
      <c r="BD194" s="50">
        <v>105420.18</v>
      </c>
      <c r="BE194">
        <v>1</v>
      </c>
    </row>
    <row r="195" spans="26:57" x14ac:dyDescent="0.35">
      <c r="Z195" s="64">
        <v>35817.97</v>
      </c>
      <c r="AA195" s="62">
        <v>0</v>
      </c>
      <c r="AB195" s="62">
        <v>1.0090817356205853E-3</v>
      </c>
      <c r="AC195" s="62">
        <v>1.0090817356205853E-3</v>
      </c>
      <c r="AF195" s="42">
        <v>191</v>
      </c>
      <c r="AG195">
        <v>1</v>
      </c>
      <c r="AI195" s="49">
        <v>15613854</v>
      </c>
      <c r="AJ195">
        <v>1</v>
      </c>
      <c r="AL195" s="42" t="s">
        <v>235</v>
      </c>
      <c r="AM195">
        <v>1</v>
      </c>
      <c r="AO195" s="42">
        <v>657</v>
      </c>
      <c r="AP195">
        <v>4</v>
      </c>
      <c r="BD195" s="50">
        <v>105525.65</v>
      </c>
      <c r="BE195">
        <v>1</v>
      </c>
    </row>
    <row r="196" spans="26:57" x14ac:dyDescent="0.35">
      <c r="Z196" s="64">
        <v>36692.17</v>
      </c>
      <c r="AA196" s="62">
        <v>1.0090817356205853E-3</v>
      </c>
      <c r="AB196" s="62">
        <v>0</v>
      </c>
      <c r="AC196" s="62">
        <v>1.0090817356205853E-3</v>
      </c>
      <c r="AF196" s="42">
        <v>192</v>
      </c>
      <c r="AG196">
        <v>1</v>
      </c>
      <c r="AI196" s="49">
        <v>15613880</v>
      </c>
      <c r="AJ196">
        <v>1</v>
      </c>
      <c r="AL196" s="42" t="s">
        <v>120</v>
      </c>
      <c r="AM196">
        <v>1</v>
      </c>
      <c r="AO196" s="42">
        <v>658</v>
      </c>
      <c r="AP196">
        <v>1</v>
      </c>
      <c r="BD196" s="50">
        <v>105799.32</v>
      </c>
      <c r="BE196">
        <v>1</v>
      </c>
    </row>
    <row r="197" spans="26:57" x14ac:dyDescent="0.35">
      <c r="Z197" s="64">
        <v>36976.519999999997</v>
      </c>
      <c r="AA197" s="62">
        <v>1.0090817356205853E-3</v>
      </c>
      <c r="AB197" s="62">
        <v>0</v>
      </c>
      <c r="AC197" s="62">
        <v>1.0090817356205853E-3</v>
      </c>
      <c r="AF197" s="42">
        <v>193</v>
      </c>
      <c r="AG197">
        <v>1</v>
      </c>
      <c r="AI197" s="49">
        <v>15614049</v>
      </c>
      <c r="AJ197">
        <v>1</v>
      </c>
      <c r="AL197" s="42" t="s">
        <v>132</v>
      </c>
      <c r="AM197">
        <v>4</v>
      </c>
      <c r="AO197" s="42">
        <v>659</v>
      </c>
      <c r="AP197">
        <v>8</v>
      </c>
      <c r="BD197" s="50">
        <v>105934.96</v>
      </c>
      <c r="BE197">
        <v>1</v>
      </c>
    </row>
    <row r="198" spans="26:57" x14ac:dyDescent="0.35">
      <c r="Z198" s="64">
        <v>37147.61</v>
      </c>
      <c r="AA198" s="62">
        <v>1.0090817356205853E-3</v>
      </c>
      <c r="AB198" s="62">
        <v>0</v>
      </c>
      <c r="AC198" s="62">
        <v>1.0090817356205853E-3</v>
      </c>
      <c r="AF198" s="42">
        <v>194</v>
      </c>
      <c r="AG198">
        <v>1</v>
      </c>
      <c r="AI198" s="49">
        <v>15614215</v>
      </c>
      <c r="AJ198">
        <v>1</v>
      </c>
      <c r="AL198" s="42" t="s">
        <v>638</v>
      </c>
      <c r="AM198">
        <v>1</v>
      </c>
      <c r="AO198" s="42">
        <v>660</v>
      </c>
      <c r="AP198">
        <v>5</v>
      </c>
      <c r="BD198" s="50">
        <v>105961.68</v>
      </c>
      <c r="BE198">
        <v>1</v>
      </c>
    </row>
    <row r="199" spans="26:57" x14ac:dyDescent="0.35">
      <c r="Z199" s="64">
        <v>37938.74</v>
      </c>
      <c r="AA199" s="62">
        <v>1.0090817356205853E-3</v>
      </c>
      <c r="AB199" s="62">
        <v>0</v>
      </c>
      <c r="AC199" s="62">
        <v>1.0090817356205853E-3</v>
      </c>
      <c r="AF199" s="42">
        <v>195</v>
      </c>
      <c r="AG199">
        <v>1</v>
      </c>
      <c r="AI199" s="49">
        <v>15614782</v>
      </c>
      <c r="AJ199">
        <v>1</v>
      </c>
      <c r="AL199" s="42" t="s">
        <v>577</v>
      </c>
      <c r="AM199">
        <v>1</v>
      </c>
      <c r="AO199" s="42">
        <v>661</v>
      </c>
      <c r="AP199">
        <v>6</v>
      </c>
      <c r="BD199" s="50">
        <v>106138.33</v>
      </c>
      <c r="BE199">
        <v>1</v>
      </c>
    </row>
    <row r="200" spans="26:57" x14ac:dyDescent="0.35">
      <c r="Z200" s="64">
        <v>37976.36</v>
      </c>
      <c r="AA200" s="62">
        <v>1.0090817356205853E-3</v>
      </c>
      <c r="AB200" s="62">
        <v>0</v>
      </c>
      <c r="AC200" s="62">
        <v>1.0090817356205853E-3</v>
      </c>
      <c r="AF200" s="42">
        <v>196</v>
      </c>
      <c r="AG200">
        <v>1</v>
      </c>
      <c r="AI200" s="49">
        <v>15615457</v>
      </c>
      <c r="AJ200">
        <v>1</v>
      </c>
      <c r="AL200" s="42" t="s">
        <v>288</v>
      </c>
      <c r="AM200">
        <v>1</v>
      </c>
      <c r="AO200" s="42">
        <v>662</v>
      </c>
      <c r="AP200">
        <v>2</v>
      </c>
      <c r="BD200" s="50">
        <v>106190.55</v>
      </c>
      <c r="BE200">
        <v>1</v>
      </c>
    </row>
    <row r="201" spans="26:57" x14ac:dyDescent="0.35">
      <c r="Z201" s="64">
        <v>38131.769999999997</v>
      </c>
      <c r="AA201" s="62">
        <v>1.0090817356205853E-3</v>
      </c>
      <c r="AB201" s="62">
        <v>0</v>
      </c>
      <c r="AC201" s="62">
        <v>1.0090817356205853E-3</v>
      </c>
      <c r="AF201" s="42">
        <v>197</v>
      </c>
      <c r="AG201">
        <v>1</v>
      </c>
      <c r="AI201" s="49">
        <v>15615624</v>
      </c>
      <c r="AJ201">
        <v>1</v>
      </c>
      <c r="AL201" s="42" t="s">
        <v>535</v>
      </c>
      <c r="AM201">
        <v>2</v>
      </c>
      <c r="AO201" s="42">
        <v>663</v>
      </c>
      <c r="AP201">
        <v>4</v>
      </c>
      <c r="BD201" s="50">
        <v>106192.1</v>
      </c>
      <c r="BE201">
        <v>1</v>
      </c>
    </row>
    <row r="202" spans="26:57" x14ac:dyDescent="0.35">
      <c r="Z202" s="64">
        <v>38152.01</v>
      </c>
      <c r="AA202" s="62">
        <v>1.0090817356205853E-3</v>
      </c>
      <c r="AB202" s="62">
        <v>0</v>
      </c>
      <c r="AC202" s="62">
        <v>1.0090817356205853E-3</v>
      </c>
      <c r="AF202" s="42">
        <v>198</v>
      </c>
      <c r="AG202">
        <v>1</v>
      </c>
      <c r="AI202" s="49">
        <v>15616550</v>
      </c>
      <c r="AJ202">
        <v>1</v>
      </c>
      <c r="AL202" s="42" t="s">
        <v>418</v>
      </c>
      <c r="AM202">
        <v>1</v>
      </c>
      <c r="AO202" s="42">
        <v>664</v>
      </c>
      <c r="AP202">
        <v>5</v>
      </c>
      <c r="BD202" s="50">
        <v>106234.02</v>
      </c>
      <c r="BE202">
        <v>1</v>
      </c>
    </row>
    <row r="203" spans="26:57" x14ac:dyDescent="0.35">
      <c r="Z203" s="64">
        <v>38296.21</v>
      </c>
      <c r="AA203" s="62">
        <v>1.0090817356205853E-3</v>
      </c>
      <c r="AB203" s="62">
        <v>0</v>
      </c>
      <c r="AC203" s="62">
        <v>1.0090817356205853E-3</v>
      </c>
      <c r="AF203" s="42">
        <v>199</v>
      </c>
      <c r="AG203">
        <v>1</v>
      </c>
      <c r="AI203" s="49">
        <v>15619304</v>
      </c>
      <c r="AJ203">
        <v>1</v>
      </c>
      <c r="AL203" s="42" t="s">
        <v>580</v>
      </c>
      <c r="AM203">
        <v>1</v>
      </c>
      <c r="AO203" s="42">
        <v>665</v>
      </c>
      <c r="AP203">
        <v>3</v>
      </c>
      <c r="BD203" s="50">
        <v>106307.91</v>
      </c>
      <c r="BE203">
        <v>1</v>
      </c>
    </row>
    <row r="204" spans="26:57" x14ac:dyDescent="0.35">
      <c r="Z204" s="64">
        <v>38411.79</v>
      </c>
      <c r="AA204" s="62">
        <v>0</v>
      </c>
      <c r="AB204" s="62">
        <v>1.0090817356205853E-3</v>
      </c>
      <c r="AC204" s="62">
        <v>1.0090817356205853E-3</v>
      </c>
      <c r="AF204" s="42">
        <v>200</v>
      </c>
      <c r="AG204">
        <v>1</v>
      </c>
      <c r="AI204" s="49">
        <v>15619360</v>
      </c>
      <c r="AJ204">
        <v>1</v>
      </c>
      <c r="AL204" s="42" t="s">
        <v>407</v>
      </c>
      <c r="AM204">
        <v>1</v>
      </c>
      <c r="AO204" s="42">
        <v>666</v>
      </c>
      <c r="AP204">
        <v>1</v>
      </c>
      <c r="BD204" s="50">
        <v>106376.85</v>
      </c>
      <c r="BE204">
        <v>1</v>
      </c>
    </row>
    <row r="205" spans="26:57" x14ac:dyDescent="0.35">
      <c r="Z205" s="64">
        <v>38433.35</v>
      </c>
      <c r="AA205" s="62">
        <v>1.0090817356205853E-3</v>
      </c>
      <c r="AB205" s="62">
        <v>0</v>
      </c>
      <c r="AC205" s="62">
        <v>1.0090817356205853E-3</v>
      </c>
      <c r="AF205" s="42">
        <v>201</v>
      </c>
      <c r="AG205">
        <v>1</v>
      </c>
      <c r="AI205" s="49">
        <v>15619529</v>
      </c>
      <c r="AJ205">
        <v>1</v>
      </c>
      <c r="AL205" s="42" t="s">
        <v>76</v>
      </c>
      <c r="AM205">
        <v>1</v>
      </c>
      <c r="AO205" s="42">
        <v>667</v>
      </c>
      <c r="AP205">
        <v>7</v>
      </c>
      <c r="BD205" s="50">
        <v>106518.52</v>
      </c>
      <c r="BE205">
        <v>1</v>
      </c>
    </row>
    <row r="206" spans="26:57" x14ac:dyDescent="0.35">
      <c r="Z206" s="64">
        <v>38812.67</v>
      </c>
      <c r="AA206" s="62">
        <v>1.0090817356205853E-3</v>
      </c>
      <c r="AB206" s="62">
        <v>0</v>
      </c>
      <c r="AC206" s="62">
        <v>1.0090817356205853E-3</v>
      </c>
      <c r="AF206" s="42">
        <v>202</v>
      </c>
      <c r="AG206">
        <v>1</v>
      </c>
      <c r="AI206" s="49">
        <v>15619708</v>
      </c>
      <c r="AJ206">
        <v>1</v>
      </c>
      <c r="AL206" s="42" t="s">
        <v>413</v>
      </c>
      <c r="AM206">
        <v>1</v>
      </c>
      <c r="AO206" s="42">
        <v>668</v>
      </c>
      <c r="AP206">
        <v>6</v>
      </c>
      <c r="BD206" s="50">
        <v>106545.53</v>
      </c>
      <c r="BE206">
        <v>1</v>
      </c>
    </row>
    <row r="207" spans="26:57" x14ac:dyDescent="0.35">
      <c r="Z207" s="64">
        <v>38867.46</v>
      </c>
      <c r="AA207" s="62">
        <v>0</v>
      </c>
      <c r="AB207" s="62">
        <v>1.0090817356205853E-3</v>
      </c>
      <c r="AC207" s="62">
        <v>1.0090817356205853E-3</v>
      </c>
      <c r="AF207" s="42">
        <v>203</v>
      </c>
      <c r="AG207">
        <v>1</v>
      </c>
      <c r="AI207" s="49">
        <v>15619857</v>
      </c>
      <c r="AJ207">
        <v>1</v>
      </c>
      <c r="AL207" s="42" t="s">
        <v>126</v>
      </c>
      <c r="AM207">
        <v>1</v>
      </c>
      <c r="AO207" s="42">
        <v>669</v>
      </c>
      <c r="AP207">
        <v>3</v>
      </c>
      <c r="BD207" s="50">
        <v>106854.21</v>
      </c>
      <c r="BE207">
        <v>1</v>
      </c>
    </row>
    <row r="208" spans="26:57" x14ac:dyDescent="0.35">
      <c r="Z208" s="64">
        <v>38913.68</v>
      </c>
      <c r="AA208" s="62">
        <v>1.0090817356205853E-3</v>
      </c>
      <c r="AB208" s="62">
        <v>0</v>
      </c>
      <c r="AC208" s="62">
        <v>1.0090817356205853E-3</v>
      </c>
      <c r="AF208" s="42">
        <v>204</v>
      </c>
      <c r="AG208">
        <v>1</v>
      </c>
      <c r="AI208" s="49">
        <v>15619955</v>
      </c>
      <c r="AJ208">
        <v>1</v>
      </c>
      <c r="AL208" s="42" t="s">
        <v>667</v>
      </c>
      <c r="AM208">
        <v>1</v>
      </c>
      <c r="AO208" s="42">
        <v>670</v>
      </c>
      <c r="AP208">
        <v>3</v>
      </c>
      <c r="BD208" s="50">
        <v>106901.94</v>
      </c>
      <c r="BE208">
        <v>1</v>
      </c>
    </row>
    <row r="209" spans="26:57" x14ac:dyDescent="0.35">
      <c r="Z209" s="64">
        <v>38970.14</v>
      </c>
      <c r="AA209" s="62">
        <v>1.0090817356205853E-3</v>
      </c>
      <c r="AB209" s="62">
        <v>0</v>
      </c>
      <c r="AC209" s="62">
        <v>1.0090817356205853E-3</v>
      </c>
      <c r="AF209" s="42">
        <v>205</v>
      </c>
      <c r="AG209">
        <v>1</v>
      </c>
      <c r="AI209" s="49">
        <v>15620204</v>
      </c>
      <c r="AJ209">
        <v>1</v>
      </c>
      <c r="AL209" s="42" t="s">
        <v>380</v>
      </c>
      <c r="AM209">
        <v>1</v>
      </c>
      <c r="AO209" s="42">
        <v>671</v>
      </c>
      <c r="AP209">
        <v>5</v>
      </c>
      <c r="BD209" s="50">
        <v>106937.05</v>
      </c>
      <c r="BE209">
        <v>1</v>
      </c>
    </row>
    <row r="210" spans="26:57" x14ac:dyDescent="0.35">
      <c r="Z210" s="64">
        <v>39087.42</v>
      </c>
      <c r="AA210" s="62">
        <v>1.0090817356205853E-3</v>
      </c>
      <c r="AB210" s="62">
        <v>0</v>
      </c>
      <c r="AC210" s="62">
        <v>1.0090817356205853E-3</v>
      </c>
      <c r="AF210" s="42">
        <v>206</v>
      </c>
      <c r="AG210">
        <v>1</v>
      </c>
      <c r="AI210" s="49">
        <v>15620344</v>
      </c>
      <c r="AJ210">
        <v>1</v>
      </c>
      <c r="AL210" s="42" t="s">
        <v>412</v>
      </c>
      <c r="AM210">
        <v>3</v>
      </c>
      <c r="AO210" s="42">
        <v>672</v>
      </c>
      <c r="AP210">
        <v>2</v>
      </c>
      <c r="BD210" s="50">
        <v>106967.18</v>
      </c>
      <c r="BE210">
        <v>1</v>
      </c>
    </row>
    <row r="211" spans="26:57" x14ac:dyDescent="0.35">
      <c r="Z211" s="64">
        <v>39768.589999999997</v>
      </c>
      <c r="AA211" s="62">
        <v>1.0090817356205853E-3</v>
      </c>
      <c r="AB211" s="62">
        <v>0</v>
      </c>
      <c r="AC211" s="62">
        <v>1.0090817356205853E-3</v>
      </c>
      <c r="AF211" s="42">
        <v>207</v>
      </c>
      <c r="AG211">
        <v>1</v>
      </c>
      <c r="AI211" s="49">
        <v>15620505</v>
      </c>
      <c r="AJ211">
        <v>1</v>
      </c>
      <c r="AL211" s="42" t="s">
        <v>503</v>
      </c>
      <c r="AM211">
        <v>2</v>
      </c>
      <c r="AO211" s="42">
        <v>673</v>
      </c>
      <c r="AP211">
        <v>6</v>
      </c>
      <c r="BD211" s="50">
        <v>107042.74</v>
      </c>
      <c r="BE211">
        <v>1</v>
      </c>
    </row>
    <row r="212" spans="26:57" x14ac:dyDescent="0.35">
      <c r="Z212" s="64">
        <v>40014.76</v>
      </c>
      <c r="AA212" s="62">
        <v>0</v>
      </c>
      <c r="AB212" s="62">
        <v>1.0090817356205853E-3</v>
      </c>
      <c r="AC212" s="62">
        <v>1.0090817356205853E-3</v>
      </c>
      <c r="AF212" s="42">
        <v>208</v>
      </c>
      <c r="AG212">
        <v>1</v>
      </c>
      <c r="AI212" s="49">
        <v>15620981</v>
      </c>
      <c r="AJ212">
        <v>1</v>
      </c>
      <c r="AL212" s="42" t="s">
        <v>116</v>
      </c>
      <c r="AM212">
        <v>4</v>
      </c>
      <c r="AO212" s="42">
        <v>674</v>
      </c>
      <c r="AP212">
        <v>2</v>
      </c>
      <c r="BD212" s="50">
        <v>107073.27</v>
      </c>
      <c r="BE212">
        <v>1</v>
      </c>
    </row>
    <row r="213" spans="26:57" x14ac:dyDescent="0.35">
      <c r="Z213" s="64">
        <v>40084.32</v>
      </c>
      <c r="AA213" s="62">
        <v>1.0090817356205853E-3</v>
      </c>
      <c r="AB213" s="62">
        <v>0</v>
      </c>
      <c r="AC213" s="62">
        <v>1.0090817356205853E-3</v>
      </c>
      <c r="AF213" s="42">
        <v>209</v>
      </c>
      <c r="AG213">
        <v>1</v>
      </c>
      <c r="AI213" s="49">
        <v>15621075</v>
      </c>
      <c r="AJ213">
        <v>1</v>
      </c>
      <c r="AL213" s="42" t="s">
        <v>346</v>
      </c>
      <c r="AM213">
        <v>1</v>
      </c>
      <c r="AO213" s="42">
        <v>675</v>
      </c>
      <c r="AP213">
        <v>6</v>
      </c>
      <c r="BD213" s="50">
        <v>107594.11</v>
      </c>
      <c r="BE213">
        <v>1</v>
      </c>
    </row>
    <row r="214" spans="26:57" x14ac:dyDescent="0.35">
      <c r="Z214" s="64">
        <v>40645.81</v>
      </c>
      <c r="AA214" s="62">
        <v>1.0090817356205853E-3</v>
      </c>
      <c r="AB214" s="62">
        <v>0</v>
      </c>
      <c r="AC214" s="62">
        <v>1.0090817356205853E-3</v>
      </c>
      <c r="AF214" s="42">
        <v>210</v>
      </c>
      <c r="AG214">
        <v>1</v>
      </c>
      <c r="AI214" s="49">
        <v>15622003</v>
      </c>
      <c r="AJ214">
        <v>1</v>
      </c>
      <c r="AL214" s="42" t="s">
        <v>314</v>
      </c>
      <c r="AM214">
        <v>1</v>
      </c>
      <c r="AO214" s="42">
        <v>676</v>
      </c>
      <c r="AP214">
        <v>1</v>
      </c>
      <c r="BD214" s="50">
        <v>107720.64</v>
      </c>
      <c r="BE214">
        <v>1</v>
      </c>
    </row>
    <row r="215" spans="26:57" x14ac:dyDescent="0.35">
      <c r="Z215" s="64">
        <v>40721.24</v>
      </c>
      <c r="AA215" s="62">
        <v>0</v>
      </c>
      <c r="AB215" s="62">
        <v>1.0090817356205853E-3</v>
      </c>
      <c r="AC215" s="62">
        <v>1.0090817356205853E-3</v>
      </c>
      <c r="AF215" s="42">
        <v>211</v>
      </c>
      <c r="AG215">
        <v>1</v>
      </c>
      <c r="AI215" s="49">
        <v>15622750</v>
      </c>
      <c r="AJ215">
        <v>1</v>
      </c>
      <c r="AL215" s="42" t="s">
        <v>531</v>
      </c>
      <c r="AM215">
        <v>1</v>
      </c>
      <c r="AO215" s="42">
        <v>678</v>
      </c>
      <c r="AP215">
        <v>5</v>
      </c>
      <c r="BD215" s="50">
        <v>107749.03</v>
      </c>
      <c r="BE215">
        <v>1</v>
      </c>
    </row>
    <row r="216" spans="26:57" x14ac:dyDescent="0.35">
      <c r="Z216" s="64">
        <v>40812.9</v>
      </c>
      <c r="AA216" s="62">
        <v>1.0090817356205853E-3</v>
      </c>
      <c r="AB216" s="62">
        <v>0</v>
      </c>
      <c r="AC216" s="62">
        <v>1.0090817356205853E-3</v>
      </c>
      <c r="AF216" s="42">
        <v>212</v>
      </c>
      <c r="AG216">
        <v>1</v>
      </c>
      <c r="AI216" s="49">
        <v>15622834</v>
      </c>
      <c r="AJ216">
        <v>1</v>
      </c>
      <c r="AL216" s="42" t="s">
        <v>366</v>
      </c>
      <c r="AM216">
        <v>1</v>
      </c>
      <c r="AO216" s="42">
        <v>679</v>
      </c>
      <c r="AP216">
        <v>2</v>
      </c>
      <c r="BD216" s="50">
        <v>107818.63</v>
      </c>
      <c r="BE216">
        <v>1</v>
      </c>
    </row>
    <row r="217" spans="26:57" x14ac:dyDescent="0.35">
      <c r="Z217" s="64">
        <v>41176.6</v>
      </c>
      <c r="AA217" s="62">
        <v>1.0090817356205853E-3</v>
      </c>
      <c r="AB217" s="62">
        <v>0</v>
      </c>
      <c r="AC217" s="62">
        <v>1.0090817356205853E-3</v>
      </c>
      <c r="AF217" s="42">
        <v>213</v>
      </c>
      <c r="AG217">
        <v>1</v>
      </c>
      <c r="AI217" s="49">
        <v>15622897</v>
      </c>
      <c r="AJ217">
        <v>1</v>
      </c>
      <c r="AL217" s="42" t="s">
        <v>570</v>
      </c>
      <c r="AM217">
        <v>1</v>
      </c>
      <c r="AO217" s="42">
        <v>680</v>
      </c>
      <c r="AP217">
        <v>2</v>
      </c>
      <c r="BD217" s="50">
        <v>107884.81</v>
      </c>
      <c r="BE217">
        <v>1</v>
      </c>
    </row>
    <row r="218" spans="26:57" x14ac:dyDescent="0.35">
      <c r="Z218" s="64">
        <v>41610.620000000003</v>
      </c>
      <c r="AA218" s="62">
        <v>1.0090817356205853E-3</v>
      </c>
      <c r="AB218" s="62">
        <v>0</v>
      </c>
      <c r="AC218" s="62">
        <v>1.0090817356205853E-3</v>
      </c>
      <c r="AF218" s="42">
        <v>214</v>
      </c>
      <c r="AG218">
        <v>1</v>
      </c>
      <c r="AI218" s="49">
        <v>15622911</v>
      </c>
      <c r="AJ218">
        <v>1</v>
      </c>
      <c r="AL218" s="42" t="s">
        <v>142</v>
      </c>
      <c r="AM218">
        <v>1</v>
      </c>
      <c r="AO218" s="42">
        <v>681</v>
      </c>
      <c r="AP218">
        <v>3</v>
      </c>
      <c r="BD218" s="50">
        <v>108007.36</v>
      </c>
      <c r="BE218">
        <v>1</v>
      </c>
    </row>
    <row r="219" spans="26:57" x14ac:dyDescent="0.35">
      <c r="Z219" s="64">
        <v>41642.29</v>
      </c>
      <c r="AA219" s="62">
        <v>1.0090817356205853E-3</v>
      </c>
      <c r="AB219" s="62">
        <v>0</v>
      </c>
      <c r="AC219" s="62">
        <v>1.0090817356205853E-3</v>
      </c>
      <c r="AF219" s="42">
        <v>215</v>
      </c>
      <c r="AG219">
        <v>1</v>
      </c>
      <c r="AI219" s="49">
        <v>15622993</v>
      </c>
      <c r="AJ219">
        <v>1</v>
      </c>
      <c r="AL219" s="42" t="s">
        <v>461</v>
      </c>
      <c r="AM219">
        <v>1</v>
      </c>
      <c r="AO219" s="42">
        <v>682</v>
      </c>
      <c r="AP219">
        <v>4</v>
      </c>
      <c r="BD219" s="50">
        <v>108055.1</v>
      </c>
      <c r="BE219">
        <v>1</v>
      </c>
    </row>
    <row r="220" spans="26:57" x14ac:dyDescent="0.35">
      <c r="Z220" s="64">
        <v>41879.99</v>
      </c>
      <c r="AA220" s="62">
        <v>1.0090817356205853E-3</v>
      </c>
      <c r="AB220" s="62">
        <v>0</v>
      </c>
      <c r="AC220" s="62">
        <v>1.0090817356205853E-3</v>
      </c>
      <c r="AF220" s="42">
        <v>216</v>
      </c>
      <c r="AG220">
        <v>1</v>
      </c>
      <c r="AI220" s="49">
        <v>15623595</v>
      </c>
      <c r="AJ220">
        <v>1</v>
      </c>
      <c r="AL220" s="42" t="s">
        <v>264</v>
      </c>
      <c r="AM220">
        <v>1</v>
      </c>
      <c r="AO220" s="42">
        <v>683</v>
      </c>
      <c r="AP220">
        <v>5</v>
      </c>
      <c r="BD220" s="50">
        <v>108122.39</v>
      </c>
      <c r="BE220">
        <v>1</v>
      </c>
    </row>
    <row r="221" spans="26:57" x14ac:dyDescent="0.35">
      <c r="Z221" s="64">
        <v>41970.720000000001</v>
      </c>
      <c r="AA221" s="62">
        <v>1.0090817356205853E-3</v>
      </c>
      <c r="AB221" s="62">
        <v>0</v>
      </c>
      <c r="AC221" s="62">
        <v>1.0090817356205853E-3</v>
      </c>
      <c r="AF221" s="42">
        <v>217</v>
      </c>
      <c r="AG221">
        <v>1</v>
      </c>
      <c r="AI221" s="49">
        <v>15623944</v>
      </c>
      <c r="AJ221">
        <v>1</v>
      </c>
      <c r="AL221" s="42" t="s">
        <v>391</v>
      </c>
      <c r="AM221">
        <v>1</v>
      </c>
      <c r="AO221" s="42">
        <v>684</v>
      </c>
      <c r="AP221">
        <v>9</v>
      </c>
      <c r="BD221" s="50">
        <v>108239.11</v>
      </c>
      <c r="BE221">
        <v>1</v>
      </c>
    </row>
    <row r="222" spans="26:57" x14ac:dyDescent="0.35">
      <c r="Z222" s="64">
        <v>42334.38</v>
      </c>
      <c r="AA222" s="62">
        <v>1.0090817356205853E-3</v>
      </c>
      <c r="AB222" s="62">
        <v>0</v>
      </c>
      <c r="AC222" s="62">
        <v>1.0090817356205853E-3</v>
      </c>
      <c r="AF222" s="42">
        <v>218</v>
      </c>
      <c r="AG222">
        <v>1</v>
      </c>
      <c r="AI222" s="49">
        <v>15624170</v>
      </c>
      <c r="AJ222">
        <v>1</v>
      </c>
      <c r="AL222" s="42" t="s">
        <v>233</v>
      </c>
      <c r="AM222">
        <v>1</v>
      </c>
      <c r="AO222" s="42">
        <v>685</v>
      </c>
      <c r="AP222">
        <v>7</v>
      </c>
      <c r="BD222" s="50">
        <v>108269.37</v>
      </c>
      <c r="BE222">
        <v>1</v>
      </c>
    </row>
    <row r="223" spans="26:57" x14ac:dyDescent="0.35">
      <c r="Z223" s="64">
        <v>42749.85</v>
      </c>
      <c r="AA223" s="62">
        <v>1.0090817356205853E-3</v>
      </c>
      <c r="AB223" s="62">
        <v>0</v>
      </c>
      <c r="AC223" s="62">
        <v>1.0090817356205853E-3</v>
      </c>
      <c r="AF223" s="42">
        <v>219</v>
      </c>
      <c r="AG223">
        <v>1</v>
      </c>
      <c r="AI223" s="49">
        <v>15624188</v>
      </c>
      <c r="AJ223">
        <v>1</v>
      </c>
      <c r="AL223" s="42" t="s">
        <v>112</v>
      </c>
      <c r="AM223">
        <v>2</v>
      </c>
      <c r="AO223" s="42">
        <v>686</v>
      </c>
      <c r="AP223">
        <v>4</v>
      </c>
      <c r="BD223" s="50">
        <v>108431.87</v>
      </c>
      <c r="BE223">
        <v>1</v>
      </c>
    </row>
    <row r="224" spans="26:57" x14ac:dyDescent="0.35">
      <c r="Z224" s="64">
        <v>43001.46</v>
      </c>
      <c r="AA224" s="62">
        <v>1.0090817356205853E-3</v>
      </c>
      <c r="AB224" s="62">
        <v>0</v>
      </c>
      <c r="AC224" s="62">
        <v>1.0090817356205853E-3</v>
      </c>
      <c r="AF224" s="42">
        <v>220</v>
      </c>
      <c r="AG224">
        <v>1</v>
      </c>
      <c r="AI224" s="49">
        <v>15624528</v>
      </c>
      <c r="AJ224">
        <v>1</v>
      </c>
      <c r="AL224" s="42" t="s">
        <v>587</v>
      </c>
      <c r="AM224">
        <v>1</v>
      </c>
      <c r="AO224" s="42">
        <v>687</v>
      </c>
      <c r="AP224">
        <v>8</v>
      </c>
      <c r="BD224" s="50">
        <v>108738.71</v>
      </c>
      <c r="BE224">
        <v>1</v>
      </c>
    </row>
    <row r="225" spans="26:57" x14ac:dyDescent="0.35">
      <c r="Z225" s="64">
        <v>43250.3</v>
      </c>
      <c r="AA225" s="62">
        <v>1.0090817356205853E-3</v>
      </c>
      <c r="AB225" s="62">
        <v>0</v>
      </c>
      <c r="AC225" s="62">
        <v>1.0090817356205853E-3</v>
      </c>
      <c r="AF225" s="42">
        <v>221</v>
      </c>
      <c r="AG225">
        <v>1</v>
      </c>
      <c r="AI225" s="49">
        <v>15624592</v>
      </c>
      <c r="AJ225">
        <v>1</v>
      </c>
      <c r="AL225" s="42" t="s">
        <v>372</v>
      </c>
      <c r="AM225">
        <v>2</v>
      </c>
      <c r="AO225" s="42">
        <v>688</v>
      </c>
      <c r="AP225">
        <v>2</v>
      </c>
      <c r="BD225" s="50">
        <v>108748.08</v>
      </c>
      <c r="BE225">
        <v>1</v>
      </c>
    </row>
    <row r="226" spans="26:57" x14ac:dyDescent="0.35">
      <c r="Z226" s="64">
        <v>43527.4</v>
      </c>
      <c r="AA226" s="62">
        <v>0</v>
      </c>
      <c r="AB226" s="62">
        <v>1.0090817356205853E-3</v>
      </c>
      <c r="AC226" s="62">
        <v>1.0090817356205853E-3</v>
      </c>
      <c r="AF226" s="42">
        <v>222</v>
      </c>
      <c r="AG226">
        <v>1</v>
      </c>
      <c r="AI226" s="49">
        <v>15624623</v>
      </c>
      <c r="AJ226">
        <v>1</v>
      </c>
      <c r="AL226" s="42" t="s">
        <v>379</v>
      </c>
      <c r="AM226">
        <v>1</v>
      </c>
      <c r="AO226" s="42">
        <v>689</v>
      </c>
      <c r="AP226">
        <v>2</v>
      </c>
      <c r="BD226" s="50">
        <v>108822.39999999999</v>
      </c>
      <c r="BE226">
        <v>1</v>
      </c>
    </row>
    <row r="227" spans="26:57" x14ac:dyDescent="0.35">
      <c r="Z227" s="64">
        <v>43921.36</v>
      </c>
      <c r="AA227" s="62">
        <v>1.0090817356205853E-3</v>
      </c>
      <c r="AB227" s="62">
        <v>0</v>
      </c>
      <c r="AC227" s="62">
        <v>1.0090817356205853E-3</v>
      </c>
      <c r="AF227" s="42">
        <v>223</v>
      </c>
      <c r="AG227">
        <v>1</v>
      </c>
      <c r="AI227" s="49">
        <v>15624729</v>
      </c>
      <c r="AJ227">
        <v>1</v>
      </c>
      <c r="AL227" s="42" t="s">
        <v>544</v>
      </c>
      <c r="AM227">
        <v>2</v>
      </c>
      <c r="AO227" s="42">
        <v>690</v>
      </c>
      <c r="AP227">
        <v>1</v>
      </c>
      <c r="BD227" s="50">
        <v>109013.23</v>
      </c>
      <c r="BE227">
        <v>1</v>
      </c>
    </row>
    <row r="228" spans="26:57" x14ac:dyDescent="0.35">
      <c r="Z228" s="64">
        <v>43932.54</v>
      </c>
      <c r="AA228" s="62">
        <v>1.0090817356205853E-3</v>
      </c>
      <c r="AB228" s="62">
        <v>0</v>
      </c>
      <c r="AC228" s="62">
        <v>1.0090817356205853E-3</v>
      </c>
      <c r="AF228" s="42">
        <v>224</v>
      </c>
      <c r="AG228">
        <v>1</v>
      </c>
      <c r="AI228" s="49">
        <v>15625021</v>
      </c>
      <c r="AJ228">
        <v>1</v>
      </c>
      <c r="AL228" s="42" t="s">
        <v>326</v>
      </c>
      <c r="AM228">
        <v>1</v>
      </c>
      <c r="AO228" s="42">
        <v>691</v>
      </c>
      <c r="AP228">
        <v>2</v>
      </c>
      <c r="BD228" s="50">
        <v>109166.37</v>
      </c>
      <c r="BE228">
        <v>1</v>
      </c>
    </row>
    <row r="229" spans="26:57" x14ac:dyDescent="0.35">
      <c r="Z229" s="64">
        <v>44203.55</v>
      </c>
      <c r="AA229" s="62">
        <v>1.0090817356205853E-3</v>
      </c>
      <c r="AB229" s="62">
        <v>0</v>
      </c>
      <c r="AC229" s="62">
        <v>1.0090817356205853E-3</v>
      </c>
      <c r="AF229" s="42">
        <v>225</v>
      </c>
      <c r="AG229">
        <v>1</v>
      </c>
      <c r="AI229" s="49">
        <v>15625047</v>
      </c>
      <c r="AJ229">
        <v>1</v>
      </c>
      <c r="AL229" s="42" t="s">
        <v>367</v>
      </c>
      <c r="AM229">
        <v>1</v>
      </c>
      <c r="AO229" s="42">
        <v>692</v>
      </c>
      <c r="AP229">
        <v>4</v>
      </c>
      <c r="BD229" s="50">
        <v>109421.13</v>
      </c>
      <c r="BE229">
        <v>1</v>
      </c>
    </row>
    <row r="230" spans="26:57" x14ac:dyDescent="0.35">
      <c r="Z230" s="64">
        <v>44255.65</v>
      </c>
      <c r="AA230" s="62">
        <v>1.0090817356205853E-3</v>
      </c>
      <c r="AB230" s="62">
        <v>0</v>
      </c>
      <c r="AC230" s="62">
        <v>1.0090817356205853E-3</v>
      </c>
      <c r="AF230" s="42">
        <v>226</v>
      </c>
      <c r="AG230">
        <v>1</v>
      </c>
      <c r="AI230" s="49">
        <v>15625426</v>
      </c>
      <c r="AJ230">
        <v>1</v>
      </c>
      <c r="AL230" s="42" t="s">
        <v>443</v>
      </c>
      <c r="AM230">
        <v>1</v>
      </c>
      <c r="AO230" s="42">
        <v>693</v>
      </c>
      <c r="AP230">
        <v>3</v>
      </c>
      <c r="BD230" s="50">
        <v>109730.22</v>
      </c>
      <c r="BE230">
        <v>1</v>
      </c>
    </row>
    <row r="231" spans="26:57" x14ac:dyDescent="0.35">
      <c r="Z231" s="64">
        <v>44420.18</v>
      </c>
      <c r="AA231" s="62">
        <v>1.0090817356205853E-3</v>
      </c>
      <c r="AB231" s="62">
        <v>0</v>
      </c>
      <c r="AC231" s="62">
        <v>1.0090817356205853E-3</v>
      </c>
      <c r="AF231" s="42">
        <v>227</v>
      </c>
      <c r="AG231">
        <v>1</v>
      </c>
      <c r="AI231" s="49">
        <v>15625461</v>
      </c>
      <c r="AJ231">
        <v>1</v>
      </c>
      <c r="AL231" s="42" t="s">
        <v>193</v>
      </c>
      <c r="AM231">
        <v>1</v>
      </c>
      <c r="AO231" s="42">
        <v>694</v>
      </c>
      <c r="AP231">
        <v>6</v>
      </c>
      <c r="BD231" s="50">
        <v>109922.61</v>
      </c>
      <c r="BE231">
        <v>1</v>
      </c>
    </row>
    <row r="232" spans="26:57" x14ac:dyDescent="0.35">
      <c r="Z232" s="64">
        <v>44937.01</v>
      </c>
      <c r="AA232" s="62">
        <v>1.0090817356205853E-3</v>
      </c>
      <c r="AB232" s="62">
        <v>0</v>
      </c>
      <c r="AC232" s="62">
        <v>1.0090817356205853E-3</v>
      </c>
      <c r="AF232" s="42">
        <v>228</v>
      </c>
      <c r="AG232">
        <v>1</v>
      </c>
      <c r="AI232" s="49">
        <v>15625524</v>
      </c>
      <c r="AJ232">
        <v>1</v>
      </c>
      <c r="AL232" s="42" t="s">
        <v>154</v>
      </c>
      <c r="AM232">
        <v>1</v>
      </c>
      <c r="AO232" s="42">
        <v>695</v>
      </c>
      <c r="AP232">
        <v>3</v>
      </c>
      <c r="BD232" s="50">
        <v>110071.1</v>
      </c>
      <c r="BE232">
        <v>1</v>
      </c>
    </row>
    <row r="233" spans="26:57" x14ac:dyDescent="0.35">
      <c r="Z233" s="64">
        <v>45041.32</v>
      </c>
      <c r="AA233" s="62">
        <v>1.0090817356205853E-3</v>
      </c>
      <c r="AB233" s="62">
        <v>0</v>
      </c>
      <c r="AC233" s="62">
        <v>1.0090817356205853E-3</v>
      </c>
      <c r="AF233" s="42">
        <v>229</v>
      </c>
      <c r="AG233">
        <v>1</v>
      </c>
      <c r="AI233" s="49">
        <v>15625759</v>
      </c>
      <c r="AJ233">
        <v>1</v>
      </c>
      <c r="AL233" s="42" t="s">
        <v>369</v>
      </c>
      <c r="AM233">
        <v>2</v>
      </c>
      <c r="AO233" s="42">
        <v>696</v>
      </c>
      <c r="AP233">
        <v>5</v>
      </c>
      <c r="BD233" s="50">
        <v>110112.54</v>
      </c>
      <c r="BE233">
        <v>1</v>
      </c>
    </row>
    <row r="234" spans="26:57" x14ac:dyDescent="0.35">
      <c r="Z234" s="64">
        <v>45042.559999999998</v>
      </c>
      <c r="AA234" s="62">
        <v>1.0090817356205853E-3</v>
      </c>
      <c r="AB234" s="62">
        <v>0</v>
      </c>
      <c r="AC234" s="62">
        <v>1.0090817356205853E-3</v>
      </c>
      <c r="AF234" s="42">
        <v>230</v>
      </c>
      <c r="AG234">
        <v>1</v>
      </c>
      <c r="AI234" s="49">
        <v>15625881</v>
      </c>
      <c r="AJ234">
        <v>1</v>
      </c>
      <c r="AL234" s="42" t="s">
        <v>644</v>
      </c>
      <c r="AM234">
        <v>2</v>
      </c>
      <c r="AO234" s="42">
        <v>697</v>
      </c>
      <c r="AP234">
        <v>1</v>
      </c>
      <c r="BD234" s="50">
        <v>110349.82</v>
      </c>
      <c r="BE234">
        <v>1</v>
      </c>
    </row>
    <row r="235" spans="26:57" x14ac:dyDescent="0.35">
      <c r="Z235" s="64">
        <v>45071.09</v>
      </c>
      <c r="AA235" s="62">
        <v>0</v>
      </c>
      <c r="AB235" s="62">
        <v>1.0090817356205853E-3</v>
      </c>
      <c r="AC235" s="62">
        <v>1.0090817356205853E-3</v>
      </c>
      <c r="AF235" s="42">
        <v>231</v>
      </c>
      <c r="AG235">
        <v>1</v>
      </c>
      <c r="AI235" s="49">
        <v>15625944</v>
      </c>
      <c r="AJ235">
        <v>1</v>
      </c>
      <c r="AL235" s="42" t="s">
        <v>231</v>
      </c>
      <c r="AM235">
        <v>3</v>
      </c>
      <c r="AO235" s="42">
        <v>698</v>
      </c>
      <c r="AP235">
        <v>4</v>
      </c>
      <c r="BD235" s="50">
        <v>110368.03</v>
      </c>
      <c r="BE235">
        <v>1</v>
      </c>
    </row>
    <row r="236" spans="26:57" x14ac:dyDescent="0.35">
      <c r="Z236" s="64">
        <v>45613.75</v>
      </c>
      <c r="AA236" s="62">
        <v>1.0090817356205853E-3</v>
      </c>
      <c r="AB236" s="62">
        <v>0</v>
      </c>
      <c r="AC236" s="62">
        <v>1.0090817356205853E-3</v>
      </c>
      <c r="AF236" s="42">
        <v>232</v>
      </c>
      <c r="AG236">
        <v>1</v>
      </c>
      <c r="AI236" s="49">
        <v>15626114</v>
      </c>
      <c r="AJ236">
        <v>1</v>
      </c>
      <c r="AL236" s="42" t="s">
        <v>287</v>
      </c>
      <c r="AM236">
        <v>1</v>
      </c>
      <c r="AO236" s="42">
        <v>699</v>
      </c>
      <c r="AP236">
        <v>4</v>
      </c>
      <c r="BD236" s="50">
        <v>110654.02</v>
      </c>
      <c r="BE236">
        <v>1</v>
      </c>
    </row>
    <row r="237" spans="26:57" x14ac:dyDescent="0.35">
      <c r="Z237" s="64">
        <v>45886.33</v>
      </c>
      <c r="AA237" s="62">
        <v>1.0090817356205853E-3</v>
      </c>
      <c r="AB237" s="62">
        <v>0</v>
      </c>
      <c r="AC237" s="62">
        <v>1.0090817356205853E-3</v>
      </c>
      <c r="AF237" s="42">
        <v>233</v>
      </c>
      <c r="AG237">
        <v>1</v>
      </c>
      <c r="AI237" s="49">
        <v>15626144</v>
      </c>
      <c r="AJ237">
        <v>1</v>
      </c>
      <c r="AL237" s="42" t="s">
        <v>117</v>
      </c>
      <c r="AM237">
        <v>2</v>
      </c>
      <c r="AO237" s="42">
        <v>700</v>
      </c>
      <c r="AP237">
        <v>3</v>
      </c>
      <c r="BD237" s="50">
        <v>110777.26</v>
      </c>
      <c r="BE237">
        <v>1</v>
      </c>
    </row>
    <row r="238" spans="26:57" x14ac:dyDescent="0.35">
      <c r="Z238" s="64">
        <v>45909.87</v>
      </c>
      <c r="AA238" s="62">
        <v>1.0090817356205853E-3</v>
      </c>
      <c r="AB238" s="62">
        <v>0</v>
      </c>
      <c r="AC238" s="62">
        <v>1.0090817356205853E-3</v>
      </c>
      <c r="AF238" s="42">
        <v>234</v>
      </c>
      <c r="AG238">
        <v>1</v>
      </c>
      <c r="AI238" s="49">
        <v>15626578</v>
      </c>
      <c r="AJ238">
        <v>1</v>
      </c>
      <c r="AL238" s="42" t="s">
        <v>139</v>
      </c>
      <c r="AM238">
        <v>3</v>
      </c>
      <c r="AO238" s="42">
        <v>701</v>
      </c>
      <c r="AP238">
        <v>5</v>
      </c>
      <c r="BD238" s="50">
        <v>110929.96</v>
      </c>
      <c r="BE238">
        <v>1</v>
      </c>
    </row>
    <row r="239" spans="26:57" x14ac:dyDescent="0.35">
      <c r="Z239" s="64">
        <v>46163.44</v>
      </c>
      <c r="AA239" s="62">
        <v>1.0090817356205853E-3</v>
      </c>
      <c r="AB239" s="62">
        <v>0</v>
      </c>
      <c r="AC239" s="62">
        <v>1.0090817356205853E-3</v>
      </c>
      <c r="AF239" s="42">
        <v>235</v>
      </c>
      <c r="AG239">
        <v>1</v>
      </c>
      <c r="AI239" s="49">
        <v>15626742</v>
      </c>
      <c r="AJ239">
        <v>1</v>
      </c>
      <c r="AL239" s="42" t="s">
        <v>637</v>
      </c>
      <c r="AM239">
        <v>1</v>
      </c>
      <c r="AO239" s="42">
        <v>702</v>
      </c>
      <c r="AP239">
        <v>4</v>
      </c>
      <c r="BD239" s="50">
        <v>111018.98</v>
      </c>
      <c r="BE239">
        <v>1</v>
      </c>
    </row>
    <row r="240" spans="26:57" x14ac:dyDescent="0.35">
      <c r="Z240" s="64">
        <v>46170.75</v>
      </c>
      <c r="AA240" s="62">
        <v>1.0090817356205853E-3</v>
      </c>
      <c r="AB240" s="62">
        <v>0</v>
      </c>
      <c r="AC240" s="62">
        <v>1.0090817356205853E-3</v>
      </c>
      <c r="AF240" s="42">
        <v>236</v>
      </c>
      <c r="AG240">
        <v>1</v>
      </c>
      <c r="AI240" s="49">
        <v>15626900</v>
      </c>
      <c r="AJ240">
        <v>1</v>
      </c>
      <c r="AL240" s="42" t="s">
        <v>656</v>
      </c>
      <c r="AM240">
        <v>2</v>
      </c>
      <c r="AO240" s="42">
        <v>703</v>
      </c>
      <c r="AP240">
        <v>5</v>
      </c>
      <c r="BD240" s="50">
        <v>111071.36</v>
      </c>
      <c r="BE240">
        <v>1</v>
      </c>
    </row>
    <row r="241" spans="26:57" x14ac:dyDescent="0.35">
      <c r="Z241" s="64">
        <v>46775.28</v>
      </c>
      <c r="AA241" s="62">
        <v>1.0090817356205853E-3</v>
      </c>
      <c r="AB241" s="62">
        <v>0</v>
      </c>
      <c r="AC241" s="62">
        <v>1.0090817356205853E-3</v>
      </c>
      <c r="AF241" s="42">
        <v>237</v>
      </c>
      <c r="AG241">
        <v>1</v>
      </c>
      <c r="AI241" s="49">
        <v>15627000</v>
      </c>
      <c r="AJ241">
        <v>1</v>
      </c>
      <c r="AL241" s="42" t="s">
        <v>105</v>
      </c>
      <c r="AM241">
        <v>1</v>
      </c>
      <c r="AO241" s="42">
        <v>704</v>
      </c>
      <c r="AP241">
        <v>2</v>
      </c>
      <c r="BD241" s="50">
        <v>111201.41</v>
      </c>
      <c r="BE241">
        <v>1</v>
      </c>
    </row>
    <row r="242" spans="26:57" x14ac:dyDescent="0.35">
      <c r="Z242" s="64">
        <v>46824.08</v>
      </c>
      <c r="AA242" s="62">
        <v>0</v>
      </c>
      <c r="AB242" s="62">
        <v>1.0090817356205853E-3</v>
      </c>
      <c r="AC242" s="62">
        <v>1.0090817356205853E-3</v>
      </c>
      <c r="AF242" s="42">
        <v>238</v>
      </c>
      <c r="AG242">
        <v>1</v>
      </c>
      <c r="AI242" s="49">
        <v>15627360</v>
      </c>
      <c r="AJ242">
        <v>1</v>
      </c>
      <c r="AL242" s="42" t="s">
        <v>344</v>
      </c>
      <c r="AM242">
        <v>1</v>
      </c>
      <c r="AO242" s="42">
        <v>705</v>
      </c>
      <c r="AP242">
        <v>2</v>
      </c>
      <c r="BD242" s="50">
        <v>111388.18</v>
      </c>
      <c r="BE242">
        <v>1</v>
      </c>
    </row>
    <row r="243" spans="26:57" x14ac:dyDescent="0.35">
      <c r="Z243" s="64">
        <v>47125.11</v>
      </c>
      <c r="AA243" s="62">
        <v>1.0090817356205853E-3</v>
      </c>
      <c r="AB243" s="62">
        <v>0</v>
      </c>
      <c r="AC243" s="62">
        <v>1.0090817356205853E-3</v>
      </c>
      <c r="AF243" s="42">
        <v>239</v>
      </c>
      <c r="AG243">
        <v>1</v>
      </c>
      <c r="AI243" s="49">
        <v>15627801</v>
      </c>
      <c r="AJ243">
        <v>1</v>
      </c>
      <c r="AL243" s="42" t="s">
        <v>606</v>
      </c>
      <c r="AM243">
        <v>1</v>
      </c>
      <c r="AO243" s="42">
        <v>706</v>
      </c>
      <c r="AP243">
        <v>6</v>
      </c>
      <c r="BD243" s="50">
        <v>111432.77</v>
      </c>
      <c r="BE243">
        <v>1</v>
      </c>
    </row>
    <row r="244" spans="26:57" x14ac:dyDescent="0.35">
      <c r="Z244" s="64">
        <v>47166.55</v>
      </c>
      <c r="AA244" s="62">
        <v>1.0090817356205853E-3</v>
      </c>
      <c r="AB244" s="62">
        <v>0</v>
      </c>
      <c r="AC244" s="62">
        <v>1.0090817356205853E-3</v>
      </c>
      <c r="AF244" s="42">
        <v>240</v>
      </c>
      <c r="AG244">
        <v>1</v>
      </c>
      <c r="AI244" s="49">
        <v>15628034</v>
      </c>
      <c r="AJ244">
        <v>1</v>
      </c>
      <c r="AL244" s="42" t="s">
        <v>393</v>
      </c>
      <c r="AM244">
        <v>1</v>
      </c>
      <c r="AO244" s="42">
        <v>707</v>
      </c>
      <c r="AP244">
        <v>2</v>
      </c>
      <c r="BD244" s="50">
        <v>111574.41</v>
      </c>
      <c r="BE244">
        <v>1</v>
      </c>
    </row>
    <row r="245" spans="26:57" x14ac:dyDescent="0.35">
      <c r="Z245" s="64">
        <v>47251.79</v>
      </c>
      <c r="AA245" s="62">
        <v>0</v>
      </c>
      <c r="AB245" s="62">
        <v>1.0090817356205853E-3</v>
      </c>
      <c r="AC245" s="62">
        <v>1.0090817356205853E-3</v>
      </c>
      <c r="AF245" s="42">
        <v>241</v>
      </c>
      <c r="AG245">
        <v>1</v>
      </c>
      <c r="AI245" s="49">
        <v>15628112</v>
      </c>
      <c r="AJ245">
        <v>1</v>
      </c>
      <c r="AL245" s="42" t="s">
        <v>424</v>
      </c>
      <c r="AM245">
        <v>1</v>
      </c>
      <c r="AO245" s="42">
        <v>708</v>
      </c>
      <c r="AP245">
        <v>2</v>
      </c>
      <c r="BD245" s="50">
        <v>111577.01</v>
      </c>
      <c r="BE245">
        <v>1</v>
      </c>
    </row>
    <row r="246" spans="26:57" x14ac:dyDescent="0.35">
      <c r="Z246" s="64">
        <v>47271.61</v>
      </c>
      <c r="AA246" s="62">
        <v>0</v>
      </c>
      <c r="AB246" s="62">
        <v>1.0090817356205853E-3</v>
      </c>
      <c r="AC246" s="62">
        <v>1.0090817356205853E-3</v>
      </c>
      <c r="AF246" s="42">
        <v>242</v>
      </c>
      <c r="AG246">
        <v>1</v>
      </c>
      <c r="AI246" s="49">
        <v>15628145</v>
      </c>
      <c r="AJ246">
        <v>1</v>
      </c>
      <c r="AL246" s="42" t="s">
        <v>41</v>
      </c>
      <c r="AM246">
        <v>1</v>
      </c>
      <c r="AO246" s="42">
        <v>709</v>
      </c>
      <c r="AP246">
        <v>3</v>
      </c>
      <c r="BD246" s="50">
        <v>111642.08</v>
      </c>
      <c r="BE246">
        <v>1</v>
      </c>
    </row>
    <row r="247" spans="26:57" x14ac:dyDescent="0.35">
      <c r="Z247" s="64">
        <v>47414.15</v>
      </c>
      <c r="AA247" s="62">
        <v>1.0090817356205853E-3</v>
      </c>
      <c r="AB247" s="62">
        <v>0</v>
      </c>
      <c r="AC247" s="62">
        <v>1.0090817356205853E-3</v>
      </c>
      <c r="AF247" s="42">
        <v>243</v>
      </c>
      <c r="AG247">
        <v>1</v>
      </c>
      <c r="AI247" s="49">
        <v>15628303</v>
      </c>
      <c r="AJ247">
        <v>1</v>
      </c>
      <c r="AL247" s="42" t="s">
        <v>514</v>
      </c>
      <c r="AM247">
        <v>1</v>
      </c>
      <c r="AO247" s="42">
        <v>710</v>
      </c>
      <c r="AP247">
        <v>5</v>
      </c>
      <c r="BD247" s="50">
        <v>111681.98</v>
      </c>
      <c r="BE247">
        <v>1</v>
      </c>
    </row>
    <row r="248" spans="26:57" x14ac:dyDescent="0.35">
      <c r="Z248" s="64">
        <v>47472.68</v>
      </c>
      <c r="AA248" s="62">
        <v>1.0090817356205853E-3</v>
      </c>
      <c r="AB248" s="62">
        <v>0</v>
      </c>
      <c r="AC248" s="62">
        <v>1.0090817356205853E-3</v>
      </c>
      <c r="AF248" s="42">
        <v>244</v>
      </c>
      <c r="AG248">
        <v>1</v>
      </c>
      <c r="AI248" s="49">
        <v>15628936</v>
      </c>
      <c r="AJ248">
        <v>1</v>
      </c>
      <c r="AL248" s="42" t="s">
        <v>445</v>
      </c>
      <c r="AM248">
        <v>1</v>
      </c>
      <c r="AO248" s="42">
        <v>711</v>
      </c>
      <c r="AP248">
        <v>3</v>
      </c>
      <c r="BD248" s="50">
        <v>111756.5</v>
      </c>
      <c r="BE248">
        <v>1</v>
      </c>
    </row>
    <row r="249" spans="26:57" x14ac:dyDescent="0.35">
      <c r="Z249" s="64">
        <v>47578.45</v>
      </c>
      <c r="AA249" s="62">
        <v>1.0090817356205853E-3</v>
      </c>
      <c r="AB249" s="62">
        <v>0</v>
      </c>
      <c r="AC249" s="62">
        <v>1.0090817356205853E-3</v>
      </c>
      <c r="AF249" s="42">
        <v>245</v>
      </c>
      <c r="AG249">
        <v>1</v>
      </c>
      <c r="AI249" s="49">
        <v>15629117</v>
      </c>
      <c r="AJ249">
        <v>1</v>
      </c>
      <c r="AL249" s="42" t="s">
        <v>741</v>
      </c>
      <c r="AM249">
        <v>1</v>
      </c>
      <c r="AO249" s="42">
        <v>712</v>
      </c>
      <c r="AP249">
        <v>4</v>
      </c>
      <c r="BD249" s="50">
        <v>111962.99</v>
      </c>
      <c r="BE249">
        <v>1</v>
      </c>
    </row>
    <row r="250" spans="26:57" x14ac:dyDescent="0.35">
      <c r="Z250" s="64">
        <v>47679.14</v>
      </c>
      <c r="AA250" s="62">
        <v>1.0090817356205853E-3</v>
      </c>
      <c r="AB250" s="62">
        <v>0</v>
      </c>
      <c r="AC250" s="62">
        <v>1.0090817356205853E-3</v>
      </c>
      <c r="AF250" s="42">
        <v>246</v>
      </c>
      <c r="AG250">
        <v>1</v>
      </c>
      <c r="AI250" s="49">
        <v>15629448</v>
      </c>
      <c r="AJ250">
        <v>1</v>
      </c>
      <c r="AL250" s="42" t="s">
        <v>208</v>
      </c>
      <c r="AM250">
        <v>2</v>
      </c>
      <c r="AO250" s="42">
        <v>713</v>
      </c>
      <c r="AP250">
        <v>1</v>
      </c>
      <c r="BD250" s="50">
        <v>112013.81</v>
      </c>
      <c r="BE250">
        <v>1</v>
      </c>
    </row>
    <row r="251" spans="26:57" x14ac:dyDescent="0.35">
      <c r="Z251" s="64">
        <v>47847.19</v>
      </c>
      <c r="AA251" s="62">
        <v>1.0090817356205853E-3</v>
      </c>
      <c r="AB251" s="62">
        <v>0</v>
      </c>
      <c r="AC251" s="62">
        <v>1.0090817356205853E-3</v>
      </c>
      <c r="AF251" s="42">
        <v>247</v>
      </c>
      <c r="AG251">
        <v>1</v>
      </c>
      <c r="AI251" s="49">
        <v>15629677</v>
      </c>
      <c r="AJ251">
        <v>1</v>
      </c>
      <c r="AL251" s="42" t="s">
        <v>214</v>
      </c>
      <c r="AM251">
        <v>1</v>
      </c>
      <c r="AO251" s="42">
        <v>714</v>
      </c>
      <c r="AP251">
        <v>6</v>
      </c>
      <c r="BD251" s="50">
        <v>112045.67</v>
      </c>
      <c r="BE251">
        <v>1</v>
      </c>
    </row>
    <row r="252" spans="26:57" x14ac:dyDescent="0.35">
      <c r="Z252" s="64">
        <v>47911.03</v>
      </c>
      <c r="AA252" s="62">
        <v>1.0090817356205853E-3</v>
      </c>
      <c r="AB252" s="62">
        <v>0</v>
      </c>
      <c r="AC252" s="62">
        <v>1.0090817356205853E-3</v>
      </c>
      <c r="AF252" s="42">
        <v>248</v>
      </c>
      <c r="AG252">
        <v>1</v>
      </c>
      <c r="AI252" s="49">
        <v>15630053</v>
      </c>
      <c r="AJ252">
        <v>1</v>
      </c>
      <c r="AL252" s="42" t="s">
        <v>87</v>
      </c>
      <c r="AM252">
        <v>1</v>
      </c>
      <c r="AO252" s="42">
        <v>715</v>
      </c>
      <c r="AP252">
        <v>3</v>
      </c>
      <c r="BD252" s="50">
        <v>112212.14</v>
      </c>
      <c r="BE252">
        <v>1</v>
      </c>
    </row>
    <row r="253" spans="26:57" x14ac:dyDescent="0.35">
      <c r="Z253" s="64">
        <v>48071.61</v>
      </c>
      <c r="AA253" s="62">
        <v>1.0090817356205853E-3</v>
      </c>
      <c r="AB253" s="62">
        <v>0</v>
      </c>
      <c r="AC253" s="62">
        <v>1.0090817356205853E-3</v>
      </c>
      <c r="AF253" s="42">
        <v>249</v>
      </c>
      <c r="AG253">
        <v>1</v>
      </c>
      <c r="AI253" s="49">
        <v>15630328</v>
      </c>
      <c r="AJ253">
        <v>1</v>
      </c>
      <c r="AL253" s="42" t="s">
        <v>245</v>
      </c>
      <c r="AM253">
        <v>1</v>
      </c>
      <c r="AO253" s="42">
        <v>716</v>
      </c>
      <c r="AP253">
        <v>4</v>
      </c>
      <c r="BD253" s="50">
        <v>112373.49</v>
      </c>
      <c r="BE253">
        <v>1</v>
      </c>
    </row>
    <row r="254" spans="26:57" x14ac:dyDescent="0.35">
      <c r="Z254" s="64">
        <v>48559.19</v>
      </c>
      <c r="AA254" s="62">
        <v>0</v>
      </c>
      <c r="AB254" s="62">
        <v>1.0090817356205853E-3</v>
      </c>
      <c r="AC254" s="62">
        <v>1.0090817356205853E-3</v>
      </c>
      <c r="AF254" s="42">
        <v>250</v>
      </c>
      <c r="AG254">
        <v>1</v>
      </c>
      <c r="AI254" s="49">
        <v>15630910</v>
      </c>
      <c r="AJ254">
        <v>1</v>
      </c>
      <c r="AL254" s="42" t="s">
        <v>34</v>
      </c>
      <c r="AM254">
        <v>1</v>
      </c>
      <c r="AO254" s="42">
        <v>717</v>
      </c>
      <c r="AP254">
        <v>4</v>
      </c>
      <c r="BD254" s="50">
        <v>112564.62</v>
      </c>
      <c r="BE254">
        <v>1</v>
      </c>
    </row>
    <row r="255" spans="26:57" x14ac:dyDescent="0.35">
      <c r="Z255" s="64">
        <v>48725.68</v>
      </c>
      <c r="AA255" s="62">
        <v>0</v>
      </c>
      <c r="AB255" s="62">
        <v>1.0090817356205853E-3</v>
      </c>
      <c r="AC255" s="62">
        <v>1.0090817356205853E-3</v>
      </c>
      <c r="AF255" s="42">
        <v>251</v>
      </c>
      <c r="AG255">
        <v>1</v>
      </c>
      <c r="AI255" s="49">
        <v>15631681</v>
      </c>
      <c r="AJ255">
        <v>1</v>
      </c>
      <c r="AL255" s="42" t="s">
        <v>197</v>
      </c>
      <c r="AM255">
        <v>1</v>
      </c>
      <c r="AO255" s="42">
        <v>718</v>
      </c>
      <c r="AP255">
        <v>3</v>
      </c>
      <c r="BD255" s="50">
        <v>112652.08</v>
      </c>
      <c r="BE255">
        <v>1</v>
      </c>
    </row>
    <row r="256" spans="26:57" x14ac:dyDescent="0.35">
      <c r="Z256" s="64">
        <v>48963.59</v>
      </c>
      <c r="AA256" s="62">
        <v>1.0090817356205853E-3</v>
      </c>
      <c r="AB256" s="62">
        <v>0</v>
      </c>
      <c r="AC256" s="62">
        <v>1.0090817356205853E-3</v>
      </c>
      <c r="AF256" s="42">
        <v>252</v>
      </c>
      <c r="AG256">
        <v>1</v>
      </c>
      <c r="AI256" s="49">
        <v>15631868</v>
      </c>
      <c r="AJ256">
        <v>1</v>
      </c>
      <c r="AL256" s="42" t="s">
        <v>591</v>
      </c>
      <c r="AM256">
        <v>1</v>
      </c>
      <c r="AO256" s="42">
        <v>720</v>
      </c>
      <c r="AP256">
        <v>3</v>
      </c>
      <c r="BD256" s="50">
        <v>112822.26</v>
      </c>
      <c r="BE256">
        <v>1</v>
      </c>
    </row>
    <row r="257" spans="26:57" x14ac:dyDescent="0.35">
      <c r="Z257" s="64">
        <v>50051.42</v>
      </c>
      <c r="AA257" s="62">
        <v>1.0090817356205853E-3</v>
      </c>
      <c r="AB257" s="62">
        <v>0</v>
      </c>
      <c r="AC257" s="62">
        <v>1.0090817356205853E-3</v>
      </c>
      <c r="AF257" s="42">
        <v>253</v>
      </c>
      <c r="AG257">
        <v>1</v>
      </c>
      <c r="AI257" s="49">
        <v>15632210</v>
      </c>
      <c r="AJ257">
        <v>1</v>
      </c>
      <c r="AL257" s="42" t="s">
        <v>304</v>
      </c>
      <c r="AM257">
        <v>2</v>
      </c>
      <c r="AO257" s="42">
        <v>721</v>
      </c>
      <c r="AP257">
        <v>5</v>
      </c>
      <c r="BD257" s="50">
        <v>112940.07</v>
      </c>
      <c r="BE257">
        <v>1</v>
      </c>
    </row>
    <row r="258" spans="26:57" x14ac:dyDescent="0.35">
      <c r="Z258" s="64">
        <v>50129.87</v>
      </c>
      <c r="AA258" s="62">
        <v>0</v>
      </c>
      <c r="AB258" s="62">
        <v>1.0090817356205853E-3</v>
      </c>
      <c r="AC258" s="62">
        <v>1.0090817356205853E-3</v>
      </c>
      <c r="AF258" s="42">
        <v>254</v>
      </c>
      <c r="AG258">
        <v>1</v>
      </c>
      <c r="AI258" s="49">
        <v>15632264</v>
      </c>
      <c r="AJ258">
        <v>1</v>
      </c>
      <c r="AL258" s="42" t="s">
        <v>113</v>
      </c>
      <c r="AM258">
        <v>2</v>
      </c>
      <c r="AO258" s="42">
        <v>722</v>
      </c>
      <c r="AP258">
        <v>4</v>
      </c>
      <c r="BD258" s="50">
        <v>113034.22</v>
      </c>
      <c r="BE258">
        <v>1</v>
      </c>
    </row>
    <row r="259" spans="26:57" x14ac:dyDescent="0.35">
      <c r="Z259" s="64">
        <v>50404.72</v>
      </c>
      <c r="AA259" s="62">
        <v>1.0090817356205853E-3</v>
      </c>
      <c r="AB259" s="62">
        <v>0</v>
      </c>
      <c r="AC259" s="62">
        <v>1.0090817356205853E-3</v>
      </c>
      <c r="AF259" s="42">
        <v>255</v>
      </c>
      <c r="AG259">
        <v>1</v>
      </c>
      <c r="AI259" s="49">
        <v>15633059</v>
      </c>
      <c r="AJ259">
        <v>1</v>
      </c>
      <c r="AL259" s="42" t="s">
        <v>240</v>
      </c>
      <c r="AM259">
        <v>1</v>
      </c>
      <c r="AO259" s="42">
        <v>723</v>
      </c>
      <c r="AP259">
        <v>1</v>
      </c>
      <c r="BD259" s="50">
        <v>113157.22</v>
      </c>
      <c r="BE259">
        <v>1</v>
      </c>
    </row>
    <row r="260" spans="26:57" x14ac:dyDescent="0.35">
      <c r="Z260" s="64">
        <v>50457.2</v>
      </c>
      <c r="AA260" s="62">
        <v>1.0090817356205853E-3</v>
      </c>
      <c r="AB260" s="62">
        <v>0</v>
      </c>
      <c r="AC260" s="62">
        <v>1.0090817356205853E-3</v>
      </c>
      <c r="AF260" s="42">
        <v>256</v>
      </c>
      <c r="AG260">
        <v>1</v>
      </c>
      <c r="AI260" s="49">
        <v>15633064</v>
      </c>
      <c r="AJ260">
        <v>1</v>
      </c>
      <c r="AL260" s="42" t="s">
        <v>485</v>
      </c>
      <c r="AM260">
        <v>2</v>
      </c>
      <c r="AO260" s="42">
        <v>724</v>
      </c>
      <c r="AP260">
        <v>2</v>
      </c>
      <c r="BD260" s="50">
        <v>113208.86</v>
      </c>
      <c r="BE260">
        <v>1</v>
      </c>
    </row>
    <row r="261" spans="26:57" x14ac:dyDescent="0.35">
      <c r="Z261" s="64">
        <v>51219.8</v>
      </c>
      <c r="AA261" s="62">
        <v>1.0090817356205853E-3</v>
      </c>
      <c r="AB261" s="62">
        <v>0</v>
      </c>
      <c r="AC261" s="62">
        <v>1.0090817356205853E-3</v>
      </c>
      <c r="AF261" s="42">
        <v>257</v>
      </c>
      <c r="AG261">
        <v>1</v>
      </c>
      <c r="AI261" s="49">
        <v>15633283</v>
      </c>
      <c r="AJ261">
        <v>1</v>
      </c>
      <c r="AL261" s="42" t="s">
        <v>352</v>
      </c>
      <c r="AM261">
        <v>2</v>
      </c>
      <c r="AO261" s="42">
        <v>725</v>
      </c>
      <c r="AP261">
        <v>5</v>
      </c>
      <c r="BD261" s="50">
        <v>113599.74</v>
      </c>
      <c r="BE261">
        <v>1</v>
      </c>
    </row>
    <row r="262" spans="26:57" x14ac:dyDescent="0.35">
      <c r="Z262" s="64">
        <v>51285.49</v>
      </c>
      <c r="AA262" s="62">
        <v>1.0090817356205853E-3</v>
      </c>
      <c r="AB262" s="62">
        <v>0</v>
      </c>
      <c r="AC262" s="62">
        <v>1.0090817356205853E-3</v>
      </c>
      <c r="AF262" s="42">
        <v>258</v>
      </c>
      <c r="AG262">
        <v>1</v>
      </c>
      <c r="AI262" s="49">
        <v>15633461</v>
      </c>
      <c r="AJ262">
        <v>1</v>
      </c>
      <c r="AL262" s="42" t="s">
        <v>155</v>
      </c>
      <c r="AM262">
        <v>1</v>
      </c>
      <c r="AO262" s="42">
        <v>726</v>
      </c>
      <c r="AP262">
        <v>3</v>
      </c>
      <c r="BD262" s="50">
        <v>113755.78</v>
      </c>
      <c r="BE262">
        <v>1</v>
      </c>
    </row>
    <row r="263" spans="26:57" x14ac:dyDescent="0.35">
      <c r="Z263" s="64">
        <v>52615.62</v>
      </c>
      <c r="AA263" s="62">
        <v>1.0090817356205853E-3</v>
      </c>
      <c r="AB263" s="62">
        <v>0</v>
      </c>
      <c r="AC263" s="62">
        <v>1.0090817356205853E-3</v>
      </c>
      <c r="AF263" s="42">
        <v>259</v>
      </c>
      <c r="AG263">
        <v>1</v>
      </c>
      <c r="AI263" s="49">
        <v>15633537</v>
      </c>
      <c r="AJ263">
        <v>1</v>
      </c>
      <c r="AL263" s="42" t="s">
        <v>342</v>
      </c>
      <c r="AM263">
        <v>2</v>
      </c>
      <c r="AO263" s="42">
        <v>727</v>
      </c>
      <c r="AP263">
        <v>4</v>
      </c>
      <c r="BD263" s="50">
        <v>113829.45</v>
      </c>
      <c r="BE263">
        <v>1</v>
      </c>
    </row>
    <row r="264" spans="26:57" x14ac:dyDescent="0.35">
      <c r="Z264" s="64">
        <v>53134.3</v>
      </c>
      <c r="AA264" s="62">
        <v>1.0090817356205853E-3</v>
      </c>
      <c r="AB264" s="62">
        <v>0</v>
      </c>
      <c r="AC264" s="62">
        <v>1.0090817356205853E-3</v>
      </c>
      <c r="AF264" s="42">
        <v>260</v>
      </c>
      <c r="AG264">
        <v>1</v>
      </c>
      <c r="AI264" s="49">
        <v>15633648</v>
      </c>
      <c r="AJ264">
        <v>1</v>
      </c>
      <c r="AL264" s="42" t="s">
        <v>152</v>
      </c>
      <c r="AM264">
        <v>1</v>
      </c>
      <c r="AO264" s="42">
        <v>728</v>
      </c>
      <c r="AP264">
        <v>2</v>
      </c>
      <c r="BD264" s="50">
        <v>113978.97</v>
      </c>
      <c r="BE264">
        <v>1</v>
      </c>
    </row>
    <row r="265" spans="26:57" x14ac:dyDescent="0.35">
      <c r="Z265" s="64">
        <v>53483.21</v>
      </c>
      <c r="AA265" s="62">
        <v>1.0090817356205853E-3</v>
      </c>
      <c r="AB265" s="62">
        <v>0</v>
      </c>
      <c r="AC265" s="62">
        <v>1.0090817356205853E-3</v>
      </c>
      <c r="AF265" s="42">
        <v>261</v>
      </c>
      <c r="AG265">
        <v>1</v>
      </c>
      <c r="AI265" s="49">
        <v>15633922</v>
      </c>
      <c r="AJ265">
        <v>1</v>
      </c>
      <c r="AL265" s="42" t="s">
        <v>545</v>
      </c>
      <c r="AM265">
        <v>1</v>
      </c>
      <c r="AO265" s="42">
        <v>729</v>
      </c>
      <c r="AP265">
        <v>5</v>
      </c>
      <c r="BD265" s="50">
        <v>113980.21</v>
      </c>
      <c r="BE265">
        <v>1</v>
      </c>
    </row>
    <row r="266" spans="26:57" x14ac:dyDescent="0.35">
      <c r="Z266" s="64">
        <v>53512.160000000003</v>
      </c>
      <c r="AA266" s="62">
        <v>1.0090817356205853E-3</v>
      </c>
      <c r="AB266" s="62">
        <v>0</v>
      </c>
      <c r="AC266" s="62">
        <v>1.0090817356205853E-3</v>
      </c>
      <c r="AF266" s="42">
        <v>262</v>
      </c>
      <c r="AG266">
        <v>1</v>
      </c>
      <c r="AI266" s="49">
        <v>15633950</v>
      </c>
      <c r="AJ266">
        <v>1</v>
      </c>
      <c r="AL266" s="42" t="s">
        <v>518</v>
      </c>
      <c r="AM266">
        <v>1</v>
      </c>
      <c r="AO266" s="42">
        <v>730</v>
      </c>
      <c r="AP266">
        <v>6</v>
      </c>
      <c r="BD266" s="50">
        <v>114193.24</v>
      </c>
      <c r="BE266">
        <v>1</v>
      </c>
    </row>
    <row r="267" spans="26:57" x14ac:dyDescent="0.35">
      <c r="Z267" s="64">
        <v>53718.28</v>
      </c>
      <c r="AA267" s="62">
        <v>1.0090817356205853E-3</v>
      </c>
      <c r="AB267" s="62">
        <v>0</v>
      </c>
      <c r="AC267" s="62">
        <v>1.0090817356205853E-3</v>
      </c>
      <c r="AF267" s="42">
        <v>263</v>
      </c>
      <c r="AG267">
        <v>1</v>
      </c>
      <c r="AI267" s="49">
        <v>15634141</v>
      </c>
      <c r="AJ267">
        <v>1</v>
      </c>
      <c r="AL267" s="42" t="s">
        <v>28</v>
      </c>
      <c r="AM267">
        <v>1</v>
      </c>
      <c r="AO267" s="42">
        <v>731</v>
      </c>
      <c r="AP267">
        <v>1</v>
      </c>
      <c r="BD267" s="50">
        <v>114206.84</v>
      </c>
      <c r="BE267">
        <v>1</v>
      </c>
    </row>
    <row r="268" spans="26:57" x14ac:dyDescent="0.35">
      <c r="Z268" s="64">
        <v>54018.93</v>
      </c>
      <c r="AA268" s="62">
        <v>1.0090817356205853E-3</v>
      </c>
      <c r="AB268" s="62">
        <v>0</v>
      </c>
      <c r="AC268" s="62">
        <v>1.0090817356205853E-3</v>
      </c>
      <c r="AF268" s="42">
        <v>264</v>
      </c>
      <c r="AG268">
        <v>1</v>
      </c>
      <c r="AI268" s="49">
        <v>15634245</v>
      </c>
      <c r="AJ268">
        <v>1</v>
      </c>
      <c r="AL268" s="42" t="s">
        <v>211</v>
      </c>
      <c r="AM268">
        <v>1</v>
      </c>
      <c r="AO268" s="42">
        <v>732</v>
      </c>
      <c r="AP268">
        <v>5</v>
      </c>
      <c r="BD268" s="50">
        <v>114292.48</v>
      </c>
      <c r="BE268">
        <v>1</v>
      </c>
    </row>
    <row r="269" spans="26:57" x14ac:dyDescent="0.35">
      <c r="Z269" s="64">
        <v>54141.5</v>
      </c>
      <c r="AA269" s="62">
        <v>1.0090817356205853E-3</v>
      </c>
      <c r="AB269" s="62">
        <v>0</v>
      </c>
      <c r="AC269" s="62">
        <v>1.0090817356205853E-3</v>
      </c>
      <c r="AF269" s="42">
        <v>265</v>
      </c>
      <c r="AG269">
        <v>1</v>
      </c>
      <c r="AI269" s="49">
        <v>15634602</v>
      </c>
      <c r="AJ269">
        <v>1</v>
      </c>
      <c r="AL269" s="42" t="s">
        <v>431</v>
      </c>
      <c r="AM269">
        <v>1</v>
      </c>
      <c r="AO269" s="42">
        <v>733</v>
      </c>
      <c r="AP269">
        <v>4</v>
      </c>
      <c r="BD269" s="50">
        <v>114354.95</v>
      </c>
      <c r="BE269">
        <v>1</v>
      </c>
    </row>
    <row r="270" spans="26:57" x14ac:dyDescent="0.35">
      <c r="Z270" s="64">
        <v>54227.06</v>
      </c>
      <c r="AA270" s="62">
        <v>1.0090817356205853E-3</v>
      </c>
      <c r="AB270" s="62">
        <v>0</v>
      </c>
      <c r="AC270" s="62">
        <v>1.0090817356205853E-3</v>
      </c>
      <c r="AF270" s="42">
        <v>266</v>
      </c>
      <c r="AG270">
        <v>1</v>
      </c>
      <c r="AI270" s="49">
        <v>15634632</v>
      </c>
      <c r="AJ270">
        <v>1</v>
      </c>
      <c r="AL270" s="42" t="s">
        <v>84</v>
      </c>
      <c r="AM270">
        <v>1</v>
      </c>
      <c r="AO270" s="42">
        <v>734</v>
      </c>
      <c r="AP270">
        <v>2</v>
      </c>
      <c r="BD270" s="50">
        <v>114510.85</v>
      </c>
      <c r="BE270">
        <v>1</v>
      </c>
    </row>
    <row r="271" spans="26:57" x14ac:dyDescent="0.35">
      <c r="Z271" s="64">
        <v>54359.02</v>
      </c>
      <c r="AA271" s="62">
        <v>0</v>
      </c>
      <c r="AB271" s="62">
        <v>1.0090817356205853E-3</v>
      </c>
      <c r="AC271" s="62">
        <v>1.0090817356205853E-3</v>
      </c>
      <c r="AF271" s="42">
        <v>267</v>
      </c>
      <c r="AG271">
        <v>1</v>
      </c>
      <c r="AI271" s="49">
        <v>15634844</v>
      </c>
      <c r="AJ271">
        <v>1</v>
      </c>
      <c r="AL271" s="42" t="s">
        <v>468</v>
      </c>
      <c r="AM271">
        <v>1</v>
      </c>
      <c r="AO271" s="42">
        <v>735</v>
      </c>
      <c r="AP271">
        <v>4</v>
      </c>
      <c r="BD271" s="50">
        <v>114540.38</v>
      </c>
      <c r="BE271">
        <v>1</v>
      </c>
    </row>
    <row r="272" spans="26:57" x14ac:dyDescent="0.35">
      <c r="Z272" s="64">
        <v>54405.79</v>
      </c>
      <c r="AA272" s="62">
        <v>1.0090817356205853E-3</v>
      </c>
      <c r="AB272" s="62">
        <v>0</v>
      </c>
      <c r="AC272" s="62">
        <v>1.0090817356205853E-3</v>
      </c>
      <c r="AF272" s="42">
        <v>268</v>
      </c>
      <c r="AG272">
        <v>1</v>
      </c>
      <c r="AI272" s="49">
        <v>15635367</v>
      </c>
      <c r="AJ272">
        <v>1</v>
      </c>
      <c r="AL272" s="42" t="s">
        <v>38</v>
      </c>
      <c r="AM272">
        <v>3</v>
      </c>
      <c r="AO272" s="42">
        <v>736</v>
      </c>
      <c r="AP272">
        <v>1</v>
      </c>
      <c r="BD272" s="50">
        <v>114628.4</v>
      </c>
      <c r="BE272">
        <v>1</v>
      </c>
    </row>
    <row r="273" spans="26:57" x14ac:dyDescent="0.35">
      <c r="Z273" s="64">
        <v>54724.03</v>
      </c>
      <c r="AA273" s="62">
        <v>1.0090817356205853E-3</v>
      </c>
      <c r="AB273" s="62">
        <v>0</v>
      </c>
      <c r="AC273" s="62">
        <v>1.0090817356205853E-3</v>
      </c>
      <c r="AF273" s="42">
        <v>269</v>
      </c>
      <c r="AG273">
        <v>1</v>
      </c>
      <c r="AI273" s="49">
        <v>15635905</v>
      </c>
      <c r="AJ273">
        <v>1</v>
      </c>
      <c r="AL273" s="42" t="s">
        <v>416</v>
      </c>
      <c r="AM273">
        <v>1</v>
      </c>
      <c r="AO273" s="42">
        <v>737</v>
      </c>
      <c r="AP273">
        <v>2</v>
      </c>
      <c r="BD273" s="50">
        <v>114715.71</v>
      </c>
      <c r="BE273">
        <v>1</v>
      </c>
    </row>
    <row r="274" spans="26:57" x14ac:dyDescent="0.35">
      <c r="Z274" s="64">
        <v>54926.51</v>
      </c>
      <c r="AA274" s="62">
        <v>0</v>
      </c>
      <c r="AB274" s="62">
        <v>1.0090817356205853E-3</v>
      </c>
      <c r="AC274" s="62">
        <v>1.0090817356205853E-3</v>
      </c>
      <c r="AF274" s="42">
        <v>270</v>
      </c>
      <c r="AG274">
        <v>1</v>
      </c>
      <c r="AI274" s="49">
        <v>15636444</v>
      </c>
      <c r="AJ274">
        <v>1</v>
      </c>
      <c r="AL274" s="42" t="s">
        <v>14</v>
      </c>
      <c r="AM274">
        <v>1</v>
      </c>
      <c r="AO274" s="42">
        <v>738</v>
      </c>
      <c r="AP274">
        <v>5</v>
      </c>
      <c r="BD274" s="50">
        <v>114722.05</v>
      </c>
      <c r="BE274">
        <v>1</v>
      </c>
    </row>
    <row r="275" spans="26:57" x14ac:dyDescent="0.35">
      <c r="Z275" s="64">
        <v>54954.51</v>
      </c>
      <c r="AA275" s="62">
        <v>0</v>
      </c>
      <c r="AB275" s="62">
        <v>1.0090817356205853E-3</v>
      </c>
      <c r="AC275" s="62">
        <v>1.0090817356205853E-3</v>
      </c>
      <c r="AF275" s="42">
        <v>271</v>
      </c>
      <c r="AG275">
        <v>1</v>
      </c>
      <c r="AI275" s="49">
        <v>15636624</v>
      </c>
      <c r="AJ275">
        <v>1</v>
      </c>
      <c r="AL275" s="42" t="s">
        <v>276</v>
      </c>
      <c r="AM275">
        <v>1</v>
      </c>
      <c r="AO275" s="42">
        <v>739</v>
      </c>
      <c r="AP275">
        <v>3</v>
      </c>
      <c r="BD275" s="50">
        <v>114754.08</v>
      </c>
      <c r="BE275">
        <v>1</v>
      </c>
    </row>
    <row r="276" spans="26:57" x14ac:dyDescent="0.35">
      <c r="Z276" s="64">
        <v>55003.79</v>
      </c>
      <c r="AA276" s="62">
        <v>1.0090817356205853E-3</v>
      </c>
      <c r="AB276" s="62">
        <v>0</v>
      </c>
      <c r="AC276" s="62">
        <v>1.0090817356205853E-3</v>
      </c>
      <c r="AF276" s="42">
        <v>272</v>
      </c>
      <c r="AG276">
        <v>1</v>
      </c>
      <c r="AI276" s="49">
        <v>15636673</v>
      </c>
      <c r="AJ276">
        <v>1</v>
      </c>
      <c r="AL276" s="42" t="s">
        <v>653</v>
      </c>
      <c r="AM276">
        <v>1</v>
      </c>
      <c r="AO276" s="42">
        <v>741</v>
      </c>
      <c r="AP276">
        <v>2</v>
      </c>
      <c r="BD276" s="50">
        <v>114931.35</v>
      </c>
      <c r="BE276">
        <v>1</v>
      </c>
    </row>
    <row r="277" spans="26:57" x14ac:dyDescent="0.35">
      <c r="Z277" s="64">
        <v>55022.43</v>
      </c>
      <c r="AA277" s="62">
        <v>1.0090817356205853E-3</v>
      </c>
      <c r="AB277" s="62">
        <v>0</v>
      </c>
      <c r="AC277" s="62">
        <v>1.0090817356205853E-3</v>
      </c>
      <c r="AF277" s="42">
        <v>273</v>
      </c>
      <c r="AG277">
        <v>1</v>
      </c>
      <c r="AI277" s="49">
        <v>15636684</v>
      </c>
      <c r="AJ277">
        <v>1</v>
      </c>
      <c r="AL277" s="42" t="s">
        <v>510</v>
      </c>
      <c r="AM277">
        <v>1</v>
      </c>
      <c r="AO277" s="42">
        <v>742</v>
      </c>
      <c r="AP277">
        <v>4</v>
      </c>
      <c r="BD277" s="50">
        <v>115046.74</v>
      </c>
      <c r="BE277">
        <v>1</v>
      </c>
    </row>
    <row r="278" spans="26:57" x14ac:dyDescent="0.35">
      <c r="Z278" s="64">
        <v>55470.78</v>
      </c>
      <c r="AA278" s="62">
        <v>1.0090817356205853E-3</v>
      </c>
      <c r="AB278" s="62">
        <v>0</v>
      </c>
      <c r="AC278" s="62">
        <v>1.0090817356205853E-3</v>
      </c>
      <c r="AF278" s="42">
        <v>274</v>
      </c>
      <c r="AG278">
        <v>1</v>
      </c>
      <c r="AI278" s="49">
        <v>15636731</v>
      </c>
      <c r="AJ278">
        <v>1</v>
      </c>
      <c r="AL278" s="42" t="s">
        <v>161</v>
      </c>
      <c r="AM278">
        <v>1</v>
      </c>
      <c r="AO278" s="42">
        <v>743</v>
      </c>
      <c r="AP278">
        <v>1</v>
      </c>
      <c r="BD278" s="50">
        <v>115217.99</v>
      </c>
      <c r="BE278">
        <v>1</v>
      </c>
    </row>
    <row r="279" spans="26:57" x14ac:dyDescent="0.35">
      <c r="Z279" s="64">
        <v>55582.54</v>
      </c>
      <c r="AA279" s="62">
        <v>0</v>
      </c>
      <c r="AB279" s="62">
        <v>1.0090817356205853E-3</v>
      </c>
      <c r="AC279" s="62">
        <v>1.0090817356205853E-3</v>
      </c>
      <c r="AF279" s="42">
        <v>275</v>
      </c>
      <c r="AG279">
        <v>1</v>
      </c>
      <c r="AI279" s="49">
        <v>15637414</v>
      </c>
      <c r="AJ279">
        <v>1</v>
      </c>
      <c r="AL279" s="42" t="s">
        <v>289</v>
      </c>
      <c r="AM279">
        <v>1</v>
      </c>
      <c r="AO279" s="42">
        <v>744</v>
      </c>
      <c r="AP279">
        <v>3</v>
      </c>
      <c r="BD279" s="50">
        <v>115301.31</v>
      </c>
      <c r="BE279">
        <v>1</v>
      </c>
    </row>
    <row r="280" spans="26:57" x14ac:dyDescent="0.35">
      <c r="Z280" s="64">
        <v>55803.96</v>
      </c>
      <c r="AA280" s="62">
        <v>0</v>
      </c>
      <c r="AB280" s="62">
        <v>1.0090817356205853E-3</v>
      </c>
      <c r="AC280" s="62">
        <v>1.0090817356205853E-3</v>
      </c>
      <c r="AF280" s="42">
        <v>276</v>
      </c>
      <c r="AG280">
        <v>1</v>
      </c>
      <c r="AI280" s="49">
        <v>15637476</v>
      </c>
      <c r="AJ280">
        <v>1</v>
      </c>
      <c r="AL280" s="42" t="s">
        <v>179</v>
      </c>
      <c r="AM280">
        <v>2</v>
      </c>
      <c r="AO280" s="42">
        <v>745</v>
      </c>
      <c r="AP280">
        <v>8</v>
      </c>
      <c r="BD280" s="50">
        <v>115888.04</v>
      </c>
      <c r="BE280">
        <v>1</v>
      </c>
    </row>
    <row r="281" spans="26:57" x14ac:dyDescent="0.35">
      <c r="Z281" s="64">
        <v>56297.85</v>
      </c>
      <c r="AA281" s="62">
        <v>1.0090817356205853E-3</v>
      </c>
      <c r="AB281" s="62">
        <v>0</v>
      </c>
      <c r="AC281" s="62">
        <v>1.0090817356205853E-3</v>
      </c>
      <c r="AF281" s="42">
        <v>277</v>
      </c>
      <c r="AG281">
        <v>1</v>
      </c>
      <c r="AI281" s="49">
        <v>15637753</v>
      </c>
      <c r="AJ281">
        <v>1</v>
      </c>
      <c r="AL281" s="42" t="s">
        <v>220</v>
      </c>
      <c r="AM281">
        <v>2</v>
      </c>
      <c r="AO281" s="42">
        <v>746</v>
      </c>
      <c r="AP281">
        <v>1</v>
      </c>
      <c r="BD281" s="50">
        <v>115897.12</v>
      </c>
      <c r="BE281">
        <v>1</v>
      </c>
    </row>
    <row r="282" spans="26:57" x14ac:dyDescent="0.35">
      <c r="Z282" s="64">
        <v>56388.63</v>
      </c>
      <c r="AA282" s="62">
        <v>1.0090817356205853E-3</v>
      </c>
      <c r="AB282" s="62">
        <v>0</v>
      </c>
      <c r="AC282" s="62">
        <v>1.0090817356205853E-3</v>
      </c>
      <c r="AF282" s="42">
        <v>278</v>
      </c>
      <c r="AG282">
        <v>1</v>
      </c>
      <c r="AI282" s="49">
        <v>15637876</v>
      </c>
      <c r="AJ282">
        <v>1</v>
      </c>
      <c r="AL282" s="42" t="s">
        <v>27</v>
      </c>
      <c r="AM282">
        <v>6</v>
      </c>
      <c r="AO282" s="42">
        <v>747</v>
      </c>
      <c r="AP282">
        <v>2</v>
      </c>
      <c r="BD282" s="50">
        <v>115920.62</v>
      </c>
      <c r="BE282">
        <v>1</v>
      </c>
    </row>
    <row r="283" spans="26:57" x14ac:dyDescent="0.35">
      <c r="Z283" s="64">
        <v>56577</v>
      </c>
      <c r="AA283" s="62">
        <v>1.0090817356205853E-3</v>
      </c>
      <c r="AB283" s="62">
        <v>0</v>
      </c>
      <c r="AC283" s="62">
        <v>1.0090817356205853E-3</v>
      </c>
      <c r="AF283" s="42">
        <v>279</v>
      </c>
      <c r="AG283">
        <v>1</v>
      </c>
      <c r="AI283" s="49">
        <v>15637954</v>
      </c>
      <c r="AJ283">
        <v>1</v>
      </c>
      <c r="AL283" s="42" t="s">
        <v>108</v>
      </c>
      <c r="AM283">
        <v>1</v>
      </c>
      <c r="AO283" s="42">
        <v>748</v>
      </c>
      <c r="AP283">
        <v>1</v>
      </c>
      <c r="BD283" s="50">
        <v>115924.89</v>
      </c>
      <c r="BE283">
        <v>1</v>
      </c>
    </row>
    <row r="284" spans="26:57" x14ac:dyDescent="0.35">
      <c r="Z284" s="64">
        <v>56594.36</v>
      </c>
      <c r="AA284" s="62">
        <v>0</v>
      </c>
      <c r="AB284" s="62">
        <v>1.0090817356205853E-3</v>
      </c>
      <c r="AC284" s="62">
        <v>1.0090817356205853E-3</v>
      </c>
      <c r="AF284" s="42">
        <v>280</v>
      </c>
      <c r="AG284">
        <v>1</v>
      </c>
      <c r="AI284" s="49">
        <v>15637979</v>
      </c>
      <c r="AJ284">
        <v>1</v>
      </c>
      <c r="AL284" s="42" t="s">
        <v>376</v>
      </c>
      <c r="AM284">
        <v>2</v>
      </c>
      <c r="AO284" s="42">
        <v>749</v>
      </c>
      <c r="AP284">
        <v>5</v>
      </c>
      <c r="BD284" s="50">
        <v>115988.86</v>
      </c>
      <c r="BE284">
        <v>1</v>
      </c>
    </row>
    <row r="285" spans="26:57" x14ac:dyDescent="0.35">
      <c r="Z285" s="64">
        <v>56937.43</v>
      </c>
      <c r="AA285" s="62">
        <v>1.0090817356205853E-3</v>
      </c>
      <c r="AB285" s="62">
        <v>0</v>
      </c>
      <c r="AC285" s="62">
        <v>1.0090817356205853E-3</v>
      </c>
      <c r="AF285" s="42">
        <v>281</v>
      </c>
      <c r="AG285">
        <v>1</v>
      </c>
      <c r="AI285" s="49">
        <v>15638424</v>
      </c>
      <c r="AJ285">
        <v>1</v>
      </c>
      <c r="AL285" s="42" t="s">
        <v>36</v>
      </c>
      <c r="AM285">
        <v>1</v>
      </c>
      <c r="AO285" s="42">
        <v>750</v>
      </c>
      <c r="AP285">
        <v>6</v>
      </c>
      <c r="BD285" s="50">
        <v>116060.08</v>
      </c>
      <c r="BE285">
        <v>1</v>
      </c>
    </row>
    <row r="286" spans="26:57" x14ac:dyDescent="0.35">
      <c r="Z286" s="64">
        <v>56999.9</v>
      </c>
      <c r="AA286" s="62">
        <v>0</v>
      </c>
      <c r="AB286" s="62">
        <v>1.0090817356205853E-3</v>
      </c>
      <c r="AC286" s="62">
        <v>1.0090817356205853E-3</v>
      </c>
      <c r="AF286" s="42">
        <v>282</v>
      </c>
      <c r="AG286">
        <v>1</v>
      </c>
      <c r="AI286" s="49">
        <v>15639314</v>
      </c>
      <c r="AJ286">
        <v>1</v>
      </c>
      <c r="AL286" s="42" t="s">
        <v>693</v>
      </c>
      <c r="AM286">
        <v>1</v>
      </c>
      <c r="AO286" s="42">
        <v>751</v>
      </c>
      <c r="AP286">
        <v>4</v>
      </c>
      <c r="BD286" s="50">
        <v>116220.5</v>
      </c>
      <c r="BE286">
        <v>1</v>
      </c>
    </row>
    <row r="287" spans="26:57" x14ac:dyDescent="0.35">
      <c r="Z287" s="64">
        <v>57175.32</v>
      </c>
      <c r="AA287" s="62">
        <v>1.0090817356205853E-3</v>
      </c>
      <c r="AB287" s="62">
        <v>0</v>
      </c>
      <c r="AC287" s="62">
        <v>1.0090817356205853E-3</v>
      </c>
      <c r="AF287" s="42">
        <v>283</v>
      </c>
      <c r="AG287">
        <v>1</v>
      </c>
      <c r="AI287" s="49">
        <v>15639788</v>
      </c>
      <c r="AJ287">
        <v>1</v>
      </c>
      <c r="AL287" s="42" t="s">
        <v>294</v>
      </c>
      <c r="AM287">
        <v>1</v>
      </c>
      <c r="AO287" s="42">
        <v>752</v>
      </c>
      <c r="AP287">
        <v>4</v>
      </c>
      <c r="BD287" s="50">
        <v>116229.85</v>
      </c>
      <c r="BE287">
        <v>1</v>
      </c>
    </row>
    <row r="288" spans="26:57" x14ac:dyDescent="0.35">
      <c r="Z288" s="64">
        <v>57236.44</v>
      </c>
      <c r="AA288" s="62">
        <v>1.0090817356205853E-3</v>
      </c>
      <c r="AB288" s="62">
        <v>0</v>
      </c>
      <c r="AC288" s="62">
        <v>1.0090817356205853E-3</v>
      </c>
      <c r="AF288" s="42">
        <v>284</v>
      </c>
      <c r="AG288">
        <v>1</v>
      </c>
      <c r="AI288" s="49">
        <v>15640059</v>
      </c>
      <c r="AJ288">
        <v>1</v>
      </c>
      <c r="AL288" s="42" t="s">
        <v>564</v>
      </c>
      <c r="AM288">
        <v>1</v>
      </c>
      <c r="AO288" s="42">
        <v>753</v>
      </c>
      <c r="AP288">
        <v>1</v>
      </c>
      <c r="BD288" s="50">
        <v>116244.14</v>
      </c>
      <c r="BE288">
        <v>1</v>
      </c>
    </row>
    <row r="289" spans="26:57" x14ac:dyDescent="0.35">
      <c r="Z289" s="64">
        <v>57553.98</v>
      </c>
      <c r="AA289" s="62">
        <v>0</v>
      </c>
      <c r="AB289" s="62">
        <v>1.0090817356205853E-3</v>
      </c>
      <c r="AC289" s="62">
        <v>1.0090817356205853E-3</v>
      </c>
      <c r="AF289" s="42">
        <v>285</v>
      </c>
      <c r="AG289">
        <v>1</v>
      </c>
      <c r="AI289" s="49">
        <v>15640078</v>
      </c>
      <c r="AJ289">
        <v>1</v>
      </c>
      <c r="AL289" s="42" t="s">
        <v>17</v>
      </c>
      <c r="AM289">
        <v>2</v>
      </c>
      <c r="AO289" s="42">
        <v>754</v>
      </c>
      <c r="AP289">
        <v>4</v>
      </c>
      <c r="BD289" s="50">
        <v>116269.01</v>
      </c>
      <c r="BE289">
        <v>1</v>
      </c>
    </row>
    <row r="290" spans="26:57" x14ac:dyDescent="0.35">
      <c r="Z290" s="64">
        <v>57558.95</v>
      </c>
      <c r="AA290" s="62">
        <v>1.0090817356205853E-3</v>
      </c>
      <c r="AB290" s="62">
        <v>0</v>
      </c>
      <c r="AC290" s="62">
        <v>1.0090817356205853E-3</v>
      </c>
      <c r="AF290" s="42">
        <v>286</v>
      </c>
      <c r="AG290">
        <v>1</v>
      </c>
      <c r="AI290" s="49">
        <v>15640280</v>
      </c>
      <c r="AJ290">
        <v>1</v>
      </c>
      <c r="AL290" s="42" t="s">
        <v>405</v>
      </c>
      <c r="AM290">
        <v>1</v>
      </c>
      <c r="AO290" s="42">
        <v>755</v>
      </c>
      <c r="AP290">
        <v>1</v>
      </c>
      <c r="BD290" s="50">
        <v>116313.57</v>
      </c>
      <c r="BE290">
        <v>1</v>
      </c>
    </row>
    <row r="291" spans="26:57" x14ac:dyDescent="0.35">
      <c r="Z291" s="64">
        <v>58137.42</v>
      </c>
      <c r="AA291" s="62">
        <v>1.0090817356205853E-3</v>
      </c>
      <c r="AB291" s="62">
        <v>0</v>
      </c>
      <c r="AC291" s="62">
        <v>1.0090817356205853E-3</v>
      </c>
      <c r="AF291" s="42">
        <v>287</v>
      </c>
      <c r="AG291">
        <v>1</v>
      </c>
      <c r="AI291" s="49">
        <v>15640442</v>
      </c>
      <c r="AJ291">
        <v>1</v>
      </c>
      <c r="AL291" s="42" t="s">
        <v>184</v>
      </c>
      <c r="AM291">
        <v>1</v>
      </c>
      <c r="AO291" s="42">
        <v>756</v>
      </c>
      <c r="AP291">
        <v>5</v>
      </c>
      <c r="BD291" s="50">
        <v>116326.07</v>
      </c>
      <c r="BE291">
        <v>1</v>
      </c>
    </row>
    <row r="292" spans="26:57" x14ac:dyDescent="0.35">
      <c r="Z292" s="64">
        <v>58426.81</v>
      </c>
      <c r="AA292" s="62">
        <v>1.0090817356205853E-3</v>
      </c>
      <c r="AB292" s="62">
        <v>0</v>
      </c>
      <c r="AC292" s="62">
        <v>1.0090817356205853E-3</v>
      </c>
      <c r="AF292" s="42">
        <v>288</v>
      </c>
      <c r="AG292">
        <v>1</v>
      </c>
      <c r="AI292" s="49">
        <v>15640635</v>
      </c>
      <c r="AJ292">
        <v>1</v>
      </c>
      <c r="AL292" s="42" t="s">
        <v>646</v>
      </c>
      <c r="AM292">
        <v>1</v>
      </c>
      <c r="AO292" s="42">
        <v>757</v>
      </c>
      <c r="AP292">
        <v>2</v>
      </c>
      <c r="BD292" s="50">
        <v>116363.37</v>
      </c>
      <c r="BE292">
        <v>1</v>
      </c>
    </row>
    <row r="293" spans="26:57" x14ac:dyDescent="0.35">
      <c r="Z293" s="64">
        <v>58685.59</v>
      </c>
      <c r="AA293" s="62">
        <v>1.0090817356205853E-3</v>
      </c>
      <c r="AB293" s="62">
        <v>0</v>
      </c>
      <c r="AC293" s="62">
        <v>1.0090817356205853E-3</v>
      </c>
      <c r="AF293" s="42">
        <v>289</v>
      </c>
      <c r="AG293">
        <v>1</v>
      </c>
      <c r="AI293" s="49">
        <v>15640825</v>
      </c>
      <c r="AJ293">
        <v>1</v>
      </c>
      <c r="AL293" s="42" t="s">
        <v>487</v>
      </c>
      <c r="AM293">
        <v>1</v>
      </c>
      <c r="AO293" s="42">
        <v>758</v>
      </c>
      <c r="AP293">
        <v>5</v>
      </c>
      <c r="BD293" s="50">
        <v>116528.15</v>
      </c>
      <c r="BE293">
        <v>1</v>
      </c>
    </row>
    <row r="294" spans="26:57" x14ac:dyDescent="0.35">
      <c r="Z294" s="64">
        <v>58803.28</v>
      </c>
      <c r="AA294" s="62">
        <v>1.0090817356205853E-3</v>
      </c>
      <c r="AB294" s="62">
        <v>0</v>
      </c>
      <c r="AC294" s="62">
        <v>1.0090817356205853E-3</v>
      </c>
      <c r="AF294" s="42">
        <v>290</v>
      </c>
      <c r="AG294">
        <v>1</v>
      </c>
      <c r="AI294" s="49">
        <v>15640905</v>
      </c>
      <c r="AJ294">
        <v>1</v>
      </c>
      <c r="AL294" s="42" t="s">
        <v>636</v>
      </c>
      <c r="AM294">
        <v>1</v>
      </c>
      <c r="AO294" s="42">
        <v>759</v>
      </c>
      <c r="AP294">
        <v>1</v>
      </c>
      <c r="BD294" s="50">
        <v>116803.8</v>
      </c>
      <c r="BE294">
        <v>1</v>
      </c>
    </row>
    <row r="295" spans="26:57" x14ac:dyDescent="0.35">
      <c r="Z295" s="64">
        <v>59093.39</v>
      </c>
      <c r="AA295" s="62">
        <v>1.0090817356205853E-3</v>
      </c>
      <c r="AB295" s="62">
        <v>0</v>
      </c>
      <c r="AC295" s="62">
        <v>1.0090817356205853E-3</v>
      </c>
      <c r="AF295" s="42">
        <v>291</v>
      </c>
      <c r="AG295">
        <v>1</v>
      </c>
      <c r="AI295" s="49">
        <v>15641009</v>
      </c>
      <c r="AJ295">
        <v>1</v>
      </c>
      <c r="AL295" s="42" t="s">
        <v>429</v>
      </c>
      <c r="AM295">
        <v>1</v>
      </c>
      <c r="AO295" s="42">
        <v>760</v>
      </c>
      <c r="AP295">
        <v>1</v>
      </c>
      <c r="BD295" s="50">
        <v>116854.71</v>
      </c>
      <c r="BE295">
        <v>1</v>
      </c>
    </row>
    <row r="296" spans="26:57" x14ac:dyDescent="0.35">
      <c r="Z296" s="64">
        <v>59280.79</v>
      </c>
      <c r="AA296" s="62">
        <v>1.0090817356205853E-3</v>
      </c>
      <c r="AB296" s="62">
        <v>0</v>
      </c>
      <c r="AC296" s="62">
        <v>1.0090817356205853E-3</v>
      </c>
      <c r="AF296" s="42">
        <v>292</v>
      </c>
      <c r="AG296">
        <v>1</v>
      </c>
      <c r="AI296" s="49">
        <v>15641122</v>
      </c>
      <c r="AJ296">
        <v>1</v>
      </c>
      <c r="AL296" s="42" t="s">
        <v>549</v>
      </c>
      <c r="AM296">
        <v>2</v>
      </c>
      <c r="AO296" s="42">
        <v>761</v>
      </c>
      <c r="AP296">
        <v>2</v>
      </c>
      <c r="BD296" s="50">
        <v>116922.25</v>
      </c>
      <c r="BE296">
        <v>1</v>
      </c>
    </row>
    <row r="297" spans="26:57" x14ac:dyDescent="0.35">
      <c r="Z297" s="64">
        <v>59747.63</v>
      </c>
      <c r="AA297" s="62">
        <v>1.0090817356205853E-3</v>
      </c>
      <c r="AB297" s="62">
        <v>0</v>
      </c>
      <c r="AC297" s="62">
        <v>1.0090817356205853E-3</v>
      </c>
      <c r="AF297" s="42">
        <v>293</v>
      </c>
      <c r="AG297">
        <v>1</v>
      </c>
      <c r="AI297" s="49">
        <v>15641582</v>
      </c>
      <c r="AJ297">
        <v>1</v>
      </c>
      <c r="AL297" s="42" t="s">
        <v>390</v>
      </c>
      <c r="AM297">
        <v>1</v>
      </c>
      <c r="AO297" s="42">
        <v>762</v>
      </c>
      <c r="AP297">
        <v>3</v>
      </c>
      <c r="BD297" s="50">
        <v>116927.89</v>
      </c>
      <c r="BE297">
        <v>1</v>
      </c>
    </row>
    <row r="298" spans="26:57" x14ac:dyDescent="0.35">
      <c r="Z298" s="64">
        <v>59887.15</v>
      </c>
      <c r="AA298" s="62">
        <v>1.0090817356205853E-3</v>
      </c>
      <c r="AB298" s="62">
        <v>0</v>
      </c>
      <c r="AC298" s="62">
        <v>1.0090817356205853E-3</v>
      </c>
      <c r="AF298" s="42">
        <v>294</v>
      </c>
      <c r="AG298">
        <v>1</v>
      </c>
      <c r="AI298" s="49">
        <v>15641655</v>
      </c>
      <c r="AJ298">
        <v>1</v>
      </c>
      <c r="AL298" s="42" t="s">
        <v>189</v>
      </c>
      <c r="AM298">
        <v>3</v>
      </c>
      <c r="AO298" s="42">
        <v>763</v>
      </c>
      <c r="AP298">
        <v>2</v>
      </c>
      <c r="BD298" s="50">
        <v>117028.6</v>
      </c>
      <c r="BE298">
        <v>1</v>
      </c>
    </row>
    <row r="299" spans="26:57" x14ac:dyDescent="0.35">
      <c r="Z299" s="64">
        <v>60536.56</v>
      </c>
      <c r="AA299" s="62">
        <v>1.0090817356205853E-3</v>
      </c>
      <c r="AB299" s="62">
        <v>0</v>
      </c>
      <c r="AC299" s="62">
        <v>1.0090817356205853E-3</v>
      </c>
      <c r="AF299" s="42">
        <v>295</v>
      </c>
      <c r="AG299">
        <v>1</v>
      </c>
      <c r="AI299" s="49">
        <v>15641675</v>
      </c>
      <c r="AJ299">
        <v>1</v>
      </c>
      <c r="AL299" s="42" t="s">
        <v>59</v>
      </c>
      <c r="AM299">
        <v>1</v>
      </c>
      <c r="AO299" s="42">
        <v>764</v>
      </c>
      <c r="AP299">
        <v>1</v>
      </c>
      <c r="BD299" s="50">
        <v>117231.63</v>
      </c>
      <c r="BE299">
        <v>1</v>
      </c>
    </row>
    <row r="300" spans="26:57" x14ac:dyDescent="0.35">
      <c r="Z300" s="64">
        <v>60887.58</v>
      </c>
      <c r="AA300" s="62">
        <v>1.0090817356205853E-3</v>
      </c>
      <c r="AB300" s="62">
        <v>0</v>
      </c>
      <c r="AC300" s="62">
        <v>1.0090817356205853E-3</v>
      </c>
      <c r="AF300" s="42">
        <v>296</v>
      </c>
      <c r="AG300">
        <v>1</v>
      </c>
      <c r="AI300" s="49">
        <v>15641732</v>
      </c>
      <c r="AJ300">
        <v>1</v>
      </c>
      <c r="AL300" s="42" t="s">
        <v>313</v>
      </c>
      <c r="AM300">
        <v>3</v>
      </c>
      <c r="AO300" s="42">
        <v>765</v>
      </c>
      <c r="AP300">
        <v>1</v>
      </c>
      <c r="BD300" s="50">
        <v>117301.66</v>
      </c>
      <c r="BE300">
        <v>1</v>
      </c>
    </row>
    <row r="301" spans="26:57" x14ac:dyDescent="0.35">
      <c r="Z301" s="64">
        <v>60917.24</v>
      </c>
      <c r="AA301" s="62">
        <v>0</v>
      </c>
      <c r="AB301" s="62">
        <v>1.0090817356205853E-3</v>
      </c>
      <c r="AC301" s="62">
        <v>1.0090817356205853E-3</v>
      </c>
      <c r="AF301" s="42">
        <v>297</v>
      </c>
      <c r="AG301">
        <v>1</v>
      </c>
      <c r="AI301" s="49">
        <v>15642004</v>
      </c>
      <c r="AJ301">
        <v>1</v>
      </c>
      <c r="AL301" s="42" t="s">
        <v>752</v>
      </c>
      <c r="AM301">
        <v>1</v>
      </c>
      <c r="AO301" s="42">
        <v>766</v>
      </c>
      <c r="AP301">
        <v>1</v>
      </c>
      <c r="BD301" s="50">
        <v>117411.6</v>
      </c>
      <c r="BE301">
        <v>1</v>
      </c>
    </row>
    <row r="302" spans="26:57" x14ac:dyDescent="0.35">
      <c r="Z302" s="64">
        <v>61048.53</v>
      </c>
      <c r="AA302" s="62">
        <v>1.0090817356205853E-3</v>
      </c>
      <c r="AB302" s="62">
        <v>0</v>
      </c>
      <c r="AC302" s="62">
        <v>1.0090817356205853E-3</v>
      </c>
      <c r="AF302" s="42">
        <v>298</v>
      </c>
      <c r="AG302">
        <v>1</v>
      </c>
      <c r="AI302" s="49">
        <v>15642041</v>
      </c>
      <c r="AJ302">
        <v>1</v>
      </c>
      <c r="AL302" s="42" t="s">
        <v>375</v>
      </c>
      <c r="AM302">
        <v>1</v>
      </c>
      <c r="AO302" s="42">
        <v>767</v>
      </c>
      <c r="AP302">
        <v>3</v>
      </c>
      <c r="BD302" s="50">
        <v>117419.35</v>
      </c>
      <c r="BE302">
        <v>1</v>
      </c>
    </row>
    <row r="303" spans="26:57" x14ac:dyDescent="0.35">
      <c r="Z303" s="64">
        <v>61108.56</v>
      </c>
      <c r="AA303" s="62">
        <v>0</v>
      </c>
      <c r="AB303" s="62">
        <v>1.0090817356205853E-3</v>
      </c>
      <c r="AC303" s="62">
        <v>1.0090817356205853E-3</v>
      </c>
      <c r="AF303" s="42">
        <v>299</v>
      </c>
      <c r="AG303">
        <v>1</v>
      </c>
      <c r="AI303" s="49">
        <v>15642291</v>
      </c>
      <c r="AJ303">
        <v>1</v>
      </c>
      <c r="AL303" s="42" t="s">
        <v>722</v>
      </c>
      <c r="AM303">
        <v>1</v>
      </c>
      <c r="AO303" s="42">
        <v>769</v>
      </c>
      <c r="AP303">
        <v>4</v>
      </c>
      <c r="BD303" s="50">
        <v>117992.59</v>
      </c>
      <c r="BE303">
        <v>1</v>
      </c>
    </row>
    <row r="304" spans="26:57" x14ac:dyDescent="0.35">
      <c r="Z304" s="64">
        <v>61936.22</v>
      </c>
      <c r="AA304" s="62">
        <v>1.0090817356205853E-3</v>
      </c>
      <c r="AB304" s="62">
        <v>0</v>
      </c>
      <c r="AC304" s="62">
        <v>1.0090817356205853E-3</v>
      </c>
      <c r="AF304" s="42">
        <v>300</v>
      </c>
      <c r="AG304">
        <v>1</v>
      </c>
      <c r="AI304" s="49">
        <v>15642394</v>
      </c>
      <c r="AJ304">
        <v>1</v>
      </c>
      <c r="AL304" s="42" t="s">
        <v>317</v>
      </c>
      <c r="AM304">
        <v>1</v>
      </c>
      <c r="AO304" s="42">
        <v>770</v>
      </c>
      <c r="AP304">
        <v>1</v>
      </c>
      <c r="BD304" s="50">
        <v>118082.89</v>
      </c>
      <c r="BE304">
        <v>1</v>
      </c>
    </row>
    <row r="305" spans="26:57" x14ac:dyDescent="0.35">
      <c r="Z305" s="64">
        <v>62030.06</v>
      </c>
      <c r="AA305" s="62">
        <v>1.0090817356205853E-3</v>
      </c>
      <c r="AB305" s="62">
        <v>0</v>
      </c>
      <c r="AC305" s="62">
        <v>1.0090817356205853E-3</v>
      </c>
      <c r="AF305" s="42">
        <v>301</v>
      </c>
      <c r="AG305">
        <v>1</v>
      </c>
      <c r="AI305" s="49">
        <v>15642937</v>
      </c>
      <c r="AJ305">
        <v>1</v>
      </c>
      <c r="AL305" s="42" t="s">
        <v>95</v>
      </c>
      <c r="AM305">
        <v>2</v>
      </c>
      <c r="AO305" s="42">
        <v>771</v>
      </c>
      <c r="AP305">
        <v>2</v>
      </c>
      <c r="BD305" s="50">
        <v>118274.71</v>
      </c>
      <c r="BE305">
        <v>1</v>
      </c>
    </row>
    <row r="306" spans="26:57" x14ac:dyDescent="0.35">
      <c r="Z306" s="64">
        <v>62222.81</v>
      </c>
      <c r="AA306" s="62">
        <v>1.0090817356205853E-3</v>
      </c>
      <c r="AB306" s="62">
        <v>0</v>
      </c>
      <c r="AC306" s="62">
        <v>1.0090817356205853E-3</v>
      </c>
      <c r="AF306" s="42">
        <v>302</v>
      </c>
      <c r="AG306">
        <v>1</v>
      </c>
      <c r="AI306" s="49">
        <v>15643024</v>
      </c>
      <c r="AJ306">
        <v>1</v>
      </c>
      <c r="AL306" s="42" t="s">
        <v>277</v>
      </c>
      <c r="AM306">
        <v>2</v>
      </c>
      <c r="AO306" s="42">
        <v>772</v>
      </c>
      <c r="AP306">
        <v>1</v>
      </c>
      <c r="BD306" s="50">
        <v>118287.01</v>
      </c>
      <c r="BE306">
        <v>1</v>
      </c>
    </row>
    <row r="307" spans="26:57" x14ac:dyDescent="0.35">
      <c r="Z307" s="64">
        <v>62232.6</v>
      </c>
      <c r="AA307" s="62">
        <v>1.0090817356205853E-3</v>
      </c>
      <c r="AB307" s="62">
        <v>0</v>
      </c>
      <c r="AC307" s="62">
        <v>1.0090817356205853E-3</v>
      </c>
      <c r="AF307" s="42">
        <v>303</v>
      </c>
      <c r="AG307">
        <v>1</v>
      </c>
      <c r="AI307" s="49">
        <v>15643696</v>
      </c>
      <c r="AJ307">
        <v>1</v>
      </c>
      <c r="AL307" s="42" t="s">
        <v>504</v>
      </c>
      <c r="AM307">
        <v>1</v>
      </c>
      <c r="AO307" s="42">
        <v>773</v>
      </c>
      <c r="AP307">
        <v>4</v>
      </c>
      <c r="BD307" s="50">
        <v>118342.26</v>
      </c>
      <c r="BE307">
        <v>1</v>
      </c>
    </row>
    <row r="308" spans="26:57" x14ac:dyDescent="0.35">
      <c r="Z308" s="64">
        <v>62256.87</v>
      </c>
      <c r="AA308" s="62">
        <v>0</v>
      </c>
      <c r="AB308" s="62">
        <v>1.0090817356205853E-3</v>
      </c>
      <c r="AC308" s="62">
        <v>1.0090817356205853E-3</v>
      </c>
      <c r="AF308" s="42">
        <v>304</v>
      </c>
      <c r="AG308">
        <v>1</v>
      </c>
      <c r="AI308" s="49">
        <v>15643966</v>
      </c>
      <c r="AJ308">
        <v>1</v>
      </c>
      <c r="AL308" s="42" t="s">
        <v>249</v>
      </c>
      <c r="AM308">
        <v>3</v>
      </c>
      <c r="AO308" s="42">
        <v>774</v>
      </c>
      <c r="AP308">
        <v>3</v>
      </c>
      <c r="BD308" s="50">
        <v>118590.41</v>
      </c>
      <c r="BE308">
        <v>1</v>
      </c>
    </row>
    <row r="309" spans="26:57" x14ac:dyDescent="0.35">
      <c r="Z309" s="64">
        <v>62674.42</v>
      </c>
      <c r="AA309" s="62">
        <v>1.0090817356205853E-3</v>
      </c>
      <c r="AB309" s="62">
        <v>0</v>
      </c>
      <c r="AC309" s="62">
        <v>1.0090817356205853E-3</v>
      </c>
      <c r="AF309" s="42">
        <v>305</v>
      </c>
      <c r="AG309">
        <v>1</v>
      </c>
      <c r="AI309" s="49">
        <v>15644572</v>
      </c>
      <c r="AJ309">
        <v>1</v>
      </c>
      <c r="AL309" s="42" t="s">
        <v>453</v>
      </c>
      <c r="AM309">
        <v>1</v>
      </c>
      <c r="AO309" s="42">
        <v>775</v>
      </c>
      <c r="AP309">
        <v>2</v>
      </c>
      <c r="BD309" s="50">
        <v>118626.55</v>
      </c>
      <c r="BE309">
        <v>1</v>
      </c>
    </row>
    <row r="310" spans="26:57" x14ac:dyDescent="0.35">
      <c r="Z310" s="64">
        <v>62678.53</v>
      </c>
      <c r="AA310" s="62">
        <v>1.0090817356205853E-3</v>
      </c>
      <c r="AB310" s="62">
        <v>0</v>
      </c>
      <c r="AC310" s="62">
        <v>1.0090817356205853E-3</v>
      </c>
      <c r="AF310" s="42">
        <v>306</v>
      </c>
      <c r="AG310">
        <v>1</v>
      </c>
      <c r="AI310" s="49">
        <v>15644753</v>
      </c>
      <c r="AJ310">
        <v>1</v>
      </c>
      <c r="AL310" s="42" t="s">
        <v>165</v>
      </c>
      <c r="AM310">
        <v>1</v>
      </c>
      <c r="AO310" s="42">
        <v>776</v>
      </c>
      <c r="AP310">
        <v>4</v>
      </c>
      <c r="BD310" s="50">
        <v>118879.35</v>
      </c>
      <c r="BE310">
        <v>1</v>
      </c>
    </row>
    <row r="311" spans="26:57" x14ac:dyDescent="0.35">
      <c r="Z311" s="64">
        <v>63082.879999999997</v>
      </c>
      <c r="AA311" s="62">
        <v>1.0090817356205853E-3</v>
      </c>
      <c r="AB311" s="62">
        <v>0</v>
      </c>
      <c r="AC311" s="62">
        <v>1.0090817356205853E-3</v>
      </c>
      <c r="AF311" s="42">
        <v>307</v>
      </c>
      <c r="AG311">
        <v>1</v>
      </c>
      <c r="AI311" s="49">
        <v>15645248</v>
      </c>
      <c r="AJ311">
        <v>1</v>
      </c>
      <c r="AL311" s="42" t="s">
        <v>118</v>
      </c>
      <c r="AM311">
        <v>4</v>
      </c>
      <c r="AO311" s="42">
        <v>777</v>
      </c>
      <c r="AP311">
        <v>2</v>
      </c>
      <c r="BD311" s="50">
        <v>118945.09</v>
      </c>
      <c r="BE311">
        <v>1</v>
      </c>
    </row>
    <row r="312" spans="26:57" x14ac:dyDescent="0.35">
      <c r="Z312" s="64">
        <v>63163.99</v>
      </c>
      <c r="AA312" s="62">
        <v>1.0090817356205853E-3</v>
      </c>
      <c r="AB312" s="62">
        <v>0</v>
      </c>
      <c r="AC312" s="62">
        <v>1.0090817356205853E-3</v>
      </c>
      <c r="AF312" s="42">
        <v>308</v>
      </c>
      <c r="AG312">
        <v>1</v>
      </c>
      <c r="AI312" s="49">
        <v>15645569</v>
      </c>
      <c r="AJ312">
        <v>1</v>
      </c>
      <c r="AL312" s="42" t="s">
        <v>79</v>
      </c>
      <c r="AM312">
        <v>3</v>
      </c>
      <c r="AO312" s="42">
        <v>778</v>
      </c>
      <c r="AP312">
        <v>2</v>
      </c>
      <c r="BD312" s="50">
        <v>119023.28</v>
      </c>
      <c r="BE312">
        <v>1</v>
      </c>
    </row>
    <row r="313" spans="26:57" x14ac:dyDescent="0.35">
      <c r="Z313" s="64">
        <v>64166.7</v>
      </c>
      <c r="AA313" s="62">
        <v>0</v>
      </c>
      <c r="AB313" s="62">
        <v>1.0090817356205853E-3</v>
      </c>
      <c r="AC313" s="62">
        <v>1.0090817356205853E-3</v>
      </c>
      <c r="AF313" s="42">
        <v>309</v>
      </c>
      <c r="AG313">
        <v>1</v>
      </c>
      <c r="AI313" s="49">
        <v>15645772</v>
      </c>
      <c r="AJ313">
        <v>1</v>
      </c>
      <c r="AL313" s="42" t="s">
        <v>336</v>
      </c>
      <c r="AM313">
        <v>1</v>
      </c>
      <c r="AO313" s="42">
        <v>779</v>
      </c>
      <c r="AP313">
        <v>2</v>
      </c>
      <c r="BD313" s="50">
        <v>119035.35</v>
      </c>
      <c r="BE313">
        <v>1</v>
      </c>
    </row>
    <row r="314" spans="26:57" x14ac:dyDescent="0.35">
      <c r="Z314" s="64">
        <v>64323.24</v>
      </c>
      <c r="AA314" s="62">
        <v>1.0090817356205853E-3</v>
      </c>
      <c r="AB314" s="62">
        <v>0</v>
      </c>
      <c r="AC314" s="62">
        <v>1.0090817356205853E-3</v>
      </c>
      <c r="AF314" s="42">
        <v>310</v>
      </c>
      <c r="AG314">
        <v>1</v>
      </c>
      <c r="AI314" s="49">
        <v>15646161</v>
      </c>
      <c r="AJ314">
        <v>1</v>
      </c>
      <c r="AL314" s="42" t="s">
        <v>257</v>
      </c>
      <c r="AM314">
        <v>1</v>
      </c>
      <c r="AO314" s="42">
        <v>782</v>
      </c>
      <c r="AP314">
        <v>1</v>
      </c>
      <c r="BD314" s="50">
        <v>119182.73</v>
      </c>
      <c r="BE314">
        <v>1</v>
      </c>
    </row>
    <row r="315" spans="26:57" x14ac:dyDescent="0.35">
      <c r="Z315" s="64">
        <v>64327.26</v>
      </c>
      <c r="AA315" s="62">
        <v>1.0090817356205853E-3</v>
      </c>
      <c r="AB315" s="62">
        <v>0</v>
      </c>
      <c r="AC315" s="62">
        <v>1.0090817356205853E-3</v>
      </c>
      <c r="AF315" s="42">
        <v>311</v>
      </c>
      <c r="AG315">
        <v>1</v>
      </c>
      <c r="AI315" s="49">
        <v>15646372</v>
      </c>
      <c r="AJ315">
        <v>1</v>
      </c>
      <c r="AL315" s="42" t="s">
        <v>244</v>
      </c>
      <c r="AM315">
        <v>1</v>
      </c>
      <c r="AO315" s="42">
        <v>784</v>
      </c>
      <c r="AP315">
        <v>1</v>
      </c>
      <c r="BD315" s="50">
        <v>119266.69</v>
      </c>
      <c r="BE315">
        <v>1</v>
      </c>
    </row>
    <row r="316" spans="26:57" x14ac:dyDescent="0.35">
      <c r="Z316" s="64">
        <v>64420.5</v>
      </c>
      <c r="AA316" s="62">
        <v>1.0090817356205853E-3</v>
      </c>
      <c r="AB316" s="62">
        <v>0</v>
      </c>
      <c r="AC316" s="62">
        <v>1.0090817356205853E-3</v>
      </c>
      <c r="AF316" s="42">
        <v>312</v>
      </c>
      <c r="AG316">
        <v>1</v>
      </c>
      <c r="AI316" s="49">
        <v>15646558</v>
      </c>
      <c r="AJ316">
        <v>1</v>
      </c>
      <c r="AL316" s="42" t="s">
        <v>677</v>
      </c>
      <c r="AM316">
        <v>1</v>
      </c>
      <c r="AO316" s="42">
        <v>785</v>
      </c>
      <c r="AP316">
        <v>4</v>
      </c>
      <c r="BD316" s="50">
        <v>119714.25</v>
      </c>
      <c r="BE316">
        <v>1</v>
      </c>
    </row>
    <row r="317" spans="26:57" x14ac:dyDescent="0.35">
      <c r="Z317" s="64">
        <v>64448.36</v>
      </c>
      <c r="AA317" s="62">
        <v>1.0090817356205853E-3</v>
      </c>
      <c r="AB317" s="62">
        <v>0</v>
      </c>
      <c r="AC317" s="62">
        <v>1.0090817356205853E-3</v>
      </c>
      <c r="AF317" s="42">
        <v>313</v>
      </c>
      <c r="AG317">
        <v>1</v>
      </c>
      <c r="AI317" s="49">
        <v>15646810</v>
      </c>
      <c r="AJ317">
        <v>1</v>
      </c>
      <c r="AL317" s="42" t="s">
        <v>469</v>
      </c>
      <c r="AM317">
        <v>1</v>
      </c>
      <c r="AO317" s="42">
        <v>786</v>
      </c>
      <c r="AP317">
        <v>1</v>
      </c>
      <c r="BD317" s="50">
        <v>119741.77</v>
      </c>
      <c r="BE317">
        <v>1</v>
      </c>
    </row>
    <row r="318" spans="26:57" x14ac:dyDescent="0.35">
      <c r="Z318" s="64">
        <v>64595.25</v>
      </c>
      <c r="AA318" s="62">
        <v>1.0090817356205853E-3</v>
      </c>
      <c r="AB318" s="62">
        <v>0</v>
      </c>
      <c r="AC318" s="62">
        <v>1.0090817356205853E-3</v>
      </c>
      <c r="AF318" s="42">
        <v>314</v>
      </c>
      <c r="AG318">
        <v>1</v>
      </c>
      <c r="AI318" s="49">
        <v>15647091</v>
      </c>
      <c r="AJ318">
        <v>1</v>
      </c>
      <c r="AL318" s="42" t="s">
        <v>327</v>
      </c>
      <c r="AM318">
        <v>1</v>
      </c>
      <c r="AO318" s="42">
        <v>787</v>
      </c>
      <c r="AP318">
        <v>1</v>
      </c>
      <c r="BD318" s="50">
        <v>119782.72</v>
      </c>
      <c r="BE318">
        <v>1</v>
      </c>
    </row>
    <row r="319" spans="26:57" x14ac:dyDescent="0.35">
      <c r="Z319" s="64">
        <v>64833.279999999999</v>
      </c>
      <c r="AA319" s="62">
        <v>1.0090817356205853E-3</v>
      </c>
      <c r="AB319" s="62">
        <v>0</v>
      </c>
      <c r="AC319" s="62">
        <v>1.0090817356205853E-3</v>
      </c>
      <c r="AF319" s="42">
        <v>315</v>
      </c>
      <c r="AG319">
        <v>1</v>
      </c>
      <c r="AI319" s="49">
        <v>15647099</v>
      </c>
      <c r="AJ319">
        <v>1</v>
      </c>
      <c r="AL319" s="42" t="s">
        <v>354</v>
      </c>
      <c r="AM319">
        <v>1</v>
      </c>
      <c r="AO319" s="42">
        <v>788</v>
      </c>
      <c r="AP319">
        <v>4</v>
      </c>
      <c r="BD319" s="50">
        <v>120092.52</v>
      </c>
      <c r="BE319">
        <v>1</v>
      </c>
    </row>
    <row r="320" spans="26:57" x14ac:dyDescent="0.35">
      <c r="Z320" s="64">
        <v>65170.66</v>
      </c>
      <c r="AA320" s="62">
        <v>1.0090817356205853E-3</v>
      </c>
      <c r="AB320" s="62">
        <v>0</v>
      </c>
      <c r="AC320" s="62">
        <v>1.0090817356205853E-3</v>
      </c>
      <c r="AF320" s="42">
        <v>316</v>
      </c>
      <c r="AG320">
        <v>1</v>
      </c>
      <c r="AI320" s="49">
        <v>15647311</v>
      </c>
      <c r="AJ320">
        <v>1</v>
      </c>
      <c r="AL320" s="42" t="s">
        <v>649</v>
      </c>
      <c r="AM320">
        <v>1</v>
      </c>
      <c r="AO320" s="42">
        <v>789</v>
      </c>
      <c r="AP320">
        <v>2</v>
      </c>
      <c r="BD320" s="50">
        <v>120193.42</v>
      </c>
      <c r="BE320">
        <v>1</v>
      </c>
    </row>
    <row r="321" spans="26:57" x14ac:dyDescent="0.35">
      <c r="Z321" s="64">
        <v>65323.11</v>
      </c>
      <c r="AA321" s="62">
        <v>1.0090817356205853E-3</v>
      </c>
      <c r="AB321" s="62">
        <v>0</v>
      </c>
      <c r="AC321" s="62">
        <v>1.0090817356205853E-3</v>
      </c>
      <c r="AF321" s="42">
        <v>317</v>
      </c>
      <c r="AG321">
        <v>1</v>
      </c>
      <c r="AI321" s="49">
        <v>15648064</v>
      </c>
      <c r="AJ321">
        <v>1</v>
      </c>
      <c r="AL321" s="42" t="s">
        <v>446</v>
      </c>
      <c r="AM321">
        <v>1</v>
      </c>
      <c r="AO321" s="42">
        <v>790</v>
      </c>
      <c r="AP321">
        <v>2</v>
      </c>
      <c r="BD321" s="50">
        <v>120320.54</v>
      </c>
      <c r="BE321">
        <v>1</v>
      </c>
    </row>
    <row r="322" spans="26:57" x14ac:dyDescent="0.35">
      <c r="Z322" s="64">
        <v>65951.649999999994</v>
      </c>
      <c r="AA322" s="62">
        <v>1.0090817356205853E-3</v>
      </c>
      <c r="AB322" s="62">
        <v>0</v>
      </c>
      <c r="AC322" s="62">
        <v>1.0090817356205853E-3</v>
      </c>
      <c r="AF322" s="42">
        <v>318</v>
      </c>
      <c r="AG322">
        <v>1</v>
      </c>
      <c r="AI322" s="49">
        <v>15649423</v>
      </c>
      <c r="AJ322">
        <v>1</v>
      </c>
      <c r="AL322" s="42" t="s">
        <v>83</v>
      </c>
      <c r="AM322">
        <v>1</v>
      </c>
      <c r="AO322" s="42">
        <v>791</v>
      </c>
      <c r="AP322">
        <v>1</v>
      </c>
      <c r="BD322" s="50">
        <v>120599.21</v>
      </c>
      <c r="BE322">
        <v>1</v>
      </c>
    </row>
    <row r="323" spans="26:57" x14ac:dyDescent="0.35">
      <c r="Z323" s="64">
        <v>66013.27</v>
      </c>
      <c r="AA323" s="62">
        <v>1.0090817356205853E-3</v>
      </c>
      <c r="AB323" s="62">
        <v>0</v>
      </c>
      <c r="AC323" s="62">
        <v>1.0090817356205853E-3</v>
      </c>
      <c r="AF323" s="42">
        <v>319</v>
      </c>
      <c r="AG323">
        <v>1</v>
      </c>
      <c r="AI323" s="49">
        <v>15649992</v>
      </c>
      <c r="AJ323">
        <v>1</v>
      </c>
      <c r="AL323" s="42" t="s">
        <v>712</v>
      </c>
      <c r="AM323">
        <v>1</v>
      </c>
      <c r="AO323" s="42">
        <v>792</v>
      </c>
      <c r="AP323">
        <v>1</v>
      </c>
      <c r="BD323" s="50">
        <v>120599.38</v>
      </c>
      <c r="BE323">
        <v>1</v>
      </c>
    </row>
    <row r="324" spans="26:57" x14ac:dyDescent="0.35">
      <c r="Z324" s="64">
        <v>66088.83</v>
      </c>
      <c r="AA324" s="62">
        <v>1.0090817356205853E-3</v>
      </c>
      <c r="AB324" s="62">
        <v>0</v>
      </c>
      <c r="AC324" s="62">
        <v>1.0090817356205853E-3</v>
      </c>
      <c r="AF324" s="42">
        <v>320</v>
      </c>
      <c r="AG324">
        <v>1</v>
      </c>
      <c r="AI324" s="49">
        <v>15650068</v>
      </c>
      <c r="AJ324">
        <v>1</v>
      </c>
      <c r="AL324" s="42" t="s">
        <v>558</v>
      </c>
      <c r="AM324">
        <v>1</v>
      </c>
      <c r="AO324" s="42">
        <v>793</v>
      </c>
      <c r="AP324">
        <v>3</v>
      </c>
      <c r="BD324" s="50">
        <v>120681.63</v>
      </c>
      <c r="BE324">
        <v>1</v>
      </c>
    </row>
    <row r="325" spans="26:57" x14ac:dyDescent="0.35">
      <c r="Z325" s="64">
        <v>66214.13</v>
      </c>
      <c r="AA325" s="62">
        <v>1.0090817356205853E-3</v>
      </c>
      <c r="AB325" s="62">
        <v>0</v>
      </c>
      <c r="AC325" s="62">
        <v>1.0090817356205853E-3</v>
      </c>
      <c r="AF325" s="42">
        <v>321</v>
      </c>
      <c r="AG325">
        <v>1</v>
      </c>
      <c r="AI325" s="49">
        <v>15650237</v>
      </c>
      <c r="AJ325">
        <v>1</v>
      </c>
      <c r="AL325" s="42" t="s">
        <v>81</v>
      </c>
      <c r="AM325">
        <v>1</v>
      </c>
      <c r="AO325" s="42">
        <v>795</v>
      </c>
      <c r="AP325">
        <v>2</v>
      </c>
      <c r="BD325" s="50">
        <v>121021.05</v>
      </c>
      <c r="BE325">
        <v>1</v>
      </c>
    </row>
    <row r="326" spans="26:57" x14ac:dyDescent="0.35">
      <c r="Z326" s="64">
        <v>67020.03</v>
      </c>
      <c r="AA326" s="62">
        <v>1.0090817356205853E-3</v>
      </c>
      <c r="AB326" s="62">
        <v>0</v>
      </c>
      <c r="AC326" s="62">
        <v>1.0090817356205853E-3</v>
      </c>
      <c r="AF326" s="42">
        <v>322</v>
      </c>
      <c r="AG326">
        <v>1</v>
      </c>
      <c r="AI326" s="49">
        <v>15650288</v>
      </c>
      <c r="AJ326">
        <v>1</v>
      </c>
      <c r="AL326" s="42" t="s">
        <v>596</v>
      </c>
      <c r="AM326">
        <v>3</v>
      </c>
      <c r="AO326" s="42">
        <v>796</v>
      </c>
      <c r="AP326">
        <v>1</v>
      </c>
      <c r="BD326" s="50">
        <v>121152.05</v>
      </c>
      <c r="BE326">
        <v>1</v>
      </c>
    </row>
    <row r="327" spans="26:57" x14ac:dyDescent="0.35">
      <c r="Z327" s="64">
        <v>67046.83</v>
      </c>
      <c r="AA327" s="62">
        <v>0</v>
      </c>
      <c r="AB327" s="62">
        <v>1.0090817356205853E-3</v>
      </c>
      <c r="AC327" s="62">
        <v>1.0090817356205853E-3</v>
      </c>
      <c r="AF327" s="42">
        <v>323</v>
      </c>
      <c r="AG327">
        <v>1</v>
      </c>
      <c r="AI327" s="49">
        <v>15651001</v>
      </c>
      <c r="AJ327">
        <v>1</v>
      </c>
      <c r="AL327" s="42" t="s">
        <v>203</v>
      </c>
      <c r="AM327">
        <v>1</v>
      </c>
      <c r="AO327" s="42">
        <v>798</v>
      </c>
      <c r="AP327">
        <v>1</v>
      </c>
      <c r="BD327" s="50">
        <v>121192.22</v>
      </c>
      <c r="BE327">
        <v>1</v>
      </c>
    </row>
    <row r="328" spans="26:57" x14ac:dyDescent="0.35">
      <c r="Z328" s="64">
        <v>67110.59</v>
      </c>
      <c r="AA328" s="62">
        <v>0</v>
      </c>
      <c r="AB328" s="62">
        <v>1.0090817356205853E-3</v>
      </c>
      <c r="AC328" s="62">
        <v>1.0090817356205853E-3</v>
      </c>
      <c r="AF328" s="42">
        <v>324</v>
      </c>
      <c r="AG328">
        <v>1</v>
      </c>
      <c r="AI328" s="49">
        <v>15651022</v>
      </c>
      <c r="AJ328">
        <v>1</v>
      </c>
      <c r="AL328" s="42" t="s">
        <v>256</v>
      </c>
      <c r="AM328">
        <v>1</v>
      </c>
      <c r="AO328" s="42">
        <v>799</v>
      </c>
      <c r="AP328">
        <v>2</v>
      </c>
      <c r="BD328" s="50">
        <v>121326.42</v>
      </c>
      <c r="BE328">
        <v>1</v>
      </c>
    </row>
    <row r="329" spans="26:57" x14ac:dyDescent="0.35">
      <c r="Z329" s="64">
        <v>67468.67</v>
      </c>
      <c r="AA329" s="62">
        <v>1.0090817356205853E-3</v>
      </c>
      <c r="AB329" s="62">
        <v>0</v>
      </c>
      <c r="AC329" s="62">
        <v>1.0090817356205853E-3</v>
      </c>
      <c r="AF329" s="42">
        <v>325</v>
      </c>
      <c r="AG329">
        <v>1</v>
      </c>
      <c r="AI329" s="49">
        <v>15651280</v>
      </c>
      <c r="AJ329">
        <v>1</v>
      </c>
      <c r="AL329" s="42" t="s">
        <v>735</v>
      </c>
      <c r="AM329">
        <v>1</v>
      </c>
      <c r="AO329" s="42">
        <v>800</v>
      </c>
      <c r="AP329">
        <v>2</v>
      </c>
      <c r="BD329" s="50">
        <v>121551.58</v>
      </c>
      <c r="BE329">
        <v>1</v>
      </c>
    </row>
    <row r="330" spans="26:57" x14ac:dyDescent="0.35">
      <c r="Z330" s="64">
        <v>67611.360000000001</v>
      </c>
      <c r="AA330" s="62">
        <v>1.0090817356205853E-3</v>
      </c>
      <c r="AB330" s="62">
        <v>0</v>
      </c>
      <c r="AC330" s="62">
        <v>1.0090817356205853E-3</v>
      </c>
      <c r="AF330" s="42">
        <v>326</v>
      </c>
      <c r="AG330">
        <v>1</v>
      </c>
      <c r="AI330" s="49">
        <v>15651674</v>
      </c>
      <c r="AJ330">
        <v>1</v>
      </c>
      <c r="AL330" s="42" t="s">
        <v>527</v>
      </c>
      <c r="AM330">
        <v>1</v>
      </c>
      <c r="AO330" s="42">
        <v>801</v>
      </c>
      <c r="AP330">
        <v>1</v>
      </c>
      <c r="BD330" s="50">
        <v>121581.56</v>
      </c>
      <c r="BE330">
        <v>1</v>
      </c>
    </row>
    <row r="331" spans="26:57" x14ac:dyDescent="0.35">
      <c r="Z331" s="64">
        <v>67740.08</v>
      </c>
      <c r="AA331" s="62">
        <v>0</v>
      </c>
      <c r="AB331" s="62">
        <v>1.0090817356205853E-3</v>
      </c>
      <c r="AC331" s="62">
        <v>1.0090817356205853E-3</v>
      </c>
      <c r="AF331" s="42">
        <v>327</v>
      </c>
      <c r="AG331">
        <v>1</v>
      </c>
      <c r="AI331" s="49">
        <v>15652266</v>
      </c>
      <c r="AJ331">
        <v>1</v>
      </c>
      <c r="AL331" s="42" t="s">
        <v>286</v>
      </c>
      <c r="AM331">
        <v>1</v>
      </c>
      <c r="AO331" s="42">
        <v>802</v>
      </c>
      <c r="AP331">
        <v>1</v>
      </c>
      <c r="BD331" s="50">
        <v>121681.82</v>
      </c>
      <c r="BE331">
        <v>1</v>
      </c>
    </row>
    <row r="332" spans="26:57" x14ac:dyDescent="0.35">
      <c r="Z332" s="64">
        <v>67789.990000000005</v>
      </c>
      <c r="AA332" s="62">
        <v>1.0090817356205853E-3</v>
      </c>
      <c r="AB332" s="62">
        <v>0</v>
      </c>
      <c r="AC332" s="62">
        <v>1.0090817356205853E-3</v>
      </c>
      <c r="AF332" s="42">
        <v>328</v>
      </c>
      <c r="AG332">
        <v>1</v>
      </c>
      <c r="AI332" s="49">
        <v>15652883</v>
      </c>
      <c r="AJ332">
        <v>1</v>
      </c>
      <c r="AL332" s="42" t="s">
        <v>238</v>
      </c>
      <c r="AM332">
        <v>2</v>
      </c>
      <c r="AO332" s="42">
        <v>803</v>
      </c>
      <c r="AP332">
        <v>1</v>
      </c>
      <c r="BD332" s="50">
        <v>121702.73</v>
      </c>
      <c r="BE332">
        <v>1</v>
      </c>
    </row>
    <row r="333" spans="26:57" x14ac:dyDescent="0.35">
      <c r="Z333" s="64">
        <v>68052.08</v>
      </c>
      <c r="AA333" s="62">
        <v>1.0090817356205853E-3</v>
      </c>
      <c r="AB333" s="62">
        <v>0</v>
      </c>
      <c r="AC333" s="62">
        <v>1.0090817356205853E-3</v>
      </c>
      <c r="AF333" s="42">
        <v>329</v>
      </c>
      <c r="AG333">
        <v>1</v>
      </c>
      <c r="AI333" s="49">
        <v>15653253</v>
      </c>
      <c r="AJ333">
        <v>1</v>
      </c>
      <c r="AL333" s="42" t="s">
        <v>624</v>
      </c>
      <c r="AM333">
        <v>1</v>
      </c>
      <c r="AO333" s="42">
        <v>804</v>
      </c>
      <c r="AP333">
        <v>2</v>
      </c>
      <c r="BD333" s="50">
        <v>122189.66</v>
      </c>
      <c r="BE333">
        <v>1</v>
      </c>
    </row>
    <row r="334" spans="26:57" x14ac:dyDescent="0.35">
      <c r="Z334" s="64">
        <v>68143.929999999993</v>
      </c>
      <c r="AA334" s="62">
        <v>1.0090817356205853E-3</v>
      </c>
      <c r="AB334" s="62">
        <v>0</v>
      </c>
      <c r="AC334" s="62">
        <v>1.0090817356205853E-3</v>
      </c>
      <c r="AF334" s="42">
        <v>330</v>
      </c>
      <c r="AG334">
        <v>1</v>
      </c>
      <c r="AI334" s="49">
        <v>15653547</v>
      </c>
      <c r="AJ334">
        <v>1</v>
      </c>
      <c r="AL334" s="42" t="s">
        <v>481</v>
      </c>
      <c r="AM334">
        <v>1</v>
      </c>
      <c r="AO334" s="42">
        <v>805</v>
      </c>
      <c r="AP334">
        <v>1</v>
      </c>
      <c r="BD334" s="50">
        <v>122220.19</v>
      </c>
      <c r="BE334">
        <v>1</v>
      </c>
    </row>
    <row r="335" spans="26:57" x14ac:dyDescent="0.35">
      <c r="Z335" s="64">
        <v>68487.509999999995</v>
      </c>
      <c r="AA335" s="62">
        <v>1.0090817356205853E-3</v>
      </c>
      <c r="AB335" s="62">
        <v>0</v>
      </c>
      <c r="AC335" s="62">
        <v>1.0090817356205853E-3</v>
      </c>
      <c r="AF335" s="42">
        <v>331</v>
      </c>
      <c r="AG335">
        <v>1</v>
      </c>
      <c r="AI335" s="49">
        <v>15653620</v>
      </c>
      <c r="AJ335">
        <v>1</v>
      </c>
      <c r="AL335" s="42" t="s">
        <v>206</v>
      </c>
      <c r="AM335">
        <v>1</v>
      </c>
      <c r="AO335" s="42">
        <v>806</v>
      </c>
      <c r="AP335">
        <v>3</v>
      </c>
      <c r="BD335" s="50">
        <v>122311.21</v>
      </c>
      <c r="BE335">
        <v>1</v>
      </c>
    </row>
    <row r="336" spans="26:57" x14ac:dyDescent="0.35">
      <c r="Z336" s="64">
        <v>68600.36</v>
      </c>
      <c r="AA336" s="62">
        <v>1.0090817356205853E-3</v>
      </c>
      <c r="AB336" s="62">
        <v>0</v>
      </c>
      <c r="AC336" s="62">
        <v>1.0090817356205853E-3</v>
      </c>
      <c r="AF336" s="42">
        <v>332</v>
      </c>
      <c r="AG336">
        <v>1</v>
      </c>
      <c r="AI336" s="49">
        <v>15653762</v>
      </c>
      <c r="AJ336">
        <v>1</v>
      </c>
      <c r="AL336" s="42" t="s">
        <v>593</v>
      </c>
      <c r="AM336">
        <v>1</v>
      </c>
      <c r="AO336" s="42">
        <v>807</v>
      </c>
      <c r="AP336">
        <v>4</v>
      </c>
      <c r="BD336" s="50">
        <v>122384.22</v>
      </c>
      <c r="BE336">
        <v>1</v>
      </c>
    </row>
    <row r="337" spans="26:57" x14ac:dyDescent="0.35">
      <c r="Z337" s="64">
        <v>68759.570000000007</v>
      </c>
      <c r="AA337" s="62">
        <v>1.0090817356205853E-3</v>
      </c>
      <c r="AB337" s="62">
        <v>0</v>
      </c>
      <c r="AC337" s="62">
        <v>1.0090817356205853E-3</v>
      </c>
      <c r="AF337" s="42">
        <v>333</v>
      </c>
      <c r="AG337">
        <v>1</v>
      </c>
      <c r="AI337" s="49">
        <v>15653780</v>
      </c>
      <c r="AJ337">
        <v>1</v>
      </c>
      <c r="AL337" s="42" t="s">
        <v>261</v>
      </c>
      <c r="AM337">
        <v>2</v>
      </c>
      <c r="AO337" s="42">
        <v>808</v>
      </c>
      <c r="AP337">
        <v>1</v>
      </c>
      <c r="BD337" s="50">
        <v>122388.38</v>
      </c>
      <c r="BE337">
        <v>1</v>
      </c>
    </row>
    <row r="338" spans="26:57" x14ac:dyDescent="0.35">
      <c r="Z338" s="64">
        <v>68777.259999999995</v>
      </c>
      <c r="AA338" s="62">
        <v>1.0090817356205853E-3</v>
      </c>
      <c r="AB338" s="62">
        <v>0</v>
      </c>
      <c r="AC338" s="62">
        <v>1.0090817356205853E-3</v>
      </c>
      <c r="AF338" s="42">
        <v>334</v>
      </c>
      <c r="AG338">
        <v>1</v>
      </c>
      <c r="AI338" s="49">
        <v>15653849</v>
      </c>
      <c r="AJ338">
        <v>1</v>
      </c>
      <c r="AL338" s="42" t="s">
        <v>555</v>
      </c>
      <c r="AM338">
        <v>1</v>
      </c>
      <c r="AO338" s="42">
        <v>811</v>
      </c>
      <c r="AP338">
        <v>1</v>
      </c>
      <c r="BD338" s="50">
        <v>122451.46</v>
      </c>
      <c r="BE338">
        <v>1</v>
      </c>
    </row>
    <row r="339" spans="26:57" x14ac:dyDescent="0.35">
      <c r="Z339" s="64">
        <v>69454.240000000005</v>
      </c>
      <c r="AA339" s="62">
        <v>0</v>
      </c>
      <c r="AB339" s="62">
        <v>1.0090817356205853E-3</v>
      </c>
      <c r="AC339" s="62">
        <v>1.0090817356205853E-3</v>
      </c>
      <c r="AF339" s="42">
        <v>335</v>
      </c>
      <c r="AG339">
        <v>1</v>
      </c>
      <c r="AI339" s="49">
        <v>15653857</v>
      </c>
      <c r="AJ339">
        <v>1</v>
      </c>
      <c r="AL339" s="42" t="s">
        <v>143</v>
      </c>
      <c r="AM339">
        <v>1</v>
      </c>
      <c r="AO339" s="42">
        <v>813</v>
      </c>
      <c r="AP339">
        <v>1</v>
      </c>
      <c r="BD339" s="50">
        <v>122453.37</v>
      </c>
      <c r="BE339">
        <v>1</v>
      </c>
    </row>
    <row r="340" spans="26:57" x14ac:dyDescent="0.35">
      <c r="Z340" s="64">
        <v>69829.399999999994</v>
      </c>
      <c r="AA340" s="62">
        <v>1.0090817356205853E-3</v>
      </c>
      <c r="AB340" s="62">
        <v>0</v>
      </c>
      <c r="AC340" s="62">
        <v>1.0090817356205853E-3</v>
      </c>
      <c r="AF340" s="42">
        <v>336</v>
      </c>
      <c r="AG340">
        <v>1</v>
      </c>
      <c r="AI340" s="49">
        <v>15654060</v>
      </c>
      <c r="AJ340">
        <v>1</v>
      </c>
      <c r="AL340" s="42" t="s">
        <v>31</v>
      </c>
      <c r="AM340">
        <v>1</v>
      </c>
      <c r="AO340" s="42">
        <v>814</v>
      </c>
      <c r="AP340">
        <v>1</v>
      </c>
      <c r="BD340" s="50">
        <v>122522.32</v>
      </c>
      <c r="BE340">
        <v>1</v>
      </c>
    </row>
    <row r="341" spans="26:57" x14ac:dyDescent="0.35">
      <c r="Z341" s="64">
        <v>69865.490000000005</v>
      </c>
      <c r="AA341" s="62">
        <v>1.0090817356205853E-3</v>
      </c>
      <c r="AB341" s="62">
        <v>0</v>
      </c>
      <c r="AC341" s="62">
        <v>1.0090817356205853E-3</v>
      </c>
      <c r="AF341" s="42">
        <v>337</v>
      </c>
      <c r="AG341">
        <v>1</v>
      </c>
      <c r="AI341" s="49">
        <v>15654238</v>
      </c>
      <c r="AJ341">
        <v>1</v>
      </c>
      <c r="AL341" s="42" t="s">
        <v>617</v>
      </c>
      <c r="AM341">
        <v>1</v>
      </c>
      <c r="AO341" s="42">
        <v>815</v>
      </c>
      <c r="AP341">
        <v>1</v>
      </c>
      <c r="BD341" s="50">
        <v>122549.64</v>
      </c>
      <c r="BE341">
        <v>1</v>
      </c>
    </row>
    <row r="342" spans="26:57" x14ac:dyDescent="0.35">
      <c r="Z342" s="64">
        <v>70154.22</v>
      </c>
      <c r="AA342" s="62">
        <v>1.0090817356205853E-3</v>
      </c>
      <c r="AB342" s="62">
        <v>0</v>
      </c>
      <c r="AC342" s="62">
        <v>1.0090817356205853E-3</v>
      </c>
      <c r="AF342" s="42">
        <v>338</v>
      </c>
      <c r="AG342">
        <v>1</v>
      </c>
      <c r="AI342" s="49">
        <v>15654506</v>
      </c>
      <c r="AJ342">
        <v>1</v>
      </c>
      <c r="AL342" s="42" t="s">
        <v>136</v>
      </c>
      <c r="AM342">
        <v>3</v>
      </c>
      <c r="AO342" s="42">
        <v>816</v>
      </c>
      <c r="AP342">
        <v>2</v>
      </c>
      <c r="BD342" s="50">
        <v>122552.34</v>
      </c>
      <c r="BE342">
        <v>1</v>
      </c>
    </row>
    <row r="343" spans="26:57" x14ac:dyDescent="0.35">
      <c r="Z343" s="64">
        <v>70179</v>
      </c>
      <c r="AA343" s="62">
        <v>1.0090817356205853E-3</v>
      </c>
      <c r="AB343" s="62">
        <v>0</v>
      </c>
      <c r="AC343" s="62">
        <v>1.0090817356205853E-3</v>
      </c>
      <c r="AF343" s="42">
        <v>339</v>
      </c>
      <c r="AG343">
        <v>1</v>
      </c>
      <c r="AI343" s="49">
        <v>15654700</v>
      </c>
      <c r="AJ343">
        <v>1</v>
      </c>
      <c r="AL343" s="42" t="s">
        <v>748</v>
      </c>
      <c r="AM343">
        <v>1</v>
      </c>
      <c r="AO343" s="42">
        <v>818</v>
      </c>
      <c r="AP343">
        <v>2</v>
      </c>
      <c r="BD343" s="50">
        <v>122570.87</v>
      </c>
      <c r="BE343">
        <v>1</v>
      </c>
    </row>
    <row r="344" spans="26:57" x14ac:dyDescent="0.35">
      <c r="Z344" s="64">
        <v>70649.64</v>
      </c>
      <c r="AA344" s="62">
        <v>0</v>
      </c>
      <c r="AB344" s="62">
        <v>1.0090817356205853E-3</v>
      </c>
      <c r="AC344" s="62">
        <v>1.0090817356205853E-3</v>
      </c>
      <c r="AF344" s="42">
        <v>340</v>
      </c>
      <c r="AG344">
        <v>1</v>
      </c>
      <c r="AI344" s="49">
        <v>15655007</v>
      </c>
      <c r="AJ344">
        <v>1</v>
      </c>
      <c r="AL344" s="42" t="s">
        <v>584</v>
      </c>
      <c r="AM344">
        <v>1</v>
      </c>
      <c r="AO344" s="42">
        <v>819</v>
      </c>
      <c r="AP344">
        <v>1</v>
      </c>
      <c r="BD344" s="50">
        <v>122874.74</v>
      </c>
      <c r="BE344">
        <v>1</v>
      </c>
    </row>
    <row r="345" spans="26:57" x14ac:dyDescent="0.35">
      <c r="Z345" s="64">
        <v>70899.27</v>
      </c>
      <c r="AA345" s="62">
        <v>1.0090817356205853E-3</v>
      </c>
      <c r="AB345" s="62">
        <v>0</v>
      </c>
      <c r="AC345" s="62">
        <v>1.0090817356205853E-3</v>
      </c>
      <c r="AF345" s="42">
        <v>341</v>
      </c>
      <c r="AG345">
        <v>1</v>
      </c>
      <c r="AI345" s="49">
        <v>15655339</v>
      </c>
      <c r="AJ345">
        <v>1</v>
      </c>
      <c r="AL345" s="42" t="s">
        <v>319</v>
      </c>
      <c r="AM345">
        <v>3</v>
      </c>
      <c r="AO345" s="42">
        <v>822</v>
      </c>
      <c r="AP345">
        <v>1</v>
      </c>
      <c r="BD345" s="50">
        <v>123180.01</v>
      </c>
      <c r="BE345">
        <v>1</v>
      </c>
    </row>
    <row r="346" spans="26:57" x14ac:dyDescent="0.35">
      <c r="Z346" s="64">
        <v>71095.41</v>
      </c>
      <c r="AA346" s="62">
        <v>1.0090817356205853E-3</v>
      </c>
      <c r="AB346" s="62">
        <v>0</v>
      </c>
      <c r="AC346" s="62">
        <v>1.0090817356205853E-3</v>
      </c>
      <c r="AF346" s="42">
        <v>342</v>
      </c>
      <c r="AG346">
        <v>1</v>
      </c>
      <c r="AI346" s="49">
        <v>15655774</v>
      </c>
      <c r="AJ346">
        <v>1</v>
      </c>
      <c r="AL346" s="42" t="s">
        <v>694</v>
      </c>
      <c r="AM346">
        <v>1</v>
      </c>
      <c r="AO346" s="42">
        <v>828</v>
      </c>
      <c r="AP346">
        <v>2</v>
      </c>
      <c r="BD346" s="50">
        <v>123217.66</v>
      </c>
      <c r="BE346">
        <v>1</v>
      </c>
    </row>
    <row r="347" spans="26:57" x14ac:dyDescent="0.35">
      <c r="Z347" s="64">
        <v>71154.100000000006</v>
      </c>
      <c r="AA347" s="62">
        <v>1.0090817356205853E-3</v>
      </c>
      <c r="AB347" s="62">
        <v>0</v>
      </c>
      <c r="AC347" s="62">
        <v>1.0090817356205853E-3</v>
      </c>
      <c r="AF347" s="42">
        <v>343</v>
      </c>
      <c r="AG347">
        <v>1</v>
      </c>
      <c r="AI347" s="49">
        <v>15655961</v>
      </c>
      <c r="AJ347">
        <v>1</v>
      </c>
      <c r="AL347" s="42" t="s">
        <v>442</v>
      </c>
      <c r="AM347">
        <v>1</v>
      </c>
      <c r="AO347" s="42">
        <v>829</v>
      </c>
      <c r="AP347">
        <v>1</v>
      </c>
      <c r="BD347" s="50">
        <v>123246.7</v>
      </c>
      <c r="BE347">
        <v>1</v>
      </c>
    </row>
    <row r="348" spans="26:57" x14ac:dyDescent="0.35">
      <c r="Z348" s="64">
        <v>71244.59</v>
      </c>
      <c r="AA348" s="62">
        <v>0</v>
      </c>
      <c r="AB348" s="62">
        <v>1.0090817356205853E-3</v>
      </c>
      <c r="AC348" s="62">
        <v>1.0090817356205853E-3</v>
      </c>
      <c r="AF348" s="42">
        <v>344</v>
      </c>
      <c r="AG348">
        <v>1</v>
      </c>
      <c r="AI348" s="49">
        <v>15656148</v>
      </c>
      <c r="AJ348">
        <v>1</v>
      </c>
      <c r="AL348" s="42" t="s">
        <v>428</v>
      </c>
      <c r="AM348">
        <v>1</v>
      </c>
      <c r="AO348" s="42">
        <v>833</v>
      </c>
      <c r="AP348">
        <v>1</v>
      </c>
      <c r="BD348" s="50">
        <v>123331.36</v>
      </c>
      <c r="BE348">
        <v>1</v>
      </c>
    </row>
    <row r="349" spans="26:57" x14ac:dyDescent="0.35">
      <c r="Z349" s="64">
        <v>71405.17</v>
      </c>
      <c r="AA349" s="62">
        <v>1.0090817356205853E-3</v>
      </c>
      <c r="AB349" s="62">
        <v>0</v>
      </c>
      <c r="AC349" s="62">
        <v>1.0090817356205853E-3</v>
      </c>
      <c r="AF349" s="42">
        <v>345</v>
      </c>
      <c r="AG349">
        <v>1</v>
      </c>
      <c r="AI349" s="49">
        <v>15656176</v>
      </c>
      <c r="AJ349">
        <v>1</v>
      </c>
      <c r="AL349" s="42" t="s">
        <v>608</v>
      </c>
      <c r="AM349">
        <v>1</v>
      </c>
      <c r="AO349" s="42">
        <v>834</v>
      </c>
      <c r="AP349">
        <v>1</v>
      </c>
      <c r="BD349" s="50">
        <v>123497.58</v>
      </c>
      <c r="BE349">
        <v>1</v>
      </c>
    </row>
    <row r="350" spans="26:57" x14ac:dyDescent="0.35">
      <c r="Z350" s="64">
        <v>71557.119999999995</v>
      </c>
      <c r="AA350" s="62">
        <v>1.0090817356205853E-3</v>
      </c>
      <c r="AB350" s="62">
        <v>0</v>
      </c>
      <c r="AC350" s="62">
        <v>1.0090817356205853E-3</v>
      </c>
      <c r="AF350" s="42">
        <v>346</v>
      </c>
      <c r="AG350">
        <v>1</v>
      </c>
      <c r="AI350" s="49">
        <v>15656300</v>
      </c>
      <c r="AJ350">
        <v>1</v>
      </c>
      <c r="AL350" s="42" t="s">
        <v>254</v>
      </c>
      <c r="AM350">
        <v>1</v>
      </c>
      <c r="AO350" s="42">
        <v>838</v>
      </c>
      <c r="AP350">
        <v>1</v>
      </c>
      <c r="BD350" s="50">
        <v>123709.46</v>
      </c>
      <c r="BE350">
        <v>1</v>
      </c>
    </row>
    <row r="351" spans="26:57" x14ac:dyDescent="0.35">
      <c r="Z351" s="64">
        <v>71709.119999999995</v>
      </c>
      <c r="AA351" s="62">
        <v>1.0090817356205853E-3</v>
      </c>
      <c r="AB351" s="62">
        <v>0</v>
      </c>
      <c r="AC351" s="62">
        <v>1.0090817356205853E-3</v>
      </c>
      <c r="AF351" s="42">
        <v>347</v>
      </c>
      <c r="AG351">
        <v>1</v>
      </c>
      <c r="AI351" s="49">
        <v>15656333</v>
      </c>
      <c r="AJ351">
        <v>1</v>
      </c>
      <c r="AL351" s="42" t="s">
        <v>360</v>
      </c>
      <c r="AM351">
        <v>1</v>
      </c>
      <c r="AO351" s="42">
        <v>839</v>
      </c>
      <c r="AP351">
        <v>1</v>
      </c>
      <c r="BD351" s="50">
        <v>123971.51</v>
      </c>
      <c r="BE351">
        <v>1</v>
      </c>
    </row>
    <row r="352" spans="26:57" x14ac:dyDescent="0.35">
      <c r="Z352" s="64">
        <v>71725.73</v>
      </c>
      <c r="AA352" s="62">
        <v>1.0090817356205853E-3</v>
      </c>
      <c r="AB352" s="62">
        <v>0</v>
      </c>
      <c r="AC352" s="62">
        <v>1.0090817356205853E-3</v>
      </c>
      <c r="AF352" s="42">
        <v>348</v>
      </c>
      <c r="AG352">
        <v>1</v>
      </c>
      <c r="AI352" s="49">
        <v>15657284</v>
      </c>
      <c r="AJ352">
        <v>1</v>
      </c>
      <c r="AL352" s="42" t="s">
        <v>450</v>
      </c>
      <c r="AM352">
        <v>1</v>
      </c>
      <c r="AO352" s="42">
        <v>840</v>
      </c>
      <c r="AP352">
        <v>1</v>
      </c>
      <c r="BD352" s="50">
        <v>124151.09</v>
      </c>
      <c r="BE352">
        <v>1</v>
      </c>
    </row>
    <row r="353" spans="26:57" x14ac:dyDescent="0.35">
      <c r="Z353" s="64">
        <v>71862.789999999994</v>
      </c>
      <c r="AA353" s="62">
        <v>1.0090817356205853E-3</v>
      </c>
      <c r="AB353" s="62">
        <v>0</v>
      </c>
      <c r="AC353" s="62">
        <v>1.0090817356205853E-3</v>
      </c>
      <c r="AF353" s="42">
        <v>349</v>
      </c>
      <c r="AG353">
        <v>1</v>
      </c>
      <c r="AI353" s="49">
        <v>15657566</v>
      </c>
      <c r="AJ353">
        <v>1</v>
      </c>
      <c r="AL353" s="42" t="s">
        <v>315</v>
      </c>
      <c r="AM353">
        <v>1</v>
      </c>
      <c r="AO353" s="42">
        <v>841</v>
      </c>
      <c r="AP353">
        <v>1</v>
      </c>
      <c r="BD353" s="50">
        <v>124328.84</v>
      </c>
      <c r="BE353">
        <v>1</v>
      </c>
    </row>
    <row r="354" spans="26:57" x14ac:dyDescent="0.35">
      <c r="Z354" s="64">
        <v>71865.31</v>
      </c>
      <c r="AA354" s="62">
        <v>0</v>
      </c>
      <c r="AB354" s="62">
        <v>1.0090817356205853E-3</v>
      </c>
      <c r="AC354" s="62">
        <v>1.0090817356205853E-3</v>
      </c>
      <c r="AF354" s="42">
        <v>350</v>
      </c>
      <c r="AG354">
        <v>1</v>
      </c>
      <c r="AI354" s="49">
        <v>15658032</v>
      </c>
      <c r="AJ354">
        <v>1</v>
      </c>
      <c r="AL354" s="42" t="s">
        <v>718</v>
      </c>
      <c r="AM354">
        <v>1</v>
      </c>
      <c r="AO354" s="42">
        <v>842</v>
      </c>
      <c r="AP354">
        <v>1</v>
      </c>
      <c r="BD354" s="50">
        <v>124525.52</v>
      </c>
      <c r="BE354">
        <v>1</v>
      </c>
    </row>
    <row r="355" spans="26:57" x14ac:dyDescent="0.35">
      <c r="Z355" s="64">
        <v>71905.77</v>
      </c>
      <c r="AA355" s="62">
        <v>0</v>
      </c>
      <c r="AB355" s="62">
        <v>1.0090817356205853E-3</v>
      </c>
      <c r="AC355" s="62">
        <v>1.0090817356205853E-3</v>
      </c>
      <c r="AF355" s="42">
        <v>351</v>
      </c>
      <c r="AG355">
        <v>1</v>
      </c>
      <c r="AI355" s="49">
        <v>15658169</v>
      </c>
      <c r="AJ355">
        <v>1</v>
      </c>
      <c r="AL355" s="42" t="s">
        <v>130</v>
      </c>
      <c r="AM355">
        <v>3</v>
      </c>
      <c r="AO355" s="42">
        <v>844</v>
      </c>
      <c r="AP355">
        <v>1</v>
      </c>
      <c r="BD355" s="50">
        <v>124532.78</v>
      </c>
      <c r="BE355">
        <v>1</v>
      </c>
    </row>
    <row r="356" spans="26:57" x14ac:dyDescent="0.35">
      <c r="Z356" s="64">
        <v>72008.61</v>
      </c>
      <c r="AA356" s="62">
        <v>1.0090817356205853E-3</v>
      </c>
      <c r="AB356" s="62">
        <v>0</v>
      </c>
      <c r="AC356" s="62">
        <v>1.0090817356205853E-3</v>
      </c>
      <c r="AF356" s="42">
        <v>352</v>
      </c>
      <c r="AG356">
        <v>1</v>
      </c>
      <c r="AI356" s="49">
        <v>15658485</v>
      </c>
      <c r="AJ356">
        <v>1</v>
      </c>
      <c r="AL356" s="42" t="s">
        <v>465</v>
      </c>
      <c r="AM356">
        <v>1</v>
      </c>
      <c r="AO356" s="42">
        <v>846</v>
      </c>
      <c r="AP356">
        <v>1</v>
      </c>
      <c r="BD356" s="50">
        <v>124576.65</v>
      </c>
      <c r="BE356">
        <v>1</v>
      </c>
    </row>
    <row r="357" spans="26:57" x14ac:dyDescent="0.35">
      <c r="Z357" s="64">
        <v>72085.100000000006</v>
      </c>
      <c r="AA357" s="62">
        <v>1.0090817356205853E-3</v>
      </c>
      <c r="AB357" s="62">
        <v>0</v>
      </c>
      <c r="AC357" s="62">
        <v>1.0090817356205853E-3</v>
      </c>
      <c r="AF357" s="42">
        <v>353</v>
      </c>
      <c r="AG357">
        <v>1</v>
      </c>
      <c r="AI357" s="49">
        <v>15658929</v>
      </c>
      <c r="AJ357">
        <v>1</v>
      </c>
      <c r="AL357" s="42" t="s">
        <v>663</v>
      </c>
      <c r="AM357">
        <v>1</v>
      </c>
      <c r="AO357" s="42">
        <v>848</v>
      </c>
      <c r="AP357">
        <v>1</v>
      </c>
      <c r="BD357" s="50">
        <v>124626.07</v>
      </c>
      <c r="BE357">
        <v>1</v>
      </c>
    </row>
    <row r="358" spans="26:57" x14ac:dyDescent="0.35">
      <c r="Z358" s="64">
        <v>72143.44</v>
      </c>
      <c r="AA358" s="62">
        <v>1.0090817356205853E-3</v>
      </c>
      <c r="AB358" s="62">
        <v>0</v>
      </c>
      <c r="AC358" s="62">
        <v>1.0090817356205853E-3</v>
      </c>
      <c r="AF358" s="42">
        <v>354</v>
      </c>
      <c r="AG358">
        <v>1</v>
      </c>
      <c r="AI358" s="49">
        <v>15658935</v>
      </c>
      <c r="AJ358">
        <v>1</v>
      </c>
      <c r="AL358" s="42" t="s">
        <v>89</v>
      </c>
      <c r="AM358">
        <v>1</v>
      </c>
      <c r="AO358" s="42">
        <v>850</v>
      </c>
      <c r="AP358">
        <v>19</v>
      </c>
      <c r="BD358" s="50">
        <v>124695.72</v>
      </c>
      <c r="BE358">
        <v>1</v>
      </c>
    </row>
    <row r="359" spans="26:57" x14ac:dyDescent="0.35">
      <c r="Z359" s="64">
        <v>72467.990000000005</v>
      </c>
      <c r="AA359" s="62">
        <v>0</v>
      </c>
      <c r="AB359" s="62">
        <v>1.0090817356205853E-3</v>
      </c>
      <c r="AC359" s="62">
        <v>1.0090817356205853E-3</v>
      </c>
      <c r="AF359" s="42">
        <v>355</v>
      </c>
      <c r="AG359">
        <v>1</v>
      </c>
      <c r="AI359" s="49">
        <v>15659098</v>
      </c>
      <c r="AJ359">
        <v>1</v>
      </c>
      <c r="AL359" s="42" t="s">
        <v>216</v>
      </c>
      <c r="AM359">
        <v>1</v>
      </c>
      <c r="AO359" s="42" t="s">
        <v>808</v>
      </c>
      <c r="BD359" s="50">
        <v>124828.46</v>
      </c>
      <c r="BE359">
        <v>1</v>
      </c>
    </row>
    <row r="360" spans="26:57" x14ac:dyDescent="0.35">
      <c r="Z360" s="64">
        <v>72814.31</v>
      </c>
      <c r="AA360" s="62">
        <v>1.0090817356205853E-3</v>
      </c>
      <c r="AB360" s="62">
        <v>0</v>
      </c>
      <c r="AC360" s="62">
        <v>1.0090817356205853E-3</v>
      </c>
      <c r="AF360" s="42">
        <v>356</v>
      </c>
      <c r="AG360">
        <v>1</v>
      </c>
      <c r="AI360" s="49">
        <v>15659366</v>
      </c>
      <c r="AJ360">
        <v>1</v>
      </c>
      <c r="AL360" s="42" t="s">
        <v>432</v>
      </c>
      <c r="AM360">
        <v>2</v>
      </c>
      <c r="AO360" s="42" t="s">
        <v>809</v>
      </c>
      <c r="AP360">
        <v>988</v>
      </c>
      <c r="BD360" s="50">
        <v>125013.72</v>
      </c>
      <c r="BE360">
        <v>1</v>
      </c>
    </row>
    <row r="361" spans="26:57" x14ac:dyDescent="0.35">
      <c r="Z361" s="64">
        <v>72924.56</v>
      </c>
      <c r="AA361" s="62">
        <v>1.0090817356205853E-3</v>
      </c>
      <c r="AB361" s="62">
        <v>0</v>
      </c>
      <c r="AC361" s="62">
        <v>1.0090817356205853E-3</v>
      </c>
      <c r="AF361" s="42">
        <v>357</v>
      </c>
      <c r="AG361">
        <v>1</v>
      </c>
      <c r="AI361" s="49">
        <v>15659420</v>
      </c>
      <c r="AJ361">
        <v>1</v>
      </c>
      <c r="AL361" s="42" t="s">
        <v>209</v>
      </c>
      <c r="AM361">
        <v>3</v>
      </c>
      <c r="BD361" s="50">
        <v>125167.02</v>
      </c>
      <c r="BE361">
        <v>1</v>
      </c>
    </row>
    <row r="362" spans="26:57" x14ac:dyDescent="0.35">
      <c r="Z362" s="64">
        <v>73275.960000000006</v>
      </c>
      <c r="AA362" s="62">
        <v>0</v>
      </c>
      <c r="AB362" s="62">
        <v>1.0090817356205853E-3</v>
      </c>
      <c r="AC362" s="62">
        <v>1.0090817356205853E-3</v>
      </c>
      <c r="AF362" s="42">
        <v>358</v>
      </c>
      <c r="AG362">
        <v>1</v>
      </c>
      <c r="AI362" s="49">
        <v>15659428</v>
      </c>
      <c r="AJ362">
        <v>1</v>
      </c>
      <c r="AL362" s="42" t="s">
        <v>455</v>
      </c>
      <c r="AM362">
        <v>2</v>
      </c>
      <c r="BD362" s="50">
        <v>125169.26</v>
      </c>
      <c r="BE362">
        <v>1</v>
      </c>
    </row>
    <row r="363" spans="26:57" x14ac:dyDescent="0.35">
      <c r="Z363" s="64">
        <v>73294.48</v>
      </c>
      <c r="AA363" s="62">
        <v>1.0090817356205853E-3</v>
      </c>
      <c r="AB363" s="62">
        <v>0</v>
      </c>
      <c r="AC363" s="62">
        <v>1.0090817356205853E-3</v>
      </c>
      <c r="AF363" s="42">
        <v>359</v>
      </c>
      <c r="AG363">
        <v>1</v>
      </c>
      <c r="AI363" s="49">
        <v>15659843</v>
      </c>
      <c r="AJ363">
        <v>1</v>
      </c>
      <c r="AL363" s="42" t="s">
        <v>274</v>
      </c>
      <c r="AM363">
        <v>3</v>
      </c>
      <c r="BD363" s="50">
        <v>125189.75</v>
      </c>
      <c r="BE363">
        <v>1</v>
      </c>
    </row>
    <row r="364" spans="26:57" x14ac:dyDescent="0.35">
      <c r="Z364" s="64">
        <v>73418.289999999994</v>
      </c>
      <c r="AA364" s="62">
        <v>1.0090817356205853E-3</v>
      </c>
      <c r="AB364" s="62">
        <v>0</v>
      </c>
      <c r="AC364" s="62">
        <v>1.0090817356205853E-3</v>
      </c>
      <c r="AF364" s="42">
        <v>360</v>
      </c>
      <c r="AG364">
        <v>1</v>
      </c>
      <c r="AI364" s="49">
        <v>15660101</v>
      </c>
      <c r="AJ364">
        <v>1</v>
      </c>
      <c r="AL364" s="42" t="s">
        <v>655</v>
      </c>
      <c r="AM364">
        <v>1</v>
      </c>
      <c r="BD364" s="50">
        <v>125211.92</v>
      </c>
      <c r="BE364">
        <v>1</v>
      </c>
    </row>
    <row r="365" spans="26:57" x14ac:dyDescent="0.35">
      <c r="Z365" s="64">
        <v>73564.44</v>
      </c>
      <c r="AA365" s="62">
        <v>1.0090817356205853E-3</v>
      </c>
      <c r="AB365" s="62">
        <v>0</v>
      </c>
      <c r="AC365" s="62">
        <v>1.0090817356205853E-3</v>
      </c>
      <c r="AF365" s="42">
        <v>361</v>
      </c>
      <c r="AG365">
        <v>1</v>
      </c>
      <c r="AI365" s="49">
        <v>15660155</v>
      </c>
      <c r="AJ365">
        <v>1</v>
      </c>
      <c r="AL365" s="42" t="s">
        <v>385</v>
      </c>
      <c r="AM365">
        <v>1</v>
      </c>
      <c r="BD365" s="50">
        <v>125406.58</v>
      </c>
      <c r="BE365">
        <v>1</v>
      </c>
    </row>
    <row r="366" spans="26:57" x14ac:dyDescent="0.35">
      <c r="Z366" s="64">
        <v>73656.38</v>
      </c>
      <c r="AA366" s="62">
        <v>1.0090817356205853E-3</v>
      </c>
      <c r="AB366" s="62">
        <v>0</v>
      </c>
      <c r="AC366" s="62">
        <v>1.0090817356205853E-3</v>
      </c>
      <c r="AF366" s="42">
        <v>362</v>
      </c>
      <c r="AG366">
        <v>1</v>
      </c>
      <c r="AI366" s="49">
        <v>15660211</v>
      </c>
      <c r="AJ366">
        <v>1</v>
      </c>
      <c r="AL366" s="42" t="s">
        <v>311</v>
      </c>
      <c r="AM366">
        <v>2</v>
      </c>
      <c r="BD366" s="50">
        <v>125510.82</v>
      </c>
      <c r="BE366">
        <v>1</v>
      </c>
    </row>
    <row r="367" spans="26:57" x14ac:dyDescent="0.35">
      <c r="Z367" s="64">
        <v>74077.91</v>
      </c>
      <c r="AA367" s="62">
        <v>1.0090817356205853E-3</v>
      </c>
      <c r="AB367" s="62">
        <v>0</v>
      </c>
      <c r="AC367" s="62">
        <v>1.0090817356205853E-3</v>
      </c>
      <c r="AF367" s="42">
        <v>363</v>
      </c>
      <c r="AG367">
        <v>1</v>
      </c>
      <c r="AI367" s="49">
        <v>15660271</v>
      </c>
      <c r="AJ367">
        <v>1</v>
      </c>
      <c r="AL367" s="42" t="s">
        <v>713</v>
      </c>
      <c r="AM367">
        <v>1</v>
      </c>
      <c r="BD367" s="50">
        <v>125561.97</v>
      </c>
      <c r="BE367">
        <v>1</v>
      </c>
    </row>
    <row r="368" spans="26:57" x14ac:dyDescent="0.35">
      <c r="Z368" s="64">
        <v>74135.48</v>
      </c>
      <c r="AA368" s="62">
        <v>0</v>
      </c>
      <c r="AB368" s="62">
        <v>1.0090817356205853E-3</v>
      </c>
      <c r="AC368" s="62">
        <v>1.0090817356205853E-3</v>
      </c>
      <c r="AF368" s="42">
        <v>364</v>
      </c>
      <c r="AG368">
        <v>1</v>
      </c>
      <c r="AI368" s="49">
        <v>15660429</v>
      </c>
      <c r="AJ368">
        <v>1</v>
      </c>
      <c r="AL368" s="42" t="s">
        <v>678</v>
      </c>
      <c r="AM368">
        <v>1</v>
      </c>
      <c r="BD368" s="50">
        <v>125832.2</v>
      </c>
      <c r="BE368">
        <v>1</v>
      </c>
    </row>
    <row r="369" spans="26:57" x14ac:dyDescent="0.35">
      <c r="Z369" s="64">
        <v>74158.8</v>
      </c>
      <c r="AA369" s="62">
        <v>1.0090817356205853E-3</v>
      </c>
      <c r="AB369" s="62">
        <v>0</v>
      </c>
      <c r="AC369" s="62">
        <v>1.0090817356205853E-3</v>
      </c>
      <c r="AF369" s="42">
        <v>365</v>
      </c>
      <c r="AG369">
        <v>1</v>
      </c>
      <c r="AI369" s="49">
        <v>15660535</v>
      </c>
      <c r="AJ369">
        <v>1</v>
      </c>
      <c r="AL369" s="42" t="s">
        <v>515</v>
      </c>
      <c r="AM369">
        <v>1</v>
      </c>
      <c r="BD369" s="50">
        <v>125851.93</v>
      </c>
      <c r="BE369">
        <v>1</v>
      </c>
    </row>
    <row r="370" spans="26:57" x14ac:dyDescent="0.35">
      <c r="Z370" s="64">
        <v>74169.13</v>
      </c>
      <c r="AA370" s="62">
        <v>1.0090817356205853E-3</v>
      </c>
      <c r="AB370" s="62">
        <v>0</v>
      </c>
      <c r="AC370" s="62">
        <v>1.0090817356205853E-3</v>
      </c>
      <c r="AF370" s="42">
        <v>366</v>
      </c>
      <c r="AG370">
        <v>1</v>
      </c>
      <c r="AI370" s="49">
        <v>15660602</v>
      </c>
      <c r="AJ370">
        <v>1</v>
      </c>
      <c r="AL370" s="42" t="s">
        <v>381</v>
      </c>
      <c r="AM370">
        <v>1</v>
      </c>
      <c r="BD370" s="50">
        <v>125884.95</v>
      </c>
      <c r="BE370">
        <v>1</v>
      </c>
    </row>
    <row r="371" spans="26:57" x14ac:dyDescent="0.35">
      <c r="Z371" s="64">
        <v>74835.649999999994</v>
      </c>
      <c r="AA371" s="62">
        <v>1.0090817356205853E-3</v>
      </c>
      <c r="AB371" s="62">
        <v>0</v>
      </c>
      <c r="AC371" s="62">
        <v>1.0090817356205853E-3</v>
      </c>
      <c r="AF371" s="42">
        <v>367</v>
      </c>
      <c r="AG371">
        <v>1</v>
      </c>
      <c r="AI371" s="49">
        <v>15661036</v>
      </c>
      <c r="AJ371">
        <v>1</v>
      </c>
      <c r="AL371" s="42" t="s">
        <v>62</v>
      </c>
      <c r="AM371">
        <v>1</v>
      </c>
      <c r="BD371" s="50">
        <v>126384.42</v>
      </c>
      <c r="BE371">
        <v>1</v>
      </c>
    </row>
    <row r="372" spans="26:57" x14ac:dyDescent="0.35">
      <c r="Z372" s="64">
        <v>74836.34</v>
      </c>
      <c r="AA372" s="62">
        <v>1.0090817356205853E-3</v>
      </c>
      <c r="AB372" s="62">
        <v>0</v>
      </c>
      <c r="AC372" s="62">
        <v>1.0090817356205853E-3</v>
      </c>
      <c r="AF372" s="42">
        <v>368</v>
      </c>
      <c r="AG372">
        <v>1</v>
      </c>
      <c r="AI372" s="49">
        <v>15661249</v>
      </c>
      <c r="AJ372">
        <v>1</v>
      </c>
      <c r="AL372" s="42" t="s">
        <v>508</v>
      </c>
      <c r="AM372">
        <v>1</v>
      </c>
      <c r="BD372" s="50">
        <v>126418.14</v>
      </c>
      <c r="BE372">
        <v>1</v>
      </c>
    </row>
    <row r="373" spans="26:57" x14ac:dyDescent="0.35">
      <c r="Z373" s="64">
        <v>74890.58</v>
      </c>
      <c r="AA373" s="62">
        <v>1.0090817356205853E-3</v>
      </c>
      <c r="AB373" s="62">
        <v>0</v>
      </c>
      <c r="AC373" s="62">
        <v>1.0090817356205853E-3</v>
      </c>
      <c r="AF373" s="42">
        <v>369</v>
      </c>
      <c r="AG373">
        <v>1</v>
      </c>
      <c r="AI373" s="49">
        <v>15661507</v>
      </c>
      <c r="AJ373">
        <v>1</v>
      </c>
      <c r="AL373" s="42" t="s">
        <v>474</v>
      </c>
      <c r="AM373">
        <v>1</v>
      </c>
      <c r="BD373" s="50">
        <v>126436.29</v>
      </c>
      <c r="BE373">
        <v>1</v>
      </c>
    </row>
    <row r="374" spans="26:57" x14ac:dyDescent="0.35">
      <c r="Z374" s="64">
        <v>74940.5</v>
      </c>
      <c r="AA374" s="62">
        <v>1.0090817356205853E-3</v>
      </c>
      <c r="AB374" s="62">
        <v>0</v>
      </c>
      <c r="AC374" s="62">
        <v>1.0090817356205853E-3</v>
      </c>
      <c r="AF374" s="42">
        <v>370</v>
      </c>
      <c r="AG374">
        <v>1</v>
      </c>
      <c r="AI374" s="49">
        <v>15661526</v>
      </c>
      <c r="AJ374">
        <v>1</v>
      </c>
      <c r="AL374" s="42" t="s">
        <v>520</v>
      </c>
      <c r="AM374">
        <v>1</v>
      </c>
      <c r="BD374" s="50">
        <v>126615.94</v>
      </c>
      <c r="BE374">
        <v>1</v>
      </c>
    </row>
    <row r="375" spans="26:57" x14ac:dyDescent="0.35">
      <c r="Z375" s="64">
        <v>75161.25</v>
      </c>
      <c r="AA375" s="62">
        <v>0</v>
      </c>
      <c r="AB375" s="62">
        <v>1.0090817356205853E-3</v>
      </c>
      <c r="AC375" s="62">
        <v>1.0090817356205853E-3</v>
      </c>
      <c r="AF375" s="42">
        <v>371</v>
      </c>
      <c r="AG375">
        <v>1</v>
      </c>
      <c r="AI375" s="49">
        <v>15661629</v>
      </c>
      <c r="AJ375">
        <v>1</v>
      </c>
      <c r="AL375" s="42" t="s">
        <v>750</v>
      </c>
      <c r="AM375">
        <v>1</v>
      </c>
      <c r="BD375" s="50">
        <v>126674.81</v>
      </c>
      <c r="BE375">
        <v>1</v>
      </c>
    </row>
    <row r="376" spans="26:57" x14ac:dyDescent="0.35">
      <c r="Z376" s="64">
        <v>75248.3</v>
      </c>
      <c r="AA376" s="62">
        <v>1.0090817356205853E-3</v>
      </c>
      <c r="AB376" s="62">
        <v>0</v>
      </c>
      <c r="AC376" s="62">
        <v>1.0090817356205853E-3</v>
      </c>
      <c r="AF376" s="42">
        <v>372</v>
      </c>
      <c r="AG376">
        <v>1</v>
      </c>
      <c r="AI376" s="49">
        <v>15661670</v>
      </c>
      <c r="AJ376">
        <v>1</v>
      </c>
      <c r="AL376" s="42" t="s">
        <v>100</v>
      </c>
      <c r="AM376">
        <v>1</v>
      </c>
      <c r="BD376" s="50">
        <v>126776.3</v>
      </c>
      <c r="BE376">
        <v>1</v>
      </c>
    </row>
    <row r="377" spans="26:57" x14ac:dyDescent="0.35">
      <c r="Z377" s="64">
        <v>75685.97</v>
      </c>
      <c r="AA377" s="62">
        <v>1.0090817356205853E-3</v>
      </c>
      <c r="AB377" s="62">
        <v>0</v>
      </c>
      <c r="AC377" s="62">
        <v>1.0090817356205853E-3</v>
      </c>
      <c r="AF377" s="42">
        <v>373</v>
      </c>
      <c r="AG377">
        <v>1</v>
      </c>
      <c r="AI377" s="49">
        <v>15662085</v>
      </c>
      <c r="AJ377">
        <v>1</v>
      </c>
      <c r="AL377" s="42" t="s">
        <v>409</v>
      </c>
      <c r="AM377">
        <v>1</v>
      </c>
      <c r="BD377" s="50">
        <v>127070.73</v>
      </c>
      <c r="BE377">
        <v>1</v>
      </c>
    </row>
    <row r="378" spans="26:57" x14ac:dyDescent="0.35">
      <c r="Z378" s="64">
        <v>75808.100000000006</v>
      </c>
      <c r="AA378" s="62">
        <v>1.0090817356205853E-3</v>
      </c>
      <c r="AB378" s="62">
        <v>0</v>
      </c>
      <c r="AC378" s="62">
        <v>1.0090817356205853E-3</v>
      </c>
      <c r="AF378" s="42">
        <v>374</v>
      </c>
      <c r="AG378">
        <v>1</v>
      </c>
      <c r="AI378" s="49">
        <v>15662100</v>
      </c>
      <c r="AJ378">
        <v>1</v>
      </c>
      <c r="AL378" s="42" t="s">
        <v>425</v>
      </c>
      <c r="AM378">
        <v>1</v>
      </c>
      <c r="BD378" s="50">
        <v>127160.78</v>
      </c>
      <c r="BE378">
        <v>1</v>
      </c>
    </row>
    <row r="379" spans="26:57" x14ac:dyDescent="0.35">
      <c r="Z379" s="64">
        <v>75888.649999999994</v>
      </c>
      <c r="AA379" s="62">
        <v>1.0090817356205853E-3</v>
      </c>
      <c r="AB379" s="62">
        <v>0</v>
      </c>
      <c r="AC379" s="62">
        <v>1.0090817356205853E-3</v>
      </c>
      <c r="AF379" s="42">
        <v>375</v>
      </c>
      <c r="AG379">
        <v>1</v>
      </c>
      <c r="AI379" s="49">
        <v>15662397</v>
      </c>
      <c r="AJ379">
        <v>1</v>
      </c>
      <c r="AL379" s="42" t="s">
        <v>148</v>
      </c>
      <c r="AM379">
        <v>4</v>
      </c>
      <c r="BD379" s="50">
        <v>127209</v>
      </c>
      <c r="BE379">
        <v>1</v>
      </c>
    </row>
    <row r="380" spans="26:57" x14ac:dyDescent="0.35">
      <c r="Z380" s="64">
        <v>75937.47</v>
      </c>
      <c r="AA380" s="62">
        <v>1.0090817356205853E-3</v>
      </c>
      <c r="AB380" s="62">
        <v>0</v>
      </c>
      <c r="AC380" s="62">
        <v>1.0090817356205853E-3</v>
      </c>
      <c r="AF380" s="42">
        <v>376</v>
      </c>
      <c r="AG380">
        <v>1</v>
      </c>
      <c r="AI380" s="49">
        <v>15662403</v>
      </c>
      <c r="AJ380">
        <v>1</v>
      </c>
      <c r="AL380" s="42" t="s">
        <v>539</v>
      </c>
      <c r="AM380">
        <v>1</v>
      </c>
      <c r="BD380" s="50">
        <v>127299.34</v>
      </c>
      <c r="BE380">
        <v>1</v>
      </c>
    </row>
    <row r="381" spans="26:57" x14ac:dyDescent="0.35">
      <c r="Z381" s="64">
        <v>76192.210000000006</v>
      </c>
      <c r="AA381" s="62">
        <v>1.0090817356205853E-3</v>
      </c>
      <c r="AB381" s="62">
        <v>0</v>
      </c>
      <c r="AC381" s="62">
        <v>1.0090817356205853E-3</v>
      </c>
      <c r="AF381" s="42">
        <v>377</v>
      </c>
      <c r="AG381">
        <v>1</v>
      </c>
      <c r="AI381" s="49">
        <v>15662736</v>
      </c>
      <c r="AJ381">
        <v>1</v>
      </c>
      <c r="AL381" s="42" t="s">
        <v>248</v>
      </c>
      <c r="AM381">
        <v>1</v>
      </c>
      <c r="BD381" s="50">
        <v>127357.75999999999</v>
      </c>
      <c r="BE381">
        <v>1</v>
      </c>
    </row>
    <row r="382" spans="26:57" x14ac:dyDescent="0.35">
      <c r="Z382" s="64">
        <v>76390.009999999995</v>
      </c>
      <c r="AA382" s="62">
        <v>1.0090817356205853E-3</v>
      </c>
      <c r="AB382" s="62">
        <v>0</v>
      </c>
      <c r="AC382" s="62">
        <v>1.0090817356205853E-3</v>
      </c>
      <c r="AF382" s="42">
        <v>378</v>
      </c>
      <c r="AG382">
        <v>1</v>
      </c>
      <c r="AI382" s="49">
        <v>15662976</v>
      </c>
      <c r="AJ382">
        <v>1</v>
      </c>
      <c r="AL382" s="42" t="s">
        <v>672</v>
      </c>
      <c r="AM382">
        <v>1</v>
      </c>
      <c r="BD382" s="50">
        <v>127559.97</v>
      </c>
      <c r="BE382">
        <v>1</v>
      </c>
    </row>
    <row r="383" spans="26:57" x14ac:dyDescent="0.35">
      <c r="Z383" s="64">
        <v>76569.64</v>
      </c>
      <c r="AA383" s="62">
        <v>0</v>
      </c>
      <c r="AB383" s="62">
        <v>1.0090817356205853E-3</v>
      </c>
      <c r="AC383" s="62">
        <v>1.0090817356205853E-3</v>
      </c>
      <c r="AF383" s="42">
        <v>379</v>
      </c>
      <c r="AG383">
        <v>1</v>
      </c>
      <c r="AI383" s="49">
        <v>15663252</v>
      </c>
      <c r="AJ383">
        <v>1</v>
      </c>
      <c r="AL383" s="42" t="s">
        <v>486</v>
      </c>
      <c r="AM383">
        <v>2</v>
      </c>
      <c r="BD383" s="50">
        <v>127609.59</v>
      </c>
      <c r="BE383">
        <v>1</v>
      </c>
    </row>
    <row r="384" spans="26:57" x14ac:dyDescent="0.35">
      <c r="Z384" s="64">
        <v>76744.72</v>
      </c>
      <c r="AA384" s="62">
        <v>1.0090817356205853E-3</v>
      </c>
      <c r="AB384" s="62">
        <v>0</v>
      </c>
      <c r="AC384" s="62">
        <v>1.0090817356205853E-3</v>
      </c>
      <c r="AF384" s="42">
        <v>380</v>
      </c>
      <c r="AG384">
        <v>1</v>
      </c>
      <c r="AI384" s="49">
        <v>15663478</v>
      </c>
      <c r="AJ384">
        <v>1</v>
      </c>
      <c r="AL384" s="42" t="s">
        <v>466</v>
      </c>
      <c r="AM384">
        <v>1</v>
      </c>
      <c r="BD384" s="50">
        <v>127771.35</v>
      </c>
      <c r="BE384">
        <v>1</v>
      </c>
    </row>
    <row r="385" spans="26:57" x14ac:dyDescent="0.35">
      <c r="Z385" s="64">
        <v>76773.53</v>
      </c>
      <c r="AA385" s="62">
        <v>1.0090817356205853E-3</v>
      </c>
      <c r="AB385" s="62">
        <v>0</v>
      </c>
      <c r="AC385" s="62">
        <v>1.0090817356205853E-3</v>
      </c>
      <c r="AF385" s="42">
        <v>381</v>
      </c>
      <c r="AG385">
        <v>1</v>
      </c>
      <c r="AI385" s="49">
        <v>15663706</v>
      </c>
      <c r="AJ385">
        <v>1</v>
      </c>
      <c r="AL385" s="42" t="s">
        <v>658</v>
      </c>
      <c r="AM385">
        <v>1</v>
      </c>
      <c r="BD385" s="50">
        <v>127864.4</v>
      </c>
      <c r="BE385">
        <v>1</v>
      </c>
    </row>
    <row r="386" spans="26:57" x14ac:dyDescent="0.35">
      <c r="Z386" s="64">
        <v>77077.14</v>
      </c>
      <c r="AA386" s="62">
        <v>1.0090817356205853E-3</v>
      </c>
      <c r="AB386" s="62">
        <v>0</v>
      </c>
      <c r="AC386" s="62">
        <v>1.0090817356205853E-3</v>
      </c>
      <c r="AF386" s="42">
        <v>382</v>
      </c>
      <c r="AG386">
        <v>1</v>
      </c>
      <c r="AI386" s="49">
        <v>15664521</v>
      </c>
      <c r="AJ386">
        <v>1</v>
      </c>
      <c r="AL386" s="42" t="s">
        <v>441</v>
      </c>
      <c r="AM386">
        <v>2</v>
      </c>
      <c r="BD386" s="50">
        <v>127892.57</v>
      </c>
      <c r="BE386">
        <v>1</v>
      </c>
    </row>
    <row r="387" spans="26:57" x14ac:dyDescent="0.35">
      <c r="Z387" s="64">
        <v>77108.66</v>
      </c>
      <c r="AA387" s="62">
        <v>1.0090817356205853E-3</v>
      </c>
      <c r="AB387" s="62">
        <v>0</v>
      </c>
      <c r="AC387" s="62">
        <v>1.0090817356205853E-3</v>
      </c>
      <c r="AF387" s="42">
        <v>383</v>
      </c>
      <c r="AG387">
        <v>1</v>
      </c>
      <c r="AI387" s="49">
        <v>15664610</v>
      </c>
      <c r="AJ387">
        <v>1</v>
      </c>
      <c r="AL387" s="42" t="s">
        <v>516</v>
      </c>
      <c r="AM387">
        <v>1</v>
      </c>
      <c r="BD387" s="50">
        <v>127992.25</v>
      </c>
      <c r="BE387">
        <v>1</v>
      </c>
    </row>
    <row r="388" spans="26:57" x14ac:dyDescent="0.35">
      <c r="Z388" s="64">
        <v>77206.25</v>
      </c>
      <c r="AA388" s="62">
        <v>0</v>
      </c>
      <c r="AB388" s="62">
        <v>1.0090817356205853E-3</v>
      </c>
      <c r="AC388" s="62">
        <v>1.0090817356205853E-3</v>
      </c>
      <c r="AF388" s="42">
        <v>384</v>
      </c>
      <c r="AG388">
        <v>1</v>
      </c>
      <c r="AI388" s="49">
        <v>15665238</v>
      </c>
      <c r="AJ388">
        <v>1</v>
      </c>
      <c r="AL388" s="42" t="s">
        <v>499</v>
      </c>
      <c r="AM388">
        <v>2</v>
      </c>
      <c r="BD388" s="50">
        <v>128100.28</v>
      </c>
      <c r="BE388">
        <v>1</v>
      </c>
    </row>
    <row r="389" spans="26:57" x14ac:dyDescent="0.35">
      <c r="Z389" s="64">
        <v>77231.27</v>
      </c>
      <c r="AA389" s="62">
        <v>1.0090817356205853E-3</v>
      </c>
      <c r="AB389" s="62">
        <v>0</v>
      </c>
      <c r="AC389" s="62">
        <v>1.0090817356205853E-3</v>
      </c>
      <c r="AF389" s="42">
        <v>385</v>
      </c>
      <c r="AG389">
        <v>1</v>
      </c>
      <c r="AI389" s="49">
        <v>15665678</v>
      </c>
      <c r="AJ389">
        <v>1</v>
      </c>
      <c r="AL389" s="42" t="s">
        <v>54</v>
      </c>
      <c r="AM389">
        <v>1</v>
      </c>
      <c r="BD389" s="50">
        <v>128173.9</v>
      </c>
      <c r="BE389">
        <v>1</v>
      </c>
    </row>
    <row r="390" spans="26:57" x14ac:dyDescent="0.35">
      <c r="Z390" s="64">
        <v>77294.559999999998</v>
      </c>
      <c r="AA390" s="62">
        <v>0</v>
      </c>
      <c r="AB390" s="62">
        <v>1.0090817356205853E-3</v>
      </c>
      <c r="AC390" s="62">
        <v>1.0090817356205853E-3</v>
      </c>
      <c r="AF390" s="42">
        <v>386</v>
      </c>
      <c r="AG390">
        <v>1</v>
      </c>
      <c r="AI390" s="49">
        <v>15665790</v>
      </c>
      <c r="AJ390">
        <v>1</v>
      </c>
      <c r="AL390" s="42" t="s">
        <v>56</v>
      </c>
      <c r="AM390">
        <v>3</v>
      </c>
      <c r="BD390" s="50">
        <v>128366.44</v>
      </c>
      <c r="BE390">
        <v>1</v>
      </c>
    </row>
    <row r="391" spans="26:57" x14ac:dyDescent="0.35">
      <c r="Z391" s="64">
        <v>77405.95</v>
      </c>
      <c r="AA391" s="62">
        <v>0</v>
      </c>
      <c r="AB391" s="62">
        <v>1.0090817356205853E-3</v>
      </c>
      <c r="AC391" s="62">
        <v>1.0090817356205853E-3</v>
      </c>
      <c r="AF391" s="42">
        <v>387</v>
      </c>
      <c r="AG391">
        <v>1</v>
      </c>
      <c r="AI391" s="49">
        <v>15665834</v>
      </c>
      <c r="AJ391">
        <v>1</v>
      </c>
      <c r="AL391" s="42" t="s">
        <v>552</v>
      </c>
      <c r="AM391">
        <v>1</v>
      </c>
      <c r="BD391" s="50">
        <v>128468.69</v>
      </c>
      <c r="BE391">
        <v>1</v>
      </c>
    </row>
    <row r="392" spans="26:57" x14ac:dyDescent="0.35">
      <c r="Z392" s="64">
        <v>77764.37</v>
      </c>
      <c r="AA392" s="62">
        <v>1.0090817356205853E-3</v>
      </c>
      <c r="AB392" s="62">
        <v>0</v>
      </c>
      <c r="AC392" s="62">
        <v>1.0090817356205853E-3</v>
      </c>
      <c r="AF392" s="42">
        <v>388</v>
      </c>
      <c r="AG392">
        <v>1</v>
      </c>
      <c r="AI392" s="49">
        <v>15665956</v>
      </c>
      <c r="AJ392">
        <v>1</v>
      </c>
      <c r="AL392" s="42" t="s">
        <v>456</v>
      </c>
      <c r="AM392">
        <v>4</v>
      </c>
      <c r="BD392" s="50">
        <v>128509.63</v>
      </c>
      <c r="BE392">
        <v>1</v>
      </c>
    </row>
    <row r="393" spans="26:57" x14ac:dyDescent="0.35">
      <c r="Z393" s="64">
        <v>77783.350000000006</v>
      </c>
      <c r="AA393" s="62">
        <v>1.0090817356205853E-3</v>
      </c>
      <c r="AB393" s="62">
        <v>0</v>
      </c>
      <c r="AC393" s="62">
        <v>1.0090817356205853E-3</v>
      </c>
      <c r="AF393" s="42">
        <v>389</v>
      </c>
      <c r="AG393">
        <v>1</v>
      </c>
      <c r="AI393" s="49">
        <v>15666252</v>
      </c>
      <c r="AJ393">
        <v>1</v>
      </c>
      <c r="AL393" s="42" t="s">
        <v>229</v>
      </c>
      <c r="AM393">
        <v>1</v>
      </c>
      <c r="BD393" s="50">
        <v>128605.32</v>
      </c>
      <c r="BE393">
        <v>1</v>
      </c>
    </row>
    <row r="394" spans="26:57" x14ac:dyDescent="0.35">
      <c r="Z394" s="64">
        <v>77837.63</v>
      </c>
      <c r="AA394" s="62">
        <v>1.0090817356205853E-3</v>
      </c>
      <c r="AB394" s="62">
        <v>0</v>
      </c>
      <c r="AC394" s="62">
        <v>1.0090817356205853E-3</v>
      </c>
      <c r="AF394" s="42">
        <v>390</v>
      </c>
      <c r="AG394">
        <v>1</v>
      </c>
      <c r="AI394" s="49">
        <v>15666633</v>
      </c>
      <c r="AJ394">
        <v>1</v>
      </c>
      <c r="AL394" s="42" t="s">
        <v>48</v>
      </c>
      <c r="AM394">
        <v>2</v>
      </c>
      <c r="BD394" s="50">
        <v>128736.39</v>
      </c>
      <c r="BE394">
        <v>1</v>
      </c>
    </row>
    <row r="395" spans="26:57" x14ac:dyDescent="0.35">
      <c r="Z395" s="64">
        <v>77866.91</v>
      </c>
      <c r="AA395" s="62">
        <v>1.0090817356205853E-3</v>
      </c>
      <c r="AB395" s="62">
        <v>0</v>
      </c>
      <c r="AC395" s="62">
        <v>1.0090817356205853E-3</v>
      </c>
      <c r="AF395" s="42">
        <v>391</v>
      </c>
      <c r="AG395">
        <v>1</v>
      </c>
      <c r="AI395" s="49">
        <v>15667215</v>
      </c>
      <c r="AJ395">
        <v>1</v>
      </c>
      <c r="AL395" s="42" t="s">
        <v>437</v>
      </c>
      <c r="AM395">
        <v>1</v>
      </c>
      <c r="BD395" s="50">
        <v>128981.07</v>
      </c>
      <c r="BE395">
        <v>1</v>
      </c>
    </row>
    <row r="396" spans="26:57" x14ac:dyDescent="0.35">
      <c r="Z396" s="64">
        <v>78004.5</v>
      </c>
      <c r="AA396" s="62">
        <v>1.0090817356205853E-3</v>
      </c>
      <c r="AB396" s="62">
        <v>0</v>
      </c>
      <c r="AC396" s="62">
        <v>1.0090817356205853E-3</v>
      </c>
      <c r="AF396" s="42">
        <v>392</v>
      </c>
      <c r="AG396">
        <v>1</v>
      </c>
      <c r="AI396" s="49">
        <v>15667871</v>
      </c>
      <c r="AJ396">
        <v>1</v>
      </c>
      <c r="AL396" s="42" t="s">
        <v>306</v>
      </c>
      <c r="AM396">
        <v>1</v>
      </c>
      <c r="BD396" s="50">
        <v>129022.06</v>
      </c>
      <c r="BE396">
        <v>1</v>
      </c>
    </row>
    <row r="397" spans="26:57" x14ac:dyDescent="0.35">
      <c r="Z397" s="64">
        <v>78140.75</v>
      </c>
      <c r="AA397" s="62">
        <v>1.0090817356205853E-3</v>
      </c>
      <c r="AB397" s="62">
        <v>0</v>
      </c>
      <c r="AC397" s="62">
        <v>1.0090817356205853E-3</v>
      </c>
      <c r="AF397" s="42">
        <v>393</v>
      </c>
      <c r="AG397">
        <v>1</v>
      </c>
      <c r="AI397" s="49">
        <v>15667896</v>
      </c>
      <c r="AJ397">
        <v>1</v>
      </c>
      <c r="AL397" s="42" t="s">
        <v>513</v>
      </c>
      <c r="AM397">
        <v>1</v>
      </c>
      <c r="BD397" s="50">
        <v>129101.3</v>
      </c>
      <c r="BE397">
        <v>1</v>
      </c>
    </row>
    <row r="398" spans="26:57" x14ac:dyDescent="0.35">
      <c r="Z398" s="64">
        <v>78358.94</v>
      </c>
      <c r="AA398" s="62">
        <v>1.0090817356205853E-3</v>
      </c>
      <c r="AB398" s="62">
        <v>0</v>
      </c>
      <c r="AC398" s="62">
        <v>1.0090817356205853E-3</v>
      </c>
      <c r="AF398" s="42">
        <v>394</v>
      </c>
      <c r="AG398">
        <v>1</v>
      </c>
      <c r="AI398" s="49">
        <v>15668032</v>
      </c>
      <c r="AJ398">
        <v>1</v>
      </c>
      <c r="AL398" s="42" t="s">
        <v>149</v>
      </c>
      <c r="AM398">
        <v>2</v>
      </c>
      <c r="BD398" s="50">
        <v>129120.64</v>
      </c>
      <c r="BE398">
        <v>1</v>
      </c>
    </row>
    <row r="399" spans="26:57" x14ac:dyDescent="0.35">
      <c r="Z399" s="64">
        <v>78397.240000000005</v>
      </c>
      <c r="AA399" s="62">
        <v>1.0090817356205853E-3</v>
      </c>
      <c r="AB399" s="62">
        <v>0</v>
      </c>
      <c r="AC399" s="62">
        <v>1.0090817356205853E-3</v>
      </c>
      <c r="AF399" s="42">
        <v>395</v>
      </c>
      <c r="AG399">
        <v>1</v>
      </c>
      <c r="AI399" s="49">
        <v>15668444</v>
      </c>
      <c r="AJ399">
        <v>1</v>
      </c>
      <c r="AL399" s="42" t="s">
        <v>451</v>
      </c>
      <c r="AM399">
        <v>1</v>
      </c>
      <c r="BD399" s="50">
        <v>129433.34</v>
      </c>
      <c r="BE399">
        <v>1</v>
      </c>
    </row>
    <row r="400" spans="26:57" x14ac:dyDescent="0.35">
      <c r="Z400" s="64">
        <v>78416.14</v>
      </c>
      <c r="AA400" s="62">
        <v>1.0090817356205853E-3</v>
      </c>
      <c r="AB400" s="62">
        <v>0</v>
      </c>
      <c r="AC400" s="62">
        <v>1.0090817356205853E-3</v>
      </c>
      <c r="AF400" s="42">
        <v>396</v>
      </c>
      <c r="AG400">
        <v>1</v>
      </c>
      <c r="AI400" s="49">
        <v>15668747</v>
      </c>
      <c r="AJ400">
        <v>1</v>
      </c>
      <c r="AL400" s="42" t="s">
        <v>567</v>
      </c>
      <c r="AM400">
        <v>1</v>
      </c>
      <c r="BD400" s="50">
        <v>129490.36</v>
      </c>
      <c r="BE400">
        <v>1</v>
      </c>
    </row>
    <row r="401" spans="26:57" x14ac:dyDescent="0.35">
      <c r="Z401" s="64">
        <v>79078.91</v>
      </c>
      <c r="AA401" s="62">
        <v>1.0090817356205853E-3</v>
      </c>
      <c r="AB401" s="62">
        <v>0</v>
      </c>
      <c r="AC401" s="62">
        <v>1.0090817356205853E-3</v>
      </c>
      <c r="AF401" s="42">
        <v>397</v>
      </c>
      <c r="AG401">
        <v>1</v>
      </c>
      <c r="AI401" s="49">
        <v>15668886</v>
      </c>
      <c r="AJ401">
        <v>1</v>
      </c>
      <c r="AL401" s="42" t="s">
        <v>140</v>
      </c>
      <c r="AM401">
        <v>1</v>
      </c>
      <c r="BD401" s="50">
        <v>129499.42</v>
      </c>
      <c r="BE401">
        <v>1</v>
      </c>
    </row>
    <row r="402" spans="26:57" x14ac:dyDescent="0.35">
      <c r="Z402" s="64">
        <v>79084.100000000006</v>
      </c>
      <c r="AA402" s="62">
        <v>1.0090817356205853E-3</v>
      </c>
      <c r="AB402" s="62">
        <v>0</v>
      </c>
      <c r="AC402" s="62">
        <v>1.0090817356205853E-3</v>
      </c>
      <c r="AF402" s="42">
        <v>398</v>
      </c>
      <c r="AG402">
        <v>1</v>
      </c>
      <c r="AI402" s="49">
        <v>15668893</v>
      </c>
      <c r="AJ402">
        <v>1</v>
      </c>
      <c r="AL402" s="42" t="s">
        <v>476</v>
      </c>
      <c r="AM402">
        <v>1</v>
      </c>
      <c r="BD402" s="50">
        <v>129502.49</v>
      </c>
      <c r="BE402">
        <v>1</v>
      </c>
    </row>
    <row r="403" spans="26:57" x14ac:dyDescent="0.35">
      <c r="Z403" s="64">
        <v>79414</v>
      </c>
      <c r="AA403" s="62">
        <v>1.0090817356205853E-3</v>
      </c>
      <c r="AB403" s="62">
        <v>0</v>
      </c>
      <c r="AC403" s="62">
        <v>1.0090817356205853E-3</v>
      </c>
      <c r="AF403" s="42">
        <v>399</v>
      </c>
      <c r="AG403">
        <v>1</v>
      </c>
      <c r="AI403" s="49">
        <v>15669064</v>
      </c>
      <c r="AJ403">
        <v>1</v>
      </c>
      <c r="AL403" s="42" t="s">
        <v>44</v>
      </c>
      <c r="AM403">
        <v>4</v>
      </c>
      <c r="BD403" s="50">
        <v>129555.7</v>
      </c>
      <c r="BE403">
        <v>1</v>
      </c>
    </row>
    <row r="404" spans="26:57" x14ac:dyDescent="0.35">
      <c r="Z404" s="64">
        <v>79510.37</v>
      </c>
      <c r="AA404" s="62">
        <v>1.0090817356205853E-3</v>
      </c>
      <c r="AB404" s="62">
        <v>0</v>
      </c>
      <c r="AC404" s="62">
        <v>1.0090817356205853E-3</v>
      </c>
      <c r="AF404" s="42">
        <v>400</v>
      </c>
      <c r="AG404">
        <v>1</v>
      </c>
      <c r="AI404" s="49">
        <v>15669169</v>
      </c>
      <c r="AJ404">
        <v>1</v>
      </c>
      <c r="AL404" s="42" t="s">
        <v>444</v>
      </c>
      <c r="AM404">
        <v>1</v>
      </c>
      <c r="BD404" s="50">
        <v>129605.99</v>
      </c>
      <c r="BE404">
        <v>1</v>
      </c>
    </row>
    <row r="405" spans="26:57" x14ac:dyDescent="0.35">
      <c r="Z405" s="64">
        <v>79616.37</v>
      </c>
      <c r="AA405" s="62">
        <v>1.0090817356205853E-3</v>
      </c>
      <c r="AB405" s="62">
        <v>0</v>
      </c>
      <c r="AC405" s="62">
        <v>1.0090817356205853E-3</v>
      </c>
      <c r="AF405" s="42">
        <v>401</v>
      </c>
      <c r="AG405">
        <v>1</v>
      </c>
      <c r="AI405" s="49">
        <v>15669516</v>
      </c>
      <c r="AJ405">
        <v>1</v>
      </c>
      <c r="AL405" s="42" t="s">
        <v>243</v>
      </c>
      <c r="AM405">
        <v>1</v>
      </c>
      <c r="BD405" s="50">
        <v>129608.57</v>
      </c>
      <c r="BE405">
        <v>1</v>
      </c>
    </row>
    <row r="406" spans="26:57" x14ac:dyDescent="0.35">
      <c r="Z406" s="64">
        <v>79633.38</v>
      </c>
      <c r="AA406" s="62">
        <v>1.0090817356205853E-3</v>
      </c>
      <c r="AB406" s="62">
        <v>0</v>
      </c>
      <c r="AC406" s="62">
        <v>1.0090817356205853E-3</v>
      </c>
      <c r="AF406" s="42">
        <v>402</v>
      </c>
      <c r="AG406">
        <v>1</v>
      </c>
      <c r="AI406" s="49">
        <v>15669987</v>
      </c>
      <c r="AJ406">
        <v>1</v>
      </c>
      <c r="AL406" s="42" t="s">
        <v>335</v>
      </c>
      <c r="AM406">
        <v>1</v>
      </c>
      <c r="BD406" s="50">
        <v>129634.25</v>
      </c>
      <c r="BE406">
        <v>1</v>
      </c>
    </row>
    <row r="407" spans="26:57" x14ac:dyDescent="0.35">
      <c r="Z407" s="64">
        <v>79881.39</v>
      </c>
      <c r="AA407" s="62">
        <v>1.0090817356205853E-3</v>
      </c>
      <c r="AB407" s="62">
        <v>0</v>
      </c>
      <c r="AC407" s="62">
        <v>1.0090817356205853E-3</v>
      </c>
      <c r="AF407" s="42">
        <v>403</v>
      </c>
      <c r="AG407">
        <v>1</v>
      </c>
      <c r="AI407" s="49">
        <v>15670039</v>
      </c>
      <c r="AJ407">
        <v>1</v>
      </c>
      <c r="AL407" s="42" t="s">
        <v>157</v>
      </c>
      <c r="AM407">
        <v>2</v>
      </c>
      <c r="BD407" s="50">
        <v>129722.57</v>
      </c>
      <c r="BE407">
        <v>1</v>
      </c>
    </row>
    <row r="408" spans="26:57" x14ac:dyDescent="0.35">
      <c r="Z408" s="64">
        <v>79919.13</v>
      </c>
      <c r="AA408" s="62">
        <v>1.0090817356205853E-3</v>
      </c>
      <c r="AB408" s="62">
        <v>0</v>
      </c>
      <c r="AC408" s="62">
        <v>1.0090817356205853E-3</v>
      </c>
      <c r="AF408" s="42">
        <v>404</v>
      </c>
      <c r="AG408">
        <v>1</v>
      </c>
      <c r="AI408" s="49">
        <v>15670080</v>
      </c>
      <c r="AJ408">
        <v>1</v>
      </c>
      <c r="AL408" s="42" t="s">
        <v>52</v>
      </c>
      <c r="AM408">
        <v>1</v>
      </c>
      <c r="BD408" s="50">
        <v>129748.54</v>
      </c>
      <c r="BE408">
        <v>1</v>
      </c>
    </row>
    <row r="409" spans="26:57" x14ac:dyDescent="0.35">
      <c r="Z409" s="64">
        <v>79972.09</v>
      </c>
      <c r="AA409" s="62">
        <v>1.0090817356205853E-3</v>
      </c>
      <c r="AB409" s="62">
        <v>0</v>
      </c>
      <c r="AC409" s="62">
        <v>1.0090817356205853E-3</v>
      </c>
      <c r="AF409" s="42">
        <v>405</v>
      </c>
      <c r="AG409">
        <v>1</v>
      </c>
      <c r="AI409" s="49">
        <v>15670755</v>
      </c>
      <c r="AJ409">
        <v>1</v>
      </c>
      <c r="AL409" s="42" t="s">
        <v>460</v>
      </c>
      <c r="AM409">
        <v>2</v>
      </c>
      <c r="BD409" s="50">
        <v>129755.99</v>
      </c>
      <c r="BE409">
        <v>1</v>
      </c>
    </row>
    <row r="410" spans="26:57" x14ac:dyDescent="0.35">
      <c r="Z410" s="64">
        <v>80006.649999999994</v>
      </c>
      <c r="AA410" s="62">
        <v>1.0090817356205853E-3</v>
      </c>
      <c r="AB410" s="62">
        <v>0</v>
      </c>
      <c r="AC410" s="62">
        <v>1.0090817356205853E-3</v>
      </c>
      <c r="AF410" s="42">
        <v>406</v>
      </c>
      <c r="AG410">
        <v>1</v>
      </c>
      <c r="AI410" s="49">
        <v>15671137</v>
      </c>
      <c r="AJ410">
        <v>1</v>
      </c>
      <c r="AL410" s="42" t="s">
        <v>529</v>
      </c>
      <c r="AM410">
        <v>1</v>
      </c>
      <c r="BD410" s="50">
        <v>129818.39</v>
      </c>
      <c r="BE410">
        <v>1</v>
      </c>
    </row>
    <row r="411" spans="26:57" x14ac:dyDescent="0.35">
      <c r="Z411" s="64">
        <v>80181.119999999995</v>
      </c>
      <c r="AA411" s="62">
        <v>1.0090817356205853E-3</v>
      </c>
      <c r="AB411" s="62">
        <v>0</v>
      </c>
      <c r="AC411" s="62">
        <v>1.0090817356205853E-3</v>
      </c>
      <c r="AF411" s="42">
        <v>407</v>
      </c>
      <c r="AG411">
        <v>1</v>
      </c>
      <c r="AI411" s="49">
        <v>15671139</v>
      </c>
      <c r="AJ411">
        <v>1</v>
      </c>
      <c r="AL411" s="42" t="s">
        <v>572</v>
      </c>
      <c r="AM411">
        <v>1</v>
      </c>
      <c r="BD411" s="50">
        <v>129834.67</v>
      </c>
      <c r="BE411">
        <v>1</v>
      </c>
    </row>
    <row r="412" spans="26:57" x14ac:dyDescent="0.35">
      <c r="Z412" s="64">
        <v>80190.36</v>
      </c>
      <c r="AA412" s="62">
        <v>1.0090817356205853E-3</v>
      </c>
      <c r="AB412" s="62">
        <v>0</v>
      </c>
      <c r="AC412" s="62">
        <v>1.0090817356205853E-3</v>
      </c>
      <c r="AF412" s="42">
        <v>408</v>
      </c>
      <c r="AG412">
        <v>1</v>
      </c>
      <c r="AI412" s="49">
        <v>15671256</v>
      </c>
      <c r="AJ412">
        <v>1</v>
      </c>
      <c r="AL412" s="42" t="s">
        <v>387</v>
      </c>
      <c r="AM412">
        <v>2</v>
      </c>
      <c r="BD412" s="50">
        <v>130114.39</v>
      </c>
      <c r="BE412">
        <v>1</v>
      </c>
    </row>
    <row r="413" spans="26:57" x14ac:dyDescent="0.35">
      <c r="Z413" s="64">
        <v>80393.27</v>
      </c>
      <c r="AA413" s="62">
        <v>1.0090817356205853E-3</v>
      </c>
      <c r="AB413" s="62">
        <v>0</v>
      </c>
      <c r="AC413" s="62">
        <v>1.0090817356205853E-3</v>
      </c>
      <c r="AF413" s="42">
        <v>409</v>
      </c>
      <c r="AG413">
        <v>1</v>
      </c>
      <c r="AI413" s="49">
        <v>15672012</v>
      </c>
      <c r="AJ413">
        <v>1</v>
      </c>
      <c r="AL413" s="42" t="s">
        <v>542</v>
      </c>
      <c r="AM413">
        <v>1</v>
      </c>
      <c r="BD413" s="50">
        <v>130170.82</v>
      </c>
      <c r="BE413">
        <v>1</v>
      </c>
    </row>
    <row r="414" spans="26:57" x14ac:dyDescent="0.35">
      <c r="Z414" s="64">
        <v>80553.87</v>
      </c>
      <c r="AA414" s="62">
        <v>1.0090817356205853E-3</v>
      </c>
      <c r="AB414" s="62">
        <v>0</v>
      </c>
      <c r="AC414" s="62">
        <v>1.0090817356205853E-3</v>
      </c>
      <c r="AF414" s="42">
        <v>410</v>
      </c>
      <c r="AG414">
        <v>1</v>
      </c>
      <c r="AI414" s="49">
        <v>15672056</v>
      </c>
      <c r="AJ414">
        <v>1</v>
      </c>
      <c r="AL414" s="42" t="s">
        <v>534</v>
      </c>
      <c r="AM414">
        <v>1</v>
      </c>
      <c r="BD414" s="50">
        <v>130796.33</v>
      </c>
      <c r="BE414">
        <v>1</v>
      </c>
    </row>
    <row r="415" spans="26:57" x14ac:dyDescent="0.35">
      <c r="Z415" s="64">
        <v>81259.25</v>
      </c>
      <c r="AA415" s="62">
        <v>0</v>
      </c>
      <c r="AB415" s="62">
        <v>1.0090817356205853E-3</v>
      </c>
      <c r="AC415" s="62">
        <v>1.0090817356205853E-3</v>
      </c>
      <c r="AF415" s="42">
        <v>411</v>
      </c>
      <c r="AG415">
        <v>1</v>
      </c>
      <c r="AI415" s="49">
        <v>15672145</v>
      </c>
      <c r="AJ415">
        <v>1</v>
      </c>
      <c r="AL415" s="42" t="s">
        <v>217</v>
      </c>
      <c r="AM415">
        <v>1</v>
      </c>
      <c r="BD415" s="50">
        <v>130830.22</v>
      </c>
      <c r="BE415">
        <v>1</v>
      </c>
    </row>
    <row r="416" spans="26:57" x14ac:dyDescent="0.35">
      <c r="Z416" s="64">
        <v>81483.64</v>
      </c>
      <c r="AA416" s="62">
        <v>1.0090817356205853E-3</v>
      </c>
      <c r="AB416" s="62">
        <v>0</v>
      </c>
      <c r="AC416" s="62">
        <v>1.0090817356205853E-3</v>
      </c>
      <c r="AF416" s="42">
        <v>412</v>
      </c>
      <c r="AG416">
        <v>1</v>
      </c>
      <c r="AI416" s="49">
        <v>15672692</v>
      </c>
      <c r="AJ416">
        <v>1</v>
      </c>
      <c r="AL416" s="42" t="s">
        <v>320</v>
      </c>
      <c r="AM416">
        <v>1</v>
      </c>
      <c r="BD416" s="50">
        <v>130862.43</v>
      </c>
      <c r="BE416">
        <v>1</v>
      </c>
    </row>
    <row r="417" spans="26:57" x14ac:dyDescent="0.35">
      <c r="Z417" s="64">
        <v>81753.919999999998</v>
      </c>
      <c r="AA417" s="62">
        <v>1.0090817356205853E-3</v>
      </c>
      <c r="AB417" s="62">
        <v>0</v>
      </c>
      <c r="AC417" s="62">
        <v>1.0090817356205853E-3</v>
      </c>
      <c r="AF417" s="42">
        <v>413</v>
      </c>
      <c r="AG417">
        <v>1</v>
      </c>
      <c r="AI417" s="49">
        <v>15673481</v>
      </c>
      <c r="AJ417">
        <v>1</v>
      </c>
      <c r="AL417" s="42" t="s">
        <v>194</v>
      </c>
      <c r="AM417">
        <v>1</v>
      </c>
      <c r="BD417" s="50">
        <v>130878.75</v>
      </c>
      <c r="BE417">
        <v>1</v>
      </c>
    </row>
    <row r="418" spans="26:57" x14ac:dyDescent="0.35">
      <c r="Z418" s="64">
        <v>81898.81</v>
      </c>
      <c r="AA418" s="62">
        <v>1.0090817356205853E-3</v>
      </c>
      <c r="AB418" s="62">
        <v>0</v>
      </c>
      <c r="AC418" s="62">
        <v>1.0090817356205853E-3</v>
      </c>
      <c r="AF418" s="42">
        <v>414</v>
      </c>
      <c r="AG418">
        <v>1</v>
      </c>
      <c r="AI418" s="49">
        <v>15673570</v>
      </c>
      <c r="AJ418">
        <v>1</v>
      </c>
      <c r="AL418" s="42" t="s">
        <v>65</v>
      </c>
      <c r="AM418">
        <v>5</v>
      </c>
      <c r="BD418" s="50">
        <v>131039.97</v>
      </c>
      <c r="BE418">
        <v>1</v>
      </c>
    </row>
    <row r="419" spans="26:57" x14ac:dyDescent="0.35">
      <c r="Z419" s="64">
        <v>82463.69</v>
      </c>
      <c r="AA419" s="62">
        <v>1.0090817356205853E-3</v>
      </c>
      <c r="AB419" s="62">
        <v>0</v>
      </c>
      <c r="AC419" s="62">
        <v>1.0090817356205853E-3</v>
      </c>
      <c r="AF419" s="42">
        <v>415</v>
      </c>
      <c r="AG419">
        <v>1</v>
      </c>
      <c r="AI419" s="49">
        <v>15673693</v>
      </c>
      <c r="AJ419">
        <v>1</v>
      </c>
      <c r="AL419" s="42" t="s">
        <v>251</v>
      </c>
      <c r="AM419">
        <v>1</v>
      </c>
      <c r="BD419" s="50">
        <v>131317.48000000001</v>
      </c>
      <c r="BE419">
        <v>1</v>
      </c>
    </row>
    <row r="420" spans="26:57" x14ac:dyDescent="0.35">
      <c r="Z420" s="64">
        <v>82526.92</v>
      </c>
      <c r="AA420" s="62">
        <v>1.0090817356205853E-3</v>
      </c>
      <c r="AB420" s="62">
        <v>0</v>
      </c>
      <c r="AC420" s="62">
        <v>1.0090817356205853E-3</v>
      </c>
      <c r="AF420" s="42">
        <v>416</v>
      </c>
      <c r="AG420">
        <v>1</v>
      </c>
      <c r="AI420" s="49">
        <v>15674398</v>
      </c>
      <c r="AJ420">
        <v>1</v>
      </c>
      <c r="AL420" s="42" t="s">
        <v>121</v>
      </c>
      <c r="AM420">
        <v>1</v>
      </c>
      <c r="BD420" s="50">
        <v>131394.56</v>
      </c>
      <c r="BE420">
        <v>1</v>
      </c>
    </row>
    <row r="421" spans="26:57" x14ac:dyDescent="0.35">
      <c r="Z421" s="64">
        <v>82970.69</v>
      </c>
      <c r="AA421" s="62">
        <v>1.0090817356205853E-3</v>
      </c>
      <c r="AB421" s="62">
        <v>0</v>
      </c>
      <c r="AC421" s="62">
        <v>1.0090817356205853E-3</v>
      </c>
      <c r="AF421" s="42">
        <v>417</v>
      </c>
      <c r="AG421">
        <v>1</v>
      </c>
      <c r="AI421" s="49">
        <v>15674551</v>
      </c>
      <c r="AJ421">
        <v>1</v>
      </c>
      <c r="AL421" s="42" t="s">
        <v>310</v>
      </c>
      <c r="AM421">
        <v>2</v>
      </c>
      <c r="BD421" s="50">
        <v>131736.88</v>
      </c>
      <c r="BE421">
        <v>1</v>
      </c>
    </row>
    <row r="422" spans="26:57" x14ac:dyDescent="0.35">
      <c r="Z422" s="64">
        <v>82996.47</v>
      </c>
      <c r="AA422" s="62">
        <v>1.0090817356205853E-3</v>
      </c>
      <c r="AB422" s="62">
        <v>0</v>
      </c>
      <c r="AC422" s="62">
        <v>1.0090817356205853E-3</v>
      </c>
      <c r="AF422" s="42">
        <v>418</v>
      </c>
      <c r="AG422">
        <v>1</v>
      </c>
      <c r="AI422" s="49">
        <v>15674840</v>
      </c>
      <c r="AJ422">
        <v>1</v>
      </c>
      <c r="AL422" s="42" t="s">
        <v>586</v>
      </c>
      <c r="AM422">
        <v>1</v>
      </c>
      <c r="BD422" s="50">
        <v>131899</v>
      </c>
      <c r="BE422">
        <v>1</v>
      </c>
    </row>
    <row r="423" spans="26:57" x14ac:dyDescent="0.35">
      <c r="Z423" s="64">
        <v>83473.820000000007</v>
      </c>
      <c r="AA423" s="62">
        <v>1.0090817356205853E-3</v>
      </c>
      <c r="AB423" s="62">
        <v>0</v>
      </c>
      <c r="AC423" s="62">
        <v>1.0090817356205853E-3</v>
      </c>
      <c r="AF423" s="42">
        <v>419</v>
      </c>
      <c r="AG423">
        <v>1</v>
      </c>
      <c r="AI423" s="49">
        <v>15674991</v>
      </c>
      <c r="AJ423">
        <v>1</v>
      </c>
      <c r="AL423" s="42" t="s">
        <v>39</v>
      </c>
      <c r="AM423">
        <v>2</v>
      </c>
      <c r="BD423" s="50">
        <v>132311.71</v>
      </c>
      <c r="BE423">
        <v>1</v>
      </c>
    </row>
    <row r="424" spans="26:57" x14ac:dyDescent="0.35">
      <c r="Z424" s="64">
        <v>84126.75</v>
      </c>
      <c r="AA424" s="62">
        <v>1.0090817356205853E-3</v>
      </c>
      <c r="AB424" s="62">
        <v>0</v>
      </c>
      <c r="AC424" s="62">
        <v>1.0090817356205853E-3</v>
      </c>
      <c r="AF424" s="42">
        <v>420</v>
      </c>
      <c r="AG424">
        <v>1</v>
      </c>
      <c r="AI424" s="49">
        <v>15675316</v>
      </c>
      <c r="AJ424">
        <v>1</v>
      </c>
      <c r="AL424" s="42" t="s">
        <v>626</v>
      </c>
      <c r="AM424">
        <v>1</v>
      </c>
      <c r="BD424" s="50">
        <v>132351.29</v>
      </c>
      <c r="BE424">
        <v>1</v>
      </c>
    </row>
    <row r="425" spans="26:57" x14ac:dyDescent="0.35">
      <c r="Z425" s="64">
        <v>84174.81</v>
      </c>
      <c r="AA425" s="62">
        <v>1.0090817356205853E-3</v>
      </c>
      <c r="AB425" s="62">
        <v>0</v>
      </c>
      <c r="AC425" s="62">
        <v>1.0090817356205853E-3</v>
      </c>
      <c r="AF425" s="42">
        <v>421</v>
      </c>
      <c r="AG425">
        <v>1</v>
      </c>
      <c r="AI425" s="49">
        <v>15675522</v>
      </c>
      <c r="AJ425">
        <v>1</v>
      </c>
      <c r="AL425" s="42" t="s">
        <v>302</v>
      </c>
      <c r="AM425">
        <v>1</v>
      </c>
      <c r="BD425" s="50">
        <v>132558.26</v>
      </c>
      <c r="BE425">
        <v>1</v>
      </c>
    </row>
    <row r="426" spans="26:57" x14ac:dyDescent="0.35">
      <c r="Z426" s="64">
        <v>84294.82</v>
      </c>
      <c r="AA426" s="62">
        <v>1.0090817356205853E-3</v>
      </c>
      <c r="AB426" s="62">
        <v>0</v>
      </c>
      <c r="AC426" s="62">
        <v>1.0090817356205853E-3</v>
      </c>
      <c r="AF426" s="42">
        <v>422</v>
      </c>
      <c r="AG426">
        <v>1</v>
      </c>
      <c r="AI426" s="49">
        <v>15675964</v>
      </c>
      <c r="AJ426">
        <v>1</v>
      </c>
      <c r="AL426" s="42" t="s">
        <v>679</v>
      </c>
      <c r="AM426">
        <v>3</v>
      </c>
      <c r="BD426" s="50">
        <v>132576.25</v>
      </c>
      <c r="BE426">
        <v>1</v>
      </c>
    </row>
    <row r="427" spans="26:57" x14ac:dyDescent="0.35">
      <c r="Z427" s="64">
        <v>84320.94</v>
      </c>
      <c r="AA427" s="62">
        <v>1.0090817356205853E-3</v>
      </c>
      <c r="AB427" s="62">
        <v>0</v>
      </c>
      <c r="AC427" s="62">
        <v>1.0090817356205853E-3</v>
      </c>
      <c r="AF427" s="42">
        <v>423</v>
      </c>
      <c r="AG427">
        <v>1</v>
      </c>
      <c r="AI427" s="49">
        <v>15676519</v>
      </c>
      <c r="AJ427">
        <v>1</v>
      </c>
      <c r="AL427" s="42" t="s">
        <v>242</v>
      </c>
      <c r="AM427">
        <v>1</v>
      </c>
      <c r="BD427" s="50">
        <v>132578.92000000001</v>
      </c>
      <c r="BE427">
        <v>1</v>
      </c>
    </row>
    <row r="428" spans="26:57" x14ac:dyDescent="0.35">
      <c r="Z428" s="64">
        <v>84509.57</v>
      </c>
      <c r="AA428" s="62">
        <v>1.0090817356205853E-3</v>
      </c>
      <c r="AB428" s="62">
        <v>0</v>
      </c>
      <c r="AC428" s="62">
        <v>1.0090817356205853E-3</v>
      </c>
      <c r="AF428" s="42">
        <v>424</v>
      </c>
      <c r="AG428">
        <v>1</v>
      </c>
      <c r="AI428" s="49">
        <v>15676521</v>
      </c>
      <c r="AJ428">
        <v>1</v>
      </c>
      <c r="AL428" s="42" t="s">
        <v>222</v>
      </c>
      <c r="AM428">
        <v>3</v>
      </c>
      <c r="BD428" s="50">
        <v>132602.88</v>
      </c>
      <c r="BE428">
        <v>1</v>
      </c>
    </row>
    <row r="429" spans="26:57" x14ac:dyDescent="0.35">
      <c r="Z429" s="64">
        <v>84569.13</v>
      </c>
      <c r="AA429" s="62">
        <v>1.0090817356205853E-3</v>
      </c>
      <c r="AB429" s="62">
        <v>0</v>
      </c>
      <c r="AC429" s="62">
        <v>1.0090817356205853E-3</v>
      </c>
      <c r="AF429" s="42">
        <v>425</v>
      </c>
      <c r="AG429">
        <v>1</v>
      </c>
      <c r="AI429" s="49">
        <v>15676715</v>
      </c>
      <c r="AJ429">
        <v>1</v>
      </c>
      <c r="AL429" s="42" t="s">
        <v>489</v>
      </c>
      <c r="AM429">
        <v>1</v>
      </c>
      <c r="BD429" s="50">
        <v>132628.98000000001</v>
      </c>
      <c r="BE429">
        <v>1</v>
      </c>
    </row>
    <row r="430" spans="26:57" x14ac:dyDescent="0.35">
      <c r="Z430" s="64">
        <v>84699.56</v>
      </c>
      <c r="AA430" s="62">
        <v>1.0090817356205853E-3</v>
      </c>
      <c r="AB430" s="62">
        <v>0</v>
      </c>
      <c r="AC430" s="62">
        <v>1.0090817356205853E-3</v>
      </c>
      <c r="AF430" s="42">
        <v>426</v>
      </c>
      <c r="AG430">
        <v>1</v>
      </c>
      <c r="AI430" s="49">
        <v>15676895</v>
      </c>
      <c r="AJ430">
        <v>1</v>
      </c>
      <c r="AL430" s="42" t="s">
        <v>90</v>
      </c>
      <c r="AM430">
        <v>1</v>
      </c>
      <c r="BD430" s="50">
        <v>133102.92000000001</v>
      </c>
      <c r="BE430">
        <v>1</v>
      </c>
    </row>
    <row r="431" spans="26:57" x14ac:dyDescent="0.35">
      <c r="Z431" s="64">
        <v>84932.4</v>
      </c>
      <c r="AA431" s="62">
        <v>1.0090817356205853E-3</v>
      </c>
      <c r="AB431" s="62">
        <v>0</v>
      </c>
      <c r="AC431" s="62">
        <v>1.0090817356205853E-3</v>
      </c>
      <c r="AF431" s="42">
        <v>427</v>
      </c>
      <c r="AG431">
        <v>1</v>
      </c>
      <c r="AI431" s="49">
        <v>15676966</v>
      </c>
      <c r="AJ431">
        <v>1</v>
      </c>
      <c r="AL431" s="42" t="s">
        <v>370</v>
      </c>
      <c r="AM431">
        <v>3</v>
      </c>
      <c r="BD431" s="50">
        <v>133297.24</v>
      </c>
      <c r="BE431">
        <v>1</v>
      </c>
    </row>
    <row r="432" spans="26:57" x14ac:dyDescent="0.35">
      <c r="Z432" s="64">
        <v>85426.28</v>
      </c>
      <c r="AA432" s="62">
        <v>1.0090817356205853E-3</v>
      </c>
      <c r="AB432" s="62">
        <v>0</v>
      </c>
      <c r="AC432" s="62">
        <v>1.0090817356205853E-3</v>
      </c>
      <c r="AF432" s="42">
        <v>428</v>
      </c>
      <c r="AG432">
        <v>1</v>
      </c>
      <c r="AI432" s="49">
        <v>15677020</v>
      </c>
      <c r="AJ432">
        <v>1</v>
      </c>
      <c r="AL432" s="42" t="s">
        <v>523</v>
      </c>
      <c r="AM432">
        <v>1</v>
      </c>
      <c r="BD432" s="50">
        <v>133432.59</v>
      </c>
      <c r="BE432">
        <v>1</v>
      </c>
    </row>
    <row r="433" spans="26:57" x14ac:dyDescent="0.35">
      <c r="Z433" s="64">
        <v>85523.24</v>
      </c>
      <c r="AA433" s="62">
        <v>1.0090817356205853E-3</v>
      </c>
      <c r="AB433" s="62">
        <v>0</v>
      </c>
      <c r="AC433" s="62">
        <v>1.0090817356205853E-3</v>
      </c>
      <c r="AF433" s="42">
        <v>429</v>
      </c>
      <c r="AG433">
        <v>1</v>
      </c>
      <c r="AI433" s="49">
        <v>15677135</v>
      </c>
      <c r="AJ433">
        <v>1</v>
      </c>
      <c r="AL433" s="42" t="s">
        <v>738</v>
      </c>
      <c r="AM433">
        <v>1</v>
      </c>
      <c r="BD433" s="50">
        <v>133463.1</v>
      </c>
      <c r="BE433">
        <v>1</v>
      </c>
    </row>
    <row r="434" spans="26:57" x14ac:dyDescent="0.35">
      <c r="Z434" s="64">
        <v>85578.63</v>
      </c>
      <c r="AA434" s="62">
        <v>1.0090817356205853E-3</v>
      </c>
      <c r="AB434" s="62">
        <v>0</v>
      </c>
      <c r="AC434" s="62">
        <v>1.0090817356205853E-3</v>
      </c>
      <c r="AF434" s="42">
        <v>430</v>
      </c>
      <c r="AG434">
        <v>1</v>
      </c>
      <c r="AI434" s="49">
        <v>15677305</v>
      </c>
      <c r="AJ434">
        <v>1</v>
      </c>
      <c r="AL434" s="42" t="s">
        <v>47</v>
      </c>
      <c r="AM434">
        <v>1</v>
      </c>
      <c r="BD434" s="50">
        <v>133598.39999999999</v>
      </c>
      <c r="BE434">
        <v>1</v>
      </c>
    </row>
    <row r="435" spans="26:57" x14ac:dyDescent="0.35">
      <c r="Z435" s="64">
        <v>85746.52</v>
      </c>
      <c r="AA435" s="62">
        <v>0</v>
      </c>
      <c r="AB435" s="62">
        <v>1.0090817356205853E-3</v>
      </c>
      <c r="AC435" s="62">
        <v>1.0090817356205853E-3</v>
      </c>
      <c r="AF435" s="42">
        <v>431</v>
      </c>
      <c r="AG435">
        <v>1</v>
      </c>
      <c r="AI435" s="49">
        <v>15677307</v>
      </c>
      <c r="AJ435">
        <v>1</v>
      </c>
      <c r="AL435" s="42" t="s">
        <v>701</v>
      </c>
      <c r="AM435">
        <v>1</v>
      </c>
      <c r="BD435" s="50">
        <v>133636.16</v>
      </c>
      <c r="BE435">
        <v>1</v>
      </c>
    </row>
    <row r="436" spans="26:57" x14ac:dyDescent="0.35">
      <c r="Z436" s="64">
        <v>85982.47</v>
      </c>
      <c r="AA436" s="62">
        <v>1.0090817356205853E-3</v>
      </c>
      <c r="AB436" s="62">
        <v>0</v>
      </c>
      <c r="AC436" s="62">
        <v>1.0090817356205853E-3</v>
      </c>
      <c r="AF436" s="42">
        <v>432</v>
      </c>
      <c r="AG436">
        <v>1</v>
      </c>
      <c r="AI436" s="49">
        <v>15677369</v>
      </c>
      <c r="AJ436">
        <v>1</v>
      </c>
      <c r="AL436" s="42" t="s">
        <v>164</v>
      </c>
      <c r="AM436">
        <v>1</v>
      </c>
      <c r="BD436" s="50">
        <v>133702.89000000001</v>
      </c>
      <c r="BE436">
        <v>1</v>
      </c>
    </row>
    <row r="437" spans="26:57" x14ac:dyDescent="0.35">
      <c r="Z437" s="64">
        <v>86099.23</v>
      </c>
      <c r="AA437" s="62">
        <v>0</v>
      </c>
      <c r="AB437" s="62">
        <v>1.0090817356205853E-3</v>
      </c>
      <c r="AC437" s="62">
        <v>1.0090817356205853E-3</v>
      </c>
      <c r="AF437" s="42">
        <v>433</v>
      </c>
      <c r="AG437">
        <v>1</v>
      </c>
      <c r="AI437" s="49">
        <v>15677371</v>
      </c>
      <c r="AJ437">
        <v>1</v>
      </c>
      <c r="AL437" s="42" t="s">
        <v>601</v>
      </c>
      <c r="AM437">
        <v>2</v>
      </c>
      <c r="BD437" s="50">
        <v>133745.44</v>
      </c>
      <c r="BE437">
        <v>1</v>
      </c>
    </row>
    <row r="438" spans="26:57" x14ac:dyDescent="0.35">
      <c r="Z438" s="64">
        <v>86333.63</v>
      </c>
      <c r="AA438" s="62">
        <v>1.0090817356205853E-3</v>
      </c>
      <c r="AB438" s="62">
        <v>0</v>
      </c>
      <c r="AC438" s="62">
        <v>1.0090817356205853E-3</v>
      </c>
      <c r="AF438" s="42">
        <v>434</v>
      </c>
      <c r="AG438">
        <v>1</v>
      </c>
      <c r="AI438" s="49">
        <v>15677512</v>
      </c>
      <c r="AJ438">
        <v>1</v>
      </c>
      <c r="AL438" s="42" t="s">
        <v>347</v>
      </c>
      <c r="AM438">
        <v>1</v>
      </c>
      <c r="BD438" s="50">
        <v>133802.29</v>
      </c>
      <c r="BE438">
        <v>1</v>
      </c>
    </row>
    <row r="439" spans="26:57" x14ac:dyDescent="0.35">
      <c r="Z439" s="64">
        <v>86410.28</v>
      </c>
      <c r="AA439" s="62">
        <v>1.0090817356205853E-3</v>
      </c>
      <c r="AB439" s="62">
        <v>0</v>
      </c>
      <c r="AC439" s="62">
        <v>1.0090817356205853E-3</v>
      </c>
      <c r="AF439" s="42">
        <v>435</v>
      </c>
      <c r="AG439">
        <v>1</v>
      </c>
      <c r="AI439" s="49">
        <v>15677538</v>
      </c>
      <c r="AJ439">
        <v>1</v>
      </c>
      <c r="AL439" s="42" t="s">
        <v>218</v>
      </c>
      <c r="AM439">
        <v>1</v>
      </c>
      <c r="BD439" s="50">
        <v>133868.21</v>
      </c>
      <c r="BE439">
        <v>1</v>
      </c>
    </row>
    <row r="440" spans="26:57" x14ac:dyDescent="0.35">
      <c r="Z440" s="64">
        <v>86424.57</v>
      </c>
      <c r="AA440" s="62">
        <v>1.0090817356205853E-3</v>
      </c>
      <c r="AB440" s="62">
        <v>0</v>
      </c>
      <c r="AC440" s="62">
        <v>1.0090817356205853E-3</v>
      </c>
      <c r="AF440" s="42">
        <v>436</v>
      </c>
      <c r="AG440">
        <v>1</v>
      </c>
      <c r="AI440" s="49">
        <v>15677610</v>
      </c>
      <c r="AJ440">
        <v>1</v>
      </c>
      <c r="AL440" s="42" t="s">
        <v>215</v>
      </c>
      <c r="AM440">
        <v>2</v>
      </c>
      <c r="BD440" s="50">
        <v>133950.37</v>
      </c>
      <c r="BE440">
        <v>1</v>
      </c>
    </row>
    <row r="441" spans="26:57" x14ac:dyDescent="0.35">
      <c r="Z441" s="64">
        <v>86797.41</v>
      </c>
      <c r="AA441" s="62">
        <v>1.0090817356205853E-3</v>
      </c>
      <c r="AB441" s="62">
        <v>0</v>
      </c>
      <c r="AC441" s="62">
        <v>1.0090817356205853E-3</v>
      </c>
      <c r="AF441" s="42">
        <v>437</v>
      </c>
      <c r="AG441">
        <v>1</v>
      </c>
      <c r="AI441" s="49">
        <v>15677871</v>
      </c>
      <c r="AJ441">
        <v>1</v>
      </c>
      <c r="AL441" s="42" t="s">
        <v>101</v>
      </c>
      <c r="AM441">
        <v>2</v>
      </c>
      <c r="BD441" s="50">
        <v>133994.51999999999</v>
      </c>
      <c r="BE441">
        <v>1</v>
      </c>
    </row>
    <row r="442" spans="26:57" x14ac:dyDescent="0.35">
      <c r="Z442" s="64">
        <v>86945</v>
      </c>
      <c r="AA442" s="62">
        <v>1.0090817356205853E-3</v>
      </c>
      <c r="AB442" s="62">
        <v>0</v>
      </c>
      <c r="AC442" s="62">
        <v>1.0090817356205853E-3</v>
      </c>
      <c r="AF442" s="42">
        <v>438</v>
      </c>
      <c r="AG442">
        <v>1</v>
      </c>
      <c r="AI442" s="49">
        <v>15677921</v>
      </c>
      <c r="AJ442">
        <v>1</v>
      </c>
      <c r="AL442" s="42" t="s">
        <v>166</v>
      </c>
      <c r="AM442">
        <v>2</v>
      </c>
      <c r="BD442" s="50">
        <v>134022.06</v>
      </c>
      <c r="BE442">
        <v>1</v>
      </c>
    </row>
    <row r="443" spans="26:57" x14ac:dyDescent="0.35">
      <c r="Z443" s="64">
        <v>86957.42</v>
      </c>
      <c r="AA443" s="62">
        <v>1.0090817356205853E-3</v>
      </c>
      <c r="AB443" s="62">
        <v>0</v>
      </c>
      <c r="AC443" s="62">
        <v>1.0090817356205853E-3</v>
      </c>
      <c r="AF443" s="42">
        <v>439</v>
      </c>
      <c r="AG443">
        <v>1</v>
      </c>
      <c r="AI443" s="49">
        <v>15678910</v>
      </c>
      <c r="AJ443">
        <v>1</v>
      </c>
      <c r="AL443" s="42" t="s">
        <v>525</v>
      </c>
      <c r="AM443">
        <v>1</v>
      </c>
      <c r="BD443" s="50">
        <v>134169.62</v>
      </c>
      <c r="BE443">
        <v>1</v>
      </c>
    </row>
    <row r="444" spans="26:57" x14ac:dyDescent="0.35">
      <c r="Z444" s="64">
        <v>87107.57</v>
      </c>
      <c r="AA444" s="62">
        <v>1.0090817356205853E-3</v>
      </c>
      <c r="AB444" s="62">
        <v>0</v>
      </c>
      <c r="AC444" s="62">
        <v>1.0090817356205853E-3</v>
      </c>
      <c r="AF444" s="42">
        <v>440</v>
      </c>
      <c r="AG444">
        <v>1</v>
      </c>
      <c r="AI444" s="49">
        <v>15679145</v>
      </c>
      <c r="AJ444">
        <v>1</v>
      </c>
      <c r="AL444" s="42" t="s">
        <v>702</v>
      </c>
      <c r="AM444">
        <v>1</v>
      </c>
      <c r="BD444" s="50">
        <v>134264.04</v>
      </c>
      <c r="BE444">
        <v>1</v>
      </c>
    </row>
    <row r="445" spans="26:57" x14ac:dyDescent="0.35">
      <c r="Z445" s="64">
        <v>87168.46</v>
      </c>
      <c r="AA445" s="62">
        <v>1.0090817356205853E-3</v>
      </c>
      <c r="AB445" s="62">
        <v>0</v>
      </c>
      <c r="AC445" s="62">
        <v>1.0090817356205853E-3</v>
      </c>
      <c r="AF445" s="42">
        <v>441</v>
      </c>
      <c r="AG445">
        <v>1</v>
      </c>
      <c r="AI445" s="49">
        <v>15679200</v>
      </c>
      <c r="AJ445">
        <v>1</v>
      </c>
      <c r="AL445" s="42" t="s">
        <v>569</v>
      </c>
      <c r="AM445">
        <v>1</v>
      </c>
      <c r="BD445" s="50">
        <v>134348.57</v>
      </c>
      <c r="BE445">
        <v>1</v>
      </c>
    </row>
    <row r="446" spans="26:57" x14ac:dyDescent="0.35">
      <c r="Z446" s="64">
        <v>87213.33</v>
      </c>
      <c r="AA446" s="62">
        <v>1.0090817356205853E-3</v>
      </c>
      <c r="AB446" s="62">
        <v>0</v>
      </c>
      <c r="AC446" s="62">
        <v>1.0090817356205853E-3</v>
      </c>
      <c r="AF446" s="42">
        <v>442</v>
      </c>
      <c r="AG446">
        <v>1</v>
      </c>
      <c r="AI446" s="49">
        <v>15679531</v>
      </c>
      <c r="AJ446">
        <v>1</v>
      </c>
      <c r="AL446" s="42" t="s">
        <v>21</v>
      </c>
      <c r="AM446">
        <v>3</v>
      </c>
      <c r="BD446" s="50">
        <v>134603.88</v>
      </c>
      <c r="BE446">
        <v>1</v>
      </c>
    </row>
    <row r="447" spans="26:57" x14ac:dyDescent="0.35">
      <c r="Z447" s="64">
        <v>87822.14</v>
      </c>
      <c r="AA447" s="62">
        <v>0</v>
      </c>
      <c r="AB447" s="62">
        <v>1.0090817356205853E-3</v>
      </c>
      <c r="AC447" s="62">
        <v>1.0090817356205853E-3</v>
      </c>
      <c r="AF447" s="42">
        <v>443</v>
      </c>
      <c r="AG447">
        <v>1</v>
      </c>
      <c r="AI447" s="49">
        <v>15679587</v>
      </c>
      <c r="AJ447">
        <v>1</v>
      </c>
      <c r="AL447" s="42" t="s">
        <v>339</v>
      </c>
      <c r="AM447">
        <v>1</v>
      </c>
      <c r="BD447" s="50">
        <v>134714.70000000001</v>
      </c>
      <c r="BE447">
        <v>1</v>
      </c>
    </row>
    <row r="448" spans="26:57" x14ac:dyDescent="0.35">
      <c r="Z448" s="64">
        <v>88225.02</v>
      </c>
      <c r="AA448" s="62">
        <v>1.0090817356205853E-3</v>
      </c>
      <c r="AB448" s="62">
        <v>0</v>
      </c>
      <c r="AC448" s="62">
        <v>1.0090817356205853E-3</v>
      </c>
      <c r="AF448" s="42">
        <v>444</v>
      </c>
      <c r="AG448">
        <v>1</v>
      </c>
      <c r="AI448" s="49">
        <v>15680772</v>
      </c>
      <c r="AJ448">
        <v>1</v>
      </c>
      <c r="AL448" s="42" t="s">
        <v>699</v>
      </c>
      <c r="AM448">
        <v>1</v>
      </c>
      <c r="BD448" s="50">
        <v>134811.29999999999</v>
      </c>
      <c r="BE448">
        <v>1</v>
      </c>
    </row>
    <row r="449" spans="26:57" x14ac:dyDescent="0.35">
      <c r="Z449" s="64">
        <v>88705.14</v>
      </c>
      <c r="AA449" s="62">
        <v>0</v>
      </c>
      <c r="AB449" s="62">
        <v>1.0090817356205853E-3</v>
      </c>
      <c r="AC449" s="62">
        <v>1.0090817356205853E-3</v>
      </c>
      <c r="AF449" s="42">
        <v>445</v>
      </c>
      <c r="AG449">
        <v>1</v>
      </c>
      <c r="AI449" s="49">
        <v>15680920</v>
      </c>
      <c r="AJ449">
        <v>1</v>
      </c>
      <c r="AL449" s="42" t="s">
        <v>201</v>
      </c>
      <c r="AM449">
        <v>2</v>
      </c>
      <c r="BD449" s="50">
        <v>134944</v>
      </c>
      <c r="BE449">
        <v>1</v>
      </c>
    </row>
    <row r="450" spans="26:57" x14ac:dyDescent="0.35">
      <c r="Z450" s="64">
        <v>88721.84</v>
      </c>
      <c r="AA450" s="62">
        <v>1.0090817356205853E-3</v>
      </c>
      <c r="AB450" s="62">
        <v>0</v>
      </c>
      <c r="AC450" s="62">
        <v>1.0090817356205853E-3</v>
      </c>
      <c r="AF450" s="42">
        <v>446</v>
      </c>
      <c r="AG450">
        <v>1</v>
      </c>
      <c r="AI450" s="49">
        <v>15680970</v>
      </c>
      <c r="AJ450">
        <v>1</v>
      </c>
      <c r="AL450" s="42" t="s">
        <v>583</v>
      </c>
      <c r="AM450">
        <v>1</v>
      </c>
      <c r="BD450" s="50">
        <v>134954.53</v>
      </c>
      <c r="BE450">
        <v>1</v>
      </c>
    </row>
    <row r="451" spans="26:57" x14ac:dyDescent="0.35">
      <c r="Z451" s="64">
        <v>88852.47</v>
      </c>
      <c r="AA451" s="62">
        <v>1.0090817356205853E-3</v>
      </c>
      <c r="AB451" s="62">
        <v>0</v>
      </c>
      <c r="AC451" s="62">
        <v>1.0090817356205853E-3</v>
      </c>
      <c r="AF451" s="42">
        <v>447</v>
      </c>
      <c r="AG451">
        <v>1</v>
      </c>
      <c r="AI451" s="49">
        <v>15680998</v>
      </c>
      <c r="AJ451">
        <v>1</v>
      </c>
      <c r="AL451" s="42" t="s">
        <v>480</v>
      </c>
      <c r="AM451">
        <v>1</v>
      </c>
      <c r="BD451" s="50">
        <v>134956.01999999999</v>
      </c>
      <c r="BE451">
        <v>1</v>
      </c>
    </row>
    <row r="452" spans="26:57" x14ac:dyDescent="0.35">
      <c r="Z452" s="64">
        <v>89017.38</v>
      </c>
      <c r="AA452" s="62">
        <v>0</v>
      </c>
      <c r="AB452" s="62">
        <v>1.0090817356205853E-3</v>
      </c>
      <c r="AC452" s="62">
        <v>1.0090817356205853E-3</v>
      </c>
      <c r="AF452" s="42">
        <v>448</v>
      </c>
      <c r="AG452">
        <v>1</v>
      </c>
      <c r="AI452" s="49">
        <v>15681068</v>
      </c>
      <c r="AJ452">
        <v>1</v>
      </c>
      <c r="AL452" s="42" t="s">
        <v>162</v>
      </c>
      <c r="AM452">
        <v>1</v>
      </c>
      <c r="BD452" s="50">
        <v>135096.76999999999</v>
      </c>
      <c r="BE452">
        <v>1</v>
      </c>
    </row>
    <row r="453" spans="26:57" x14ac:dyDescent="0.35">
      <c r="Z453" s="64">
        <v>89048.46</v>
      </c>
      <c r="AA453" s="62">
        <v>0</v>
      </c>
      <c r="AB453" s="62">
        <v>1.0090817356205853E-3</v>
      </c>
      <c r="AC453" s="62">
        <v>1.0090817356205853E-3</v>
      </c>
      <c r="AF453" s="42">
        <v>449</v>
      </c>
      <c r="AG453">
        <v>1</v>
      </c>
      <c r="AI453" s="49">
        <v>15681081</v>
      </c>
      <c r="AJ453">
        <v>1</v>
      </c>
      <c r="AL453" s="42" t="s">
        <v>361</v>
      </c>
      <c r="AM453">
        <v>1</v>
      </c>
      <c r="BD453" s="50">
        <v>135125.28</v>
      </c>
      <c r="BE453">
        <v>1</v>
      </c>
    </row>
    <row r="454" spans="26:57" x14ac:dyDescent="0.35">
      <c r="Z454" s="64">
        <v>89520.75</v>
      </c>
      <c r="AA454" s="62">
        <v>1.0090817356205853E-3</v>
      </c>
      <c r="AB454" s="62">
        <v>0</v>
      </c>
      <c r="AC454" s="62">
        <v>1.0090817356205853E-3</v>
      </c>
      <c r="AF454" s="42">
        <v>450</v>
      </c>
      <c r="AG454">
        <v>1</v>
      </c>
      <c r="AI454" s="49">
        <v>15681206</v>
      </c>
      <c r="AJ454">
        <v>1</v>
      </c>
      <c r="AL454" s="42" t="s">
        <v>250</v>
      </c>
      <c r="AM454">
        <v>2</v>
      </c>
      <c r="BD454" s="50">
        <v>135134.99</v>
      </c>
      <c r="BE454">
        <v>1</v>
      </c>
    </row>
    <row r="455" spans="26:57" x14ac:dyDescent="0.35">
      <c r="Z455" s="64">
        <v>89566.74</v>
      </c>
      <c r="AA455" s="62">
        <v>1.0090817356205853E-3</v>
      </c>
      <c r="AB455" s="62">
        <v>0</v>
      </c>
      <c r="AC455" s="62">
        <v>1.0090817356205853E-3</v>
      </c>
      <c r="AF455" s="42">
        <v>451</v>
      </c>
      <c r="AG455">
        <v>1</v>
      </c>
      <c r="AI455" s="49">
        <v>15681554</v>
      </c>
      <c r="AJ455">
        <v>1</v>
      </c>
      <c r="AL455" s="42" t="s">
        <v>258</v>
      </c>
      <c r="AM455">
        <v>1</v>
      </c>
      <c r="BD455" s="50">
        <v>135213.71</v>
      </c>
      <c r="BE455">
        <v>1</v>
      </c>
    </row>
    <row r="456" spans="26:57" x14ac:dyDescent="0.35">
      <c r="Z456" s="64">
        <v>89593.26</v>
      </c>
      <c r="AA456" s="62">
        <v>1.0090817356205853E-3</v>
      </c>
      <c r="AB456" s="62">
        <v>0</v>
      </c>
      <c r="AC456" s="62">
        <v>1.0090817356205853E-3</v>
      </c>
      <c r="AF456" s="42">
        <v>452</v>
      </c>
      <c r="AG456">
        <v>1</v>
      </c>
      <c r="AI456" s="49">
        <v>15681705</v>
      </c>
      <c r="AJ456">
        <v>1</v>
      </c>
      <c r="AL456" s="42" t="s">
        <v>374</v>
      </c>
      <c r="AM456">
        <v>1</v>
      </c>
      <c r="BD456" s="50">
        <v>135219.57</v>
      </c>
      <c r="BE456">
        <v>1</v>
      </c>
    </row>
    <row r="457" spans="26:57" x14ac:dyDescent="0.35">
      <c r="Z457" s="64">
        <v>89801.9</v>
      </c>
      <c r="AA457" s="62">
        <v>1.0090817356205853E-3</v>
      </c>
      <c r="AB457" s="62">
        <v>0</v>
      </c>
      <c r="AC457" s="62">
        <v>1.0090817356205853E-3</v>
      </c>
      <c r="AF457" s="42">
        <v>453</v>
      </c>
      <c r="AG457">
        <v>1</v>
      </c>
      <c r="AI457" s="49">
        <v>15682048</v>
      </c>
      <c r="AJ457">
        <v>1</v>
      </c>
      <c r="AL457" s="42" t="s">
        <v>42</v>
      </c>
      <c r="AM457">
        <v>1</v>
      </c>
      <c r="BD457" s="50">
        <v>135277.96</v>
      </c>
      <c r="BE457">
        <v>1</v>
      </c>
    </row>
    <row r="458" spans="26:57" x14ac:dyDescent="0.35">
      <c r="Z458" s="64">
        <v>90055.08</v>
      </c>
      <c r="AA458" s="62">
        <v>1.0090817356205853E-3</v>
      </c>
      <c r="AB458" s="62">
        <v>0</v>
      </c>
      <c r="AC458" s="62">
        <v>1.0090817356205853E-3</v>
      </c>
      <c r="AF458" s="42">
        <v>454</v>
      </c>
      <c r="AG458">
        <v>1</v>
      </c>
      <c r="AI458" s="49">
        <v>15682472</v>
      </c>
      <c r="AJ458">
        <v>1</v>
      </c>
      <c r="AL458" s="42" t="s">
        <v>511</v>
      </c>
      <c r="AM458">
        <v>2</v>
      </c>
      <c r="BD458" s="50">
        <v>135296.32999999999</v>
      </c>
      <c r="BE458">
        <v>1</v>
      </c>
    </row>
    <row r="459" spans="26:57" x14ac:dyDescent="0.35">
      <c r="Z459" s="64">
        <v>90304.01</v>
      </c>
      <c r="AA459" s="62">
        <v>1.0090817356205853E-3</v>
      </c>
      <c r="AB459" s="62">
        <v>0</v>
      </c>
      <c r="AC459" s="62">
        <v>1.0090817356205853E-3</v>
      </c>
      <c r="AF459" s="42">
        <v>455</v>
      </c>
      <c r="AG459">
        <v>1</v>
      </c>
      <c r="AI459" s="49">
        <v>15682541</v>
      </c>
      <c r="AJ459">
        <v>1</v>
      </c>
      <c r="AL459" s="42" t="s">
        <v>612</v>
      </c>
      <c r="AM459">
        <v>1</v>
      </c>
      <c r="BD459" s="50">
        <v>135438.39999999999</v>
      </c>
      <c r="BE459">
        <v>1</v>
      </c>
    </row>
    <row r="460" spans="26:57" x14ac:dyDescent="0.35">
      <c r="Z460" s="64">
        <v>90878.13</v>
      </c>
      <c r="AA460" s="62">
        <v>1.0090817356205853E-3</v>
      </c>
      <c r="AB460" s="62">
        <v>0</v>
      </c>
      <c r="AC460" s="62">
        <v>1.0090817356205853E-3</v>
      </c>
      <c r="AF460" s="42">
        <v>456</v>
      </c>
      <c r="AG460">
        <v>1</v>
      </c>
      <c r="AI460" s="49">
        <v>15682585</v>
      </c>
      <c r="AJ460">
        <v>1</v>
      </c>
      <c r="AL460" s="42" t="s">
        <v>417</v>
      </c>
      <c r="AM460">
        <v>1</v>
      </c>
      <c r="BD460" s="50">
        <v>135842.41</v>
      </c>
      <c r="BE460">
        <v>1</v>
      </c>
    </row>
    <row r="461" spans="26:57" x14ac:dyDescent="0.35">
      <c r="Z461" s="64">
        <v>90908.95</v>
      </c>
      <c r="AA461" s="62">
        <v>1.0090817356205853E-3</v>
      </c>
      <c r="AB461" s="62">
        <v>0</v>
      </c>
      <c r="AC461" s="62">
        <v>1.0090817356205853E-3</v>
      </c>
      <c r="AF461" s="42">
        <v>457</v>
      </c>
      <c r="AG461">
        <v>1</v>
      </c>
      <c r="AI461" s="49">
        <v>15682757</v>
      </c>
      <c r="AJ461">
        <v>1</v>
      </c>
      <c r="AL461" s="42" t="s">
        <v>37</v>
      </c>
      <c r="AM461">
        <v>1</v>
      </c>
      <c r="BD461" s="50">
        <v>135903.32999999999</v>
      </c>
      <c r="BE461">
        <v>1</v>
      </c>
    </row>
    <row r="462" spans="26:57" x14ac:dyDescent="0.35">
      <c r="Z462" s="64">
        <v>91565.25</v>
      </c>
      <c r="AA462" s="62">
        <v>1.0090817356205853E-3</v>
      </c>
      <c r="AB462" s="62">
        <v>0</v>
      </c>
      <c r="AC462" s="62">
        <v>1.0090817356205853E-3</v>
      </c>
      <c r="AF462" s="42">
        <v>458</v>
      </c>
      <c r="AG462">
        <v>1</v>
      </c>
      <c r="AI462" s="49">
        <v>15683503</v>
      </c>
      <c r="AJ462">
        <v>1</v>
      </c>
      <c r="AL462" s="42" t="s">
        <v>639</v>
      </c>
      <c r="AM462">
        <v>1</v>
      </c>
      <c r="BD462" s="50">
        <v>136188.78</v>
      </c>
      <c r="BE462">
        <v>1</v>
      </c>
    </row>
    <row r="463" spans="26:57" x14ac:dyDescent="0.35">
      <c r="Z463" s="64">
        <v>91936.1</v>
      </c>
      <c r="AA463" s="62">
        <v>0</v>
      </c>
      <c r="AB463" s="62">
        <v>1.0090817356205853E-3</v>
      </c>
      <c r="AC463" s="62">
        <v>1.0090817356205853E-3</v>
      </c>
      <c r="AF463" s="42">
        <v>459</v>
      </c>
      <c r="AG463">
        <v>1</v>
      </c>
      <c r="AI463" s="49">
        <v>15683553</v>
      </c>
      <c r="AJ463">
        <v>1</v>
      </c>
      <c r="AL463" s="42" t="s">
        <v>546</v>
      </c>
      <c r="AM463">
        <v>1</v>
      </c>
      <c r="BD463" s="50">
        <v>136294.97</v>
      </c>
      <c r="BE463">
        <v>1</v>
      </c>
    </row>
    <row r="464" spans="26:57" x14ac:dyDescent="0.35">
      <c r="Z464" s="64">
        <v>92027.69</v>
      </c>
      <c r="AA464" s="62">
        <v>0</v>
      </c>
      <c r="AB464" s="62">
        <v>1.0090817356205853E-3</v>
      </c>
      <c r="AC464" s="62">
        <v>1.0090817356205853E-3</v>
      </c>
      <c r="AF464" s="42">
        <v>460</v>
      </c>
      <c r="AG464">
        <v>1</v>
      </c>
      <c r="AI464" s="49">
        <v>15683562</v>
      </c>
      <c r="AJ464">
        <v>1</v>
      </c>
      <c r="AL464" s="42" t="s">
        <v>576</v>
      </c>
      <c r="AM464">
        <v>1</v>
      </c>
      <c r="BD464" s="50">
        <v>136815.64000000001</v>
      </c>
      <c r="BE464">
        <v>1</v>
      </c>
    </row>
    <row r="465" spans="26:57" x14ac:dyDescent="0.35">
      <c r="Z465" s="64">
        <v>92067.35</v>
      </c>
      <c r="AA465" s="62">
        <v>1.0090817356205853E-3</v>
      </c>
      <c r="AB465" s="62">
        <v>0</v>
      </c>
      <c r="AC465" s="62">
        <v>1.0090817356205853E-3</v>
      </c>
      <c r="AF465" s="42">
        <v>461</v>
      </c>
      <c r="AG465">
        <v>1</v>
      </c>
      <c r="AI465" s="49">
        <v>15683625</v>
      </c>
      <c r="AJ465">
        <v>1</v>
      </c>
      <c r="AL465" s="42" t="s">
        <v>104</v>
      </c>
      <c r="AM465">
        <v>2</v>
      </c>
      <c r="BD465" s="50">
        <v>136857</v>
      </c>
      <c r="BE465">
        <v>1</v>
      </c>
    </row>
    <row r="466" spans="26:57" x14ac:dyDescent="0.35">
      <c r="Z466" s="64">
        <v>92381.01</v>
      </c>
      <c r="AA466" s="62">
        <v>1.0090817356205853E-3</v>
      </c>
      <c r="AB466" s="62">
        <v>0</v>
      </c>
      <c r="AC466" s="62">
        <v>1.0090817356205853E-3</v>
      </c>
      <c r="AF466" s="42">
        <v>462</v>
      </c>
      <c r="AG466">
        <v>1</v>
      </c>
      <c r="AI466" s="49">
        <v>15684042</v>
      </c>
      <c r="AJ466">
        <v>1</v>
      </c>
      <c r="AL466" s="42" t="s">
        <v>46</v>
      </c>
      <c r="AM466">
        <v>1</v>
      </c>
      <c r="BD466" s="50">
        <v>136925.09</v>
      </c>
      <c r="BE466">
        <v>1</v>
      </c>
    </row>
    <row r="467" spans="26:57" x14ac:dyDescent="0.35">
      <c r="Z467" s="64">
        <v>92568.07</v>
      </c>
      <c r="AA467" s="62">
        <v>1.0090817356205853E-3</v>
      </c>
      <c r="AB467" s="62">
        <v>0</v>
      </c>
      <c r="AC467" s="62">
        <v>1.0090817356205853E-3</v>
      </c>
      <c r="AF467" s="42">
        <v>463</v>
      </c>
      <c r="AG467">
        <v>1</v>
      </c>
      <c r="AI467" s="49">
        <v>15684171</v>
      </c>
      <c r="AJ467">
        <v>1</v>
      </c>
      <c r="AL467" s="42" t="s">
        <v>737</v>
      </c>
      <c r="AM467">
        <v>1</v>
      </c>
      <c r="BD467" s="50">
        <v>137104.47</v>
      </c>
      <c r="BE467">
        <v>1</v>
      </c>
    </row>
    <row r="468" spans="26:57" x14ac:dyDescent="0.35">
      <c r="Z468" s="64">
        <v>92816.86</v>
      </c>
      <c r="AA468" s="62">
        <v>1.0090817356205853E-3</v>
      </c>
      <c r="AB468" s="62">
        <v>0</v>
      </c>
      <c r="AC468" s="62">
        <v>1.0090817356205853E-3</v>
      </c>
      <c r="AF468" s="42">
        <v>464</v>
      </c>
      <c r="AG468">
        <v>1</v>
      </c>
      <c r="AI468" s="49">
        <v>15684173</v>
      </c>
      <c r="AJ468">
        <v>1</v>
      </c>
      <c r="AL468" s="42" t="s">
        <v>676</v>
      </c>
      <c r="AM468">
        <v>1</v>
      </c>
      <c r="BD468" s="50">
        <v>137148.68</v>
      </c>
      <c r="BE468">
        <v>1</v>
      </c>
    </row>
    <row r="469" spans="26:57" x14ac:dyDescent="0.35">
      <c r="Z469" s="64">
        <v>92840.67</v>
      </c>
      <c r="AA469" s="62">
        <v>1.0090817356205853E-3</v>
      </c>
      <c r="AB469" s="62">
        <v>0</v>
      </c>
      <c r="AC469" s="62">
        <v>1.0090817356205853E-3</v>
      </c>
      <c r="AF469" s="42">
        <v>465</v>
      </c>
      <c r="AG469">
        <v>1</v>
      </c>
      <c r="AI469" s="49">
        <v>15684181</v>
      </c>
      <c r="AJ469">
        <v>1</v>
      </c>
      <c r="AL469" s="42" t="s">
        <v>402</v>
      </c>
      <c r="AM469">
        <v>1</v>
      </c>
      <c r="BD469" s="50">
        <v>137326.65</v>
      </c>
      <c r="BE469">
        <v>1</v>
      </c>
    </row>
    <row r="470" spans="26:57" x14ac:dyDescent="0.35">
      <c r="Z470" s="64">
        <v>92982.61</v>
      </c>
      <c r="AA470" s="62">
        <v>0</v>
      </c>
      <c r="AB470" s="62">
        <v>1.0090817356205853E-3</v>
      </c>
      <c r="AC470" s="62">
        <v>1.0090817356205853E-3</v>
      </c>
      <c r="AF470" s="42">
        <v>466</v>
      </c>
      <c r="AG470">
        <v>1</v>
      </c>
      <c r="AI470" s="49">
        <v>15684484</v>
      </c>
      <c r="AJ470">
        <v>1</v>
      </c>
      <c r="AL470" s="42" t="s">
        <v>268</v>
      </c>
      <c r="AM470">
        <v>1</v>
      </c>
      <c r="BD470" s="50">
        <v>137390.10999999999</v>
      </c>
      <c r="BE470">
        <v>1</v>
      </c>
    </row>
    <row r="471" spans="26:57" x14ac:dyDescent="0.35">
      <c r="Z471" s="64">
        <v>93146.11</v>
      </c>
      <c r="AA471" s="62">
        <v>1.0090817356205853E-3</v>
      </c>
      <c r="AB471" s="62">
        <v>0</v>
      </c>
      <c r="AC471" s="62">
        <v>1.0090817356205853E-3</v>
      </c>
      <c r="AF471" s="42">
        <v>467</v>
      </c>
      <c r="AG471">
        <v>1</v>
      </c>
      <c r="AI471" s="49">
        <v>15684548</v>
      </c>
      <c r="AJ471">
        <v>1</v>
      </c>
      <c r="AL471" s="42" t="s">
        <v>652</v>
      </c>
      <c r="AM471">
        <v>1</v>
      </c>
      <c r="BD471" s="50">
        <v>137452.09</v>
      </c>
      <c r="BE471">
        <v>1</v>
      </c>
    </row>
    <row r="472" spans="26:57" x14ac:dyDescent="0.35">
      <c r="Z472" s="64">
        <v>93165.34</v>
      </c>
      <c r="AA472" s="62">
        <v>1.0090817356205853E-3</v>
      </c>
      <c r="AB472" s="62">
        <v>0</v>
      </c>
      <c r="AC472" s="62">
        <v>1.0090817356205853E-3</v>
      </c>
      <c r="AF472" s="42">
        <v>468</v>
      </c>
      <c r="AG472">
        <v>1</v>
      </c>
      <c r="AI472" s="49">
        <v>15685226</v>
      </c>
      <c r="AJ472">
        <v>1</v>
      </c>
      <c r="AL472" s="42" t="s">
        <v>590</v>
      </c>
      <c r="AM472">
        <v>1</v>
      </c>
      <c r="BD472" s="50">
        <v>137453.43</v>
      </c>
      <c r="BE472">
        <v>1</v>
      </c>
    </row>
    <row r="473" spans="26:57" x14ac:dyDescent="0.35">
      <c r="Z473" s="64">
        <v>93249.26</v>
      </c>
      <c r="AA473" s="62">
        <v>1.0090817356205853E-3</v>
      </c>
      <c r="AB473" s="62">
        <v>0</v>
      </c>
      <c r="AC473" s="62">
        <v>1.0090817356205853E-3</v>
      </c>
      <c r="AF473" s="42">
        <v>469</v>
      </c>
      <c r="AG473">
        <v>1</v>
      </c>
      <c r="AI473" s="49">
        <v>15685320</v>
      </c>
      <c r="AJ473">
        <v>1</v>
      </c>
      <c r="AL473" s="42" t="s">
        <v>625</v>
      </c>
      <c r="AM473">
        <v>1</v>
      </c>
      <c r="BD473" s="50">
        <v>137494.28</v>
      </c>
      <c r="BE473">
        <v>1</v>
      </c>
    </row>
    <row r="474" spans="26:57" x14ac:dyDescent="0.35">
      <c r="Z474" s="64">
        <v>93251.42</v>
      </c>
      <c r="AA474" s="62">
        <v>0</v>
      </c>
      <c r="AB474" s="62">
        <v>1.0090817356205853E-3</v>
      </c>
      <c r="AC474" s="62">
        <v>1.0090817356205853E-3</v>
      </c>
      <c r="AF474" s="42">
        <v>470</v>
      </c>
      <c r="AG474">
        <v>1</v>
      </c>
      <c r="AI474" s="49">
        <v>15685329</v>
      </c>
      <c r="AJ474">
        <v>1</v>
      </c>
      <c r="AL474" s="42" t="s">
        <v>707</v>
      </c>
      <c r="AM474">
        <v>1</v>
      </c>
      <c r="BD474" s="50">
        <v>137715.66</v>
      </c>
      <c r="BE474">
        <v>1</v>
      </c>
    </row>
    <row r="475" spans="26:57" x14ac:dyDescent="0.35">
      <c r="Z475" s="64">
        <v>93302.29</v>
      </c>
      <c r="AA475" s="62">
        <v>1.0090817356205853E-3</v>
      </c>
      <c r="AB475" s="62">
        <v>0</v>
      </c>
      <c r="AC475" s="62">
        <v>1.0090817356205853E-3</v>
      </c>
      <c r="AF475" s="42">
        <v>471</v>
      </c>
      <c r="AG475">
        <v>1</v>
      </c>
      <c r="AI475" s="49">
        <v>15685357</v>
      </c>
      <c r="AJ475">
        <v>1</v>
      </c>
      <c r="AL475" s="42" t="s">
        <v>457</v>
      </c>
      <c r="AM475">
        <v>1</v>
      </c>
      <c r="BD475" s="50">
        <v>137824.03</v>
      </c>
      <c r="BE475">
        <v>1</v>
      </c>
    </row>
    <row r="476" spans="26:57" x14ac:dyDescent="0.35">
      <c r="Z476" s="64">
        <v>93524.19</v>
      </c>
      <c r="AA476" s="62">
        <v>0</v>
      </c>
      <c r="AB476" s="62">
        <v>1.0090817356205853E-3</v>
      </c>
      <c r="AC476" s="62">
        <v>1.0090817356205853E-3</v>
      </c>
      <c r="AF476" s="42">
        <v>472</v>
      </c>
      <c r="AG476">
        <v>1</v>
      </c>
      <c r="AI476" s="49">
        <v>15685500</v>
      </c>
      <c r="AJ476">
        <v>1</v>
      </c>
      <c r="AL476" s="42" t="s">
        <v>281</v>
      </c>
      <c r="AM476">
        <v>2</v>
      </c>
      <c r="BD476" s="50">
        <v>137843.79999999999</v>
      </c>
      <c r="BE476">
        <v>1</v>
      </c>
    </row>
    <row r="477" spans="26:57" x14ac:dyDescent="0.35">
      <c r="Z477" s="64">
        <v>93826.63</v>
      </c>
      <c r="AA477" s="62">
        <v>1.0090817356205853E-3</v>
      </c>
      <c r="AB477" s="62">
        <v>0</v>
      </c>
      <c r="AC477" s="62">
        <v>1.0090817356205853E-3</v>
      </c>
      <c r="AF477" s="42">
        <v>473</v>
      </c>
      <c r="AG477">
        <v>1</v>
      </c>
      <c r="AI477" s="49">
        <v>15685997</v>
      </c>
      <c r="AJ477">
        <v>1</v>
      </c>
      <c r="AL477" s="42" t="s">
        <v>614</v>
      </c>
      <c r="AM477">
        <v>1</v>
      </c>
      <c r="BD477" s="50">
        <v>137946.39000000001</v>
      </c>
      <c r="BE477">
        <v>1</v>
      </c>
    </row>
    <row r="478" spans="26:57" x14ac:dyDescent="0.35">
      <c r="Z478" s="64">
        <v>93839.3</v>
      </c>
      <c r="AA478" s="62">
        <v>1.0090817356205853E-3</v>
      </c>
      <c r="AB478" s="62">
        <v>0</v>
      </c>
      <c r="AC478" s="62">
        <v>1.0090817356205853E-3</v>
      </c>
      <c r="AF478" s="42">
        <v>474</v>
      </c>
      <c r="AG478">
        <v>1</v>
      </c>
      <c r="AI478" s="49">
        <v>15686137</v>
      </c>
      <c r="AJ478">
        <v>1</v>
      </c>
      <c r="AL478" s="42" t="s">
        <v>337</v>
      </c>
      <c r="AM478">
        <v>1</v>
      </c>
      <c r="BD478" s="50">
        <v>137948.51</v>
      </c>
      <c r="BE478">
        <v>1</v>
      </c>
    </row>
    <row r="479" spans="26:57" x14ac:dyDescent="0.35">
      <c r="Z479" s="64">
        <v>93883.53</v>
      </c>
      <c r="AA479" s="62">
        <v>1.0090817356205853E-3</v>
      </c>
      <c r="AB479" s="62">
        <v>0</v>
      </c>
      <c r="AC479" s="62">
        <v>1.0090817356205853E-3</v>
      </c>
      <c r="AF479" s="42">
        <v>475</v>
      </c>
      <c r="AG479">
        <v>1</v>
      </c>
      <c r="AI479" s="49">
        <v>15686164</v>
      </c>
      <c r="AJ479">
        <v>1</v>
      </c>
      <c r="AL479" s="42" t="s">
        <v>563</v>
      </c>
      <c r="AM479">
        <v>2</v>
      </c>
      <c r="BD479" s="50">
        <v>138241.9</v>
      </c>
      <c r="BE479">
        <v>1</v>
      </c>
    </row>
    <row r="480" spans="26:57" x14ac:dyDescent="0.35">
      <c r="Z480" s="64">
        <v>93953.84</v>
      </c>
      <c r="AA480" s="62">
        <v>0</v>
      </c>
      <c r="AB480" s="62">
        <v>1.0090817356205853E-3</v>
      </c>
      <c r="AC480" s="62">
        <v>1.0090817356205853E-3</v>
      </c>
      <c r="AF480" s="42">
        <v>476</v>
      </c>
      <c r="AG480">
        <v>1</v>
      </c>
      <c r="AI480" s="49">
        <v>15686302</v>
      </c>
      <c r="AJ480">
        <v>1</v>
      </c>
      <c r="AL480" s="42" t="s">
        <v>318</v>
      </c>
      <c r="AM480">
        <v>1</v>
      </c>
      <c r="BD480" s="50">
        <v>138296.94</v>
      </c>
      <c r="BE480">
        <v>1</v>
      </c>
    </row>
    <row r="481" spans="26:57" x14ac:dyDescent="0.35">
      <c r="Z481" s="64">
        <v>94153.83</v>
      </c>
      <c r="AA481" s="62">
        <v>1.0090817356205853E-3</v>
      </c>
      <c r="AB481" s="62">
        <v>0</v>
      </c>
      <c r="AC481" s="62">
        <v>1.0090817356205853E-3</v>
      </c>
      <c r="AF481" s="42">
        <v>477</v>
      </c>
      <c r="AG481">
        <v>1</v>
      </c>
      <c r="AI481" s="49">
        <v>15686436</v>
      </c>
      <c r="AJ481">
        <v>1</v>
      </c>
      <c r="AL481" s="42" t="s">
        <v>384</v>
      </c>
      <c r="AM481">
        <v>1</v>
      </c>
      <c r="BD481" s="50">
        <v>138306.34</v>
      </c>
      <c r="BE481">
        <v>1</v>
      </c>
    </row>
    <row r="482" spans="26:57" x14ac:dyDescent="0.35">
      <c r="Z482" s="64">
        <v>94440.45</v>
      </c>
      <c r="AA482" s="62">
        <v>1.0090817356205853E-3</v>
      </c>
      <c r="AB482" s="62">
        <v>0</v>
      </c>
      <c r="AC482" s="62">
        <v>1.0090817356205853E-3</v>
      </c>
      <c r="AF482" s="42">
        <v>478</v>
      </c>
      <c r="AG482">
        <v>1</v>
      </c>
      <c r="AI482" s="49">
        <v>15686611</v>
      </c>
      <c r="AJ482">
        <v>1</v>
      </c>
      <c r="AL482" s="42" t="s">
        <v>495</v>
      </c>
      <c r="AM482">
        <v>1</v>
      </c>
      <c r="BD482" s="50">
        <v>138333.03</v>
      </c>
      <c r="BE482">
        <v>1</v>
      </c>
    </row>
    <row r="483" spans="26:57" x14ac:dyDescent="0.35">
      <c r="Z483" s="64">
        <v>94670.77</v>
      </c>
      <c r="AA483" s="62">
        <v>1.0090817356205853E-3</v>
      </c>
      <c r="AB483" s="62">
        <v>0</v>
      </c>
      <c r="AC483" s="62">
        <v>1.0090817356205853E-3</v>
      </c>
      <c r="AF483" s="42">
        <v>479</v>
      </c>
      <c r="AG483">
        <v>1</v>
      </c>
      <c r="AI483" s="49">
        <v>15686776</v>
      </c>
      <c r="AJ483">
        <v>1</v>
      </c>
      <c r="AL483" s="42" t="s">
        <v>665</v>
      </c>
      <c r="AM483">
        <v>1</v>
      </c>
      <c r="BD483" s="50">
        <v>138657.07999999999</v>
      </c>
      <c r="BE483">
        <v>1</v>
      </c>
    </row>
    <row r="484" spans="26:57" x14ac:dyDescent="0.35">
      <c r="Z484" s="64">
        <v>94728.49</v>
      </c>
      <c r="AA484" s="62">
        <v>1.0090817356205853E-3</v>
      </c>
      <c r="AB484" s="62">
        <v>0</v>
      </c>
      <c r="AC484" s="62">
        <v>1.0090817356205853E-3</v>
      </c>
      <c r="AF484" s="42">
        <v>480</v>
      </c>
      <c r="AG484">
        <v>1</v>
      </c>
      <c r="AI484" s="49">
        <v>15686870</v>
      </c>
      <c r="AJ484">
        <v>1</v>
      </c>
      <c r="AL484" s="42" t="s">
        <v>420</v>
      </c>
      <c r="AM484">
        <v>1</v>
      </c>
      <c r="BD484" s="50">
        <v>138718.92000000001</v>
      </c>
      <c r="BE484">
        <v>1</v>
      </c>
    </row>
    <row r="485" spans="26:57" x14ac:dyDescent="0.35">
      <c r="Z485" s="64">
        <v>94739.199999999997</v>
      </c>
      <c r="AA485" s="62">
        <v>1.0090817356205853E-3</v>
      </c>
      <c r="AB485" s="62">
        <v>0</v>
      </c>
      <c r="AC485" s="62">
        <v>1.0090817356205853E-3</v>
      </c>
      <c r="AF485" s="42">
        <v>481</v>
      </c>
      <c r="AG485">
        <v>1</v>
      </c>
      <c r="AI485" s="49">
        <v>15686983</v>
      </c>
      <c r="AJ485">
        <v>1</v>
      </c>
      <c r="AL485" s="42" t="s">
        <v>484</v>
      </c>
      <c r="AM485">
        <v>1</v>
      </c>
      <c r="BD485" s="50">
        <v>138778.15</v>
      </c>
      <c r="BE485">
        <v>1</v>
      </c>
    </row>
    <row r="486" spans="26:57" x14ac:dyDescent="0.35">
      <c r="Z486" s="64">
        <v>94774.12</v>
      </c>
      <c r="AA486" s="62">
        <v>1.0090817356205853E-3</v>
      </c>
      <c r="AB486" s="62">
        <v>0</v>
      </c>
      <c r="AC486" s="62">
        <v>1.0090817356205853E-3</v>
      </c>
      <c r="AF486" s="42">
        <v>482</v>
      </c>
      <c r="AG486">
        <v>1</v>
      </c>
      <c r="AI486" s="49">
        <v>15687946</v>
      </c>
      <c r="AJ486">
        <v>1</v>
      </c>
      <c r="AL486" s="42" t="s">
        <v>25</v>
      </c>
      <c r="AM486">
        <v>2</v>
      </c>
      <c r="BD486" s="50">
        <v>138901.60999999999</v>
      </c>
      <c r="BE486">
        <v>1</v>
      </c>
    </row>
    <row r="487" spans="26:57" x14ac:dyDescent="0.35">
      <c r="Z487" s="64">
        <v>94820.85</v>
      </c>
      <c r="AA487" s="62">
        <v>1.0090817356205853E-3</v>
      </c>
      <c r="AB487" s="62">
        <v>0</v>
      </c>
      <c r="AC487" s="62">
        <v>1.0090817356205853E-3</v>
      </c>
      <c r="AF487" s="42">
        <v>483</v>
      </c>
      <c r="AG487">
        <v>1</v>
      </c>
      <c r="AI487" s="49">
        <v>15688074</v>
      </c>
      <c r="AJ487">
        <v>1</v>
      </c>
      <c r="AL487" s="42" t="s">
        <v>423</v>
      </c>
      <c r="AM487">
        <v>2</v>
      </c>
      <c r="BD487" s="50">
        <v>139070.51</v>
      </c>
      <c r="BE487">
        <v>1</v>
      </c>
    </row>
    <row r="488" spans="26:57" x14ac:dyDescent="0.35">
      <c r="Z488" s="64">
        <v>94898.1</v>
      </c>
      <c r="AA488" s="62">
        <v>1.0090817356205853E-3</v>
      </c>
      <c r="AB488" s="62">
        <v>0</v>
      </c>
      <c r="AC488" s="62">
        <v>1.0090817356205853E-3</v>
      </c>
      <c r="AF488" s="42">
        <v>484</v>
      </c>
      <c r="AG488">
        <v>1</v>
      </c>
      <c r="AI488" s="49">
        <v>15688251</v>
      </c>
      <c r="AJ488">
        <v>1</v>
      </c>
      <c r="AL488" s="42" t="s">
        <v>71</v>
      </c>
      <c r="AM488">
        <v>1</v>
      </c>
      <c r="BD488" s="50">
        <v>139180.20000000001</v>
      </c>
      <c r="BE488">
        <v>1</v>
      </c>
    </row>
    <row r="489" spans="26:57" x14ac:dyDescent="0.35">
      <c r="Z489" s="64">
        <v>95145.14</v>
      </c>
      <c r="AA489" s="62">
        <v>1.0090817356205853E-3</v>
      </c>
      <c r="AB489" s="62">
        <v>0</v>
      </c>
      <c r="AC489" s="62">
        <v>1.0090817356205853E-3</v>
      </c>
      <c r="AF489" s="42">
        <v>485</v>
      </c>
      <c r="AG489">
        <v>1</v>
      </c>
      <c r="AI489" s="49">
        <v>15689044</v>
      </c>
      <c r="AJ489">
        <v>1</v>
      </c>
      <c r="AL489" s="42" t="s">
        <v>50</v>
      </c>
      <c r="AM489">
        <v>1</v>
      </c>
      <c r="BD489" s="50">
        <v>139290.41</v>
      </c>
      <c r="BE489">
        <v>1</v>
      </c>
    </row>
    <row r="490" spans="26:57" x14ac:dyDescent="0.35">
      <c r="Z490" s="64">
        <v>95463.29</v>
      </c>
      <c r="AA490" s="62">
        <v>1.0090817356205853E-3</v>
      </c>
      <c r="AB490" s="62">
        <v>0</v>
      </c>
      <c r="AC490" s="62">
        <v>1.0090817356205853E-3</v>
      </c>
      <c r="AF490" s="42">
        <v>486</v>
      </c>
      <c r="AG490">
        <v>1</v>
      </c>
      <c r="AI490" s="49">
        <v>15689294</v>
      </c>
      <c r="AJ490">
        <v>1</v>
      </c>
      <c r="AL490" s="42" t="s">
        <v>280</v>
      </c>
      <c r="AM490">
        <v>1</v>
      </c>
      <c r="BD490" s="50">
        <v>139432.37</v>
      </c>
      <c r="BE490">
        <v>1</v>
      </c>
    </row>
    <row r="491" spans="26:57" x14ac:dyDescent="0.35">
      <c r="Z491" s="64">
        <v>95611.47</v>
      </c>
      <c r="AA491" s="62">
        <v>1.0090817356205853E-3</v>
      </c>
      <c r="AB491" s="62">
        <v>0</v>
      </c>
      <c r="AC491" s="62">
        <v>1.0090817356205853E-3</v>
      </c>
      <c r="AF491" s="42">
        <v>487</v>
      </c>
      <c r="AG491">
        <v>1</v>
      </c>
      <c r="AI491" s="49">
        <v>15689614</v>
      </c>
      <c r="AJ491">
        <v>1</v>
      </c>
      <c r="AL491" s="42" t="s">
        <v>190</v>
      </c>
      <c r="AM491">
        <v>2</v>
      </c>
      <c r="BD491" s="50">
        <v>139810.34</v>
      </c>
      <c r="BE491">
        <v>1</v>
      </c>
    </row>
    <row r="492" spans="26:57" x14ac:dyDescent="0.35">
      <c r="Z492" s="64">
        <v>95857.18</v>
      </c>
      <c r="AA492" s="62">
        <v>1.0090817356205853E-3</v>
      </c>
      <c r="AB492" s="62">
        <v>0</v>
      </c>
      <c r="AC492" s="62">
        <v>1.0090817356205853E-3</v>
      </c>
      <c r="AF492" s="42">
        <v>488</v>
      </c>
      <c r="AG492">
        <v>1</v>
      </c>
      <c r="AI492" s="49">
        <v>15690134</v>
      </c>
      <c r="AJ492">
        <v>1</v>
      </c>
      <c r="AL492" s="42" t="s">
        <v>681</v>
      </c>
      <c r="AM492">
        <v>1</v>
      </c>
      <c r="BD492" s="50">
        <v>140080.32000000001</v>
      </c>
      <c r="BE492">
        <v>1</v>
      </c>
    </row>
    <row r="493" spans="26:57" x14ac:dyDescent="0.35">
      <c r="Z493" s="64">
        <v>96463.25</v>
      </c>
      <c r="AA493" s="62">
        <v>1.0090817356205853E-3</v>
      </c>
      <c r="AB493" s="62">
        <v>0</v>
      </c>
      <c r="AC493" s="62">
        <v>1.0090817356205853E-3</v>
      </c>
      <c r="AF493" s="42">
        <v>489</v>
      </c>
      <c r="AG493">
        <v>1</v>
      </c>
      <c r="AI493" s="49">
        <v>15690452</v>
      </c>
      <c r="AJ493">
        <v>1</v>
      </c>
      <c r="AL493" s="42" t="s">
        <v>66</v>
      </c>
      <c r="AM493">
        <v>1</v>
      </c>
      <c r="BD493" s="50">
        <v>140745.32999999999</v>
      </c>
      <c r="BE493">
        <v>1</v>
      </c>
    </row>
    <row r="494" spans="26:57" x14ac:dyDescent="0.35">
      <c r="Z494" s="64">
        <v>96823.32</v>
      </c>
      <c r="AA494" s="62">
        <v>0</v>
      </c>
      <c r="AB494" s="62">
        <v>1.0090817356205853E-3</v>
      </c>
      <c r="AC494" s="62">
        <v>1.0090817356205853E-3</v>
      </c>
      <c r="AF494" s="42">
        <v>490</v>
      </c>
      <c r="AG494">
        <v>1</v>
      </c>
      <c r="AI494" s="49">
        <v>15690673</v>
      </c>
      <c r="AJ494">
        <v>1</v>
      </c>
      <c r="AL494" s="42" t="s">
        <v>185</v>
      </c>
      <c r="AM494">
        <v>2</v>
      </c>
      <c r="BD494" s="50">
        <v>141040.01</v>
      </c>
      <c r="BE494">
        <v>1</v>
      </c>
    </row>
    <row r="495" spans="26:57" x14ac:dyDescent="0.35">
      <c r="Z495" s="64">
        <v>97508.04</v>
      </c>
      <c r="AA495" s="62">
        <v>0</v>
      </c>
      <c r="AB495" s="62">
        <v>1.0090817356205853E-3</v>
      </c>
      <c r="AC495" s="62">
        <v>1.0090817356205853E-3</v>
      </c>
      <c r="AF495" s="42">
        <v>491</v>
      </c>
      <c r="AG495">
        <v>1</v>
      </c>
      <c r="AI495" s="49">
        <v>15691483</v>
      </c>
      <c r="AJ495">
        <v>1</v>
      </c>
      <c r="AL495" s="42" t="s">
        <v>664</v>
      </c>
      <c r="AM495">
        <v>1</v>
      </c>
      <c r="BD495" s="50">
        <v>141078.37</v>
      </c>
      <c r="BE495">
        <v>1</v>
      </c>
    </row>
    <row r="496" spans="26:57" x14ac:dyDescent="0.35">
      <c r="Z496" s="64">
        <v>97614.87</v>
      </c>
      <c r="AA496" s="62">
        <v>1.0090817356205853E-3</v>
      </c>
      <c r="AB496" s="62">
        <v>0</v>
      </c>
      <c r="AC496" s="62">
        <v>1.0090817356205853E-3</v>
      </c>
      <c r="AF496" s="42">
        <v>492</v>
      </c>
      <c r="AG496">
        <v>1</v>
      </c>
      <c r="AI496" s="49">
        <v>15691625</v>
      </c>
      <c r="AJ496">
        <v>1</v>
      </c>
      <c r="AL496" s="42" t="s">
        <v>496</v>
      </c>
      <c r="AM496">
        <v>2</v>
      </c>
      <c r="BD496" s="50">
        <v>141325.56</v>
      </c>
      <c r="BE496">
        <v>1</v>
      </c>
    </row>
    <row r="497" spans="26:57" x14ac:dyDescent="0.35">
      <c r="Z497" s="64">
        <v>97932.68</v>
      </c>
      <c r="AA497" s="62">
        <v>1.0090817356205853E-3</v>
      </c>
      <c r="AB497" s="62">
        <v>0</v>
      </c>
      <c r="AC497" s="62">
        <v>1.0090817356205853E-3</v>
      </c>
      <c r="AF497" s="42">
        <v>493</v>
      </c>
      <c r="AG497">
        <v>1</v>
      </c>
      <c r="AI497" s="49">
        <v>15692132</v>
      </c>
      <c r="AJ497">
        <v>1</v>
      </c>
      <c r="AL497" s="42" t="s">
        <v>610</v>
      </c>
      <c r="AM497">
        <v>1</v>
      </c>
      <c r="BD497" s="50">
        <v>141349.43</v>
      </c>
      <c r="BE497">
        <v>1</v>
      </c>
    </row>
    <row r="498" spans="26:57" x14ac:dyDescent="0.35">
      <c r="Z498" s="64">
        <v>98090.91</v>
      </c>
      <c r="AA498" s="62">
        <v>1.0090817356205853E-3</v>
      </c>
      <c r="AB498" s="62">
        <v>0</v>
      </c>
      <c r="AC498" s="62">
        <v>1.0090817356205853E-3</v>
      </c>
      <c r="AF498" s="42">
        <v>494</v>
      </c>
      <c r="AG498">
        <v>1</v>
      </c>
      <c r="AI498" s="49">
        <v>15692463</v>
      </c>
      <c r="AJ498">
        <v>1</v>
      </c>
      <c r="AL498" s="42" t="s">
        <v>592</v>
      </c>
      <c r="AM498">
        <v>1</v>
      </c>
      <c r="BD498" s="50">
        <v>141434.04</v>
      </c>
      <c r="BE498">
        <v>1</v>
      </c>
    </row>
    <row r="499" spans="26:57" x14ac:dyDescent="0.35">
      <c r="Z499" s="64">
        <v>98178.57</v>
      </c>
      <c r="AA499" s="62">
        <v>1.0090817356205853E-3</v>
      </c>
      <c r="AB499" s="62">
        <v>0</v>
      </c>
      <c r="AC499" s="62">
        <v>1.0090817356205853E-3</v>
      </c>
      <c r="AF499" s="42">
        <v>495</v>
      </c>
      <c r="AG499">
        <v>1</v>
      </c>
      <c r="AI499" s="49">
        <v>15692671</v>
      </c>
      <c r="AJ499">
        <v>1</v>
      </c>
      <c r="AL499" s="42" t="s">
        <v>398</v>
      </c>
      <c r="AM499">
        <v>1</v>
      </c>
      <c r="BD499" s="50">
        <v>141441.75</v>
      </c>
      <c r="BE499">
        <v>1</v>
      </c>
    </row>
    <row r="500" spans="26:57" x14ac:dyDescent="0.35">
      <c r="Z500" s="64">
        <v>98301.61</v>
      </c>
      <c r="AA500" s="62">
        <v>1.0090817356205853E-3</v>
      </c>
      <c r="AB500" s="62">
        <v>0</v>
      </c>
      <c r="AC500" s="62">
        <v>1.0090817356205853E-3</v>
      </c>
      <c r="AF500" s="42">
        <v>496</v>
      </c>
      <c r="AG500">
        <v>1</v>
      </c>
      <c r="AI500" s="49">
        <v>15692750</v>
      </c>
      <c r="AJ500">
        <v>1</v>
      </c>
      <c r="AL500" s="42" t="s">
        <v>714</v>
      </c>
      <c r="AM500">
        <v>1</v>
      </c>
      <c r="BD500" s="50">
        <v>141541.25</v>
      </c>
      <c r="BE500">
        <v>1</v>
      </c>
    </row>
    <row r="501" spans="26:57" x14ac:dyDescent="0.35">
      <c r="Z501" s="64">
        <v>98368.24</v>
      </c>
      <c r="AA501" s="62">
        <v>1.0090817356205853E-3</v>
      </c>
      <c r="AB501" s="62">
        <v>0</v>
      </c>
      <c r="AC501" s="62">
        <v>1.0090817356205853E-3</v>
      </c>
      <c r="AF501" s="42">
        <v>497</v>
      </c>
      <c r="AG501">
        <v>1</v>
      </c>
      <c r="AI501" s="49">
        <v>15692761</v>
      </c>
      <c r="AJ501">
        <v>1</v>
      </c>
      <c r="AL501" s="42" t="s">
        <v>159</v>
      </c>
      <c r="AM501">
        <v>2</v>
      </c>
      <c r="BD501" s="50">
        <v>141616.54999999999</v>
      </c>
      <c r="BE501">
        <v>1</v>
      </c>
    </row>
    <row r="502" spans="26:57" x14ac:dyDescent="0.35">
      <c r="Z502" s="64">
        <v>98453.45</v>
      </c>
      <c r="AA502" s="62">
        <v>1.0090817356205853E-3</v>
      </c>
      <c r="AB502" s="62">
        <v>0</v>
      </c>
      <c r="AC502" s="62">
        <v>1.0090817356205853E-3</v>
      </c>
      <c r="AF502" s="42">
        <v>498</v>
      </c>
      <c r="AG502">
        <v>1</v>
      </c>
      <c r="AI502" s="49">
        <v>15692926</v>
      </c>
      <c r="AJ502">
        <v>1</v>
      </c>
      <c r="AL502" s="42" t="s">
        <v>351</v>
      </c>
      <c r="AM502">
        <v>1</v>
      </c>
      <c r="BD502" s="50">
        <v>141782.57</v>
      </c>
      <c r="BE502">
        <v>1</v>
      </c>
    </row>
    <row r="503" spans="26:57" x14ac:dyDescent="0.35">
      <c r="Z503" s="64">
        <v>98646.22</v>
      </c>
      <c r="AA503" s="62">
        <v>1.0090817356205853E-3</v>
      </c>
      <c r="AB503" s="62">
        <v>0</v>
      </c>
      <c r="AC503" s="62">
        <v>1.0090817356205853E-3</v>
      </c>
      <c r="AF503" s="42">
        <v>499</v>
      </c>
      <c r="AG503">
        <v>1</v>
      </c>
      <c r="AI503" s="49">
        <v>15693683</v>
      </c>
      <c r="AJ503">
        <v>1</v>
      </c>
      <c r="AL503" s="42" t="s">
        <v>685</v>
      </c>
      <c r="AM503">
        <v>1</v>
      </c>
      <c r="BD503" s="50">
        <v>141947.67000000001</v>
      </c>
      <c r="BE503">
        <v>1</v>
      </c>
    </row>
    <row r="504" spans="26:57" x14ac:dyDescent="0.35">
      <c r="Z504" s="64">
        <v>98820.39</v>
      </c>
      <c r="AA504" s="62">
        <v>1.0090817356205853E-3</v>
      </c>
      <c r="AB504" s="62">
        <v>0</v>
      </c>
      <c r="AC504" s="62">
        <v>1.0090817356205853E-3</v>
      </c>
      <c r="AF504" s="42">
        <v>500</v>
      </c>
      <c r="AG504">
        <v>1</v>
      </c>
      <c r="AI504" s="49">
        <v>15693737</v>
      </c>
      <c r="AJ504">
        <v>1</v>
      </c>
      <c r="AL504" s="42" t="s">
        <v>595</v>
      </c>
      <c r="AM504">
        <v>1</v>
      </c>
      <c r="BD504" s="50">
        <v>142051.07</v>
      </c>
      <c r="BE504">
        <v>1</v>
      </c>
    </row>
    <row r="505" spans="26:57" x14ac:dyDescent="0.35">
      <c r="Z505" s="64">
        <v>99398.36</v>
      </c>
      <c r="AA505" s="62">
        <v>1.0090817356205853E-3</v>
      </c>
      <c r="AB505" s="62">
        <v>0</v>
      </c>
      <c r="AC505" s="62">
        <v>1.0090817356205853E-3</v>
      </c>
      <c r="AF505" s="42">
        <v>501</v>
      </c>
      <c r="AG505">
        <v>1</v>
      </c>
      <c r="AI505" s="49">
        <v>15693814</v>
      </c>
      <c r="AJ505">
        <v>1</v>
      </c>
      <c r="AL505" s="42" t="s">
        <v>705</v>
      </c>
      <c r="AM505">
        <v>1</v>
      </c>
      <c r="BD505" s="50">
        <v>142120.91</v>
      </c>
      <c r="BE505">
        <v>1</v>
      </c>
    </row>
    <row r="506" spans="26:57" x14ac:dyDescent="0.35">
      <c r="Z506" s="64">
        <v>99444.02</v>
      </c>
      <c r="AA506" s="62">
        <v>1.0090817356205853E-3</v>
      </c>
      <c r="AB506" s="62">
        <v>0</v>
      </c>
      <c r="AC506" s="62">
        <v>1.0090817356205853E-3</v>
      </c>
      <c r="AF506" s="42">
        <v>502</v>
      </c>
      <c r="AG506">
        <v>1</v>
      </c>
      <c r="AI506" s="49">
        <v>15693864</v>
      </c>
      <c r="AJ506">
        <v>1</v>
      </c>
      <c r="AL506" s="42" t="s">
        <v>19</v>
      </c>
      <c r="AM506">
        <v>1</v>
      </c>
      <c r="BD506" s="50">
        <v>142253.65</v>
      </c>
      <c r="BE506">
        <v>1</v>
      </c>
    </row>
    <row r="507" spans="26:57" x14ac:dyDescent="0.35">
      <c r="Z507" s="64">
        <v>99449.86</v>
      </c>
      <c r="AA507" s="62">
        <v>0</v>
      </c>
      <c r="AB507" s="62">
        <v>1.0090817356205853E-3</v>
      </c>
      <c r="AC507" s="62">
        <v>1.0090817356205853E-3</v>
      </c>
      <c r="AF507" s="42">
        <v>503</v>
      </c>
      <c r="AG507">
        <v>1</v>
      </c>
      <c r="AI507" s="49">
        <v>15694272</v>
      </c>
      <c r="AJ507">
        <v>1</v>
      </c>
      <c r="AL507" s="42" t="s">
        <v>611</v>
      </c>
      <c r="AM507">
        <v>1</v>
      </c>
      <c r="BD507" s="50">
        <v>143129.41</v>
      </c>
      <c r="BE507">
        <v>1</v>
      </c>
    </row>
    <row r="508" spans="26:57" x14ac:dyDescent="0.35">
      <c r="Z508" s="64">
        <v>99645.04</v>
      </c>
      <c r="AA508" s="62">
        <v>1.0090817356205853E-3</v>
      </c>
      <c r="AB508" s="62">
        <v>0</v>
      </c>
      <c r="AC508" s="62">
        <v>1.0090817356205853E-3</v>
      </c>
      <c r="AF508" s="42">
        <v>504</v>
      </c>
      <c r="AG508">
        <v>1</v>
      </c>
      <c r="AI508" s="49">
        <v>15694366</v>
      </c>
      <c r="AJ508">
        <v>1</v>
      </c>
      <c r="AL508" s="42" t="s">
        <v>207</v>
      </c>
      <c r="AM508">
        <v>1</v>
      </c>
      <c r="BD508" s="50">
        <v>143637.57999999999</v>
      </c>
      <c r="BE508">
        <v>1</v>
      </c>
    </row>
    <row r="509" spans="26:57" x14ac:dyDescent="0.35">
      <c r="Z509" s="64">
        <v>99805.99</v>
      </c>
      <c r="AA509" s="62">
        <v>1.0090817356205853E-3</v>
      </c>
      <c r="AB509" s="62">
        <v>0</v>
      </c>
      <c r="AC509" s="62">
        <v>1.0090817356205853E-3</v>
      </c>
      <c r="AF509" s="42">
        <v>505</v>
      </c>
      <c r="AG509">
        <v>1</v>
      </c>
      <c r="AI509" s="49">
        <v>15694408</v>
      </c>
      <c r="AJ509">
        <v>1</v>
      </c>
      <c r="AL509" s="42" t="s">
        <v>293</v>
      </c>
      <c r="AM509">
        <v>1</v>
      </c>
      <c r="BD509" s="50">
        <v>143964.35999999999</v>
      </c>
      <c r="BE509">
        <v>1</v>
      </c>
    </row>
    <row r="510" spans="26:57" x14ac:dyDescent="0.35">
      <c r="Z510" s="64">
        <v>100127.71</v>
      </c>
      <c r="AA510" s="62">
        <v>1.0090817356205853E-3</v>
      </c>
      <c r="AB510" s="62">
        <v>0</v>
      </c>
      <c r="AC510" s="62">
        <v>1.0090817356205853E-3</v>
      </c>
      <c r="AF510" s="42">
        <v>506</v>
      </c>
      <c r="AG510">
        <v>1</v>
      </c>
      <c r="AI510" s="49">
        <v>15694456</v>
      </c>
      <c r="AJ510">
        <v>1</v>
      </c>
      <c r="AL510" s="42" t="s">
        <v>196</v>
      </c>
      <c r="AM510">
        <v>2</v>
      </c>
      <c r="BD510" s="50">
        <v>144260.5</v>
      </c>
      <c r="BE510">
        <v>1</v>
      </c>
    </row>
    <row r="511" spans="26:57" x14ac:dyDescent="0.35">
      <c r="Z511" s="64">
        <v>100130.95</v>
      </c>
      <c r="AA511" s="62">
        <v>1.0090817356205853E-3</v>
      </c>
      <c r="AB511" s="62">
        <v>0</v>
      </c>
      <c r="AC511" s="62">
        <v>1.0090817356205853E-3</v>
      </c>
      <c r="AF511" s="42">
        <v>507</v>
      </c>
      <c r="AG511">
        <v>1</v>
      </c>
      <c r="AI511" s="49">
        <v>15694506</v>
      </c>
      <c r="AJ511">
        <v>1</v>
      </c>
      <c r="AL511" s="42" t="s">
        <v>349</v>
      </c>
      <c r="AM511">
        <v>1</v>
      </c>
      <c r="BD511" s="50">
        <v>144428.87</v>
      </c>
      <c r="BE511">
        <v>1</v>
      </c>
    </row>
    <row r="512" spans="26:57" x14ac:dyDescent="0.35">
      <c r="Z512" s="64">
        <v>100187.43</v>
      </c>
      <c r="AA512" s="62">
        <v>1.0090817356205853E-3</v>
      </c>
      <c r="AB512" s="62">
        <v>0</v>
      </c>
      <c r="AC512" s="62">
        <v>1.0090817356205853E-3</v>
      </c>
      <c r="AF512" s="42">
        <v>508</v>
      </c>
      <c r="AG512">
        <v>1</v>
      </c>
      <c r="AI512" s="49">
        <v>15694717</v>
      </c>
      <c r="AJ512">
        <v>1</v>
      </c>
      <c r="AL512" s="42" t="s">
        <v>605</v>
      </c>
      <c r="AM512">
        <v>2</v>
      </c>
      <c r="BD512" s="50">
        <v>144606.22</v>
      </c>
      <c r="BE512">
        <v>1</v>
      </c>
    </row>
    <row r="513" spans="26:57" x14ac:dyDescent="0.35">
      <c r="Z513" s="64">
        <v>100433.83</v>
      </c>
      <c r="AA513" s="62">
        <v>1.0090817356205853E-3</v>
      </c>
      <c r="AB513" s="62">
        <v>0</v>
      </c>
      <c r="AC513" s="62">
        <v>1.0090817356205853E-3</v>
      </c>
      <c r="AF513" s="42">
        <v>509</v>
      </c>
      <c r="AG513">
        <v>1</v>
      </c>
      <c r="AI513" s="49">
        <v>15694860</v>
      </c>
      <c r="AJ513">
        <v>1</v>
      </c>
      <c r="AL513" s="42" t="s">
        <v>102</v>
      </c>
      <c r="AM513">
        <v>1</v>
      </c>
      <c r="BD513" s="50">
        <v>144848.74</v>
      </c>
      <c r="BE513">
        <v>1</v>
      </c>
    </row>
    <row r="514" spans="26:57" x14ac:dyDescent="0.35">
      <c r="Z514" s="64">
        <v>100816.29</v>
      </c>
      <c r="AA514" s="62">
        <v>1.0090817356205853E-3</v>
      </c>
      <c r="AB514" s="62">
        <v>0</v>
      </c>
      <c r="AC514" s="62">
        <v>1.0090817356205853E-3</v>
      </c>
      <c r="AF514" s="42">
        <v>510</v>
      </c>
      <c r="AG514">
        <v>1</v>
      </c>
      <c r="AI514" s="49">
        <v>15695585</v>
      </c>
      <c r="AJ514">
        <v>1</v>
      </c>
      <c r="AL514" s="42" t="s">
        <v>355</v>
      </c>
      <c r="AM514">
        <v>1</v>
      </c>
      <c r="BD514" s="50">
        <v>144895.04999999999</v>
      </c>
      <c r="BE514">
        <v>1</v>
      </c>
    </row>
    <row r="515" spans="26:57" x14ac:dyDescent="0.35">
      <c r="Z515" s="64">
        <v>101057.95</v>
      </c>
      <c r="AA515" s="62">
        <v>1.0090817356205853E-3</v>
      </c>
      <c r="AB515" s="62">
        <v>0</v>
      </c>
      <c r="AC515" s="62">
        <v>1.0090817356205853E-3</v>
      </c>
      <c r="AF515" s="42">
        <v>511</v>
      </c>
      <c r="AG515">
        <v>1</v>
      </c>
      <c r="AI515" s="49">
        <v>15695632</v>
      </c>
      <c r="AJ515">
        <v>1</v>
      </c>
      <c r="AL515" s="42" t="s">
        <v>493</v>
      </c>
      <c r="AM515">
        <v>1</v>
      </c>
      <c r="BD515" s="50">
        <v>145071.24</v>
      </c>
      <c r="BE515">
        <v>1</v>
      </c>
    </row>
    <row r="516" spans="26:57" x14ac:dyDescent="0.35">
      <c r="Z516" s="64">
        <v>101300.94</v>
      </c>
      <c r="AA516" s="62">
        <v>0</v>
      </c>
      <c r="AB516" s="62">
        <v>1.0090817356205853E-3</v>
      </c>
      <c r="AC516" s="62">
        <v>1.0090817356205853E-3</v>
      </c>
      <c r="AF516" s="42">
        <v>512</v>
      </c>
      <c r="AG516">
        <v>1</v>
      </c>
      <c r="AI516" s="49">
        <v>15695699</v>
      </c>
      <c r="AJ516">
        <v>1</v>
      </c>
      <c r="AL516" s="42" t="s">
        <v>61</v>
      </c>
      <c r="AM516">
        <v>3</v>
      </c>
      <c r="BD516" s="50">
        <v>145105.64000000001</v>
      </c>
      <c r="BE516">
        <v>1</v>
      </c>
    </row>
    <row r="517" spans="26:57" x14ac:dyDescent="0.35">
      <c r="Z517" s="64">
        <v>101348.88</v>
      </c>
      <c r="AA517" s="62">
        <v>0</v>
      </c>
      <c r="AB517" s="62">
        <v>1.0090817356205853E-3</v>
      </c>
      <c r="AC517" s="62">
        <v>1.0090817356205853E-3</v>
      </c>
      <c r="AF517" s="42">
        <v>513</v>
      </c>
      <c r="AG517">
        <v>1</v>
      </c>
      <c r="AI517" s="49">
        <v>15695846</v>
      </c>
      <c r="AJ517">
        <v>1</v>
      </c>
      <c r="AL517" s="42" t="s">
        <v>228</v>
      </c>
      <c r="AM517">
        <v>1</v>
      </c>
      <c r="BD517" s="50">
        <v>145260.23000000001</v>
      </c>
      <c r="BE517">
        <v>1</v>
      </c>
    </row>
    <row r="518" spans="26:57" x14ac:dyDescent="0.35">
      <c r="Z518" s="64">
        <v>102284.2</v>
      </c>
      <c r="AA518" s="62">
        <v>1.0090817356205853E-3</v>
      </c>
      <c r="AB518" s="62">
        <v>0</v>
      </c>
      <c r="AC518" s="62">
        <v>1.0090817356205853E-3</v>
      </c>
      <c r="AF518" s="42">
        <v>514</v>
      </c>
      <c r="AG518">
        <v>1</v>
      </c>
      <c r="AI518" s="49">
        <v>15696061</v>
      </c>
      <c r="AJ518">
        <v>1</v>
      </c>
      <c r="AL518" s="42" t="s">
        <v>571</v>
      </c>
      <c r="AM518">
        <v>1</v>
      </c>
      <c r="BD518" s="50">
        <v>145338.76</v>
      </c>
      <c r="BE518">
        <v>1</v>
      </c>
    </row>
    <row r="519" spans="26:57" x14ac:dyDescent="0.35">
      <c r="Z519" s="64">
        <v>102299.81</v>
      </c>
      <c r="AA519" s="62">
        <v>0</v>
      </c>
      <c r="AB519" s="62">
        <v>1.0090817356205853E-3</v>
      </c>
      <c r="AC519" s="62">
        <v>1.0090817356205853E-3</v>
      </c>
      <c r="AF519" s="42">
        <v>515</v>
      </c>
      <c r="AG519">
        <v>1</v>
      </c>
      <c r="AI519" s="49">
        <v>15696231</v>
      </c>
      <c r="AJ519">
        <v>1</v>
      </c>
      <c r="AL519" s="42" t="s">
        <v>629</v>
      </c>
      <c r="AM519">
        <v>1</v>
      </c>
      <c r="BD519" s="50">
        <v>145605.44</v>
      </c>
      <c r="BE519">
        <v>1</v>
      </c>
    </row>
    <row r="520" spans="26:57" x14ac:dyDescent="0.35">
      <c r="Z520" s="64">
        <v>102416.84</v>
      </c>
      <c r="AA520" s="62">
        <v>1.0090817356205853E-3</v>
      </c>
      <c r="AB520" s="62">
        <v>0</v>
      </c>
      <c r="AC520" s="62">
        <v>1.0090817356205853E-3</v>
      </c>
      <c r="AF520" s="42">
        <v>516</v>
      </c>
      <c r="AG520">
        <v>1</v>
      </c>
      <c r="AI520" s="49">
        <v>15696674</v>
      </c>
      <c r="AJ520">
        <v>1</v>
      </c>
      <c r="AL520" s="42" t="s">
        <v>362</v>
      </c>
      <c r="AM520">
        <v>1</v>
      </c>
      <c r="BD520" s="50">
        <v>145618.37</v>
      </c>
      <c r="BE520">
        <v>1</v>
      </c>
    </row>
    <row r="521" spans="26:57" x14ac:dyDescent="0.35">
      <c r="Z521" s="64">
        <v>102750.7</v>
      </c>
      <c r="AA521" s="62">
        <v>1.0090817356205853E-3</v>
      </c>
      <c r="AB521" s="62">
        <v>0</v>
      </c>
      <c r="AC521" s="62">
        <v>1.0090817356205853E-3</v>
      </c>
      <c r="AF521" s="42">
        <v>517</v>
      </c>
      <c r="AG521">
        <v>1</v>
      </c>
      <c r="AI521" s="49">
        <v>15696859</v>
      </c>
      <c r="AJ521">
        <v>1</v>
      </c>
      <c r="AL521" s="42" t="s">
        <v>440</v>
      </c>
      <c r="AM521">
        <v>1</v>
      </c>
      <c r="BD521" s="50">
        <v>145747.67000000001</v>
      </c>
      <c r="BE521">
        <v>1</v>
      </c>
    </row>
    <row r="522" spans="26:57" x14ac:dyDescent="0.35">
      <c r="Z522" s="64">
        <v>102925.75999999999</v>
      </c>
      <c r="AA522" s="62">
        <v>1.0090817356205853E-3</v>
      </c>
      <c r="AB522" s="62">
        <v>0</v>
      </c>
      <c r="AC522" s="62">
        <v>1.0090817356205853E-3</v>
      </c>
      <c r="AF522" s="42">
        <v>518</v>
      </c>
      <c r="AG522">
        <v>1</v>
      </c>
      <c r="AI522" s="49">
        <v>15697000</v>
      </c>
      <c r="AJ522">
        <v>1</v>
      </c>
      <c r="AL522" s="42" t="s">
        <v>635</v>
      </c>
      <c r="AM522">
        <v>1</v>
      </c>
      <c r="BD522" s="50">
        <v>145965.32999999999</v>
      </c>
      <c r="BE522">
        <v>1</v>
      </c>
    </row>
    <row r="523" spans="26:57" x14ac:dyDescent="0.35">
      <c r="Z523" s="64">
        <v>103315.74</v>
      </c>
      <c r="AA523" s="62">
        <v>1.0090817356205853E-3</v>
      </c>
      <c r="AB523" s="62">
        <v>0</v>
      </c>
      <c r="AC523" s="62">
        <v>1.0090817356205853E-3</v>
      </c>
      <c r="AF523" s="42">
        <v>519</v>
      </c>
      <c r="AG523">
        <v>1</v>
      </c>
      <c r="AI523" s="49">
        <v>15697183</v>
      </c>
      <c r="AJ523">
        <v>1</v>
      </c>
      <c r="AL523" s="42" t="s">
        <v>631</v>
      </c>
      <c r="AM523">
        <v>1</v>
      </c>
      <c r="BD523" s="50">
        <v>145981.87</v>
      </c>
      <c r="BE523">
        <v>1</v>
      </c>
    </row>
    <row r="524" spans="26:57" x14ac:dyDescent="0.35">
      <c r="Z524" s="64">
        <v>103480.69</v>
      </c>
      <c r="AA524" s="62">
        <v>1.0090817356205853E-3</v>
      </c>
      <c r="AB524" s="62">
        <v>0</v>
      </c>
      <c r="AC524" s="62">
        <v>1.0090817356205853E-3</v>
      </c>
      <c r="AF524" s="42">
        <v>520</v>
      </c>
      <c r="AG524">
        <v>1</v>
      </c>
      <c r="AI524" s="49">
        <v>15697307</v>
      </c>
      <c r="AJ524">
        <v>1</v>
      </c>
      <c r="AL524" s="42" t="s">
        <v>598</v>
      </c>
      <c r="AM524">
        <v>1</v>
      </c>
      <c r="BD524" s="50">
        <v>145988.65</v>
      </c>
      <c r="BE524">
        <v>1</v>
      </c>
    </row>
    <row r="525" spans="26:57" x14ac:dyDescent="0.35">
      <c r="Z525" s="64">
        <v>103516.08</v>
      </c>
      <c r="AA525" s="62">
        <v>0</v>
      </c>
      <c r="AB525" s="62">
        <v>1.0090817356205853E-3</v>
      </c>
      <c r="AC525" s="62">
        <v>1.0090817356205853E-3</v>
      </c>
      <c r="AF525" s="42">
        <v>521</v>
      </c>
      <c r="AG525">
        <v>1</v>
      </c>
      <c r="AI525" s="49">
        <v>15697441</v>
      </c>
      <c r="AJ525">
        <v>1</v>
      </c>
      <c r="AL525" s="42" t="s">
        <v>236</v>
      </c>
      <c r="AM525">
        <v>1</v>
      </c>
      <c r="BD525" s="50">
        <v>146050.97</v>
      </c>
      <c r="BE525">
        <v>1</v>
      </c>
    </row>
    <row r="526" spans="26:57" x14ac:dyDescent="0.35">
      <c r="Z526" s="64">
        <v>103737.82</v>
      </c>
      <c r="AA526" s="62">
        <v>1.0090817356205853E-3</v>
      </c>
      <c r="AB526" s="62">
        <v>0</v>
      </c>
      <c r="AC526" s="62">
        <v>1.0090817356205853E-3</v>
      </c>
      <c r="AF526" s="42">
        <v>522</v>
      </c>
      <c r="AG526">
        <v>1</v>
      </c>
      <c r="AI526" s="49">
        <v>15697497</v>
      </c>
      <c r="AJ526">
        <v>1</v>
      </c>
      <c r="AL526" s="42" t="s">
        <v>415</v>
      </c>
      <c r="AM526">
        <v>2</v>
      </c>
      <c r="BD526" s="50">
        <v>146133.39000000001</v>
      </c>
      <c r="BE526">
        <v>1</v>
      </c>
    </row>
    <row r="527" spans="26:57" x14ac:dyDescent="0.35">
      <c r="Z527" s="64">
        <v>104435.94</v>
      </c>
      <c r="AA527" s="62">
        <v>1.0090817356205853E-3</v>
      </c>
      <c r="AB527" s="62">
        <v>0</v>
      </c>
      <c r="AC527" s="62">
        <v>1.0090817356205853E-3</v>
      </c>
      <c r="AF527" s="42">
        <v>523</v>
      </c>
      <c r="AG527">
        <v>1</v>
      </c>
      <c r="AI527" s="49">
        <v>15698028</v>
      </c>
      <c r="AJ527">
        <v>1</v>
      </c>
      <c r="AL527" s="42" t="s">
        <v>745</v>
      </c>
      <c r="AM527">
        <v>2</v>
      </c>
      <c r="BD527" s="50">
        <v>146502.07</v>
      </c>
      <c r="BE527">
        <v>1</v>
      </c>
    </row>
    <row r="528" spans="26:57" x14ac:dyDescent="0.35">
      <c r="Z528" s="64">
        <v>104533.51</v>
      </c>
      <c r="AA528" s="62">
        <v>1.0090817356205853E-3</v>
      </c>
      <c r="AB528" s="62">
        <v>0</v>
      </c>
      <c r="AC528" s="62">
        <v>1.0090817356205853E-3</v>
      </c>
      <c r="AF528" s="42">
        <v>524</v>
      </c>
      <c r="AG528">
        <v>1</v>
      </c>
      <c r="AI528" s="49">
        <v>15698474</v>
      </c>
      <c r="AJ528">
        <v>1</v>
      </c>
      <c r="AL528" s="42" t="s">
        <v>687</v>
      </c>
      <c r="AM528">
        <v>1</v>
      </c>
      <c r="BD528" s="50">
        <v>147069.78</v>
      </c>
      <c r="BE528">
        <v>1</v>
      </c>
    </row>
    <row r="529" spans="26:57" x14ac:dyDescent="0.35">
      <c r="Z529" s="64">
        <v>104719.66</v>
      </c>
      <c r="AA529" s="62">
        <v>1.0090817356205853E-3</v>
      </c>
      <c r="AB529" s="62">
        <v>0</v>
      </c>
      <c r="AC529" s="62">
        <v>1.0090817356205853E-3</v>
      </c>
      <c r="AF529" s="42">
        <v>525</v>
      </c>
      <c r="AG529">
        <v>1</v>
      </c>
      <c r="AI529" s="49">
        <v>15698786</v>
      </c>
      <c r="AJ529">
        <v>1</v>
      </c>
      <c r="AL529" s="42" t="s">
        <v>530</v>
      </c>
      <c r="AM529">
        <v>2</v>
      </c>
      <c r="BD529" s="50">
        <v>147199.07</v>
      </c>
      <c r="BE529">
        <v>1</v>
      </c>
    </row>
    <row r="530" spans="26:57" x14ac:dyDescent="0.35">
      <c r="Z530" s="64">
        <v>104991.28</v>
      </c>
      <c r="AA530" s="62">
        <v>1.0090817356205853E-3</v>
      </c>
      <c r="AB530" s="62">
        <v>0</v>
      </c>
      <c r="AC530" s="62">
        <v>1.0090817356205853E-3</v>
      </c>
      <c r="AF530" s="42">
        <v>526</v>
      </c>
      <c r="AG530">
        <v>1</v>
      </c>
      <c r="AI530" s="49">
        <v>15698839</v>
      </c>
      <c r="AJ530">
        <v>1</v>
      </c>
      <c r="AL530" s="42" t="s">
        <v>364</v>
      </c>
      <c r="AM530">
        <v>3</v>
      </c>
      <c r="BD530" s="50">
        <v>147360</v>
      </c>
      <c r="BE530">
        <v>1</v>
      </c>
    </row>
    <row r="531" spans="26:57" x14ac:dyDescent="0.35">
      <c r="Z531" s="64">
        <v>106636.89</v>
      </c>
      <c r="AA531" s="62">
        <v>1.0090817356205853E-3</v>
      </c>
      <c r="AB531" s="62">
        <v>0</v>
      </c>
      <c r="AC531" s="62">
        <v>1.0090817356205853E-3</v>
      </c>
      <c r="AF531" s="42">
        <v>527</v>
      </c>
      <c r="AG531">
        <v>1</v>
      </c>
      <c r="AI531" s="49">
        <v>15698932</v>
      </c>
      <c r="AJ531">
        <v>1</v>
      </c>
      <c r="AL531" s="42" t="s">
        <v>725</v>
      </c>
      <c r="AM531">
        <v>1</v>
      </c>
      <c r="BD531" s="50">
        <v>147506.25</v>
      </c>
      <c r="BE531">
        <v>1</v>
      </c>
    </row>
    <row r="532" spans="26:57" x14ac:dyDescent="0.35">
      <c r="Z532" s="64">
        <v>106761.47</v>
      </c>
      <c r="AA532" s="62">
        <v>1.0090817356205853E-3</v>
      </c>
      <c r="AB532" s="62">
        <v>0</v>
      </c>
      <c r="AC532" s="62">
        <v>1.0090817356205853E-3</v>
      </c>
      <c r="AF532" s="42">
        <v>528</v>
      </c>
      <c r="AG532">
        <v>1</v>
      </c>
      <c r="AI532" s="49">
        <v>15699005</v>
      </c>
      <c r="AJ532">
        <v>1</v>
      </c>
      <c r="AL532" s="42" t="s">
        <v>746</v>
      </c>
      <c r="AM532">
        <v>1</v>
      </c>
      <c r="BD532" s="50">
        <v>147832.15</v>
      </c>
      <c r="BE532">
        <v>1</v>
      </c>
    </row>
    <row r="533" spans="26:57" x14ac:dyDescent="0.35">
      <c r="Z533" s="64">
        <v>106781.59</v>
      </c>
      <c r="AA533" s="62">
        <v>1.0090817356205853E-3</v>
      </c>
      <c r="AB533" s="62">
        <v>0</v>
      </c>
      <c r="AC533" s="62">
        <v>1.0090817356205853E-3</v>
      </c>
      <c r="AF533" s="42">
        <v>529</v>
      </c>
      <c r="AG533">
        <v>1</v>
      </c>
      <c r="AI533" s="49">
        <v>15699029</v>
      </c>
      <c r="AJ533">
        <v>1</v>
      </c>
      <c r="AL533" s="42" t="s">
        <v>91</v>
      </c>
      <c r="AM533">
        <v>3</v>
      </c>
      <c r="BD533" s="50">
        <v>148116.48000000001</v>
      </c>
      <c r="BE533">
        <v>1</v>
      </c>
    </row>
    <row r="534" spans="26:57" x14ac:dyDescent="0.35">
      <c r="Z534" s="64">
        <v>106841.12</v>
      </c>
      <c r="AA534" s="62">
        <v>1.0090817356205853E-3</v>
      </c>
      <c r="AB534" s="62">
        <v>0</v>
      </c>
      <c r="AC534" s="62">
        <v>1.0090817356205853E-3</v>
      </c>
      <c r="AF534" s="42">
        <v>530</v>
      </c>
      <c r="AG534">
        <v>1</v>
      </c>
      <c r="AI534" s="49">
        <v>15699309</v>
      </c>
      <c r="AJ534">
        <v>1</v>
      </c>
      <c r="AL534" s="42" t="s">
        <v>659</v>
      </c>
      <c r="AM534">
        <v>1</v>
      </c>
      <c r="BD534" s="50">
        <v>148249.54</v>
      </c>
      <c r="BE534">
        <v>1</v>
      </c>
    </row>
    <row r="535" spans="26:57" x14ac:dyDescent="0.35">
      <c r="Z535" s="64">
        <v>106920.57</v>
      </c>
      <c r="AA535" s="62">
        <v>1.0090817356205853E-3</v>
      </c>
      <c r="AB535" s="62">
        <v>0</v>
      </c>
      <c r="AC535" s="62">
        <v>1.0090817356205853E-3</v>
      </c>
      <c r="AF535" s="42">
        <v>531</v>
      </c>
      <c r="AG535">
        <v>1</v>
      </c>
      <c r="AI535" s="49">
        <v>15699389</v>
      </c>
      <c r="AJ535">
        <v>1</v>
      </c>
      <c r="AL535" s="42" t="s">
        <v>747</v>
      </c>
      <c r="AM535">
        <v>1</v>
      </c>
      <c r="BD535" s="50">
        <v>148507.24</v>
      </c>
      <c r="BE535">
        <v>1</v>
      </c>
    </row>
    <row r="536" spans="26:57" x14ac:dyDescent="0.35">
      <c r="Z536" s="64">
        <v>106977.8</v>
      </c>
      <c r="AA536" s="62">
        <v>1.0090817356205853E-3</v>
      </c>
      <c r="AB536" s="62">
        <v>0</v>
      </c>
      <c r="AC536" s="62">
        <v>1.0090817356205853E-3</v>
      </c>
      <c r="AF536" s="42">
        <v>532</v>
      </c>
      <c r="AG536">
        <v>1</v>
      </c>
      <c r="AI536" s="49">
        <v>15699430</v>
      </c>
      <c r="AJ536">
        <v>1</v>
      </c>
      <c r="AL536" s="42" t="s">
        <v>559</v>
      </c>
      <c r="AM536">
        <v>1</v>
      </c>
      <c r="BD536" s="50">
        <v>149117.31</v>
      </c>
      <c r="BE536">
        <v>1</v>
      </c>
    </row>
    <row r="537" spans="26:57" x14ac:dyDescent="0.35">
      <c r="Z537" s="64">
        <v>107125.79</v>
      </c>
      <c r="AA537" s="62">
        <v>1.0090817356205853E-3</v>
      </c>
      <c r="AB537" s="62">
        <v>0</v>
      </c>
      <c r="AC537" s="62">
        <v>1.0090817356205853E-3</v>
      </c>
      <c r="AF537" s="42">
        <v>533</v>
      </c>
      <c r="AG537">
        <v>1</v>
      </c>
      <c r="AI537" s="49">
        <v>15699461</v>
      </c>
      <c r="AJ537">
        <v>1</v>
      </c>
      <c r="AL537" s="42" t="s">
        <v>308</v>
      </c>
      <c r="AM537">
        <v>1</v>
      </c>
      <c r="BD537" s="50">
        <v>149297.19</v>
      </c>
      <c r="BE537">
        <v>1</v>
      </c>
    </row>
    <row r="538" spans="26:57" x14ac:dyDescent="0.35">
      <c r="Z538" s="64">
        <v>107640.25</v>
      </c>
      <c r="AA538" s="62">
        <v>1.0090817356205853E-3</v>
      </c>
      <c r="AB538" s="62">
        <v>0</v>
      </c>
      <c r="AC538" s="62">
        <v>1.0090817356205853E-3</v>
      </c>
      <c r="AF538" s="42">
        <v>534</v>
      </c>
      <c r="AG538">
        <v>1</v>
      </c>
      <c r="AI538" s="49">
        <v>15699637</v>
      </c>
      <c r="AJ538">
        <v>1</v>
      </c>
      <c r="AL538" s="42" t="s">
        <v>72</v>
      </c>
      <c r="AM538">
        <v>1</v>
      </c>
      <c r="BD538" s="50">
        <v>149620.88</v>
      </c>
      <c r="BE538">
        <v>1</v>
      </c>
    </row>
    <row r="539" spans="26:57" x14ac:dyDescent="0.35">
      <c r="Z539" s="64">
        <v>107667.91</v>
      </c>
      <c r="AA539" s="62">
        <v>1.0090817356205853E-3</v>
      </c>
      <c r="AB539" s="62">
        <v>0</v>
      </c>
      <c r="AC539" s="62">
        <v>1.0090817356205853E-3</v>
      </c>
      <c r="AF539" s="42">
        <v>535</v>
      </c>
      <c r="AG539">
        <v>1</v>
      </c>
      <c r="AI539" s="49">
        <v>15700476</v>
      </c>
      <c r="AJ539">
        <v>1</v>
      </c>
      <c r="AL539" s="42" t="s">
        <v>396</v>
      </c>
      <c r="AM539">
        <v>1</v>
      </c>
      <c r="BD539" s="50">
        <v>149762.07999999999</v>
      </c>
      <c r="BE539">
        <v>1</v>
      </c>
    </row>
    <row r="540" spans="26:57" x14ac:dyDescent="0.35">
      <c r="Z540" s="64">
        <v>107811.28</v>
      </c>
      <c r="AA540" s="62">
        <v>1.0090817356205853E-3</v>
      </c>
      <c r="AB540" s="62">
        <v>0</v>
      </c>
      <c r="AC540" s="62">
        <v>1.0090817356205853E-3</v>
      </c>
      <c r="AF540" s="42">
        <v>536</v>
      </c>
      <c r="AG540">
        <v>1</v>
      </c>
      <c r="AI540" s="49">
        <v>15700696</v>
      </c>
      <c r="AJ540">
        <v>1</v>
      </c>
      <c r="AL540" s="42" t="s">
        <v>123</v>
      </c>
      <c r="AM540">
        <v>1</v>
      </c>
      <c r="BD540" s="50">
        <v>150092.79999999999</v>
      </c>
      <c r="BE540">
        <v>1</v>
      </c>
    </row>
    <row r="541" spans="26:57" x14ac:dyDescent="0.35">
      <c r="Z541" s="64">
        <v>108139.23</v>
      </c>
      <c r="AA541" s="62">
        <v>1.0090817356205853E-3</v>
      </c>
      <c r="AB541" s="62">
        <v>0</v>
      </c>
      <c r="AC541" s="62">
        <v>1.0090817356205853E-3</v>
      </c>
      <c r="AF541" s="42">
        <v>537</v>
      </c>
      <c r="AG541">
        <v>1</v>
      </c>
      <c r="AI541" s="49">
        <v>15700772</v>
      </c>
      <c r="AJ541">
        <v>1</v>
      </c>
      <c r="AL541" s="42" t="s">
        <v>467</v>
      </c>
      <c r="AM541">
        <v>1</v>
      </c>
      <c r="BD541" s="50">
        <v>150461.07</v>
      </c>
      <c r="BE541">
        <v>1</v>
      </c>
    </row>
    <row r="542" spans="26:57" x14ac:dyDescent="0.35">
      <c r="Z542" s="64">
        <v>108469.2</v>
      </c>
      <c r="AA542" s="62">
        <v>1.0090817356205853E-3</v>
      </c>
      <c r="AB542" s="62">
        <v>0</v>
      </c>
      <c r="AC542" s="62">
        <v>1.0090817356205853E-3</v>
      </c>
      <c r="AF542" s="42">
        <v>538</v>
      </c>
      <c r="AG542">
        <v>1</v>
      </c>
      <c r="AI542" s="49">
        <v>15701164</v>
      </c>
      <c r="AJ542">
        <v>1</v>
      </c>
      <c r="AL542" s="42" t="s">
        <v>303</v>
      </c>
      <c r="AM542">
        <v>1</v>
      </c>
      <c r="BD542" s="50">
        <v>150525.79999999999</v>
      </c>
      <c r="BE542">
        <v>1</v>
      </c>
    </row>
    <row r="543" spans="26:57" x14ac:dyDescent="0.35">
      <c r="Z543" s="64">
        <v>108488.33</v>
      </c>
      <c r="AA543" s="62">
        <v>0</v>
      </c>
      <c r="AB543" s="62">
        <v>1.0090817356205853E-3</v>
      </c>
      <c r="AC543" s="62">
        <v>1.0090817356205853E-3</v>
      </c>
      <c r="AF543" s="42">
        <v>539</v>
      </c>
      <c r="AG543">
        <v>1</v>
      </c>
      <c r="AI543" s="49">
        <v>15701354</v>
      </c>
      <c r="AJ543">
        <v>1</v>
      </c>
      <c r="AL543" s="42" t="s">
        <v>477</v>
      </c>
      <c r="AM543">
        <v>1</v>
      </c>
      <c r="BD543" s="50">
        <v>150725.53</v>
      </c>
      <c r="BE543">
        <v>1</v>
      </c>
    </row>
    <row r="544" spans="26:57" x14ac:dyDescent="0.35">
      <c r="Z544" s="64">
        <v>108543.21</v>
      </c>
      <c r="AA544" s="62">
        <v>1.0090817356205853E-3</v>
      </c>
      <c r="AB544" s="62">
        <v>0</v>
      </c>
      <c r="AC544" s="62">
        <v>1.0090817356205853E-3</v>
      </c>
      <c r="AF544" s="42">
        <v>540</v>
      </c>
      <c r="AG544">
        <v>1</v>
      </c>
      <c r="AI544" s="49">
        <v>15701376</v>
      </c>
      <c r="AJ544">
        <v>1</v>
      </c>
      <c r="AL544" s="42" t="s">
        <v>632</v>
      </c>
      <c r="AM544">
        <v>1</v>
      </c>
      <c r="BD544" s="50">
        <v>150842.93</v>
      </c>
      <c r="BE544">
        <v>1</v>
      </c>
    </row>
    <row r="545" spans="26:57" x14ac:dyDescent="0.35">
      <c r="Z545" s="64">
        <v>108732.96</v>
      </c>
      <c r="AA545" s="62">
        <v>0</v>
      </c>
      <c r="AB545" s="62">
        <v>1.0090817356205853E-3</v>
      </c>
      <c r="AC545" s="62">
        <v>1.0090817356205853E-3</v>
      </c>
      <c r="AF545" s="42">
        <v>541</v>
      </c>
      <c r="AG545">
        <v>1</v>
      </c>
      <c r="AI545" s="49">
        <v>15702014</v>
      </c>
      <c r="AJ545">
        <v>1</v>
      </c>
      <c r="AL545" s="42" t="s">
        <v>643</v>
      </c>
      <c r="AM545">
        <v>1</v>
      </c>
      <c r="BD545" s="50">
        <v>150923.74</v>
      </c>
      <c r="BE545">
        <v>1</v>
      </c>
    </row>
    <row r="546" spans="26:57" x14ac:dyDescent="0.35">
      <c r="Z546" s="64">
        <v>108761.05</v>
      </c>
      <c r="AA546" s="62">
        <v>0</v>
      </c>
      <c r="AB546" s="62">
        <v>1.0090817356205853E-3</v>
      </c>
      <c r="AC546" s="62">
        <v>1.0090817356205853E-3</v>
      </c>
      <c r="AF546" s="42">
        <v>542</v>
      </c>
      <c r="AG546">
        <v>1</v>
      </c>
      <c r="AI546" s="49">
        <v>15702298</v>
      </c>
      <c r="AJ546">
        <v>1</v>
      </c>
      <c r="AL546" s="42" t="s">
        <v>574</v>
      </c>
      <c r="AM546">
        <v>1</v>
      </c>
      <c r="BD546" s="50">
        <v>151226.18</v>
      </c>
      <c r="BE546">
        <v>1</v>
      </c>
    </row>
    <row r="547" spans="26:57" x14ac:dyDescent="0.35">
      <c r="Z547" s="64">
        <v>108872.45</v>
      </c>
      <c r="AA547" s="62">
        <v>0</v>
      </c>
      <c r="AB547" s="62">
        <v>1.0090817356205853E-3</v>
      </c>
      <c r="AC547" s="62">
        <v>1.0090817356205853E-3</v>
      </c>
      <c r="AF547" s="42">
        <v>543</v>
      </c>
      <c r="AG547">
        <v>1</v>
      </c>
      <c r="AI547" s="49">
        <v>15702669</v>
      </c>
      <c r="AJ547">
        <v>1</v>
      </c>
      <c r="AL547" s="42" t="s">
        <v>674</v>
      </c>
      <c r="AM547">
        <v>1</v>
      </c>
      <c r="BD547" s="50">
        <v>151607.56</v>
      </c>
      <c r="BE547">
        <v>1</v>
      </c>
    </row>
    <row r="548" spans="26:57" x14ac:dyDescent="0.35">
      <c r="Z548" s="64">
        <v>108887.44</v>
      </c>
      <c r="AA548" s="62">
        <v>1.0090817356205853E-3</v>
      </c>
      <c r="AB548" s="62">
        <v>0</v>
      </c>
      <c r="AC548" s="62">
        <v>1.0090817356205853E-3</v>
      </c>
      <c r="AF548" s="42">
        <v>544</v>
      </c>
      <c r="AG548">
        <v>1</v>
      </c>
      <c r="AI548" s="49">
        <v>15702741</v>
      </c>
      <c r="AJ548">
        <v>1</v>
      </c>
      <c r="AL548" s="42" t="s">
        <v>74</v>
      </c>
      <c r="AM548">
        <v>1</v>
      </c>
      <c r="BD548" s="50">
        <v>151839.26</v>
      </c>
      <c r="BE548">
        <v>1</v>
      </c>
    </row>
    <row r="549" spans="26:57" x14ac:dyDescent="0.35">
      <c r="Z549" s="64">
        <v>109041.53</v>
      </c>
      <c r="AA549" s="62">
        <v>1.0090817356205853E-3</v>
      </c>
      <c r="AB549" s="62">
        <v>0</v>
      </c>
      <c r="AC549" s="62">
        <v>1.0090817356205853E-3</v>
      </c>
      <c r="AF549" s="42">
        <v>545</v>
      </c>
      <c r="AG549">
        <v>1</v>
      </c>
      <c r="AI549" s="49">
        <v>15702919</v>
      </c>
      <c r="AJ549">
        <v>1</v>
      </c>
      <c r="AL549" s="42" t="s">
        <v>651</v>
      </c>
      <c r="AM549">
        <v>1</v>
      </c>
      <c r="BD549" s="50">
        <v>151858.98000000001</v>
      </c>
      <c r="BE549">
        <v>1</v>
      </c>
    </row>
    <row r="550" spans="26:57" x14ac:dyDescent="0.35">
      <c r="Z550" s="64">
        <v>109078.35</v>
      </c>
      <c r="AA550" s="62">
        <v>0</v>
      </c>
      <c r="AB550" s="62">
        <v>1.0090817356205853E-3</v>
      </c>
      <c r="AC550" s="62">
        <v>1.0090817356205853E-3</v>
      </c>
      <c r="AF550" s="42">
        <v>546</v>
      </c>
      <c r="AG550">
        <v>1</v>
      </c>
      <c r="AI550" s="49">
        <v>15702968</v>
      </c>
      <c r="AJ550">
        <v>1</v>
      </c>
      <c r="AL550" s="42" t="s">
        <v>141</v>
      </c>
      <c r="AM550">
        <v>1</v>
      </c>
      <c r="BD550" s="50">
        <v>152265.43</v>
      </c>
      <c r="BE550">
        <v>1</v>
      </c>
    </row>
    <row r="551" spans="26:57" x14ac:dyDescent="0.35">
      <c r="Z551" s="64">
        <v>109291.39</v>
      </c>
      <c r="AA551" s="62">
        <v>0</v>
      </c>
      <c r="AB551" s="62">
        <v>1.0090817356205853E-3</v>
      </c>
      <c r="AC551" s="62">
        <v>1.0090817356205853E-3</v>
      </c>
      <c r="AF551" s="42">
        <v>547</v>
      </c>
      <c r="AG551">
        <v>1</v>
      </c>
      <c r="AI551" s="49">
        <v>15703119</v>
      </c>
      <c r="AJ551">
        <v>1</v>
      </c>
      <c r="AL551" s="42" t="s">
        <v>524</v>
      </c>
      <c r="AM551">
        <v>1</v>
      </c>
      <c r="BD551" s="50">
        <v>152328.88</v>
      </c>
      <c r="BE551">
        <v>1</v>
      </c>
    </row>
    <row r="552" spans="26:57" x14ac:dyDescent="0.35">
      <c r="Z552" s="64">
        <v>109563.28</v>
      </c>
      <c r="AA552" s="62">
        <v>1.0090817356205853E-3</v>
      </c>
      <c r="AB552" s="62">
        <v>0</v>
      </c>
      <c r="AC552" s="62">
        <v>1.0090817356205853E-3</v>
      </c>
      <c r="AF552" s="42">
        <v>548</v>
      </c>
      <c r="AG552">
        <v>1</v>
      </c>
      <c r="AI552" s="49">
        <v>15703264</v>
      </c>
      <c r="AJ552">
        <v>1</v>
      </c>
      <c r="AL552" s="42" t="s">
        <v>371</v>
      </c>
      <c r="AM552">
        <v>1</v>
      </c>
      <c r="BD552" s="50">
        <v>152390.26</v>
      </c>
      <c r="BE552">
        <v>1</v>
      </c>
    </row>
    <row r="553" spans="26:57" x14ac:dyDescent="0.35">
      <c r="Z553" s="64">
        <v>109614.57</v>
      </c>
      <c r="AA553" s="62">
        <v>1.0090817356205853E-3</v>
      </c>
      <c r="AB553" s="62">
        <v>0</v>
      </c>
      <c r="AC553" s="62">
        <v>1.0090817356205853E-3</v>
      </c>
      <c r="AF553" s="42">
        <v>549</v>
      </c>
      <c r="AG553">
        <v>1</v>
      </c>
      <c r="AI553" s="49">
        <v>15703793</v>
      </c>
      <c r="AJ553">
        <v>1</v>
      </c>
      <c r="AL553" s="42" t="s">
        <v>177</v>
      </c>
      <c r="AM553">
        <v>1</v>
      </c>
      <c r="BD553" s="50">
        <v>152400.51</v>
      </c>
      <c r="BE553">
        <v>1</v>
      </c>
    </row>
    <row r="554" spans="26:57" x14ac:dyDescent="0.35">
      <c r="Z554" s="64">
        <v>110265.24</v>
      </c>
      <c r="AA554" s="62">
        <v>0</v>
      </c>
      <c r="AB554" s="62">
        <v>1.0090817356205853E-3</v>
      </c>
      <c r="AC554" s="62">
        <v>1.0090817356205853E-3</v>
      </c>
      <c r="AF554" s="42">
        <v>550</v>
      </c>
      <c r="AG554">
        <v>1</v>
      </c>
      <c r="AI554" s="49">
        <v>15704769</v>
      </c>
      <c r="AJ554">
        <v>1</v>
      </c>
      <c r="AL554" s="42" t="s">
        <v>680</v>
      </c>
      <c r="AM554">
        <v>1</v>
      </c>
      <c r="BD554" s="50">
        <v>152603.45000000001</v>
      </c>
      <c r="BE554">
        <v>1</v>
      </c>
    </row>
    <row r="555" spans="26:57" x14ac:dyDescent="0.35">
      <c r="Z555" s="64">
        <v>110431.51</v>
      </c>
      <c r="AA555" s="62">
        <v>1.0090817356205853E-3</v>
      </c>
      <c r="AB555" s="62">
        <v>0</v>
      </c>
      <c r="AC555" s="62">
        <v>1.0090817356205853E-3</v>
      </c>
      <c r="AF555" s="42">
        <v>551</v>
      </c>
      <c r="AG555">
        <v>1</v>
      </c>
      <c r="AI555" s="49">
        <v>15704770</v>
      </c>
      <c r="AJ555">
        <v>1</v>
      </c>
      <c r="AL555" s="42" t="s">
        <v>82</v>
      </c>
      <c r="AM555">
        <v>2</v>
      </c>
      <c r="BD555" s="50">
        <v>152827.99</v>
      </c>
      <c r="BE555">
        <v>1</v>
      </c>
    </row>
    <row r="556" spans="26:57" x14ac:dyDescent="0.35">
      <c r="Z556" s="64">
        <v>110510.28</v>
      </c>
      <c r="AA556" s="62">
        <v>0</v>
      </c>
      <c r="AB556" s="62">
        <v>1.0090817356205853E-3</v>
      </c>
      <c r="AC556" s="62">
        <v>1.0090817356205853E-3</v>
      </c>
      <c r="AF556" s="42">
        <v>552</v>
      </c>
      <c r="AG556">
        <v>1</v>
      </c>
      <c r="AI556" s="49">
        <v>15705512</v>
      </c>
      <c r="AJ556">
        <v>1</v>
      </c>
      <c r="AL556" s="42" t="s">
        <v>386</v>
      </c>
      <c r="AM556">
        <v>1</v>
      </c>
      <c r="BD556" s="50">
        <v>152958.29</v>
      </c>
      <c r="BE556">
        <v>1</v>
      </c>
    </row>
    <row r="557" spans="26:57" x14ac:dyDescent="0.35">
      <c r="Z557" s="64">
        <v>110783.28</v>
      </c>
      <c r="AA557" s="62">
        <v>1.0090817356205853E-3</v>
      </c>
      <c r="AB557" s="62">
        <v>0</v>
      </c>
      <c r="AC557" s="62">
        <v>1.0090817356205853E-3</v>
      </c>
      <c r="AF557" s="42">
        <v>553</v>
      </c>
      <c r="AG557">
        <v>1</v>
      </c>
      <c r="AI557" s="49">
        <v>15705515</v>
      </c>
      <c r="AJ557">
        <v>1</v>
      </c>
      <c r="AL557" s="42" t="s">
        <v>88</v>
      </c>
      <c r="AM557">
        <v>4</v>
      </c>
      <c r="BD557" s="50">
        <v>152968.73000000001</v>
      </c>
      <c r="BE557">
        <v>1</v>
      </c>
    </row>
    <row r="558" spans="26:57" x14ac:dyDescent="0.35">
      <c r="Z558" s="64">
        <v>110784.42</v>
      </c>
      <c r="AA558" s="62">
        <v>1.0090817356205853E-3</v>
      </c>
      <c r="AB558" s="62">
        <v>0</v>
      </c>
      <c r="AC558" s="62">
        <v>1.0090817356205853E-3</v>
      </c>
      <c r="AF558" s="42">
        <v>554</v>
      </c>
      <c r="AG558">
        <v>1</v>
      </c>
      <c r="AI558" s="49">
        <v>15705521</v>
      </c>
      <c r="AJ558">
        <v>1</v>
      </c>
      <c r="AL558" s="42" t="s">
        <v>621</v>
      </c>
      <c r="AM558">
        <v>1</v>
      </c>
      <c r="BD558" s="50">
        <v>153804.44</v>
      </c>
      <c r="BE558">
        <v>1</v>
      </c>
    </row>
    <row r="559" spans="26:57" x14ac:dyDescent="0.35">
      <c r="Z559" s="64">
        <v>110899.3</v>
      </c>
      <c r="AA559" s="62">
        <v>1.0090817356205853E-3</v>
      </c>
      <c r="AB559" s="62">
        <v>0</v>
      </c>
      <c r="AC559" s="62">
        <v>1.0090817356205853E-3</v>
      </c>
      <c r="AF559" s="42">
        <v>555</v>
      </c>
      <c r="AG559">
        <v>1</v>
      </c>
      <c r="AI559" s="49">
        <v>15705620</v>
      </c>
      <c r="AJ559">
        <v>1</v>
      </c>
      <c r="AL559" s="42" t="s">
        <v>297</v>
      </c>
      <c r="AM559">
        <v>1</v>
      </c>
      <c r="BD559" s="50">
        <v>153895.65</v>
      </c>
      <c r="BE559">
        <v>1</v>
      </c>
    </row>
    <row r="560" spans="26:57" x14ac:dyDescent="0.35">
      <c r="Z560" s="64">
        <v>110916.15</v>
      </c>
      <c r="AA560" s="62">
        <v>0</v>
      </c>
      <c r="AB560" s="62">
        <v>1.0090817356205853E-3</v>
      </c>
      <c r="AC560" s="62">
        <v>1.0090817356205853E-3</v>
      </c>
      <c r="AF560" s="42">
        <v>556</v>
      </c>
      <c r="AG560">
        <v>1</v>
      </c>
      <c r="AI560" s="49">
        <v>15705639</v>
      </c>
      <c r="AJ560">
        <v>1</v>
      </c>
      <c r="AL560" s="42" t="s">
        <v>537</v>
      </c>
      <c r="AM560">
        <v>1</v>
      </c>
      <c r="BD560" s="50">
        <v>154333.82</v>
      </c>
      <c r="BE560">
        <v>1</v>
      </c>
    </row>
    <row r="561" spans="26:57" x14ac:dyDescent="0.35">
      <c r="Z561" s="64">
        <v>110932.24</v>
      </c>
      <c r="AA561" s="62">
        <v>0</v>
      </c>
      <c r="AB561" s="62">
        <v>1.0090817356205853E-3</v>
      </c>
      <c r="AC561" s="62">
        <v>1.0090817356205853E-3</v>
      </c>
      <c r="AF561" s="42">
        <v>557</v>
      </c>
      <c r="AG561">
        <v>1</v>
      </c>
      <c r="AI561" s="49">
        <v>15705707</v>
      </c>
      <c r="AJ561">
        <v>1</v>
      </c>
      <c r="AL561" s="42" t="s">
        <v>600</v>
      </c>
      <c r="AM561">
        <v>1</v>
      </c>
      <c r="BD561" s="50">
        <v>154475.54</v>
      </c>
      <c r="BE561">
        <v>1</v>
      </c>
    </row>
    <row r="562" spans="26:57" x14ac:dyDescent="0.35">
      <c r="Z562" s="64">
        <v>111020.24</v>
      </c>
      <c r="AA562" s="62">
        <v>1.0090817356205853E-3</v>
      </c>
      <c r="AB562" s="62">
        <v>0</v>
      </c>
      <c r="AC562" s="62">
        <v>1.0090817356205853E-3</v>
      </c>
      <c r="AF562" s="42">
        <v>558</v>
      </c>
      <c r="AG562">
        <v>1</v>
      </c>
      <c r="AI562" s="49">
        <v>15705953</v>
      </c>
      <c r="AJ562">
        <v>1</v>
      </c>
      <c r="AL562" s="42" t="s">
        <v>224</v>
      </c>
      <c r="AM562">
        <v>1</v>
      </c>
      <c r="BD562" s="50">
        <v>154962.99</v>
      </c>
      <c r="BE562">
        <v>1</v>
      </c>
    </row>
    <row r="563" spans="26:57" x14ac:dyDescent="0.35">
      <c r="Z563" s="64">
        <v>111307.98</v>
      </c>
      <c r="AA563" s="62">
        <v>1.0090817356205853E-3</v>
      </c>
      <c r="AB563" s="62">
        <v>0</v>
      </c>
      <c r="AC563" s="62">
        <v>1.0090817356205853E-3</v>
      </c>
      <c r="AF563" s="42">
        <v>559</v>
      </c>
      <c r="AG563">
        <v>1</v>
      </c>
      <c r="AI563" s="49">
        <v>15706021</v>
      </c>
      <c r="AJ563">
        <v>1</v>
      </c>
      <c r="AL563" s="42" t="s">
        <v>98</v>
      </c>
      <c r="AM563">
        <v>1</v>
      </c>
      <c r="BD563" s="50">
        <v>155470.54999999999</v>
      </c>
      <c r="BE563">
        <v>1</v>
      </c>
    </row>
    <row r="564" spans="26:57" x14ac:dyDescent="0.35">
      <c r="Z564" s="64">
        <v>111346.22</v>
      </c>
      <c r="AA564" s="62">
        <v>1.0090817356205853E-3</v>
      </c>
      <c r="AB564" s="62">
        <v>0</v>
      </c>
      <c r="AC564" s="62">
        <v>1.0090817356205853E-3</v>
      </c>
      <c r="AF564" s="42">
        <v>560</v>
      </c>
      <c r="AG564">
        <v>1</v>
      </c>
      <c r="AI564" s="49">
        <v>15706365</v>
      </c>
      <c r="AJ564">
        <v>1</v>
      </c>
      <c r="AL564" s="42" t="s">
        <v>198</v>
      </c>
      <c r="AM564">
        <v>1</v>
      </c>
      <c r="BD564" s="50">
        <v>155726.85</v>
      </c>
      <c r="BE564">
        <v>1</v>
      </c>
    </row>
    <row r="565" spans="26:57" x14ac:dyDescent="0.35">
      <c r="Z565" s="64">
        <v>111755.8</v>
      </c>
      <c r="AA565" s="62">
        <v>1.0090817356205853E-3</v>
      </c>
      <c r="AB565" s="62">
        <v>0</v>
      </c>
      <c r="AC565" s="62">
        <v>1.0090817356205853E-3</v>
      </c>
      <c r="AF565" s="42">
        <v>561</v>
      </c>
      <c r="AG565">
        <v>1</v>
      </c>
      <c r="AI565" s="49">
        <v>15706552</v>
      </c>
      <c r="AJ565">
        <v>1</v>
      </c>
      <c r="AL565" s="42" t="s">
        <v>328</v>
      </c>
      <c r="AM565">
        <v>2</v>
      </c>
      <c r="BD565" s="50">
        <v>155931.10999999999</v>
      </c>
      <c r="BE565">
        <v>1</v>
      </c>
    </row>
    <row r="566" spans="26:57" x14ac:dyDescent="0.35">
      <c r="Z566" s="64">
        <v>111879.21</v>
      </c>
      <c r="AA566" s="62">
        <v>1.0090817356205853E-3</v>
      </c>
      <c r="AB566" s="62">
        <v>0</v>
      </c>
      <c r="AC566" s="62">
        <v>1.0090817356205853E-3</v>
      </c>
      <c r="AF566" s="42">
        <v>562</v>
      </c>
      <c r="AG566">
        <v>1</v>
      </c>
      <c r="AI566" s="49">
        <v>15706647</v>
      </c>
      <c r="AJ566">
        <v>1</v>
      </c>
      <c r="AL566" s="42" t="s">
        <v>368</v>
      </c>
      <c r="AM566">
        <v>1</v>
      </c>
      <c r="BD566" s="50">
        <v>156021.31</v>
      </c>
      <c r="BE566">
        <v>1</v>
      </c>
    </row>
    <row r="567" spans="26:57" x14ac:dyDescent="0.35">
      <c r="Z567" s="64">
        <v>111981.19</v>
      </c>
      <c r="AA567" s="62">
        <v>1.0090817356205853E-3</v>
      </c>
      <c r="AB567" s="62">
        <v>0</v>
      </c>
      <c r="AC567" s="62">
        <v>1.0090817356205853E-3</v>
      </c>
      <c r="AF567" s="42">
        <v>563</v>
      </c>
      <c r="AG567">
        <v>1</v>
      </c>
      <c r="AI567" s="49">
        <v>15707362</v>
      </c>
      <c r="AJ567">
        <v>1</v>
      </c>
      <c r="AL567" s="42" t="s">
        <v>597</v>
      </c>
      <c r="AM567">
        <v>1</v>
      </c>
      <c r="BD567" s="50">
        <v>156067.04999999999</v>
      </c>
      <c r="BE567">
        <v>1</v>
      </c>
    </row>
    <row r="568" spans="26:57" x14ac:dyDescent="0.35">
      <c r="Z568" s="64">
        <v>112187.11</v>
      </c>
      <c r="AA568" s="62">
        <v>1.0090817356205853E-3</v>
      </c>
      <c r="AB568" s="62">
        <v>0</v>
      </c>
      <c r="AC568" s="62">
        <v>1.0090817356205853E-3</v>
      </c>
      <c r="AF568" s="42">
        <v>564</v>
      </c>
      <c r="AG568">
        <v>1</v>
      </c>
      <c r="AI568" s="49">
        <v>15707473</v>
      </c>
      <c r="AJ568">
        <v>1</v>
      </c>
      <c r="AL568" s="42" t="s">
        <v>471</v>
      </c>
      <c r="AM568">
        <v>1</v>
      </c>
      <c r="BD568" s="50">
        <v>156091.97</v>
      </c>
      <c r="BE568">
        <v>1</v>
      </c>
    </row>
    <row r="569" spans="26:57" x14ac:dyDescent="0.35">
      <c r="Z569" s="64">
        <v>112239.03</v>
      </c>
      <c r="AA569" s="62">
        <v>1.0090817356205853E-3</v>
      </c>
      <c r="AB569" s="62">
        <v>0</v>
      </c>
      <c r="AC569" s="62">
        <v>1.0090817356205853E-3</v>
      </c>
      <c r="AF569" s="42">
        <v>565</v>
      </c>
      <c r="AG569">
        <v>1</v>
      </c>
      <c r="AI569" s="49">
        <v>15707567</v>
      </c>
      <c r="AJ569">
        <v>1</v>
      </c>
      <c r="AL569" s="42" t="s">
        <v>561</v>
      </c>
      <c r="AM569">
        <v>1</v>
      </c>
      <c r="BD569" s="50">
        <v>156325.38</v>
      </c>
      <c r="BE569">
        <v>1</v>
      </c>
    </row>
    <row r="570" spans="26:57" x14ac:dyDescent="0.35">
      <c r="Z570" s="64">
        <v>112349.51</v>
      </c>
      <c r="AA570" s="62">
        <v>1.0090817356205853E-3</v>
      </c>
      <c r="AB570" s="62">
        <v>0</v>
      </c>
      <c r="AC570" s="62">
        <v>1.0090817356205853E-3</v>
      </c>
      <c r="AF570" s="42">
        <v>566</v>
      </c>
      <c r="AG570">
        <v>1</v>
      </c>
      <c r="AI570" s="49">
        <v>15708608</v>
      </c>
      <c r="AJ570">
        <v>1</v>
      </c>
      <c r="AL570" s="42" t="s">
        <v>686</v>
      </c>
      <c r="AM570">
        <v>1</v>
      </c>
      <c r="BD570" s="50">
        <v>156371.60999999999</v>
      </c>
      <c r="BE570">
        <v>1</v>
      </c>
    </row>
    <row r="571" spans="26:57" x14ac:dyDescent="0.35">
      <c r="Z571" s="64">
        <v>112491.96</v>
      </c>
      <c r="AA571" s="62">
        <v>1.0090817356205853E-3</v>
      </c>
      <c r="AB571" s="62">
        <v>0</v>
      </c>
      <c r="AC571" s="62">
        <v>1.0090817356205853E-3</v>
      </c>
      <c r="AF571" s="42">
        <v>567</v>
      </c>
      <c r="AG571">
        <v>1</v>
      </c>
      <c r="AI571" s="49">
        <v>15708710</v>
      </c>
      <c r="AJ571">
        <v>1</v>
      </c>
      <c r="AL571" s="42" t="s">
        <v>522</v>
      </c>
      <c r="AM571">
        <v>1</v>
      </c>
      <c r="BD571" s="50">
        <v>156478.62</v>
      </c>
      <c r="BE571">
        <v>1</v>
      </c>
    </row>
    <row r="572" spans="26:57" x14ac:dyDescent="0.35">
      <c r="Z572" s="64">
        <v>112542.58</v>
      </c>
      <c r="AA572" s="62">
        <v>1.0090817356205853E-3</v>
      </c>
      <c r="AB572" s="62">
        <v>0</v>
      </c>
      <c r="AC572" s="62">
        <v>1.0090817356205853E-3</v>
      </c>
      <c r="AF572" s="42">
        <v>568</v>
      </c>
      <c r="AG572">
        <v>1</v>
      </c>
      <c r="AI572" s="49">
        <v>15708916</v>
      </c>
      <c r="AJ572">
        <v>1</v>
      </c>
      <c r="AL572" s="42" t="s">
        <v>96</v>
      </c>
      <c r="AM572">
        <v>1</v>
      </c>
      <c r="BD572" s="50">
        <v>156847.29</v>
      </c>
      <c r="BE572">
        <v>1</v>
      </c>
    </row>
    <row r="573" spans="26:57" x14ac:dyDescent="0.35">
      <c r="Z573" s="64">
        <v>112687.57</v>
      </c>
      <c r="AA573" s="62">
        <v>1.0090817356205853E-3</v>
      </c>
      <c r="AB573" s="62">
        <v>0</v>
      </c>
      <c r="AC573" s="62">
        <v>1.0090817356205853E-3</v>
      </c>
      <c r="AF573" s="42">
        <v>569</v>
      </c>
      <c r="AG573">
        <v>1</v>
      </c>
      <c r="AI573" s="49">
        <v>15708917</v>
      </c>
      <c r="AJ573">
        <v>1</v>
      </c>
      <c r="AL573" s="42" t="s">
        <v>330</v>
      </c>
      <c r="AM573">
        <v>1</v>
      </c>
      <c r="BD573" s="50">
        <v>157120.85999999999</v>
      </c>
      <c r="BE573">
        <v>1</v>
      </c>
    </row>
    <row r="574" spans="26:57" x14ac:dyDescent="0.35">
      <c r="Z574" s="64">
        <v>113316.77</v>
      </c>
      <c r="AA574" s="62">
        <v>0</v>
      </c>
      <c r="AB574" s="62">
        <v>1.0090817356205853E-3</v>
      </c>
      <c r="AC574" s="62">
        <v>1.0090817356205853E-3</v>
      </c>
      <c r="AF574" s="42">
        <v>570</v>
      </c>
      <c r="AG574">
        <v>1</v>
      </c>
      <c r="AI574" s="49">
        <v>15709295</v>
      </c>
      <c r="AJ574">
        <v>1</v>
      </c>
      <c r="AL574" s="42" t="s">
        <v>470</v>
      </c>
      <c r="AM574">
        <v>1</v>
      </c>
      <c r="BD574" s="50">
        <v>157296.01999999999</v>
      </c>
      <c r="BE574">
        <v>1</v>
      </c>
    </row>
    <row r="575" spans="26:57" x14ac:dyDescent="0.35">
      <c r="Z575" s="64">
        <v>113410.49</v>
      </c>
      <c r="AA575" s="62">
        <v>1.0090817356205853E-3</v>
      </c>
      <c r="AB575" s="62">
        <v>0</v>
      </c>
      <c r="AC575" s="62">
        <v>1.0090817356205853E-3</v>
      </c>
      <c r="AF575" s="42">
        <v>571</v>
      </c>
      <c r="AG575">
        <v>1</v>
      </c>
      <c r="AI575" s="49">
        <v>15709324</v>
      </c>
      <c r="AJ575">
        <v>1</v>
      </c>
      <c r="AL575" s="42" t="s">
        <v>560</v>
      </c>
      <c r="AM575">
        <v>1</v>
      </c>
      <c r="BD575" s="50">
        <v>157780.84</v>
      </c>
      <c r="BE575">
        <v>1</v>
      </c>
    </row>
    <row r="576" spans="26:57" x14ac:dyDescent="0.35">
      <c r="Z576" s="64">
        <v>113428.77</v>
      </c>
      <c r="AA576" s="62">
        <v>1.0090817356205853E-3</v>
      </c>
      <c r="AB576" s="62">
        <v>0</v>
      </c>
      <c r="AC576" s="62">
        <v>1.0090817356205853E-3</v>
      </c>
      <c r="AF576" s="42">
        <v>572</v>
      </c>
      <c r="AG576">
        <v>1</v>
      </c>
      <c r="AI576" s="49">
        <v>15709368</v>
      </c>
      <c r="AJ576">
        <v>1</v>
      </c>
      <c r="AL576" s="42" t="s">
        <v>260</v>
      </c>
      <c r="AM576">
        <v>1</v>
      </c>
      <c r="BD576" s="50">
        <v>157993.15</v>
      </c>
      <c r="BE576">
        <v>1</v>
      </c>
    </row>
    <row r="577" spans="26:57" x14ac:dyDescent="0.35">
      <c r="Z577" s="64">
        <v>113639.64</v>
      </c>
      <c r="AA577" s="62">
        <v>1.0090817356205853E-3</v>
      </c>
      <c r="AB577" s="62">
        <v>0</v>
      </c>
      <c r="AC577" s="62">
        <v>1.0090817356205853E-3</v>
      </c>
      <c r="AF577" s="42">
        <v>573</v>
      </c>
      <c r="AG577">
        <v>1</v>
      </c>
      <c r="AI577" s="49">
        <v>15709737</v>
      </c>
      <c r="AJ577">
        <v>1</v>
      </c>
      <c r="AL577" s="42" t="s">
        <v>490</v>
      </c>
      <c r="AM577">
        <v>1</v>
      </c>
      <c r="BD577" s="50">
        <v>158261.68</v>
      </c>
      <c r="BE577">
        <v>1</v>
      </c>
    </row>
    <row r="578" spans="26:57" x14ac:dyDescent="0.35">
      <c r="Z578" s="64">
        <v>113656.85</v>
      </c>
      <c r="AA578" s="62">
        <v>1.0090817356205853E-3</v>
      </c>
      <c r="AB578" s="62">
        <v>0</v>
      </c>
      <c r="AC578" s="62">
        <v>1.0090817356205853E-3</v>
      </c>
      <c r="AF578" s="42">
        <v>574</v>
      </c>
      <c r="AG578">
        <v>1</v>
      </c>
      <c r="AI578" s="49">
        <v>15710404</v>
      </c>
      <c r="AJ578">
        <v>1</v>
      </c>
      <c r="AL578" s="42" t="s">
        <v>332</v>
      </c>
      <c r="AM578">
        <v>2</v>
      </c>
      <c r="BD578" s="50">
        <v>159660.79999999999</v>
      </c>
      <c r="BE578">
        <v>1</v>
      </c>
    </row>
    <row r="579" spans="26:57" x14ac:dyDescent="0.35">
      <c r="Z579" s="64">
        <v>113931.57</v>
      </c>
      <c r="AA579" s="62">
        <v>0</v>
      </c>
      <c r="AB579" s="62">
        <v>1.0090817356205853E-3</v>
      </c>
      <c r="AC579" s="62">
        <v>1.0090817356205853E-3</v>
      </c>
      <c r="AF579" s="42">
        <v>575</v>
      </c>
      <c r="AG579">
        <v>1</v>
      </c>
      <c r="AI579" s="49">
        <v>15710424</v>
      </c>
      <c r="AJ579">
        <v>1</v>
      </c>
      <c r="AL579" s="42" t="s">
        <v>647</v>
      </c>
      <c r="AM579">
        <v>1</v>
      </c>
      <c r="BD579" s="50">
        <v>160980.03</v>
      </c>
      <c r="BE579">
        <v>1</v>
      </c>
    </row>
    <row r="580" spans="26:57" x14ac:dyDescent="0.35">
      <c r="Z580" s="64">
        <v>114066.77</v>
      </c>
      <c r="AA580" s="62">
        <v>1.0090817356205853E-3</v>
      </c>
      <c r="AB580" s="62">
        <v>0</v>
      </c>
      <c r="AC580" s="62">
        <v>1.0090817356205853E-3</v>
      </c>
      <c r="AF580" s="42">
        <v>576</v>
      </c>
      <c r="AG580">
        <v>1</v>
      </c>
      <c r="AI580" s="49">
        <v>15710825</v>
      </c>
      <c r="AJ580">
        <v>1</v>
      </c>
      <c r="AL580" s="42" t="s">
        <v>378</v>
      </c>
      <c r="AM580">
        <v>1</v>
      </c>
      <c r="BD580" s="50">
        <v>161064.64000000001</v>
      </c>
      <c r="BE580">
        <v>1</v>
      </c>
    </row>
    <row r="581" spans="26:57" x14ac:dyDescent="0.35">
      <c r="Z581" s="64">
        <v>114675.75</v>
      </c>
      <c r="AA581" s="62">
        <v>1.0090817356205853E-3</v>
      </c>
      <c r="AB581" s="62">
        <v>0</v>
      </c>
      <c r="AC581" s="62">
        <v>1.0090817356205853E-3</v>
      </c>
      <c r="AF581" s="42">
        <v>577</v>
      </c>
      <c r="AG581">
        <v>1</v>
      </c>
      <c r="AI581" s="49">
        <v>15711309</v>
      </c>
      <c r="AJ581">
        <v>1</v>
      </c>
      <c r="AL581" s="42" t="s">
        <v>491</v>
      </c>
      <c r="AM581">
        <v>1</v>
      </c>
      <c r="BD581" s="50">
        <v>161525.96</v>
      </c>
      <c r="BE581">
        <v>1</v>
      </c>
    </row>
    <row r="582" spans="26:57" x14ac:dyDescent="0.35">
      <c r="Z582" s="64">
        <v>114935.21</v>
      </c>
      <c r="AA582" s="62">
        <v>1.0090817356205853E-3</v>
      </c>
      <c r="AB582" s="62">
        <v>0</v>
      </c>
      <c r="AC582" s="62">
        <v>1.0090817356205853E-3</v>
      </c>
      <c r="AF582" s="42">
        <v>578</v>
      </c>
      <c r="AG582">
        <v>1</v>
      </c>
      <c r="AI582" s="49">
        <v>15711540</v>
      </c>
      <c r="AJ582">
        <v>1</v>
      </c>
      <c r="AL582" s="42" t="s">
        <v>230</v>
      </c>
      <c r="AM582">
        <v>1</v>
      </c>
      <c r="BD582" s="50">
        <v>161608.81</v>
      </c>
      <c r="BE582">
        <v>1</v>
      </c>
    </row>
    <row r="583" spans="26:57" x14ac:dyDescent="0.35">
      <c r="Z583" s="64">
        <v>114996.43</v>
      </c>
      <c r="AA583" s="62">
        <v>1.0090817356205853E-3</v>
      </c>
      <c r="AB583" s="62">
        <v>0</v>
      </c>
      <c r="AC583" s="62">
        <v>1.0090817356205853E-3</v>
      </c>
      <c r="AF583" s="42">
        <v>579</v>
      </c>
      <c r="AG583">
        <v>1</v>
      </c>
      <c r="AI583" s="49">
        <v>15711889</v>
      </c>
      <c r="AJ583">
        <v>1</v>
      </c>
      <c r="AL583" s="42" t="s">
        <v>109</v>
      </c>
      <c r="AM583">
        <v>3</v>
      </c>
      <c r="BD583" s="50">
        <v>161814.64000000001</v>
      </c>
      <c r="BE583">
        <v>1</v>
      </c>
    </row>
    <row r="584" spans="26:57" x14ac:dyDescent="0.35">
      <c r="Z584" s="64">
        <v>115136.51</v>
      </c>
      <c r="AA584" s="62">
        <v>0</v>
      </c>
      <c r="AB584" s="62">
        <v>1.0090817356205853E-3</v>
      </c>
      <c r="AC584" s="62">
        <v>1.0090817356205853E-3</v>
      </c>
      <c r="AF584" s="42">
        <v>580</v>
      </c>
      <c r="AG584">
        <v>1</v>
      </c>
      <c r="AI584" s="49">
        <v>15712287</v>
      </c>
      <c r="AJ584">
        <v>1</v>
      </c>
      <c r="AL584" s="42" t="s">
        <v>706</v>
      </c>
      <c r="AM584">
        <v>1</v>
      </c>
      <c r="BD584" s="50">
        <v>162150.42000000001</v>
      </c>
      <c r="BE584">
        <v>1</v>
      </c>
    </row>
    <row r="585" spans="26:57" x14ac:dyDescent="0.35">
      <c r="Z585" s="64">
        <v>115638.29</v>
      </c>
      <c r="AA585" s="62">
        <v>1.0090817356205853E-3</v>
      </c>
      <c r="AB585" s="62">
        <v>0</v>
      </c>
      <c r="AC585" s="62">
        <v>1.0090817356205853E-3</v>
      </c>
      <c r="AF585" s="42">
        <v>581</v>
      </c>
      <c r="AG585">
        <v>1</v>
      </c>
      <c r="AI585" s="49">
        <v>15712403</v>
      </c>
      <c r="AJ585">
        <v>1</v>
      </c>
      <c r="AL585" s="42" t="s">
        <v>300</v>
      </c>
      <c r="AM585">
        <v>1</v>
      </c>
      <c r="BD585" s="50">
        <v>162448.69</v>
      </c>
      <c r="BE585">
        <v>1</v>
      </c>
    </row>
    <row r="586" spans="26:57" x14ac:dyDescent="0.35">
      <c r="Z586" s="64">
        <v>115676.38</v>
      </c>
      <c r="AA586" s="62">
        <v>1.0090817356205853E-3</v>
      </c>
      <c r="AB586" s="62">
        <v>0</v>
      </c>
      <c r="AC586" s="62">
        <v>1.0090817356205853E-3</v>
      </c>
      <c r="AF586" s="42">
        <v>582</v>
      </c>
      <c r="AG586">
        <v>1</v>
      </c>
      <c r="AI586" s="49">
        <v>15712543</v>
      </c>
      <c r="AJ586">
        <v>1</v>
      </c>
      <c r="AL586" s="42" t="s">
        <v>176</v>
      </c>
      <c r="AM586">
        <v>3</v>
      </c>
      <c r="BD586" s="50">
        <v>162923.85</v>
      </c>
      <c r="BE586">
        <v>1</v>
      </c>
    </row>
    <row r="587" spans="26:57" x14ac:dyDescent="0.35">
      <c r="Z587" s="64">
        <v>115789.25</v>
      </c>
      <c r="AA587" s="62">
        <v>0</v>
      </c>
      <c r="AB587" s="62">
        <v>1.0090817356205853E-3</v>
      </c>
      <c r="AC587" s="62">
        <v>1.0090817356205853E-3</v>
      </c>
      <c r="AF587" s="42">
        <v>583</v>
      </c>
      <c r="AG587">
        <v>1</v>
      </c>
      <c r="AI587" s="49">
        <v>15712551</v>
      </c>
      <c r="AJ587">
        <v>1</v>
      </c>
      <c r="AL587" s="42" t="s">
        <v>683</v>
      </c>
      <c r="AM587">
        <v>1</v>
      </c>
      <c r="BD587" s="50">
        <v>163607.18</v>
      </c>
      <c r="BE587">
        <v>1</v>
      </c>
    </row>
    <row r="588" spans="26:57" x14ac:dyDescent="0.35">
      <c r="Z588" s="64">
        <v>115916.55</v>
      </c>
      <c r="AA588" s="62">
        <v>1.0090817356205853E-3</v>
      </c>
      <c r="AB588" s="62">
        <v>0</v>
      </c>
      <c r="AC588" s="62">
        <v>1.0090817356205853E-3</v>
      </c>
      <c r="AF588" s="42">
        <v>584</v>
      </c>
      <c r="AG588">
        <v>1</v>
      </c>
      <c r="AI588" s="49">
        <v>15712825</v>
      </c>
      <c r="AJ588">
        <v>1</v>
      </c>
      <c r="AL588" s="42" t="s">
        <v>603</v>
      </c>
      <c r="AM588">
        <v>1</v>
      </c>
      <c r="BD588" s="50">
        <v>163943.89000000001</v>
      </c>
      <c r="BE588">
        <v>1</v>
      </c>
    </row>
    <row r="589" spans="26:57" x14ac:dyDescent="0.35">
      <c r="Z589" s="64">
        <v>116467.35</v>
      </c>
      <c r="AA589" s="62">
        <v>1.0090817356205853E-3</v>
      </c>
      <c r="AB589" s="62">
        <v>0</v>
      </c>
      <c r="AC589" s="62">
        <v>1.0090817356205853E-3</v>
      </c>
      <c r="AF589" s="42">
        <v>585</v>
      </c>
      <c r="AG589">
        <v>1</v>
      </c>
      <c r="AI589" s="49">
        <v>15713483</v>
      </c>
      <c r="AJ589">
        <v>1</v>
      </c>
      <c r="AL589" s="42" t="s">
        <v>35</v>
      </c>
      <c r="AM589">
        <v>1</v>
      </c>
      <c r="BD589" s="50">
        <v>164113.04</v>
      </c>
      <c r="BE589">
        <v>1</v>
      </c>
    </row>
    <row r="590" spans="26:57" x14ac:dyDescent="0.35">
      <c r="Z590" s="64">
        <v>116503.92</v>
      </c>
      <c r="AA590" s="62">
        <v>0</v>
      </c>
      <c r="AB590" s="62">
        <v>1.0090817356205853E-3</v>
      </c>
      <c r="AC590" s="62">
        <v>1.0090817356205853E-3</v>
      </c>
      <c r="AF590" s="42">
        <v>586</v>
      </c>
      <c r="AG590">
        <v>1</v>
      </c>
      <c r="AI590" s="49">
        <v>15713578</v>
      </c>
      <c r="AJ590">
        <v>1</v>
      </c>
      <c r="AL590" s="42" t="s">
        <v>255</v>
      </c>
      <c r="AM590">
        <v>1</v>
      </c>
      <c r="BD590" s="50">
        <v>164284.72</v>
      </c>
      <c r="BE590">
        <v>1</v>
      </c>
    </row>
    <row r="591" spans="26:57" x14ac:dyDescent="0.35">
      <c r="Z591" s="64">
        <v>116704.25</v>
      </c>
      <c r="AA591" s="62">
        <v>1.0090817356205853E-3</v>
      </c>
      <c r="AB591" s="62">
        <v>0</v>
      </c>
      <c r="AC591" s="62">
        <v>1.0090817356205853E-3</v>
      </c>
      <c r="AF591" s="42">
        <v>587</v>
      </c>
      <c r="AG591">
        <v>1</v>
      </c>
      <c r="AI591" s="49">
        <v>15713853</v>
      </c>
      <c r="AJ591">
        <v>1</v>
      </c>
      <c r="AL591" s="42" t="s">
        <v>397</v>
      </c>
      <c r="AM591">
        <v>1</v>
      </c>
      <c r="BD591" s="50">
        <v>164870.81</v>
      </c>
      <c r="BE591">
        <v>1</v>
      </c>
    </row>
    <row r="592" spans="26:57" x14ac:dyDescent="0.35">
      <c r="Z592" s="64">
        <v>116828.51</v>
      </c>
      <c r="AA592" s="62">
        <v>0</v>
      </c>
      <c r="AB592" s="62">
        <v>1.0090817356205853E-3</v>
      </c>
      <c r="AC592" s="62">
        <v>1.0090817356205853E-3</v>
      </c>
      <c r="AF592" s="42">
        <v>588</v>
      </c>
      <c r="AG592">
        <v>1</v>
      </c>
      <c r="AI592" s="49">
        <v>15714485</v>
      </c>
      <c r="AJ592">
        <v>1</v>
      </c>
      <c r="AL592" s="42" t="s">
        <v>259</v>
      </c>
      <c r="AM592">
        <v>2</v>
      </c>
      <c r="BD592" s="50">
        <v>165272.13</v>
      </c>
      <c r="BE592">
        <v>1</v>
      </c>
    </row>
    <row r="593" spans="26:57" x14ac:dyDescent="0.35">
      <c r="Z593" s="64">
        <v>116973.48</v>
      </c>
      <c r="AA593" s="62">
        <v>1.0090817356205853E-3</v>
      </c>
      <c r="AB593" s="62">
        <v>0</v>
      </c>
      <c r="AC593" s="62">
        <v>1.0090817356205853E-3</v>
      </c>
      <c r="AF593" s="42">
        <v>589</v>
      </c>
      <c r="AG593">
        <v>1</v>
      </c>
      <c r="AI593" s="49">
        <v>15714689</v>
      </c>
      <c r="AJ593">
        <v>1</v>
      </c>
      <c r="AL593" s="42" t="s">
        <v>183</v>
      </c>
      <c r="AM593">
        <v>1</v>
      </c>
      <c r="BD593" s="50">
        <v>166297.89000000001</v>
      </c>
      <c r="BE593">
        <v>1</v>
      </c>
    </row>
    <row r="594" spans="26:57" x14ac:dyDescent="0.35">
      <c r="Z594" s="64">
        <v>116978.19</v>
      </c>
      <c r="AA594" s="62">
        <v>1.0090817356205853E-3</v>
      </c>
      <c r="AB594" s="62">
        <v>0</v>
      </c>
      <c r="AC594" s="62">
        <v>1.0090817356205853E-3</v>
      </c>
      <c r="AF594" s="42">
        <v>590</v>
      </c>
      <c r="AG594">
        <v>1</v>
      </c>
      <c r="AI594" s="49">
        <v>15714939</v>
      </c>
      <c r="AJ594">
        <v>1</v>
      </c>
      <c r="AL594" s="42" t="s">
        <v>106</v>
      </c>
      <c r="AM594">
        <v>1</v>
      </c>
      <c r="BD594" s="50">
        <v>166733.92000000001</v>
      </c>
      <c r="BE594">
        <v>1</v>
      </c>
    </row>
    <row r="595" spans="26:57" x14ac:dyDescent="0.35">
      <c r="Z595" s="64">
        <v>117036.38</v>
      </c>
      <c r="AA595" s="62">
        <v>1.0090817356205853E-3</v>
      </c>
      <c r="AB595" s="62">
        <v>0</v>
      </c>
      <c r="AC595" s="62">
        <v>1.0090817356205853E-3</v>
      </c>
      <c r="AF595" s="42">
        <v>591</v>
      </c>
      <c r="AG595">
        <v>1</v>
      </c>
      <c r="AI595" s="49">
        <v>15715142</v>
      </c>
      <c r="AJ595">
        <v>1</v>
      </c>
      <c r="AL595" s="42" t="s">
        <v>127</v>
      </c>
      <c r="AM595">
        <v>1</v>
      </c>
      <c r="BD595" s="50">
        <v>167772.96</v>
      </c>
      <c r="BE595">
        <v>1</v>
      </c>
    </row>
    <row r="596" spans="26:57" x14ac:dyDescent="0.35">
      <c r="Z596" s="64">
        <v>117140.41</v>
      </c>
      <c r="AA596" s="62">
        <v>1.0090817356205853E-3</v>
      </c>
      <c r="AB596" s="62">
        <v>0</v>
      </c>
      <c r="AC596" s="62">
        <v>1.0090817356205853E-3</v>
      </c>
      <c r="AF596" s="42">
        <v>592</v>
      </c>
      <c r="AG596">
        <v>1</v>
      </c>
      <c r="AI596" s="49">
        <v>15715527</v>
      </c>
      <c r="AJ596">
        <v>1</v>
      </c>
      <c r="AL596" s="42" t="s">
        <v>188</v>
      </c>
      <c r="AM596">
        <v>1</v>
      </c>
      <c r="BD596" s="50">
        <v>167864.4</v>
      </c>
      <c r="BE596">
        <v>1</v>
      </c>
    </row>
    <row r="597" spans="26:57" x14ac:dyDescent="0.35">
      <c r="Z597" s="64">
        <v>117202.19</v>
      </c>
      <c r="AA597" s="62">
        <v>1.0090817356205853E-3</v>
      </c>
      <c r="AB597" s="62">
        <v>0</v>
      </c>
      <c r="AC597" s="62">
        <v>1.0090817356205853E-3</v>
      </c>
      <c r="AF597" s="42">
        <v>593</v>
      </c>
      <c r="AG597">
        <v>1</v>
      </c>
      <c r="AI597" s="49">
        <v>15715941</v>
      </c>
      <c r="AJ597">
        <v>1</v>
      </c>
      <c r="AL597" s="42" t="s">
        <v>323</v>
      </c>
      <c r="AM597">
        <v>1</v>
      </c>
      <c r="BD597" s="50">
        <v>167878.5</v>
      </c>
      <c r="BE597">
        <v>1</v>
      </c>
    </row>
    <row r="598" spans="26:57" x14ac:dyDescent="0.35">
      <c r="Z598" s="64">
        <v>117349.19</v>
      </c>
      <c r="AA598" s="62">
        <v>0</v>
      </c>
      <c r="AB598" s="62">
        <v>1.0090817356205853E-3</v>
      </c>
      <c r="AC598" s="62">
        <v>1.0090817356205853E-3</v>
      </c>
      <c r="AF598" s="42">
        <v>594</v>
      </c>
      <c r="AG598">
        <v>1</v>
      </c>
      <c r="AI598" s="49">
        <v>15715951</v>
      </c>
      <c r="AJ598">
        <v>1</v>
      </c>
      <c r="AL598" s="42" t="s">
        <v>298</v>
      </c>
      <c r="AM598">
        <v>2</v>
      </c>
      <c r="BD598" s="50">
        <v>167997.6</v>
      </c>
      <c r="BE598">
        <v>1</v>
      </c>
    </row>
    <row r="599" spans="26:57" x14ac:dyDescent="0.35">
      <c r="Z599" s="64">
        <v>117356.14</v>
      </c>
      <c r="AA599" s="62">
        <v>1.0090817356205853E-3</v>
      </c>
      <c r="AB599" s="62">
        <v>0</v>
      </c>
      <c r="AC599" s="62">
        <v>1.0090817356205853E-3</v>
      </c>
      <c r="AF599" s="42">
        <v>595</v>
      </c>
      <c r="AG599">
        <v>1</v>
      </c>
      <c r="AI599" s="49">
        <v>15716155</v>
      </c>
      <c r="AJ599">
        <v>1</v>
      </c>
      <c r="AL599" s="42" t="s">
        <v>543</v>
      </c>
      <c r="AM599">
        <v>1</v>
      </c>
      <c r="BD599" s="50">
        <v>168190.33</v>
      </c>
      <c r="BE599">
        <v>1</v>
      </c>
    </row>
    <row r="600" spans="26:57" x14ac:dyDescent="0.35">
      <c r="Z600" s="64">
        <v>117431.1</v>
      </c>
      <c r="AA600" s="62">
        <v>1.0090817356205853E-3</v>
      </c>
      <c r="AB600" s="62">
        <v>0</v>
      </c>
      <c r="AC600" s="62">
        <v>1.0090817356205853E-3</v>
      </c>
      <c r="AF600" s="42">
        <v>596</v>
      </c>
      <c r="AG600">
        <v>1</v>
      </c>
      <c r="AI600" s="49">
        <v>15716164</v>
      </c>
      <c r="AJ600">
        <v>1</v>
      </c>
      <c r="AL600" s="42" t="s">
        <v>406</v>
      </c>
      <c r="AM600">
        <v>1</v>
      </c>
      <c r="BD600" s="50">
        <v>168197.66</v>
      </c>
      <c r="BE600">
        <v>1</v>
      </c>
    </row>
    <row r="601" spans="26:57" x14ac:dyDescent="0.35">
      <c r="Z601" s="64">
        <v>117622.8</v>
      </c>
      <c r="AA601" s="62">
        <v>0</v>
      </c>
      <c r="AB601" s="62">
        <v>1.0090817356205853E-3</v>
      </c>
      <c r="AC601" s="62">
        <v>1.0090817356205853E-3</v>
      </c>
      <c r="AF601" s="42">
        <v>597</v>
      </c>
      <c r="AG601">
        <v>1</v>
      </c>
      <c r="AI601" s="49">
        <v>15716186</v>
      </c>
      <c r="AJ601">
        <v>1</v>
      </c>
      <c r="AL601" s="42" t="s">
        <v>202</v>
      </c>
      <c r="AM601">
        <v>1</v>
      </c>
      <c r="BD601" s="50">
        <v>168286.81</v>
      </c>
      <c r="BE601">
        <v>1</v>
      </c>
    </row>
    <row r="602" spans="26:57" x14ac:dyDescent="0.35">
      <c r="Z602" s="64">
        <v>117704.65</v>
      </c>
      <c r="AA602" s="62">
        <v>1.0090817356205853E-3</v>
      </c>
      <c r="AB602" s="62">
        <v>0</v>
      </c>
      <c r="AC602" s="62">
        <v>1.0090817356205853E-3</v>
      </c>
      <c r="AF602" s="42">
        <v>598</v>
      </c>
      <c r="AG602">
        <v>1</v>
      </c>
      <c r="AI602" s="49">
        <v>15716334</v>
      </c>
      <c r="AJ602">
        <v>1</v>
      </c>
      <c r="AL602" s="42" t="s">
        <v>51</v>
      </c>
      <c r="AM602">
        <v>1</v>
      </c>
      <c r="BD602" s="50">
        <v>169089.38</v>
      </c>
      <c r="BE602">
        <v>1</v>
      </c>
    </row>
    <row r="603" spans="26:57" x14ac:dyDescent="0.35">
      <c r="Z603" s="64">
        <v>117834.91</v>
      </c>
      <c r="AA603" s="62">
        <v>1.0090817356205853E-3</v>
      </c>
      <c r="AB603" s="62">
        <v>0</v>
      </c>
      <c r="AC603" s="62">
        <v>1.0090817356205853E-3</v>
      </c>
      <c r="AF603" s="42">
        <v>599</v>
      </c>
      <c r="AG603">
        <v>1</v>
      </c>
      <c r="AI603" s="49">
        <v>15716835</v>
      </c>
      <c r="AJ603">
        <v>1</v>
      </c>
      <c r="AL603" s="42" t="s">
        <v>582</v>
      </c>
      <c r="AM603">
        <v>1</v>
      </c>
      <c r="BD603" s="50">
        <v>169312.13</v>
      </c>
      <c r="BE603">
        <v>1</v>
      </c>
    </row>
    <row r="604" spans="26:57" x14ac:dyDescent="0.35">
      <c r="Z604" s="64">
        <v>118024.1</v>
      </c>
      <c r="AA604" s="62">
        <v>1.0090817356205853E-3</v>
      </c>
      <c r="AB604" s="62">
        <v>0</v>
      </c>
      <c r="AC604" s="62">
        <v>1.0090817356205853E-3</v>
      </c>
      <c r="AF604" s="42">
        <v>600</v>
      </c>
      <c r="AG604">
        <v>1</v>
      </c>
      <c r="AI604" s="49">
        <v>15717046</v>
      </c>
      <c r="AJ604">
        <v>1</v>
      </c>
      <c r="AL604" s="42" t="s">
        <v>449</v>
      </c>
      <c r="AM604">
        <v>1</v>
      </c>
      <c r="BD604" s="50">
        <v>169399.6</v>
      </c>
      <c r="BE604">
        <v>1</v>
      </c>
    </row>
    <row r="605" spans="26:57" x14ac:dyDescent="0.35">
      <c r="Z605" s="64">
        <v>118913.53</v>
      </c>
      <c r="AA605" s="62">
        <v>0</v>
      </c>
      <c r="AB605" s="62">
        <v>1.0090817356205853E-3</v>
      </c>
      <c r="AC605" s="62">
        <v>1.0090817356205853E-3</v>
      </c>
      <c r="AF605" s="42">
        <v>601</v>
      </c>
      <c r="AG605">
        <v>1</v>
      </c>
      <c r="AI605" s="49">
        <v>15717225</v>
      </c>
      <c r="AJ605">
        <v>1</v>
      </c>
      <c r="AL605" s="42" t="s">
        <v>727</v>
      </c>
      <c r="AM605">
        <v>1</v>
      </c>
      <c r="BD605" s="50">
        <v>169462.09</v>
      </c>
      <c r="BE605">
        <v>1</v>
      </c>
    </row>
    <row r="606" spans="26:57" x14ac:dyDescent="0.35">
      <c r="Z606" s="64">
        <v>118974.77</v>
      </c>
      <c r="AA606" s="62">
        <v>1.0090817356205853E-3</v>
      </c>
      <c r="AB606" s="62">
        <v>0</v>
      </c>
      <c r="AC606" s="62">
        <v>1.0090817356205853E-3</v>
      </c>
      <c r="AF606" s="42">
        <v>602</v>
      </c>
      <c r="AG606">
        <v>1</v>
      </c>
      <c r="AI606" s="49">
        <v>15717398</v>
      </c>
      <c r="AJ606">
        <v>1</v>
      </c>
      <c r="AL606" s="42" t="s">
        <v>33</v>
      </c>
      <c r="AM606">
        <v>4</v>
      </c>
      <c r="BD606" s="50">
        <v>169824.46</v>
      </c>
      <c r="BE606">
        <v>1</v>
      </c>
    </row>
    <row r="607" spans="26:57" x14ac:dyDescent="0.35">
      <c r="Z607" s="64">
        <v>119175.45</v>
      </c>
      <c r="AA607" s="62">
        <v>1.0090817356205853E-3</v>
      </c>
      <c r="AB607" s="62">
        <v>0</v>
      </c>
      <c r="AC607" s="62">
        <v>1.0090817356205853E-3</v>
      </c>
      <c r="AF607" s="42">
        <v>603</v>
      </c>
      <c r="AG607">
        <v>1</v>
      </c>
      <c r="AI607" s="49">
        <v>15717426</v>
      </c>
      <c r="AJ607">
        <v>1</v>
      </c>
      <c r="AL607" s="42" t="s">
        <v>692</v>
      </c>
      <c r="AM607">
        <v>1</v>
      </c>
      <c r="BD607" s="50">
        <v>169831.46</v>
      </c>
      <c r="BE607">
        <v>1</v>
      </c>
    </row>
    <row r="608" spans="26:57" x14ac:dyDescent="0.35">
      <c r="Z608" s="64">
        <v>119232.33</v>
      </c>
      <c r="AA608" s="62">
        <v>1.0090817356205853E-3</v>
      </c>
      <c r="AB608" s="62">
        <v>0</v>
      </c>
      <c r="AC608" s="62">
        <v>1.0090817356205853E-3</v>
      </c>
      <c r="AF608" s="42">
        <v>604</v>
      </c>
      <c r="AG608">
        <v>1</v>
      </c>
      <c r="AI608" s="49">
        <v>15718057</v>
      </c>
      <c r="AJ608">
        <v>1</v>
      </c>
      <c r="AL608" s="42" t="s">
        <v>435</v>
      </c>
      <c r="AM608">
        <v>1</v>
      </c>
      <c r="BD608" s="50">
        <v>170061.92</v>
      </c>
      <c r="BE608">
        <v>1</v>
      </c>
    </row>
    <row r="609" spans="26:57" x14ac:dyDescent="0.35">
      <c r="Z609" s="64">
        <v>119346.88</v>
      </c>
      <c r="AA609" s="62">
        <v>0</v>
      </c>
      <c r="AB609" s="62">
        <v>1.0090817356205853E-3</v>
      </c>
      <c r="AC609" s="62">
        <v>1.0090817356205853E-3</v>
      </c>
      <c r="AF609" s="42">
        <v>605</v>
      </c>
      <c r="AG609">
        <v>1</v>
      </c>
      <c r="AI609" s="49">
        <v>15718369</v>
      </c>
      <c r="AJ609">
        <v>1</v>
      </c>
      <c r="AL609" s="42" t="s">
        <v>324</v>
      </c>
      <c r="AM609">
        <v>1</v>
      </c>
      <c r="BD609" s="50">
        <v>170184.99</v>
      </c>
      <c r="BE609">
        <v>1</v>
      </c>
    </row>
    <row r="610" spans="26:57" x14ac:dyDescent="0.35">
      <c r="Z610" s="64">
        <v>119666</v>
      </c>
      <c r="AA610" s="62">
        <v>1.0090817356205853E-3</v>
      </c>
      <c r="AB610" s="62">
        <v>0</v>
      </c>
      <c r="AC610" s="62">
        <v>1.0090817356205853E-3</v>
      </c>
      <c r="AF610" s="42">
        <v>606</v>
      </c>
      <c r="AG610">
        <v>1</v>
      </c>
      <c r="AI610" s="49">
        <v>15718443</v>
      </c>
      <c r="AJ610">
        <v>1</v>
      </c>
      <c r="AL610" s="42" t="s">
        <v>232</v>
      </c>
      <c r="AM610">
        <v>1</v>
      </c>
      <c r="BD610" s="50">
        <v>170331.37</v>
      </c>
      <c r="BE610">
        <v>1</v>
      </c>
    </row>
    <row r="611" spans="26:57" x14ac:dyDescent="0.35">
      <c r="Z611" s="64">
        <v>119708.21</v>
      </c>
      <c r="AA611" s="62">
        <v>0</v>
      </c>
      <c r="AB611" s="62">
        <v>1.0090817356205853E-3</v>
      </c>
      <c r="AC611" s="62">
        <v>1.0090817356205853E-3</v>
      </c>
      <c r="AF611" s="42">
        <v>607</v>
      </c>
      <c r="AG611">
        <v>1</v>
      </c>
      <c r="AI611" s="49">
        <v>15718673</v>
      </c>
      <c r="AJ611">
        <v>1</v>
      </c>
      <c r="AL611" s="42" t="s">
        <v>285</v>
      </c>
      <c r="AM611">
        <v>1</v>
      </c>
      <c r="BD611" s="50">
        <v>170491.84</v>
      </c>
      <c r="BE611">
        <v>1</v>
      </c>
    </row>
    <row r="612" spans="26:57" x14ac:dyDescent="0.35">
      <c r="Z612" s="64">
        <v>119899.52</v>
      </c>
      <c r="AA612" s="62">
        <v>1.0090817356205853E-3</v>
      </c>
      <c r="AB612" s="62">
        <v>0</v>
      </c>
      <c r="AC612" s="62">
        <v>1.0090817356205853E-3</v>
      </c>
      <c r="AF612" s="42">
        <v>608</v>
      </c>
      <c r="AG612">
        <v>1</v>
      </c>
      <c r="AI612" s="49">
        <v>15719352</v>
      </c>
      <c r="AJ612">
        <v>1</v>
      </c>
      <c r="AL612" s="42" t="s">
        <v>107</v>
      </c>
      <c r="AM612">
        <v>1</v>
      </c>
      <c r="BD612" s="50">
        <v>170557.91</v>
      </c>
      <c r="BE612">
        <v>1</v>
      </c>
    </row>
    <row r="613" spans="26:57" x14ac:dyDescent="0.35">
      <c r="Z613" s="64">
        <v>120284.67</v>
      </c>
      <c r="AA613" s="62">
        <v>1.0090817356205853E-3</v>
      </c>
      <c r="AB613" s="62">
        <v>0</v>
      </c>
      <c r="AC613" s="62">
        <v>1.0090817356205853E-3</v>
      </c>
      <c r="AF613" s="42">
        <v>609</v>
      </c>
      <c r="AG613">
        <v>1</v>
      </c>
      <c r="AI613" s="49">
        <v>15719377</v>
      </c>
      <c r="AJ613">
        <v>1</v>
      </c>
      <c r="AL613" s="42" t="s">
        <v>609</v>
      </c>
      <c r="AM613">
        <v>3</v>
      </c>
      <c r="BD613" s="50">
        <v>170826.55</v>
      </c>
      <c r="BE613">
        <v>1</v>
      </c>
    </row>
    <row r="614" spans="26:57" x14ac:dyDescent="0.35">
      <c r="Z614" s="64">
        <v>120415.61</v>
      </c>
      <c r="AA614" s="62">
        <v>0</v>
      </c>
      <c r="AB614" s="62">
        <v>1.0090817356205853E-3</v>
      </c>
      <c r="AC614" s="62">
        <v>1.0090817356205853E-3</v>
      </c>
      <c r="AF614" s="42">
        <v>610</v>
      </c>
      <c r="AG614">
        <v>1</v>
      </c>
      <c r="AI614" s="49">
        <v>15719856</v>
      </c>
      <c r="AJ614">
        <v>1</v>
      </c>
      <c r="AL614" s="42" t="s">
        <v>690</v>
      </c>
      <c r="AM614">
        <v>1</v>
      </c>
      <c r="BD614" s="50">
        <v>170833.46</v>
      </c>
      <c r="BE614">
        <v>1</v>
      </c>
    </row>
    <row r="615" spans="26:57" x14ac:dyDescent="0.35">
      <c r="Z615" s="64">
        <v>120540.83</v>
      </c>
      <c r="AA615" s="62">
        <v>0</v>
      </c>
      <c r="AB615" s="62">
        <v>1.0090817356205853E-3</v>
      </c>
      <c r="AC615" s="62">
        <v>1.0090817356205853E-3</v>
      </c>
      <c r="AF615" s="42">
        <v>611</v>
      </c>
      <c r="AG615">
        <v>1</v>
      </c>
      <c r="AI615" s="49">
        <v>15720187</v>
      </c>
      <c r="AJ615">
        <v>1</v>
      </c>
      <c r="AL615" s="42" t="s">
        <v>627</v>
      </c>
      <c r="AM615">
        <v>1</v>
      </c>
      <c r="BD615" s="50">
        <v>171770.55</v>
      </c>
      <c r="BE615">
        <v>1</v>
      </c>
    </row>
    <row r="616" spans="26:57" x14ac:dyDescent="0.35">
      <c r="Z616" s="64">
        <v>120657.32</v>
      </c>
      <c r="AA616" s="62">
        <v>0</v>
      </c>
      <c r="AB616" s="62">
        <v>1.0090817356205853E-3</v>
      </c>
      <c r="AC616" s="62">
        <v>1.0090817356205853E-3</v>
      </c>
      <c r="AF616" s="42">
        <v>612</v>
      </c>
      <c r="AG616">
        <v>1</v>
      </c>
      <c r="AI616" s="49">
        <v>15720559</v>
      </c>
      <c r="AJ616">
        <v>1</v>
      </c>
      <c r="AL616" s="42" t="s">
        <v>720</v>
      </c>
      <c r="AM616">
        <v>1</v>
      </c>
      <c r="BD616" s="50">
        <v>172448.77</v>
      </c>
      <c r="BE616">
        <v>1</v>
      </c>
    </row>
    <row r="617" spans="26:57" x14ac:dyDescent="0.35">
      <c r="Z617" s="64">
        <v>120834.48</v>
      </c>
      <c r="AA617" s="62">
        <v>1.0090817356205853E-3</v>
      </c>
      <c r="AB617" s="62">
        <v>0</v>
      </c>
      <c r="AC617" s="62">
        <v>1.0090817356205853E-3</v>
      </c>
      <c r="AF617" s="42">
        <v>613</v>
      </c>
      <c r="AG617">
        <v>1</v>
      </c>
      <c r="AI617" s="49">
        <v>15720649</v>
      </c>
      <c r="AJ617">
        <v>1</v>
      </c>
      <c r="AL617" s="42" t="s">
        <v>174</v>
      </c>
      <c r="AM617">
        <v>1</v>
      </c>
      <c r="BD617" s="50">
        <v>173340.83</v>
      </c>
      <c r="BE617">
        <v>1</v>
      </c>
    </row>
    <row r="618" spans="26:57" x14ac:dyDescent="0.35">
      <c r="Z618" s="64">
        <v>120906.83</v>
      </c>
      <c r="AA618" s="62">
        <v>1.0090817356205853E-3</v>
      </c>
      <c r="AB618" s="62">
        <v>0</v>
      </c>
      <c r="AC618" s="62">
        <v>1.0090817356205853E-3</v>
      </c>
      <c r="AF618" s="42">
        <v>614</v>
      </c>
      <c r="AG618">
        <v>1</v>
      </c>
      <c r="AI618" s="49">
        <v>15720893</v>
      </c>
      <c r="AJ618">
        <v>1</v>
      </c>
      <c r="AL618" s="42" t="s">
        <v>219</v>
      </c>
      <c r="AM618">
        <v>6</v>
      </c>
      <c r="BD618" s="50">
        <v>174185.98</v>
      </c>
      <c r="BE618">
        <v>1</v>
      </c>
    </row>
    <row r="619" spans="26:57" x14ac:dyDescent="0.35">
      <c r="Z619" s="64">
        <v>121210.09</v>
      </c>
      <c r="AA619" s="62">
        <v>1.0090817356205853E-3</v>
      </c>
      <c r="AB619" s="62">
        <v>0</v>
      </c>
      <c r="AC619" s="62">
        <v>1.0090817356205853E-3</v>
      </c>
      <c r="AF619" s="42">
        <v>615</v>
      </c>
      <c r="AG619">
        <v>1</v>
      </c>
      <c r="AI619" s="49">
        <v>15720910</v>
      </c>
      <c r="AJ619">
        <v>1</v>
      </c>
      <c r="AL619" s="42" t="s">
        <v>331</v>
      </c>
      <c r="AM619">
        <v>2</v>
      </c>
      <c r="BD619" s="50">
        <v>174318.13</v>
      </c>
      <c r="BE619">
        <v>1</v>
      </c>
    </row>
    <row r="620" spans="26:57" x14ac:dyDescent="0.35">
      <c r="Z620" s="64">
        <v>121277.78</v>
      </c>
      <c r="AA620" s="62">
        <v>1.0090817356205853E-3</v>
      </c>
      <c r="AB620" s="62">
        <v>0</v>
      </c>
      <c r="AC620" s="62">
        <v>1.0090817356205853E-3</v>
      </c>
      <c r="AF620" s="42">
        <v>616</v>
      </c>
      <c r="AG620">
        <v>1</v>
      </c>
      <c r="AI620" s="49">
        <v>15721024</v>
      </c>
      <c r="AJ620">
        <v>1</v>
      </c>
      <c r="AL620" s="42" t="s">
        <v>743</v>
      </c>
      <c r="AM620">
        <v>1</v>
      </c>
      <c r="BD620" s="50">
        <v>174790.15</v>
      </c>
      <c r="BE620">
        <v>1</v>
      </c>
    </row>
    <row r="621" spans="26:57" x14ac:dyDescent="0.35">
      <c r="Z621" s="64">
        <v>121409.06</v>
      </c>
      <c r="AA621" s="62">
        <v>1.0090817356205853E-3</v>
      </c>
      <c r="AB621" s="62">
        <v>0</v>
      </c>
      <c r="AC621" s="62">
        <v>1.0090817356205853E-3</v>
      </c>
      <c r="AF621" s="42">
        <v>617</v>
      </c>
      <c r="AG621">
        <v>1</v>
      </c>
      <c r="AI621" s="49">
        <v>15721181</v>
      </c>
      <c r="AJ621">
        <v>1</v>
      </c>
      <c r="AL621" s="42" t="s">
        <v>299</v>
      </c>
      <c r="AM621">
        <v>1</v>
      </c>
      <c r="BD621" s="50">
        <v>174912.72</v>
      </c>
      <c r="BE621">
        <v>1</v>
      </c>
    </row>
    <row r="622" spans="26:57" x14ac:dyDescent="0.35">
      <c r="Z622" s="64">
        <v>121542.29</v>
      </c>
      <c r="AA622" s="62">
        <v>1.0090817356205853E-3</v>
      </c>
      <c r="AB622" s="62">
        <v>0</v>
      </c>
      <c r="AC622" s="62">
        <v>1.0090817356205853E-3</v>
      </c>
      <c r="AF622" s="42">
        <v>618</v>
      </c>
      <c r="AG622">
        <v>1</v>
      </c>
      <c r="AI622" s="49">
        <v>15721658</v>
      </c>
      <c r="AJ622">
        <v>1</v>
      </c>
      <c r="AL622" s="42" t="s">
        <v>695</v>
      </c>
      <c r="AM622">
        <v>1</v>
      </c>
      <c r="BD622" s="50">
        <v>174937.64</v>
      </c>
      <c r="BE622">
        <v>1</v>
      </c>
    </row>
    <row r="623" spans="26:57" x14ac:dyDescent="0.35">
      <c r="Z623" s="64">
        <v>121562.33</v>
      </c>
      <c r="AA623" s="62">
        <v>1.0090817356205853E-3</v>
      </c>
      <c r="AB623" s="62">
        <v>0</v>
      </c>
      <c r="AC623" s="62">
        <v>1.0090817356205853E-3</v>
      </c>
      <c r="AF623" s="42">
        <v>619</v>
      </c>
      <c r="AG623">
        <v>1</v>
      </c>
      <c r="AI623" s="49">
        <v>15721935</v>
      </c>
      <c r="AJ623">
        <v>1</v>
      </c>
      <c r="AL623" s="42" t="s">
        <v>553</v>
      </c>
      <c r="AM623">
        <v>1</v>
      </c>
      <c r="BD623" s="50">
        <v>176099.13</v>
      </c>
      <c r="BE623">
        <v>1</v>
      </c>
    </row>
    <row r="624" spans="26:57" x14ac:dyDescent="0.35">
      <c r="Z624" s="64">
        <v>121751.03999999999</v>
      </c>
      <c r="AA624" s="62">
        <v>0</v>
      </c>
      <c r="AB624" s="62">
        <v>1.0090817356205853E-3</v>
      </c>
      <c r="AC624" s="62">
        <v>1.0090817356205853E-3</v>
      </c>
      <c r="AF624" s="42">
        <v>620</v>
      </c>
      <c r="AG624">
        <v>1</v>
      </c>
      <c r="AI624" s="49">
        <v>15722010</v>
      </c>
      <c r="AJ624">
        <v>1</v>
      </c>
      <c r="AL624" s="42" t="s">
        <v>234</v>
      </c>
      <c r="AM624">
        <v>3</v>
      </c>
      <c r="BD624" s="50">
        <v>176273.95</v>
      </c>
      <c r="BE624">
        <v>1</v>
      </c>
    </row>
    <row r="625" spans="26:57" x14ac:dyDescent="0.35">
      <c r="Z625" s="64">
        <v>122218.23</v>
      </c>
      <c r="AA625" s="62">
        <v>1.0090817356205853E-3</v>
      </c>
      <c r="AB625" s="62">
        <v>0</v>
      </c>
      <c r="AC625" s="62">
        <v>1.0090817356205853E-3</v>
      </c>
      <c r="AF625" s="42">
        <v>621</v>
      </c>
      <c r="AG625">
        <v>1</v>
      </c>
      <c r="AI625" s="49">
        <v>15722548</v>
      </c>
      <c r="AJ625">
        <v>1</v>
      </c>
      <c r="AL625" s="42" t="s">
        <v>433</v>
      </c>
      <c r="AM625">
        <v>1</v>
      </c>
      <c r="BD625" s="50">
        <v>176666.62</v>
      </c>
      <c r="BE625">
        <v>1</v>
      </c>
    </row>
    <row r="626" spans="26:57" x14ac:dyDescent="0.35">
      <c r="Z626" s="64">
        <v>122381.02</v>
      </c>
      <c r="AA626" s="62">
        <v>0</v>
      </c>
      <c r="AB626" s="62">
        <v>1.0090817356205853E-3</v>
      </c>
      <c r="AC626" s="62">
        <v>1.0090817356205853E-3</v>
      </c>
      <c r="AF626" s="42">
        <v>622</v>
      </c>
      <c r="AG626">
        <v>1</v>
      </c>
      <c r="AI626" s="49">
        <v>15723488</v>
      </c>
      <c r="AJ626">
        <v>1</v>
      </c>
      <c r="AL626" s="42" t="s">
        <v>749</v>
      </c>
      <c r="AM626">
        <v>1</v>
      </c>
      <c r="BD626" s="50">
        <v>177619.71</v>
      </c>
      <c r="BE626">
        <v>1</v>
      </c>
    </row>
    <row r="627" spans="26:57" x14ac:dyDescent="0.35">
      <c r="Z627" s="64">
        <v>122662.98</v>
      </c>
      <c r="AA627" s="62">
        <v>1.0090817356205853E-3</v>
      </c>
      <c r="AB627" s="62">
        <v>0</v>
      </c>
      <c r="AC627" s="62">
        <v>1.0090817356205853E-3</v>
      </c>
      <c r="AF627" s="42">
        <v>623</v>
      </c>
      <c r="AG627">
        <v>1</v>
      </c>
      <c r="AI627" s="49">
        <v>15723654</v>
      </c>
      <c r="AJ627">
        <v>1</v>
      </c>
      <c r="AL627" s="42" t="s">
        <v>622</v>
      </c>
      <c r="AM627">
        <v>1</v>
      </c>
      <c r="BD627" s="50">
        <v>177640.09</v>
      </c>
      <c r="BE627">
        <v>1</v>
      </c>
    </row>
    <row r="628" spans="26:57" x14ac:dyDescent="0.35">
      <c r="Z628" s="64">
        <v>122763.95</v>
      </c>
      <c r="AA628" s="62">
        <v>1.0090817356205853E-3</v>
      </c>
      <c r="AB628" s="62">
        <v>0</v>
      </c>
      <c r="AC628" s="62">
        <v>1.0090817356205853E-3</v>
      </c>
      <c r="AF628" s="42">
        <v>624</v>
      </c>
      <c r="AG628">
        <v>1</v>
      </c>
      <c r="AI628" s="49">
        <v>15723873</v>
      </c>
      <c r="AJ628">
        <v>1</v>
      </c>
      <c r="AL628" s="42" t="s">
        <v>688</v>
      </c>
      <c r="AM628">
        <v>1</v>
      </c>
      <c r="BD628" s="50">
        <v>178718.19</v>
      </c>
      <c r="BE628">
        <v>1</v>
      </c>
    </row>
    <row r="629" spans="26:57" x14ac:dyDescent="0.35">
      <c r="Z629" s="64">
        <v>123137.01</v>
      </c>
      <c r="AA629" s="62">
        <v>1.0090817356205853E-3</v>
      </c>
      <c r="AB629" s="62">
        <v>0</v>
      </c>
      <c r="AC629" s="62">
        <v>1.0090817356205853E-3</v>
      </c>
      <c r="AF629" s="42">
        <v>625</v>
      </c>
      <c r="AG629">
        <v>1</v>
      </c>
      <c r="AI629" s="49">
        <v>15723886</v>
      </c>
      <c r="AJ629">
        <v>1</v>
      </c>
      <c r="AL629" s="42" t="s">
        <v>579</v>
      </c>
      <c r="AM629">
        <v>1</v>
      </c>
      <c r="BD629" s="50">
        <v>178820.91</v>
      </c>
      <c r="BE629">
        <v>1</v>
      </c>
    </row>
    <row r="630" spans="26:57" x14ac:dyDescent="0.35">
      <c r="Z630" s="64">
        <v>123214.74</v>
      </c>
      <c r="AA630" s="62">
        <v>1.0090817356205853E-3</v>
      </c>
      <c r="AB630" s="62">
        <v>0</v>
      </c>
      <c r="AC630" s="62">
        <v>1.0090817356205853E-3</v>
      </c>
      <c r="AF630" s="42">
        <v>626</v>
      </c>
      <c r="AG630">
        <v>1</v>
      </c>
      <c r="AI630" s="49">
        <v>15724282</v>
      </c>
      <c r="AJ630">
        <v>1</v>
      </c>
      <c r="AL630" s="42" t="s">
        <v>517</v>
      </c>
      <c r="AM630">
        <v>1</v>
      </c>
      <c r="BD630" s="50">
        <v>180075.22</v>
      </c>
      <c r="BE630">
        <v>1</v>
      </c>
    </row>
    <row r="631" spans="26:57" x14ac:dyDescent="0.35">
      <c r="Z631" s="64">
        <v>123547.28</v>
      </c>
      <c r="AA631" s="62">
        <v>1.0090817356205853E-3</v>
      </c>
      <c r="AB631" s="62">
        <v>0</v>
      </c>
      <c r="AC631" s="62">
        <v>1.0090817356205853E-3</v>
      </c>
      <c r="AF631" s="42">
        <v>627</v>
      </c>
      <c r="AG631">
        <v>1</v>
      </c>
      <c r="AI631" s="49">
        <v>15724296</v>
      </c>
      <c r="AJ631">
        <v>1</v>
      </c>
      <c r="AL631" s="42" t="s">
        <v>239</v>
      </c>
      <c r="AM631">
        <v>1</v>
      </c>
      <c r="BD631" s="50">
        <v>181461.48</v>
      </c>
      <c r="BE631">
        <v>1</v>
      </c>
    </row>
    <row r="632" spans="26:57" x14ac:dyDescent="0.35">
      <c r="Z632" s="64">
        <v>123775.15</v>
      </c>
      <c r="AA632" s="62">
        <v>1.0090817356205853E-3</v>
      </c>
      <c r="AB632" s="62">
        <v>0</v>
      </c>
      <c r="AC632" s="62">
        <v>1.0090817356205853E-3</v>
      </c>
      <c r="AF632" s="42">
        <v>628</v>
      </c>
      <c r="AG632">
        <v>1</v>
      </c>
      <c r="AI632" s="49">
        <v>15724623</v>
      </c>
      <c r="AJ632">
        <v>1</v>
      </c>
      <c r="AL632" s="42" t="s">
        <v>223</v>
      </c>
      <c r="AM632">
        <v>2</v>
      </c>
      <c r="BD632" s="50">
        <v>181656.51</v>
      </c>
      <c r="BE632">
        <v>1</v>
      </c>
    </row>
    <row r="633" spans="26:57" x14ac:dyDescent="0.35">
      <c r="Z633" s="64">
        <v>123880.19</v>
      </c>
      <c r="AA633" s="62">
        <v>1.0090817356205853E-3</v>
      </c>
      <c r="AB633" s="62">
        <v>0</v>
      </c>
      <c r="AC633" s="62">
        <v>1.0090817356205853E-3</v>
      </c>
      <c r="AF633" s="42">
        <v>629</v>
      </c>
      <c r="AG633">
        <v>1</v>
      </c>
      <c r="AI633" s="49">
        <v>15724848</v>
      </c>
      <c r="AJ633">
        <v>1</v>
      </c>
      <c r="AL633" s="42" t="s">
        <v>122</v>
      </c>
      <c r="AM633">
        <v>1</v>
      </c>
      <c r="BD633" s="50">
        <v>182123.79</v>
      </c>
      <c r="BE633">
        <v>1</v>
      </c>
    </row>
    <row r="634" spans="26:57" x14ac:dyDescent="0.35">
      <c r="Z634" s="64">
        <v>123882.73</v>
      </c>
      <c r="AA634" s="62">
        <v>1.0090817356205853E-3</v>
      </c>
      <c r="AB634" s="62">
        <v>0</v>
      </c>
      <c r="AC634" s="62">
        <v>1.0090817356205853E-3</v>
      </c>
      <c r="AF634" s="42">
        <v>630</v>
      </c>
      <c r="AG634">
        <v>1</v>
      </c>
      <c r="AI634" s="49">
        <v>15724944</v>
      </c>
      <c r="AJ634">
        <v>1</v>
      </c>
      <c r="AL634" s="42" t="s">
        <v>538</v>
      </c>
      <c r="AM634">
        <v>1</v>
      </c>
      <c r="BD634" s="50">
        <v>183102.29</v>
      </c>
      <c r="BE634">
        <v>1</v>
      </c>
    </row>
    <row r="635" spans="26:57" x14ac:dyDescent="0.35">
      <c r="Z635" s="64">
        <v>124052.97</v>
      </c>
      <c r="AA635" s="62">
        <v>1.0090817356205853E-3</v>
      </c>
      <c r="AB635" s="62">
        <v>0</v>
      </c>
      <c r="AC635" s="62">
        <v>1.0090817356205853E-3</v>
      </c>
      <c r="AF635" s="42">
        <v>631</v>
      </c>
      <c r="AG635">
        <v>1</v>
      </c>
      <c r="AI635" s="49">
        <v>15725166</v>
      </c>
      <c r="AJ635">
        <v>1</v>
      </c>
      <c r="AL635" s="42" t="s">
        <v>505</v>
      </c>
      <c r="AM635">
        <v>1</v>
      </c>
      <c r="BD635" s="50">
        <v>184686.41</v>
      </c>
      <c r="BE635">
        <v>1</v>
      </c>
    </row>
    <row r="636" spans="26:57" x14ac:dyDescent="0.35">
      <c r="Z636" s="64">
        <v>124118.71</v>
      </c>
      <c r="AA636" s="62">
        <v>0</v>
      </c>
      <c r="AB636" s="62">
        <v>1.0090817356205853E-3</v>
      </c>
      <c r="AC636" s="62">
        <v>1.0090817356205853E-3</v>
      </c>
      <c r="AF636" s="42">
        <v>632</v>
      </c>
      <c r="AG636">
        <v>1</v>
      </c>
      <c r="AI636" s="49">
        <v>15725311</v>
      </c>
      <c r="AJ636">
        <v>1</v>
      </c>
      <c r="AL636" s="42" t="s">
        <v>588</v>
      </c>
      <c r="AM636">
        <v>2</v>
      </c>
      <c r="BD636" s="50">
        <v>185173.81</v>
      </c>
      <c r="BE636">
        <v>1</v>
      </c>
    </row>
    <row r="637" spans="26:57" x14ac:dyDescent="0.35">
      <c r="Z637" s="64">
        <v>124226.16</v>
      </c>
      <c r="AA637" s="62">
        <v>1.0090817356205853E-3</v>
      </c>
      <c r="AB637" s="62">
        <v>0</v>
      </c>
      <c r="AC637" s="62">
        <v>1.0090817356205853E-3</v>
      </c>
      <c r="AF637" s="42">
        <v>633</v>
      </c>
      <c r="AG637">
        <v>1</v>
      </c>
      <c r="AI637" s="49">
        <v>15725511</v>
      </c>
      <c r="AJ637">
        <v>1</v>
      </c>
      <c r="AL637" s="42" t="s">
        <v>473</v>
      </c>
      <c r="AM637">
        <v>1</v>
      </c>
      <c r="BD637" s="50">
        <v>186796.37</v>
      </c>
      <c r="BE637">
        <v>1</v>
      </c>
    </row>
    <row r="638" spans="26:57" x14ac:dyDescent="0.35">
      <c r="Z638" s="64">
        <v>124341.49</v>
      </c>
      <c r="AA638" s="62">
        <v>1.0090817356205853E-3</v>
      </c>
      <c r="AB638" s="62">
        <v>0</v>
      </c>
      <c r="AC638" s="62">
        <v>1.0090817356205853E-3</v>
      </c>
      <c r="AF638" s="42">
        <v>634</v>
      </c>
      <c r="AG638">
        <v>1</v>
      </c>
      <c r="AI638" s="49">
        <v>15725679</v>
      </c>
      <c r="AJ638">
        <v>1</v>
      </c>
      <c r="AL638" s="42" t="s">
        <v>700</v>
      </c>
      <c r="AM638">
        <v>1</v>
      </c>
      <c r="BD638" s="50">
        <v>187530.66</v>
      </c>
      <c r="BE638">
        <v>1</v>
      </c>
    </row>
    <row r="639" spans="26:57" x14ac:dyDescent="0.35">
      <c r="Z639" s="64">
        <v>124411.08</v>
      </c>
      <c r="AA639" s="62">
        <v>1.0090817356205853E-3</v>
      </c>
      <c r="AB639" s="62">
        <v>0</v>
      </c>
      <c r="AC639" s="62">
        <v>1.0090817356205853E-3</v>
      </c>
      <c r="AF639" s="42">
        <v>635</v>
      </c>
      <c r="AG639">
        <v>1</v>
      </c>
      <c r="AI639" s="49">
        <v>15725737</v>
      </c>
      <c r="AJ639">
        <v>1</v>
      </c>
      <c r="AL639" s="42" t="s">
        <v>340</v>
      </c>
      <c r="AM639">
        <v>1</v>
      </c>
      <c r="BD639" s="50">
        <v>187841.99</v>
      </c>
      <c r="BE639">
        <v>1</v>
      </c>
    </row>
    <row r="640" spans="26:57" x14ac:dyDescent="0.35">
      <c r="Z640" s="64">
        <v>124508.29</v>
      </c>
      <c r="AA640" s="62">
        <v>1.0090817356205853E-3</v>
      </c>
      <c r="AB640" s="62">
        <v>0</v>
      </c>
      <c r="AC640" s="62">
        <v>1.0090817356205853E-3</v>
      </c>
      <c r="AF640" s="42">
        <v>636</v>
      </c>
      <c r="AG640">
        <v>1</v>
      </c>
      <c r="AI640" s="49">
        <v>15725811</v>
      </c>
      <c r="AJ640">
        <v>1</v>
      </c>
      <c r="AL640" s="42" t="s">
        <v>394</v>
      </c>
      <c r="AM640">
        <v>1</v>
      </c>
      <c r="BD640" s="50">
        <v>190227.46</v>
      </c>
      <c r="BE640">
        <v>1</v>
      </c>
    </row>
    <row r="641" spans="26:57" x14ac:dyDescent="0.35">
      <c r="Z641" s="64">
        <v>124694.99</v>
      </c>
      <c r="AA641" s="62">
        <v>1.0090817356205853E-3</v>
      </c>
      <c r="AB641" s="62">
        <v>0</v>
      </c>
      <c r="AC641" s="62">
        <v>1.0090817356205853E-3</v>
      </c>
      <c r="AF641" s="42">
        <v>637</v>
      </c>
      <c r="AG641">
        <v>1</v>
      </c>
      <c r="AI641" s="49">
        <v>15726032</v>
      </c>
      <c r="AJ641">
        <v>1</v>
      </c>
      <c r="AL641" s="42" t="s">
        <v>237</v>
      </c>
      <c r="AM641">
        <v>1</v>
      </c>
      <c r="BD641" s="50">
        <v>190479.48</v>
      </c>
      <c r="BE641">
        <v>1</v>
      </c>
    </row>
    <row r="642" spans="26:57" x14ac:dyDescent="0.35">
      <c r="Z642" s="64">
        <v>125010.24000000001</v>
      </c>
      <c r="AA642" s="62">
        <v>1.0090817356205853E-3</v>
      </c>
      <c r="AB642" s="62">
        <v>0</v>
      </c>
      <c r="AC642" s="62">
        <v>1.0090817356205853E-3</v>
      </c>
      <c r="AF642" s="42">
        <v>638</v>
      </c>
      <c r="AG642">
        <v>1</v>
      </c>
      <c r="AI642" s="49">
        <v>15726234</v>
      </c>
      <c r="AJ642">
        <v>1</v>
      </c>
      <c r="AL642" s="42" t="s">
        <v>309</v>
      </c>
      <c r="AM642">
        <v>1</v>
      </c>
      <c r="BD642" s="50">
        <v>192390.52</v>
      </c>
      <c r="BE642">
        <v>1</v>
      </c>
    </row>
    <row r="643" spans="26:57" x14ac:dyDescent="0.35">
      <c r="Z643" s="64">
        <v>125305.34</v>
      </c>
      <c r="AA643" s="62">
        <v>1.0090817356205853E-3</v>
      </c>
      <c r="AB643" s="62">
        <v>0</v>
      </c>
      <c r="AC643" s="62">
        <v>1.0090817356205853E-3</v>
      </c>
      <c r="AF643" s="42">
        <v>639</v>
      </c>
      <c r="AG643">
        <v>1</v>
      </c>
      <c r="AI643" s="49">
        <v>15726631</v>
      </c>
      <c r="AJ643">
        <v>1</v>
      </c>
      <c r="AL643" s="42" t="s">
        <v>213</v>
      </c>
      <c r="AM643">
        <v>3</v>
      </c>
      <c r="BD643" s="50">
        <v>193858.2</v>
      </c>
      <c r="BE643">
        <v>1</v>
      </c>
    </row>
    <row r="644" spans="26:57" x14ac:dyDescent="0.35">
      <c r="Z644" s="64">
        <v>125381.02</v>
      </c>
      <c r="AA644" s="62">
        <v>1.0090817356205853E-3</v>
      </c>
      <c r="AB644" s="62">
        <v>0</v>
      </c>
      <c r="AC644" s="62">
        <v>1.0090817356205853E-3</v>
      </c>
      <c r="AF644" s="42">
        <v>640</v>
      </c>
      <c r="AG644">
        <v>1</v>
      </c>
      <c r="AI644" s="49">
        <v>15726676</v>
      </c>
      <c r="AJ644">
        <v>1</v>
      </c>
      <c r="AL644" s="42" t="s">
        <v>602</v>
      </c>
      <c r="AM644">
        <v>2</v>
      </c>
      <c r="BD644" s="50">
        <v>197041.8</v>
      </c>
      <c r="BE644">
        <v>1</v>
      </c>
    </row>
    <row r="645" spans="26:57" x14ac:dyDescent="0.35">
      <c r="Z645" s="64">
        <v>125518.32</v>
      </c>
      <c r="AA645" s="62">
        <v>1.0090817356205853E-3</v>
      </c>
      <c r="AB645" s="62">
        <v>0</v>
      </c>
      <c r="AC645" s="62">
        <v>1.0090817356205853E-3</v>
      </c>
      <c r="AF645" s="42">
        <v>641</v>
      </c>
      <c r="AG645">
        <v>1</v>
      </c>
      <c r="AI645" s="49">
        <v>15726931</v>
      </c>
      <c r="AJ645">
        <v>1</v>
      </c>
      <c r="AL645" s="42" t="s">
        <v>125</v>
      </c>
      <c r="AM645">
        <v>3</v>
      </c>
      <c r="BD645" s="50">
        <v>209767.31</v>
      </c>
      <c r="BE645">
        <v>1</v>
      </c>
    </row>
    <row r="646" spans="26:57" x14ac:dyDescent="0.35">
      <c r="Z646" s="64">
        <v>125696.26</v>
      </c>
      <c r="AA646" s="62">
        <v>1.0090817356205853E-3</v>
      </c>
      <c r="AB646" s="62">
        <v>0</v>
      </c>
      <c r="AC646" s="62">
        <v>1.0090817356205853E-3</v>
      </c>
      <c r="AF646" s="42">
        <v>642</v>
      </c>
      <c r="AG646">
        <v>1</v>
      </c>
      <c r="AI646" s="49">
        <v>15727299</v>
      </c>
      <c r="AJ646">
        <v>1</v>
      </c>
      <c r="AL646" s="42" t="s">
        <v>642</v>
      </c>
      <c r="AM646">
        <v>1</v>
      </c>
      <c r="BD646" s="50">
        <v>211774.31</v>
      </c>
      <c r="BE646">
        <v>1</v>
      </c>
    </row>
    <row r="647" spans="26:57" x14ac:dyDescent="0.35">
      <c r="Z647" s="64">
        <v>125777.28</v>
      </c>
      <c r="AA647" s="62">
        <v>1.0090817356205853E-3</v>
      </c>
      <c r="AB647" s="62">
        <v>0</v>
      </c>
      <c r="AC647" s="62">
        <v>1.0090817356205853E-3</v>
      </c>
      <c r="AF647" s="42">
        <v>643</v>
      </c>
      <c r="AG647">
        <v>1</v>
      </c>
      <c r="AI647" s="49">
        <v>15727556</v>
      </c>
      <c r="AJ647">
        <v>1</v>
      </c>
      <c r="AL647" s="42" t="s">
        <v>192</v>
      </c>
      <c r="AM647">
        <v>1</v>
      </c>
      <c r="BD647" s="50">
        <v>213146.2</v>
      </c>
      <c r="BE647">
        <v>1</v>
      </c>
    </row>
    <row r="648" spans="26:57" x14ac:dyDescent="0.35">
      <c r="Z648" s="64">
        <v>126143.23</v>
      </c>
      <c r="AA648" s="62">
        <v>1.0090817356205853E-3</v>
      </c>
      <c r="AB648" s="62">
        <v>0</v>
      </c>
      <c r="AC648" s="62">
        <v>1.0090817356205853E-3</v>
      </c>
      <c r="AF648" s="42">
        <v>644</v>
      </c>
      <c r="AG648">
        <v>1</v>
      </c>
      <c r="AI648" s="49">
        <v>15727688</v>
      </c>
      <c r="AJ648">
        <v>1</v>
      </c>
      <c r="AL648" s="42" t="s">
        <v>175</v>
      </c>
      <c r="AM648">
        <v>1</v>
      </c>
      <c r="BD648" s="50" t="s">
        <v>809</v>
      </c>
      <c r="BE648">
        <v>991</v>
      </c>
    </row>
    <row r="649" spans="26:57" x14ac:dyDescent="0.35">
      <c r="Z649" s="64">
        <v>126213.84</v>
      </c>
      <c r="AA649" s="62">
        <v>0</v>
      </c>
      <c r="AB649" s="62">
        <v>1.0090817356205853E-3</v>
      </c>
      <c r="AC649" s="62">
        <v>1.0090817356205853E-3</v>
      </c>
      <c r="AF649" s="42">
        <v>645</v>
      </c>
      <c r="AG649">
        <v>1</v>
      </c>
      <c r="AI649" s="49">
        <v>15727829</v>
      </c>
      <c r="AJ649">
        <v>1</v>
      </c>
      <c r="AL649" s="42" t="s">
        <v>173</v>
      </c>
      <c r="AM649">
        <v>1</v>
      </c>
    </row>
    <row r="650" spans="26:57" x14ac:dyDescent="0.35">
      <c r="Z650" s="64">
        <v>126355.8</v>
      </c>
      <c r="AA650" s="62">
        <v>1.0090817356205853E-3</v>
      </c>
      <c r="AB650" s="62">
        <v>0</v>
      </c>
      <c r="AC650" s="62">
        <v>1.0090817356205853E-3</v>
      </c>
      <c r="AF650" s="42">
        <v>646</v>
      </c>
      <c r="AG650">
        <v>1</v>
      </c>
      <c r="AI650" s="49">
        <v>15727868</v>
      </c>
      <c r="AJ650">
        <v>1</v>
      </c>
      <c r="AL650" s="42" t="s">
        <v>156</v>
      </c>
      <c r="AM650">
        <v>1</v>
      </c>
    </row>
    <row r="651" spans="26:57" x14ac:dyDescent="0.35">
      <c r="Z651" s="64">
        <v>126471.13</v>
      </c>
      <c r="AA651" s="62">
        <v>1.0090817356205853E-3</v>
      </c>
      <c r="AB651" s="62">
        <v>0</v>
      </c>
      <c r="AC651" s="62">
        <v>1.0090817356205853E-3</v>
      </c>
      <c r="AF651" s="42">
        <v>647</v>
      </c>
      <c r="AG651">
        <v>1</v>
      </c>
      <c r="AI651" s="49">
        <v>15727915</v>
      </c>
      <c r="AJ651">
        <v>1</v>
      </c>
      <c r="AL651" s="42" t="s">
        <v>410</v>
      </c>
      <c r="AM651">
        <v>1</v>
      </c>
    </row>
    <row r="652" spans="26:57" x14ac:dyDescent="0.35">
      <c r="Z652" s="64">
        <v>126494.82</v>
      </c>
      <c r="AA652" s="62">
        <v>1.0090817356205853E-3</v>
      </c>
      <c r="AB652" s="62">
        <v>0</v>
      </c>
      <c r="AC652" s="62">
        <v>1.0090817356205853E-3</v>
      </c>
      <c r="AF652" s="42">
        <v>648</v>
      </c>
      <c r="AG652">
        <v>1</v>
      </c>
      <c r="AI652" s="49">
        <v>15728505</v>
      </c>
      <c r="AJ652">
        <v>1</v>
      </c>
      <c r="AL652" s="42" t="s">
        <v>479</v>
      </c>
      <c r="AM652">
        <v>1</v>
      </c>
    </row>
    <row r="653" spans="26:57" x14ac:dyDescent="0.35">
      <c r="Z653" s="64">
        <v>126517.46</v>
      </c>
      <c r="AA653" s="62">
        <v>1.0090817356205853E-3</v>
      </c>
      <c r="AB653" s="62">
        <v>0</v>
      </c>
      <c r="AC653" s="62">
        <v>1.0090817356205853E-3</v>
      </c>
      <c r="AF653" s="42">
        <v>649</v>
      </c>
      <c r="AG653">
        <v>1</v>
      </c>
      <c r="AI653" s="49">
        <v>15728669</v>
      </c>
      <c r="AJ653">
        <v>1</v>
      </c>
      <c r="AL653" s="42" t="s">
        <v>710</v>
      </c>
      <c r="AM653">
        <v>1</v>
      </c>
    </row>
    <row r="654" spans="26:57" x14ac:dyDescent="0.35">
      <c r="Z654" s="64">
        <v>126644.98</v>
      </c>
      <c r="AA654" s="62">
        <v>1.0090817356205853E-3</v>
      </c>
      <c r="AB654" s="62">
        <v>0</v>
      </c>
      <c r="AC654" s="62">
        <v>1.0090817356205853E-3</v>
      </c>
      <c r="AF654" s="42">
        <v>650</v>
      </c>
      <c r="AG654">
        <v>1</v>
      </c>
      <c r="AI654" s="49">
        <v>15728693</v>
      </c>
      <c r="AJ654">
        <v>1</v>
      </c>
      <c r="AL654" s="42" t="s">
        <v>128</v>
      </c>
      <c r="AM654">
        <v>1</v>
      </c>
    </row>
    <row r="655" spans="26:57" x14ac:dyDescent="0.35">
      <c r="Z655" s="64">
        <v>126952.5</v>
      </c>
      <c r="AA655" s="62">
        <v>1.0090817356205853E-3</v>
      </c>
      <c r="AB655" s="62">
        <v>0</v>
      </c>
      <c r="AC655" s="62">
        <v>1.0090817356205853E-3</v>
      </c>
      <c r="AF655" s="42">
        <v>651</v>
      </c>
      <c r="AG655">
        <v>1</v>
      </c>
      <c r="AI655" s="49">
        <v>15729362</v>
      </c>
      <c r="AJ655">
        <v>1</v>
      </c>
      <c r="AL655" s="42" t="s">
        <v>717</v>
      </c>
      <c r="AM655">
        <v>1</v>
      </c>
    </row>
    <row r="656" spans="26:57" x14ac:dyDescent="0.35">
      <c r="Z656" s="64">
        <v>127059.04</v>
      </c>
      <c r="AA656" s="62">
        <v>1.0090817356205853E-3</v>
      </c>
      <c r="AB656" s="62">
        <v>0</v>
      </c>
      <c r="AC656" s="62">
        <v>1.0090817356205853E-3</v>
      </c>
      <c r="AF656" s="42">
        <v>652</v>
      </c>
      <c r="AG656">
        <v>1</v>
      </c>
      <c r="AI656" s="49">
        <v>15729599</v>
      </c>
      <c r="AJ656">
        <v>1</v>
      </c>
      <c r="AL656" s="42" t="s">
        <v>153</v>
      </c>
      <c r="AM656">
        <v>3</v>
      </c>
    </row>
    <row r="657" spans="26:39" x14ac:dyDescent="0.35">
      <c r="Z657" s="64">
        <v>127166.49</v>
      </c>
      <c r="AA657" s="62">
        <v>0</v>
      </c>
      <c r="AB657" s="62">
        <v>1.0090817356205853E-3</v>
      </c>
      <c r="AC657" s="62">
        <v>1.0090817356205853E-3</v>
      </c>
      <c r="AF657" s="42">
        <v>653</v>
      </c>
      <c r="AG657">
        <v>1</v>
      </c>
      <c r="AI657" s="49">
        <v>15730059</v>
      </c>
      <c r="AJ657">
        <v>1</v>
      </c>
      <c r="AL657" s="42" t="s">
        <v>77</v>
      </c>
      <c r="AM657">
        <v>2</v>
      </c>
    </row>
    <row r="658" spans="26:39" x14ac:dyDescent="0.35">
      <c r="Z658" s="64">
        <v>127569.8</v>
      </c>
      <c r="AA658" s="62">
        <v>1.0090817356205853E-3</v>
      </c>
      <c r="AB658" s="62">
        <v>0</v>
      </c>
      <c r="AC658" s="62">
        <v>1.0090817356205853E-3</v>
      </c>
      <c r="AF658" s="42">
        <v>654</v>
      </c>
      <c r="AG658">
        <v>1</v>
      </c>
      <c r="AI658" s="49">
        <v>15730076</v>
      </c>
      <c r="AJ658">
        <v>1</v>
      </c>
      <c r="AL658" s="42" t="s">
        <v>182</v>
      </c>
      <c r="AM658">
        <v>2</v>
      </c>
    </row>
    <row r="659" spans="26:39" x14ac:dyDescent="0.35">
      <c r="Z659" s="64">
        <v>127587.22</v>
      </c>
      <c r="AA659" s="62">
        <v>1.0090817356205853E-3</v>
      </c>
      <c r="AB659" s="62">
        <v>0</v>
      </c>
      <c r="AC659" s="62">
        <v>1.0090817356205853E-3</v>
      </c>
      <c r="AF659" s="42">
        <v>655</v>
      </c>
      <c r="AG659">
        <v>1</v>
      </c>
      <c r="AI659" s="49">
        <v>15730447</v>
      </c>
      <c r="AJ659">
        <v>1</v>
      </c>
      <c r="AL659" s="42" t="s">
        <v>408</v>
      </c>
      <c r="AM659">
        <v>1</v>
      </c>
    </row>
    <row r="660" spans="26:39" x14ac:dyDescent="0.35">
      <c r="Z660" s="64">
        <v>127951.81</v>
      </c>
      <c r="AA660" s="62">
        <v>1.0090817356205853E-3</v>
      </c>
      <c r="AB660" s="62">
        <v>0</v>
      </c>
      <c r="AC660" s="62">
        <v>1.0090817356205853E-3</v>
      </c>
      <c r="AF660" s="42">
        <v>656</v>
      </c>
      <c r="AG660">
        <v>1</v>
      </c>
      <c r="AI660" s="49">
        <v>15730460</v>
      </c>
      <c r="AJ660">
        <v>1</v>
      </c>
      <c r="AL660" s="42" t="s">
        <v>271</v>
      </c>
      <c r="AM660">
        <v>2</v>
      </c>
    </row>
    <row r="661" spans="26:39" x14ac:dyDescent="0.35">
      <c r="Z661" s="64">
        <v>128077.8</v>
      </c>
      <c r="AA661" s="62">
        <v>1.0090817356205853E-3</v>
      </c>
      <c r="AB661" s="62">
        <v>0</v>
      </c>
      <c r="AC661" s="62">
        <v>1.0090817356205853E-3</v>
      </c>
      <c r="AF661" s="42">
        <v>657</v>
      </c>
      <c r="AG661">
        <v>1</v>
      </c>
      <c r="AI661" s="49">
        <v>15730830</v>
      </c>
      <c r="AJ661">
        <v>1</v>
      </c>
      <c r="AL661" s="42" t="s">
        <v>581</v>
      </c>
      <c r="AM661">
        <v>1</v>
      </c>
    </row>
    <row r="662" spans="26:39" x14ac:dyDescent="0.35">
      <c r="Z662" s="64">
        <v>128123.66</v>
      </c>
      <c r="AA662" s="62">
        <v>1.0090817356205853E-3</v>
      </c>
      <c r="AB662" s="62">
        <v>0</v>
      </c>
      <c r="AC662" s="62">
        <v>1.0090817356205853E-3</v>
      </c>
      <c r="AF662" s="42">
        <v>658</v>
      </c>
      <c r="AG662">
        <v>1</v>
      </c>
      <c r="AI662" s="49">
        <v>15731511</v>
      </c>
      <c r="AJ662">
        <v>1</v>
      </c>
      <c r="AL662" s="42" t="s">
        <v>172</v>
      </c>
      <c r="AM662">
        <v>1</v>
      </c>
    </row>
    <row r="663" spans="26:39" x14ac:dyDescent="0.35">
      <c r="Z663" s="64">
        <v>128373.88</v>
      </c>
      <c r="AA663" s="62">
        <v>1.0090817356205853E-3</v>
      </c>
      <c r="AB663" s="62">
        <v>0</v>
      </c>
      <c r="AC663" s="62">
        <v>1.0090817356205853E-3</v>
      </c>
      <c r="AF663" s="42">
        <v>659</v>
      </c>
      <c r="AG663">
        <v>1</v>
      </c>
      <c r="AI663" s="49">
        <v>15731522</v>
      </c>
      <c r="AJ663">
        <v>1</v>
      </c>
      <c r="AL663" s="42" t="s">
        <v>662</v>
      </c>
      <c r="AM663">
        <v>1</v>
      </c>
    </row>
    <row r="664" spans="26:39" x14ac:dyDescent="0.35">
      <c r="Z664" s="64">
        <v>128643.35</v>
      </c>
      <c r="AA664" s="62">
        <v>0</v>
      </c>
      <c r="AB664" s="62">
        <v>1.0090817356205853E-3</v>
      </c>
      <c r="AC664" s="62">
        <v>1.0090817356205853E-3</v>
      </c>
      <c r="AF664" s="42">
        <v>660</v>
      </c>
      <c r="AG664">
        <v>1</v>
      </c>
      <c r="AI664" s="49">
        <v>15731744</v>
      </c>
      <c r="AJ664">
        <v>1</v>
      </c>
      <c r="AL664" s="42" t="s">
        <v>70</v>
      </c>
      <c r="AM664">
        <v>3</v>
      </c>
    </row>
    <row r="665" spans="26:39" x14ac:dyDescent="0.35">
      <c r="Z665" s="64">
        <v>128702.1</v>
      </c>
      <c r="AA665" s="62">
        <v>0</v>
      </c>
      <c r="AB665" s="62">
        <v>1.0090817356205853E-3</v>
      </c>
      <c r="AC665" s="62">
        <v>1.0090817356205853E-3</v>
      </c>
      <c r="AF665" s="42">
        <v>661</v>
      </c>
      <c r="AG665">
        <v>1</v>
      </c>
      <c r="AI665" s="49">
        <v>15731815</v>
      </c>
      <c r="AJ665">
        <v>1</v>
      </c>
      <c r="AL665" s="42" t="s">
        <v>195</v>
      </c>
      <c r="AM665">
        <v>1</v>
      </c>
    </row>
    <row r="666" spans="26:39" x14ac:dyDescent="0.35">
      <c r="Z666" s="64">
        <v>129590.18</v>
      </c>
      <c r="AA666" s="62">
        <v>1.0090817356205853E-3</v>
      </c>
      <c r="AB666" s="62">
        <v>0</v>
      </c>
      <c r="AC666" s="62">
        <v>1.0090817356205853E-3</v>
      </c>
      <c r="AF666" s="42">
        <v>662</v>
      </c>
      <c r="AG666">
        <v>1</v>
      </c>
      <c r="AI666" s="49">
        <v>15732628</v>
      </c>
      <c r="AJ666">
        <v>1</v>
      </c>
      <c r="AL666" s="42" t="s">
        <v>305</v>
      </c>
      <c r="AM666">
        <v>4</v>
      </c>
    </row>
    <row r="667" spans="26:39" x14ac:dyDescent="0.35">
      <c r="Z667" s="64">
        <v>129826.89</v>
      </c>
      <c r="AA667" s="62">
        <v>1.0090817356205853E-3</v>
      </c>
      <c r="AB667" s="62">
        <v>0</v>
      </c>
      <c r="AC667" s="62">
        <v>1.0090817356205853E-3</v>
      </c>
      <c r="AF667" s="42">
        <v>663</v>
      </c>
      <c r="AG667">
        <v>1</v>
      </c>
      <c r="AI667" s="49">
        <v>15732674</v>
      </c>
      <c r="AJ667">
        <v>1</v>
      </c>
      <c r="AL667" s="42" t="s">
        <v>75</v>
      </c>
      <c r="AM667">
        <v>6</v>
      </c>
    </row>
    <row r="668" spans="26:39" x14ac:dyDescent="0.35">
      <c r="Z668" s="64">
        <v>129892.93</v>
      </c>
      <c r="AA668" s="62">
        <v>1.0090817356205853E-3</v>
      </c>
      <c r="AB668" s="62">
        <v>0</v>
      </c>
      <c r="AC668" s="62">
        <v>1.0090817356205853E-3</v>
      </c>
      <c r="AF668" s="42">
        <v>664</v>
      </c>
      <c r="AG668">
        <v>1</v>
      </c>
      <c r="AI668" s="49">
        <v>15732778</v>
      </c>
      <c r="AJ668">
        <v>1</v>
      </c>
      <c r="AL668" s="42" t="s">
        <v>482</v>
      </c>
      <c r="AM668">
        <v>1</v>
      </c>
    </row>
    <row r="669" spans="26:39" x14ac:dyDescent="0.35">
      <c r="Z669" s="64">
        <v>129964.94</v>
      </c>
      <c r="AA669" s="62">
        <v>1.0090817356205853E-3</v>
      </c>
      <c r="AB669" s="62">
        <v>0</v>
      </c>
      <c r="AC669" s="62">
        <v>1.0090817356205853E-3</v>
      </c>
      <c r="AF669" s="42">
        <v>665</v>
      </c>
      <c r="AG669">
        <v>1</v>
      </c>
      <c r="AI669" s="49">
        <v>15732963</v>
      </c>
      <c r="AJ669">
        <v>1</v>
      </c>
      <c r="AL669" s="42" t="s">
        <v>616</v>
      </c>
      <c r="AM669">
        <v>2</v>
      </c>
    </row>
    <row r="670" spans="26:39" x14ac:dyDescent="0.35">
      <c r="Z670" s="64">
        <v>130486.57</v>
      </c>
      <c r="AA670" s="62">
        <v>1.0090817356205853E-3</v>
      </c>
      <c r="AB670" s="62">
        <v>0</v>
      </c>
      <c r="AC670" s="62">
        <v>1.0090817356205853E-3</v>
      </c>
      <c r="AF670" s="42">
        <v>666</v>
      </c>
      <c r="AG670">
        <v>1</v>
      </c>
      <c r="AI670" s="49">
        <v>15733114</v>
      </c>
      <c r="AJ670">
        <v>1</v>
      </c>
      <c r="AL670" s="42" t="s">
        <v>363</v>
      </c>
      <c r="AM670">
        <v>1</v>
      </c>
    </row>
    <row r="671" spans="26:39" x14ac:dyDescent="0.35">
      <c r="Z671" s="64">
        <v>130553.47</v>
      </c>
      <c r="AA671" s="62">
        <v>1.0090817356205853E-3</v>
      </c>
      <c r="AB671" s="62">
        <v>0</v>
      </c>
      <c r="AC671" s="62">
        <v>1.0090817356205853E-3</v>
      </c>
      <c r="AF671" s="42">
        <v>667</v>
      </c>
      <c r="AG671">
        <v>1</v>
      </c>
      <c r="AI671" s="49">
        <v>15733119</v>
      </c>
      <c r="AJ671">
        <v>1</v>
      </c>
      <c r="AL671" s="42" t="s">
        <v>399</v>
      </c>
      <c r="AM671">
        <v>1</v>
      </c>
    </row>
    <row r="672" spans="26:39" x14ac:dyDescent="0.35">
      <c r="Z672" s="64">
        <v>130567.02</v>
      </c>
      <c r="AA672" s="62">
        <v>1.0090817356205853E-3</v>
      </c>
      <c r="AB672" s="62">
        <v>0</v>
      </c>
      <c r="AC672" s="62">
        <v>1.0090817356205853E-3</v>
      </c>
      <c r="AF672" s="42">
        <v>668</v>
      </c>
      <c r="AG672">
        <v>1</v>
      </c>
      <c r="AI672" s="49">
        <v>15733247</v>
      </c>
      <c r="AJ672">
        <v>1</v>
      </c>
      <c r="AL672" s="42" t="s">
        <v>64</v>
      </c>
      <c r="AM672">
        <v>1</v>
      </c>
    </row>
    <row r="673" spans="26:39" x14ac:dyDescent="0.35">
      <c r="Z673" s="64">
        <v>130590.35</v>
      </c>
      <c r="AA673" s="62">
        <v>1.0090817356205853E-3</v>
      </c>
      <c r="AB673" s="62">
        <v>0</v>
      </c>
      <c r="AC673" s="62">
        <v>1.0090817356205853E-3</v>
      </c>
      <c r="AF673" s="42">
        <v>669</v>
      </c>
      <c r="AG673">
        <v>1</v>
      </c>
      <c r="AI673" s="49">
        <v>15733616</v>
      </c>
      <c r="AJ673">
        <v>1</v>
      </c>
      <c r="AL673" s="42" t="s">
        <v>403</v>
      </c>
      <c r="AM673">
        <v>1</v>
      </c>
    </row>
    <row r="674" spans="26:39" x14ac:dyDescent="0.35">
      <c r="Z674" s="64">
        <v>130789.6</v>
      </c>
      <c r="AA674" s="62">
        <v>1.0090817356205853E-3</v>
      </c>
      <c r="AB674" s="62">
        <v>0</v>
      </c>
      <c r="AC674" s="62">
        <v>1.0090817356205853E-3</v>
      </c>
      <c r="AF674" s="42">
        <v>670</v>
      </c>
      <c r="AG674">
        <v>1</v>
      </c>
      <c r="AI674" s="49">
        <v>15733797</v>
      </c>
      <c r="AJ674">
        <v>1</v>
      </c>
      <c r="AL674" s="42" t="s">
        <v>500</v>
      </c>
      <c r="AM674">
        <v>1</v>
      </c>
    </row>
    <row r="675" spans="26:39" x14ac:dyDescent="0.35">
      <c r="Z675" s="64">
        <v>130928.22</v>
      </c>
      <c r="AA675" s="62">
        <v>1.0090817356205853E-3</v>
      </c>
      <c r="AB675" s="62">
        <v>0</v>
      </c>
      <c r="AC675" s="62">
        <v>1.0090817356205853E-3</v>
      </c>
      <c r="AF675" s="42">
        <v>671</v>
      </c>
      <c r="AG675">
        <v>1</v>
      </c>
      <c r="AI675" s="49">
        <v>15734565</v>
      </c>
      <c r="AJ675">
        <v>1</v>
      </c>
      <c r="AL675" s="42" t="s">
        <v>438</v>
      </c>
      <c r="AM675">
        <v>1</v>
      </c>
    </row>
    <row r="676" spans="26:39" x14ac:dyDescent="0.35">
      <c r="Z676" s="64">
        <v>131043.2</v>
      </c>
      <c r="AA676" s="62">
        <v>1.0090817356205853E-3</v>
      </c>
      <c r="AB676" s="62">
        <v>0</v>
      </c>
      <c r="AC676" s="62">
        <v>1.0090817356205853E-3</v>
      </c>
      <c r="AF676" s="42">
        <v>672</v>
      </c>
      <c r="AG676">
        <v>1</v>
      </c>
      <c r="AI676" s="49">
        <v>15734674</v>
      </c>
      <c r="AJ676">
        <v>1</v>
      </c>
      <c r="AL676" s="42" t="s">
        <v>439</v>
      </c>
      <c r="AM676">
        <v>1</v>
      </c>
    </row>
    <row r="677" spans="26:39" x14ac:dyDescent="0.35">
      <c r="Z677" s="64">
        <v>131167.98000000001</v>
      </c>
      <c r="AA677" s="62">
        <v>1.0090817356205853E-3</v>
      </c>
      <c r="AB677" s="62">
        <v>0</v>
      </c>
      <c r="AC677" s="62">
        <v>1.0090817356205853E-3</v>
      </c>
      <c r="AF677" s="42">
        <v>673</v>
      </c>
      <c r="AG677">
        <v>1</v>
      </c>
      <c r="AI677" s="49">
        <v>15734886</v>
      </c>
      <c r="AJ677">
        <v>1</v>
      </c>
      <c r="AL677" s="42" t="s">
        <v>682</v>
      </c>
      <c r="AM677">
        <v>1</v>
      </c>
    </row>
    <row r="678" spans="26:39" x14ac:dyDescent="0.35">
      <c r="Z678" s="64">
        <v>131300.68</v>
      </c>
      <c r="AA678" s="62">
        <v>1.0090817356205853E-3</v>
      </c>
      <c r="AB678" s="62">
        <v>0</v>
      </c>
      <c r="AC678" s="62">
        <v>1.0090817356205853E-3</v>
      </c>
      <c r="AF678" s="42">
        <v>674</v>
      </c>
      <c r="AG678">
        <v>1</v>
      </c>
      <c r="AI678" s="49">
        <v>15735203</v>
      </c>
      <c r="AJ678">
        <v>1</v>
      </c>
      <c r="AL678" s="42" t="s">
        <v>395</v>
      </c>
      <c r="AM678">
        <v>1</v>
      </c>
    </row>
    <row r="679" spans="26:39" x14ac:dyDescent="0.35">
      <c r="Z679" s="64">
        <v>131372.38</v>
      </c>
      <c r="AA679" s="62">
        <v>0</v>
      </c>
      <c r="AB679" s="62">
        <v>1.0090817356205853E-3</v>
      </c>
      <c r="AC679" s="62">
        <v>1.0090817356205853E-3</v>
      </c>
      <c r="AF679" s="42">
        <v>675</v>
      </c>
      <c r="AG679">
        <v>1</v>
      </c>
      <c r="AI679" s="49">
        <v>15736008</v>
      </c>
      <c r="AJ679">
        <v>1</v>
      </c>
      <c r="AL679" s="42" t="s">
        <v>462</v>
      </c>
      <c r="AM679">
        <v>1</v>
      </c>
    </row>
    <row r="680" spans="26:39" x14ac:dyDescent="0.35">
      <c r="Z680" s="64">
        <v>131501.72</v>
      </c>
      <c r="AA680" s="62">
        <v>1.0090817356205853E-3</v>
      </c>
      <c r="AB680" s="62">
        <v>0</v>
      </c>
      <c r="AC680" s="62">
        <v>1.0090817356205853E-3</v>
      </c>
      <c r="AF680" s="42">
        <v>676</v>
      </c>
      <c r="AG680">
        <v>1</v>
      </c>
      <c r="AI680" s="49">
        <v>15736112</v>
      </c>
      <c r="AJ680">
        <v>1</v>
      </c>
      <c r="AL680" s="42" t="s">
        <v>670</v>
      </c>
      <c r="AM680">
        <v>1</v>
      </c>
    </row>
    <row r="681" spans="26:39" x14ac:dyDescent="0.35">
      <c r="Z681" s="64">
        <v>131521.72</v>
      </c>
      <c r="AA681" s="62">
        <v>1.0090817356205853E-3</v>
      </c>
      <c r="AB681" s="62">
        <v>0</v>
      </c>
      <c r="AC681" s="62">
        <v>1.0090817356205853E-3</v>
      </c>
      <c r="AF681" s="42">
        <v>677</v>
      </c>
      <c r="AG681">
        <v>1</v>
      </c>
      <c r="AI681" s="49">
        <v>15736534</v>
      </c>
      <c r="AJ681">
        <v>1</v>
      </c>
      <c r="AL681" s="42" t="s">
        <v>400</v>
      </c>
      <c r="AM681">
        <v>1</v>
      </c>
    </row>
    <row r="682" spans="26:39" x14ac:dyDescent="0.35">
      <c r="Z682" s="64">
        <v>131953.23000000001</v>
      </c>
      <c r="AA682" s="62">
        <v>0</v>
      </c>
      <c r="AB682" s="62">
        <v>1.0090817356205853E-3</v>
      </c>
      <c r="AC682" s="62">
        <v>1.0090817356205853E-3</v>
      </c>
      <c r="AF682" s="42">
        <v>678</v>
      </c>
      <c r="AG682">
        <v>1</v>
      </c>
      <c r="AI682" s="49">
        <v>15736601</v>
      </c>
      <c r="AJ682">
        <v>1</v>
      </c>
      <c r="AL682" s="42" t="s">
        <v>383</v>
      </c>
      <c r="AM682">
        <v>1</v>
      </c>
    </row>
    <row r="683" spans="26:39" x14ac:dyDescent="0.35">
      <c r="Z683" s="64">
        <v>132173.31</v>
      </c>
      <c r="AA683" s="62">
        <v>1.0090817356205853E-3</v>
      </c>
      <c r="AB683" s="62">
        <v>0</v>
      </c>
      <c r="AC683" s="62">
        <v>1.0090817356205853E-3</v>
      </c>
      <c r="AF683" s="42">
        <v>679</v>
      </c>
      <c r="AG683">
        <v>1</v>
      </c>
      <c r="AI683" s="49">
        <v>15736816</v>
      </c>
      <c r="AJ683">
        <v>1</v>
      </c>
      <c r="AL683" s="42" t="s">
        <v>551</v>
      </c>
      <c r="AM683">
        <v>1</v>
      </c>
    </row>
    <row r="684" spans="26:39" x14ac:dyDescent="0.35">
      <c r="Z684" s="64">
        <v>132210.49</v>
      </c>
      <c r="AA684" s="62">
        <v>1.0090817356205853E-3</v>
      </c>
      <c r="AB684" s="62">
        <v>0</v>
      </c>
      <c r="AC684" s="62">
        <v>1.0090817356205853E-3</v>
      </c>
      <c r="AF684" s="42">
        <v>680</v>
      </c>
      <c r="AG684">
        <v>1</v>
      </c>
      <c r="AI684" s="49">
        <v>15736879</v>
      </c>
      <c r="AJ684">
        <v>1</v>
      </c>
      <c r="AL684" s="42" t="s">
        <v>151</v>
      </c>
      <c r="AM684">
        <v>1</v>
      </c>
    </row>
    <row r="685" spans="26:39" x14ac:dyDescent="0.35">
      <c r="Z685" s="64">
        <v>132298.49</v>
      </c>
      <c r="AA685" s="62">
        <v>1.0090817356205853E-3</v>
      </c>
      <c r="AB685" s="62">
        <v>0</v>
      </c>
      <c r="AC685" s="62">
        <v>1.0090817356205853E-3</v>
      </c>
      <c r="AF685" s="42">
        <v>681</v>
      </c>
      <c r="AG685">
        <v>1</v>
      </c>
      <c r="AI685" s="49">
        <v>15737051</v>
      </c>
      <c r="AJ685">
        <v>1</v>
      </c>
      <c r="AL685" s="42" t="s">
        <v>448</v>
      </c>
      <c r="AM685">
        <v>1</v>
      </c>
    </row>
    <row r="686" spans="26:39" x14ac:dyDescent="0.35">
      <c r="Z686" s="64">
        <v>133007.34</v>
      </c>
      <c r="AA686" s="62">
        <v>1.0090817356205853E-3</v>
      </c>
      <c r="AB686" s="62">
        <v>0</v>
      </c>
      <c r="AC686" s="62">
        <v>1.0090817356205853E-3</v>
      </c>
      <c r="AF686" s="42">
        <v>682</v>
      </c>
      <c r="AG686">
        <v>1</v>
      </c>
      <c r="AI686" s="49">
        <v>15737173</v>
      </c>
      <c r="AJ686">
        <v>1</v>
      </c>
      <c r="AL686" s="42" t="s">
        <v>78</v>
      </c>
      <c r="AM686">
        <v>1</v>
      </c>
    </row>
    <row r="687" spans="26:39" x14ac:dyDescent="0.35">
      <c r="Z687" s="64">
        <v>133457.51999999999</v>
      </c>
      <c r="AA687" s="62">
        <v>1.0090817356205853E-3</v>
      </c>
      <c r="AB687" s="62">
        <v>0</v>
      </c>
      <c r="AC687" s="62">
        <v>1.0090817356205853E-3</v>
      </c>
      <c r="AF687" s="42">
        <v>683</v>
      </c>
      <c r="AG687">
        <v>1</v>
      </c>
      <c r="AI687" s="49">
        <v>15737452</v>
      </c>
      <c r="AJ687">
        <v>1</v>
      </c>
      <c r="AL687" s="42" t="s">
        <v>633</v>
      </c>
      <c r="AM687">
        <v>1</v>
      </c>
    </row>
    <row r="688" spans="26:39" x14ac:dyDescent="0.35">
      <c r="Z688" s="64">
        <v>134132.65</v>
      </c>
      <c r="AA688" s="62">
        <v>1.0090817356205853E-3</v>
      </c>
      <c r="AB688" s="62">
        <v>0</v>
      </c>
      <c r="AC688" s="62">
        <v>1.0090817356205853E-3</v>
      </c>
      <c r="AF688" s="42">
        <v>684</v>
      </c>
      <c r="AG688">
        <v>1</v>
      </c>
      <c r="AI688" s="49">
        <v>15737741</v>
      </c>
      <c r="AJ688">
        <v>1</v>
      </c>
      <c r="AL688" s="42" t="s">
        <v>641</v>
      </c>
      <c r="AM688">
        <v>1</v>
      </c>
    </row>
    <row r="689" spans="26:39" x14ac:dyDescent="0.35">
      <c r="Z689" s="64">
        <v>134420.75</v>
      </c>
      <c r="AA689" s="62">
        <v>0</v>
      </c>
      <c r="AB689" s="62">
        <v>1.0090817356205853E-3</v>
      </c>
      <c r="AC689" s="62">
        <v>1.0090817356205853E-3</v>
      </c>
      <c r="AF689" s="42">
        <v>685</v>
      </c>
      <c r="AG689">
        <v>1</v>
      </c>
      <c r="AI689" s="49">
        <v>15737792</v>
      </c>
      <c r="AJ689">
        <v>1</v>
      </c>
      <c r="AL689" s="42" t="s">
        <v>204</v>
      </c>
      <c r="AM689">
        <v>1</v>
      </c>
    </row>
    <row r="690" spans="26:39" x14ac:dyDescent="0.35">
      <c r="Z690" s="64">
        <v>134509.47</v>
      </c>
      <c r="AA690" s="62">
        <v>1.0090817356205853E-3</v>
      </c>
      <c r="AB690" s="62">
        <v>0</v>
      </c>
      <c r="AC690" s="62">
        <v>1.0090817356205853E-3</v>
      </c>
      <c r="AF690" s="42">
        <v>686</v>
      </c>
      <c r="AG690">
        <v>1</v>
      </c>
      <c r="AI690" s="49">
        <v>15737795</v>
      </c>
      <c r="AJ690">
        <v>1</v>
      </c>
      <c r="AL690" s="42" t="s">
        <v>578</v>
      </c>
      <c r="AM690">
        <v>1</v>
      </c>
    </row>
    <row r="691" spans="26:39" x14ac:dyDescent="0.35">
      <c r="Z691" s="64">
        <v>134589.57999999999</v>
      </c>
      <c r="AA691" s="62">
        <v>1.0090817356205853E-3</v>
      </c>
      <c r="AB691" s="62">
        <v>0</v>
      </c>
      <c r="AC691" s="62">
        <v>1.0090817356205853E-3</v>
      </c>
      <c r="AF691" s="42">
        <v>687</v>
      </c>
      <c r="AG691">
        <v>1</v>
      </c>
      <c r="AI691" s="49">
        <v>15737888</v>
      </c>
      <c r="AJ691">
        <v>1</v>
      </c>
      <c r="AL691" s="42" t="s">
        <v>124</v>
      </c>
      <c r="AM691">
        <v>1</v>
      </c>
    </row>
    <row r="692" spans="26:39" x14ac:dyDescent="0.35">
      <c r="Z692" s="64">
        <v>134600.94</v>
      </c>
      <c r="AA692" s="62">
        <v>0</v>
      </c>
      <c r="AB692" s="62">
        <v>1.0090817356205853E-3</v>
      </c>
      <c r="AC692" s="62">
        <v>1.0090817356205853E-3</v>
      </c>
      <c r="AF692" s="42">
        <v>688</v>
      </c>
      <c r="AG692">
        <v>1</v>
      </c>
      <c r="AI692" s="49">
        <v>15738148</v>
      </c>
      <c r="AJ692">
        <v>1</v>
      </c>
      <c r="AL692" s="42" t="s">
        <v>728</v>
      </c>
      <c r="AM692">
        <v>1</v>
      </c>
    </row>
    <row r="693" spans="26:39" x14ac:dyDescent="0.35">
      <c r="Z693" s="64">
        <v>134901.34</v>
      </c>
      <c r="AA693" s="62">
        <v>0</v>
      </c>
      <c r="AB693" s="62">
        <v>1.0090817356205853E-3</v>
      </c>
      <c r="AC693" s="62">
        <v>1.0090817356205853E-3</v>
      </c>
      <c r="AF693" s="42">
        <v>689</v>
      </c>
      <c r="AG693">
        <v>1</v>
      </c>
      <c r="AI693" s="49">
        <v>15738181</v>
      </c>
      <c r="AJ693">
        <v>1</v>
      </c>
      <c r="AL693" s="42" t="s">
        <v>93</v>
      </c>
      <c r="AM693">
        <v>2</v>
      </c>
    </row>
    <row r="694" spans="26:39" x14ac:dyDescent="0.35">
      <c r="Z694" s="64">
        <v>135180.10999999999</v>
      </c>
      <c r="AA694" s="62">
        <v>1.0090817356205853E-3</v>
      </c>
      <c r="AB694" s="62">
        <v>0</v>
      </c>
      <c r="AC694" s="62">
        <v>1.0090817356205853E-3</v>
      </c>
      <c r="AF694" s="42">
        <v>690</v>
      </c>
      <c r="AG694">
        <v>1</v>
      </c>
      <c r="AI694" s="49">
        <v>15738191</v>
      </c>
      <c r="AJ694">
        <v>1</v>
      </c>
      <c r="AL694" s="42" t="s">
        <v>263</v>
      </c>
      <c r="AM694">
        <v>1</v>
      </c>
    </row>
    <row r="695" spans="26:39" x14ac:dyDescent="0.35">
      <c r="Z695" s="64">
        <v>135399.21</v>
      </c>
      <c r="AA695" s="62">
        <v>1.0090817356205853E-3</v>
      </c>
      <c r="AB695" s="62">
        <v>0</v>
      </c>
      <c r="AC695" s="62">
        <v>1.0090817356205853E-3</v>
      </c>
      <c r="AF695" s="42">
        <v>691</v>
      </c>
      <c r="AG695">
        <v>1</v>
      </c>
      <c r="AI695" s="49">
        <v>15738721</v>
      </c>
      <c r="AJ695">
        <v>1</v>
      </c>
      <c r="AL695" s="42" t="s">
        <v>278</v>
      </c>
      <c r="AM695">
        <v>1</v>
      </c>
    </row>
    <row r="696" spans="26:39" x14ac:dyDescent="0.35">
      <c r="Z696" s="64">
        <v>135482.26</v>
      </c>
      <c r="AA696" s="62">
        <v>0</v>
      </c>
      <c r="AB696" s="62">
        <v>1.0090817356205853E-3</v>
      </c>
      <c r="AC696" s="62">
        <v>1.0090817356205853E-3</v>
      </c>
      <c r="AF696" s="42">
        <v>692</v>
      </c>
      <c r="AG696">
        <v>1</v>
      </c>
      <c r="AI696" s="49">
        <v>15738751</v>
      </c>
      <c r="AJ696">
        <v>1</v>
      </c>
      <c r="AL696" s="42" t="s">
        <v>458</v>
      </c>
      <c r="AM696">
        <v>1</v>
      </c>
    </row>
    <row r="697" spans="26:39" x14ac:dyDescent="0.35">
      <c r="Z697" s="64">
        <v>135925.72</v>
      </c>
      <c r="AA697" s="62">
        <v>1.0090817356205853E-3</v>
      </c>
      <c r="AB697" s="62">
        <v>0</v>
      </c>
      <c r="AC697" s="62">
        <v>1.0090817356205853E-3</v>
      </c>
      <c r="AF697" s="42">
        <v>693</v>
      </c>
      <c r="AG697">
        <v>1</v>
      </c>
      <c r="AI697" s="49">
        <v>15739438</v>
      </c>
      <c r="AJ697">
        <v>1</v>
      </c>
      <c r="AL697" s="42" t="s">
        <v>673</v>
      </c>
      <c r="AM697">
        <v>1</v>
      </c>
    </row>
    <row r="698" spans="26:39" x14ac:dyDescent="0.35">
      <c r="Z698" s="64">
        <v>136050.44</v>
      </c>
      <c r="AA698" s="62">
        <v>0</v>
      </c>
      <c r="AB698" s="62">
        <v>1.0090817356205853E-3</v>
      </c>
      <c r="AC698" s="62">
        <v>1.0090817356205853E-3</v>
      </c>
      <c r="AF698" s="42">
        <v>694</v>
      </c>
      <c r="AG698">
        <v>1</v>
      </c>
      <c r="AI698" s="49">
        <v>15739803</v>
      </c>
      <c r="AJ698">
        <v>1</v>
      </c>
      <c r="AL698" s="42" t="s">
        <v>568</v>
      </c>
      <c r="AM698">
        <v>1</v>
      </c>
    </row>
    <row r="699" spans="26:39" x14ac:dyDescent="0.35">
      <c r="Z699" s="64">
        <v>136129.49</v>
      </c>
      <c r="AA699" s="62">
        <v>1.0090817356205853E-3</v>
      </c>
      <c r="AB699" s="62">
        <v>0</v>
      </c>
      <c r="AC699" s="62">
        <v>1.0090817356205853E-3</v>
      </c>
      <c r="AF699" s="42">
        <v>695</v>
      </c>
      <c r="AG699">
        <v>1</v>
      </c>
      <c r="AI699" s="49">
        <v>15740404</v>
      </c>
      <c r="AJ699">
        <v>1</v>
      </c>
      <c r="AL699" s="42" t="s">
        <v>55</v>
      </c>
      <c r="AM699">
        <v>2</v>
      </c>
    </row>
    <row r="700" spans="26:39" x14ac:dyDescent="0.35">
      <c r="Z700" s="64">
        <v>136259.65</v>
      </c>
      <c r="AA700" s="62">
        <v>1.0090817356205853E-3</v>
      </c>
      <c r="AB700" s="62">
        <v>0</v>
      </c>
      <c r="AC700" s="62">
        <v>1.0090817356205853E-3</v>
      </c>
      <c r="AF700" s="42">
        <v>696</v>
      </c>
      <c r="AG700">
        <v>1</v>
      </c>
      <c r="AI700" s="49">
        <v>15740476</v>
      </c>
      <c r="AJ700">
        <v>1</v>
      </c>
      <c r="AL700" s="42" t="s">
        <v>452</v>
      </c>
      <c r="AM700">
        <v>1</v>
      </c>
    </row>
    <row r="701" spans="26:39" x14ac:dyDescent="0.35">
      <c r="Z701" s="64">
        <v>136458.19</v>
      </c>
      <c r="AA701" s="62">
        <v>0</v>
      </c>
      <c r="AB701" s="62">
        <v>1.0090817356205853E-3</v>
      </c>
      <c r="AC701" s="62">
        <v>1.0090817356205853E-3</v>
      </c>
      <c r="AF701" s="42">
        <v>697</v>
      </c>
      <c r="AG701">
        <v>1</v>
      </c>
      <c r="AI701" s="49">
        <v>15740900</v>
      </c>
      <c r="AJ701">
        <v>1</v>
      </c>
      <c r="AL701" s="42" t="s">
        <v>171</v>
      </c>
      <c r="AM701">
        <v>3</v>
      </c>
    </row>
    <row r="702" spans="26:39" x14ac:dyDescent="0.35">
      <c r="Z702" s="64">
        <v>136886.85999999999</v>
      </c>
      <c r="AA702" s="62">
        <v>1.0090817356205853E-3</v>
      </c>
      <c r="AB702" s="62">
        <v>0</v>
      </c>
      <c r="AC702" s="62">
        <v>1.0090817356205853E-3</v>
      </c>
      <c r="AF702" s="42">
        <v>698</v>
      </c>
      <c r="AG702">
        <v>1</v>
      </c>
      <c r="AI702" s="49">
        <v>15741336</v>
      </c>
      <c r="AJ702">
        <v>1</v>
      </c>
      <c r="AL702" s="42" t="s">
        <v>131</v>
      </c>
      <c r="AM702">
        <v>3</v>
      </c>
    </row>
    <row r="703" spans="26:39" x14ac:dyDescent="0.35">
      <c r="Z703" s="64">
        <v>137254.54999999999</v>
      </c>
      <c r="AA703" s="62">
        <v>1.0090817356205853E-3</v>
      </c>
      <c r="AB703" s="62">
        <v>0</v>
      </c>
      <c r="AC703" s="62">
        <v>1.0090817356205853E-3</v>
      </c>
      <c r="AF703" s="42">
        <v>699</v>
      </c>
      <c r="AG703">
        <v>1</v>
      </c>
      <c r="AI703" s="49">
        <v>15742358</v>
      </c>
      <c r="AJ703">
        <v>1</v>
      </c>
      <c r="AL703" s="42" t="s">
        <v>475</v>
      </c>
      <c r="AM703">
        <v>1</v>
      </c>
    </row>
    <row r="704" spans="26:39" x14ac:dyDescent="0.35">
      <c r="Z704" s="64">
        <v>137316.32</v>
      </c>
      <c r="AA704" s="62">
        <v>1.0090817356205853E-3</v>
      </c>
      <c r="AB704" s="62">
        <v>0</v>
      </c>
      <c r="AC704" s="62">
        <v>1.0090817356205853E-3</v>
      </c>
      <c r="AF704" s="42">
        <v>700</v>
      </c>
      <c r="AG704">
        <v>1</v>
      </c>
      <c r="AI704" s="49">
        <v>15742668</v>
      </c>
      <c r="AJ704">
        <v>1</v>
      </c>
      <c r="AL704" s="42" t="s">
        <v>557</v>
      </c>
      <c r="AM704">
        <v>1</v>
      </c>
    </row>
    <row r="705" spans="26:39" x14ac:dyDescent="0.35">
      <c r="Z705" s="64">
        <v>137537.22</v>
      </c>
      <c r="AA705" s="62">
        <v>1.0090817356205853E-3</v>
      </c>
      <c r="AB705" s="62">
        <v>0</v>
      </c>
      <c r="AC705" s="62">
        <v>1.0090817356205853E-3</v>
      </c>
      <c r="AF705" s="42">
        <v>701</v>
      </c>
      <c r="AG705">
        <v>1</v>
      </c>
      <c r="AI705" s="49">
        <v>15743007</v>
      </c>
      <c r="AJ705">
        <v>1</v>
      </c>
      <c r="AL705" s="42" t="s">
        <v>333</v>
      </c>
      <c r="AM705">
        <v>1</v>
      </c>
    </row>
    <row r="706" spans="26:39" x14ac:dyDescent="0.35">
      <c r="Z706" s="64">
        <v>138275.01</v>
      </c>
      <c r="AA706" s="62">
        <v>1.0090817356205853E-3</v>
      </c>
      <c r="AB706" s="62">
        <v>0</v>
      </c>
      <c r="AC706" s="62">
        <v>1.0090817356205853E-3</v>
      </c>
      <c r="AF706" s="42">
        <v>702</v>
      </c>
      <c r="AG706">
        <v>1</v>
      </c>
      <c r="AI706" s="49">
        <v>15743040</v>
      </c>
      <c r="AJ706">
        <v>1</v>
      </c>
      <c r="AL706" s="42" t="s">
        <v>430</v>
      </c>
      <c r="AM706">
        <v>1</v>
      </c>
    </row>
    <row r="707" spans="26:39" x14ac:dyDescent="0.35">
      <c r="Z707" s="64">
        <v>138490.03</v>
      </c>
      <c r="AA707" s="62">
        <v>1.0090817356205853E-3</v>
      </c>
      <c r="AB707" s="62">
        <v>0</v>
      </c>
      <c r="AC707" s="62">
        <v>1.0090817356205853E-3</v>
      </c>
      <c r="AF707" s="42">
        <v>703</v>
      </c>
      <c r="AG707">
        <v>1</v>
      </c>
      <c r="AI707" s="49">
        <v>15743192</v>
      </c>
      <c r="AJ707">
        <v>1</v>
      </c>
      <c r="AL707" s="42" t="s">
        <v>321</v>
      </c>
      <c r="AM707">
        <v>1</v>
      </c>
    </row>
    <row r="708" spans="26:39" x14ac:dyDescent="0.35">
      <c r="Z708" s="64">
        <v>138527.56</v>
      </c>
      <c r="AA708" s="62">
        <v>1.0090817356205853E-3</v>
      </c>
      <c r="AB708" s="62">
        <v>0</v>
      </c>
      <c r="AC708" s="62">
        <v>1.0090817356205853E-3</v>
      </c>
      <c r="AF708" s="42">
        <v>704</v>
      </c>
      <c r="AG708">
        <v>1</v>
      </c>
      <c r="AI708" s="49">
        <v>15743411</v>
      </c>
      <c r="AJ708">
        <v>1</v>
      </c>
      <c r="AL708" s="42" t="s">
        <v>353</v>
      </c>
      <c r="AM708">
        <v>1</v>
      </c>
    </row>
    <row r="709" spans="26:39" x14ac:dyDescent="0.35">
      <c r="Z709" s="64">
        <v>138777</v>
      </c>
      <c r="AA709" s="62">
        <v>0</v>
      </c>
      <c r="AB709" s="62">
        <v>1.0090817356205853E-3</v>
      </c>
      <c r="AC709" s="62">
        <v>1.0090817356205853E-3</v>
      </c>
      <c r="AF709" s="42">
        <v>705</v>
      </c>
      <c r="AG709">
        <v>1</v>
      </c>
      <c r="AI709" s="49">
        <v>15744398</v>
      </c>
      <c r="AJ709">
        <v>1</v>
      </c>
      <c r="AL709" s="42" t="s">
        <v>556</v>
      </c>
      <c r="AM709">
        <v>1</v>
      </c>
    </row>
    <row r="710" spans="26:39" x14ac:dyDescent="0.35">
      <c r="Z710" s="64">
        <v>138882.98000000001</v>
      </c>
      <c r="AA710" s="62">
        <v>1.0090817356205853E-3</v>
      </c>
      <c r="AB710" s="62">
        <v>0</v>
      </c>
      <c r="AC710" s="62">
        <v>1.0090817356205853E-3</v>
      </c>
      <c r="AF710" s="42">
        <v>706</v>
      </c>
      <c r="AG710">
        <v>1</v>
      </c>
      <c r="AI710" s="49">
        <v>15744607</v>
      </c>
      <c r="AJ710">
        <v>1</v>
      </c>
      <c r="AL710" s="42" t="s">
        <v>730</v>
      </c>
      <c r="AM710">
        <v>1</v>
      </c>
    </row>
    <row r="711" spans="26:39" x14ac:dyDescent="0.35">
      <c r="Z711" s="64">
        <v>139093.73000000001</v>
      </c>
      <c r="AA711" s="62">
        <v>1.0090817356205853E-3</v>
      </c>
      <c r="AB711" s="62">
        <v>0</v>
      </c>
      <c r="AC711" s="62">
        <v>1.0090817356205853E-3</v>
      </c>
      <c r="AF711" s="42">
        <v>707</v>
      </c>
      <c r="AG711">
        <v>1</v>
      </c>
      <c r="AI711" s="49">
        <v>15744689</v>
      </c>
      <c r="AJ711">
        <v>1</v>
      </c>
      <c r="AL711" s="42" t="s">
        <v>247</v>
      </c>
      <c r="AM711">
        <v>1</v>
      </c>
    </row>
    <row r="712" spans="26:39" x14ac:dyDescent="0.35">
      <c r="Z712" s="64">
        <v>139161.64000000001</v>
      </c>
      <c r="AA712" s="62">
        <v>1.0090817356205853E-3</v>
      </c>
      <c r="AB712" s="62">
        <v>0</v>
      </c>
      <c r="AC712" s="62">
        <v>1.0090817356205853E-3</v>
      </c>
      <c r="AF712" s="42">
        <v>708</v>
      </c>
      <c r="AG712">
        <v>1</v>
      </c>
      <c r="AI712" s="49">
        <v>15745012</v>
      </c>
      <c r="AJ712">
        <v>1</v>
      </c>
      <c r="AL712" s="42" t="s">
        <v>736</v>
      </c>
      <c r="AM712">
        <v>1</v>
      </c>
    </row>
    <row r="713" spans="26:39" x14ac:dyDescent="0.35">
      <c r="Z713" s="64">
        <v>139874.43</v>
      </c>
      <c r="AA713" s="62">
        <v>1.0090817356205853E-3</v>
      </c>
      <c r="AB713" s="62">
        <v>0</v>
      </c>
      <c r="AC713" s="62">
        <v>1.0090817356205853E-3</v>
      </c>
      <c r="AF713" s="42">
        <v>709</v>
      </c>
      <c r="AG713">
        <v>1</v>
      </c>
      <c r="AI713" s="49">
        <v>15745088</v>
      </c>
      <c r="AJ713">
        <v>1</v>
      </c>
      <c r="AL713" s="42" t="s">
        <v>742</v>
      </c>
      <c r="AM713">
        <v>1</v>
      </c>
    </row>
    <row r="714" spans="26:39" x14ac:dyDescent="0.35">
      <c r="Z714" s="64">
        <v>140075.54999999999</v>
      </c>
      <c r="AA714" s="62">
        <v>1.0090817356205853E-3</v>
      </c>
      <c r="AB714" s="62">
        <v>0</v>
      </c>
      <c r="AC714" s="62">
        <v>1.0090817356205853E-3</v>
      </c>
      <c r="AF714" s="42">
        <v>710</v>
      </c>
      <c r="AG714">
        <v>1</v>
      </c>
      <c r="AI714" s="49">
        <v>15745196</v>
      </c>
      <c r="AJ714">
        <v>1</v>
      </c>
      <c r="AL714" s="42" t="s">
        <v>170</v>
      </c>
      <c r="AM714">
        <v>1</v>
      </c>
    </row>
    <row r="715" spans="26:39" x14ac:dyDescent="0.35">
      <c r="Z715" s="64">
        <v>140134.43</v>
      </c>
      <c r="AA715" s="62">
        <v>1.0090817356205853E-3</v>
      </c>
      <c r="AB715" s="62">
        <v>0</v>
      </c>
      <c r="AC715" s="62">
        <v>1.0090817356205853E-3</v>
      </c>
      <c r="AF715" s="42">
        <v>711</v>
      </c>
      <c r="AG715">
        <v>1</v>
      </c>
      <c r="AI715" s="49">
        <v>15745295</v>
      </c>
      <c r="AJ715">
        <v>1</v>
      </c>
      <c r="AL715" s="42" t="s">
        <v>619</v>
      </c>
      <c r="AM715">
        <v>2</v>
      </c>
    </row>
    <row r="716" spans="26:39" x14ac:dyDescent="0.35">
      <c r="Z716" s="64">
        <v>140451.51999999999</v>
      </c>
      <c r="AA716" s="62">
        <v>1.0090817356205853E-3</v>
      </c>
      <c r="AB716" s="62">
        <v>0</v>
      </c>
      <c r="AC716" s="62">
        <v>1.0090817356205853E-3</v>
      </c>
      <c r="AF716" s="42">
        <v>712</v>
      </c>
      <c r="AG716">
        <v>1</v>
      </c>
      <c r="AI716" s="49">
        <v>15745307</v>
      </c>
      <c r="AJ716">
        <v>1</v>
      </c>
      <c r="AL716" s="42" t="s">
        <v>275</v>
      </c>
      <c r="AM716">
        <v>1</v>
      </c>
    </row>
    <row r="717" spans="26:39" x14ac:dyDescent="0.35">
      <c r="Z717" s="64">
        <v>140469.38</v>
      </c>
      <c r="AA717" s="62">
        <v>0</v>
      </c>
      <c r="AB717" s="62">
        <v>1.0090817356205853E-3</v>
      </c>
      <c r="AC717" s="62">
        <v>1.0090817356205853E-3</v>
      </c>
      <c r="AF717" s="42">
        <v>713</v>
      </c>
      <c r="AG717">
        <v>1</v>
      </c>
      <c r="AI717" s="49">
        <v>15745324</v>
      </c>
      <c r="AJ717">
        <v>1</v>
      </c>
      <c r="AL717" s="42" t="s">
        <v>709</v>
      </c>
      <c r="AM717">
        <v>1</v>
      </c>
    </row>
    <row r="718" spans="26:39" x14ac:dyDescent="0.35">
      <c r="Z718" s="64">
        <v>140676.98000000001</v>
      </c>
      <c r="AA718" s="62">
        <v>1.0090817356205853E-3</v>
      </c>
      <c r="AB718" s="62">
        <v>0</v>
      </c>
      <c r="AC718" s="62">
        <v>1.0090817356205853E-3</v>
      </c>
      <c r="AF718" s="42">
        <v>714</v>
      </c>
      <c r="AG718">
        <v>1</v>
      </c>
      <c r="AI718" s="49">
        <v>15745354</v>
      </c>
      <c r="AJ718">
        <v>1</v>
      </c>
      <c r="AL718" s="42" t="s">
        <v>178</v>
      </c>
      <c r="AM718">
        <v>2</v>
      </c>
    </row>
    <row r="719" spans="26:39" x14ac:dyDescent="0.35">
      <c r="Z719" s="64">
        <v>140765.57</v>
      </c>
      <c r="AA719" s="62">
        <v>0</v>
      </c>
      <c r="AB719" s="62">
        <v>1.0090817356205853E-3</v>
      </c>
      <c r="AC719" s="62">
        <v>1.0090817356205853E-3</v>
      </c>
      <c r="AF719" s="42">
        <v>715</v>
      </c>
      <c r="AG719">
        <v>1</v>
      </c>
      <c r="AI719" s="49">
        <v>15745417</v>
      </c>
      <c r="AJ719">
        <v>1</v>
      </c>
      <c r="AL719" s="42" t="s">
        <v>698</v>
      </c>
      <c r="AM719">
        <v>2</v>
      </c>
    </row>
    <row r="720" spans="26:39" x14ac:dyDescent="0.35">
      <c r="Z720" s="64">
        <v>141069.88</v>
      </c>
      <c r="AA720" s="62">
        <v>1.0090817356205853E-3</v>
      </c>
      <c r="AB720" s="62">
        <v>0</v>
      </c>
      <c r="AC720" s="62">
        <v>1.0090817356205853E-3</v>
      </c>
      <c r="AF720" s="42">
        <v>716</v>
      </c>
      <c r="AG720">
        <v>1</v>
      </c>
      <c r="AI720" s="49">
        <v>15745527</v>
      </c>
      <c r="AJ720">
        <v>1</v>
      </c>
      <c r="AL720" s="42" t="s">
        <v>134</v>
      </c>
      <c r="AM720">
        <v>4</v>
      </c>
    </row>
    <row r="721" spans="26:39" x14ac:dyDescent="0.35">
      <c r="Z721" s="64">
        <v>141075.51</v>
      </c>
      <c r="AA721" s="62">
        <v>1.0090817356205853E-3</v>
      </c>
      <c r="AB721" s="62">
        <v>0</v>
      </c>
      <c r="AC721" s="62">
        <v>1.0090817356205853E-3</v>
      </c>
      <c r="AF721" s="42">
        <v>717</v>
      </c>
      <c r="AG721">
        <v>1</v>
      </c>
      <c r="AI721" s="49">
        <v>15745621</v>
      </c>
      <c r="AJ721">
        <v>1</v>
      </c>
      <c r="AL721" s="42" t="s">
        <v>726</v>
      </c>
      <c r="AM721">
        <v>2</v>
      </c>
    </row>
    <row r="722" spans="26:39" x14ac:dyDescent="0.35">
      <c r="Z722" s="64">
        <v>141210.5</v>
      </c>
      <c r="AA722" s="62">
        <v>1.0090817356205853E-3</v>
      </c>
      <c r="AB722" s="62">
        <v>0</v>
      </c>
      <c r="AC722" s="62">
        <v>1.0090817356205853E-3</v>
      </c>
      <c r="AF722" s="42">
        <v>718</v>
      </c>
      <c r="AG722">
        <v>1</v>
      </c>
      <c r="AI722" s="49">
        <v>15745844</v>
      </c>
      <c r="AJ722">
        <v>1</v>
      </c>
      <c r="AL722" s="42" t="s">
        <v>221</v>
      </c>
      <c r="AM722">
        <v>1</v>
      </c>
    </row>
    <row r="723" spans="26:39" x14ac:dyDescent="0.35">
      <c r="Z723" s="64">
        <v>141300.53</v>
      </c>
      <c r="AA723" s="62">
        <v>1.0090817356205853E-3</v>
      </c>
      <c r="AB723" s="62">
        <v>0</v>
      </c>
      <c r="AC723" s="62">
        <v>1.0090817356205853E-3</v>
      </c>
      <c r="AF723" s="42">
        <v>719</v>
      </c>
      <c r="AG723">
        <v>1</v>
      </c>
      <c r="AI723" s="49">
        <v>15746490</v>
      </c>
      <c r="AJ723">
        <v>1</v>
      </c>
      <c r="AL723" s="42" t="s">
        <v>253</v>
      </c>
      <c r="AM723">
        <v>1</v>
      </c>
    </row>
    <row r="724" spans="26:39" x14ac:dyDescent="0.35">
      <c r="Z724" s="64">
        <v>142033.07</v>
      </c>
      <c r="AA724" s="62">
        <v>1.0090817356205853E-3</v>
      </c>
      <c r="AB724" s="62">
        <v>0</v>
      </c>
      <c r="AC724" s="62">
        <v>1.0090817356205853E-3</v>
      </c>
      <c r="AF724" s="42">
        <v>720</v>
      </c>
      <c r="AG724">
        <v>1</v>
      </c>
      <c r="AI724" s="49">
        <v>15746726</v>
      </c>
      <c r="AJ724">
        <v>1</v>
      </c>
      <c r="AL724" s="42" t="s">
        <v>716</v>
      </c>
      <c r="AM724">
        <v>1</v>
      </c>
    </row>
    <row r="725" spans="26:39" x14ac:dyDescent="0.35">
      <c r="Z725" s="64">
        <v>142200.15</v>
      </c>
      <c r="AA725" s="62">
        <v>1.0090817356205853E-3</v>
      </c>
      <c r="AB725" s="62">
        <v>0</v>
      </c>
      <c r="AC725" s="62">
        <v>1.0090817356205853E-3</v>
      </c>
      <c r="AF725" s="42">
        <v>721</v>
      </c>
      <c r="AG725">
        <v>1</v>
      </c>
      <c r="AI725" s="49">
        <v>15746902</v>
      </c>
      <c r="AJ725">
        <v>1</v>
      </c>
      <c r="AL725" s="42" t="s">
        <v>724</v>
      </c>
      <c r="AM725">
        <v>1</v>
      </c>
    </row>
    <row r="726" spans="26:39" x14ac:dyDescent="0.35">
      <c r="Z726" s="64">
        <v>142513.5</v>
      </c>
      <c r="AA726" s="62">
        <v>0</v>
      </c>
      <c r="AB726" s="62">
        <v>1.0090817356205853E-3</v>
      </c>
      <c r="AC726" s="62">
        <v>1.0090817356205853E-3</v>
      </c>
      <c r="AF726" s="42">
        <v>722</v>
      </c>
      <c r="AG726">
        <v>1</v>
      </c>
      <c r="AI726" s="49">
        <v>15747358</v>
      </c>
      <c r="AJ726">
        <v>1</v>
      </c>
      <c r="AL726" s="42" t="s">
        <v>43</v>
      </c>
      <c r="AM726">
        <v>2</v>
      </c>
    </row>
    <row r="727" spans="26:39" x14ac:dyDescent="0.35">
      <c r="Z727" s="64">
        <v>142548.32999999999</v>
      </c>
      <c r="AA727" s="62">
        <v>1.0090817356205853E-3</v>
      </c>
      <c r="AB727" s="62">
        <v>0</v>
      </c>
      <c r="AC727" s="62">
        <v>1.0090817356205853E-3</v>
      </c>
      <c r="AF727" s="42">
        <v>723</v>
      </c>
      <c r="AG727">
        <v>1</v>
      </c>
      <c r="AI727" s="49">
        <v>15747542</v>
      </c>
      <c r="AJ727">
        <v>1</v>
      </c>
      <c r="AL727" s="42" t="s">
        <v>67</v>
      </c>
      <c r="AM727">
        <v>3</v>
      </c>
    </row>
    <row r="728" spans="26:39" x14ac:dyDescent="0.35">
      <c r="Z728" s="64">
        <v>142838.64000000001</v>
      </c>
      <c r="AA728" s="62">
        <v>1.0090817356205853E-3</v>
      </c>
      <c r="AB728" s="62">
        <v>0</v>
      </c>
      <c r="AC728" s="62">
        <v>1.0090817356205853E-3</v>
      </c>
      <c r="AF728" s="42">
        <v>724</v>
      </c>
      <c r="AG728">
        <v>1</v>
      </c>
      <c r="AI728" s="49">
        <v>15747795</v>
      </c>
      <c r="AJ728">
        <v>1</v>
      </c>
      <c r="AL728" s="42" t="s">
        <v>73</v>
      </c>
      <c r="AM728">
        <v>1</v>
      </c>
    </row>
    <row r="729" spans="26:39" x14ac:dyDescent="0.35">
      <c r="Z729" s="64">
        <v>142917.54</v>
      </c>
      <c r="AA729" s="62">
        <v>1.0090817356205853E-3</v>
      </c>
      <c r="AB729" s="62">
        <v>0</v>
      </c>
      <c r="AC729" s="62">
        <v>1.0090817356205853E-3</v>
      </c>
      <c r="AF729" s="42">
        <v>725</v>
      </c>
      <c r="AG729">
        <v>1</v>
      </c>
      <c r="AI729" s="49">
        <v>15747807</v>
      </c>
      <c r="AJ729">
        <v>1</v>
      </c>
      <c r="AL729" s="42" t="s">
        <v>181</v>
      </c>
      <c r="AM729">
        <v>1</v>
      </c>
    </row>
    <row r="730" spans="26:39" x14ac:dyDescent="0.35">
      <c r="Z730" s="64">
        <v>143635.35999999999</v>
      </c>
      <c r="AA730" s="62">
        <v>1.0090817356205853E-3</v>
      </c>
      <c r="AB730" s="62">
        <v>0</v>
      </c>
      <c r="AC730" s="62">
        <v>1.0090817356205853E-3</v>
      </c>
      <c r="AF730" s="42">
        <v>726</v>
      </c>
      <c r="AG730">
        <v>1</v>
      </c>
      <c r="AI730" s="49">
        <v>15747867</v>
      </c>
      <c r="AJ730">
        <v>1</v>
      </c>
      <c r="AL730" s="42" t="s">
        <v>45</v>
      </c>
      <c r="AM730">
        <v>3</v>
      </c>
    </row>
    <row r="731" spans="26:39" x14ac:dyDescent="0.35">
      <c r="Z731" s="64">
        <v>143739.29</v>
      </c>
      <c r="AA731" s="62">
        <v>1.0090817356205853E-3</v>
      </c>
      <c r="AB731" s="62">
        <v>0</v>
      </c>
      <c r="AC731" s="62">
        <v>1.0090817356205853E-3</v>
      </c>
      <c r="AF731" s="42">
        <v>727</v>
      </c>
      <c r="AG731">
        <v>1</v>
      </c>
      <c r="AI731" s="49">
        <v>15747960</v>
      </c>
      <c r="AJ731">
        <v>1</v>
      </c>
      <c r="AL731" s="42" t="s">
        <v>307</v>
      </c>
      <c r="AM731">
        <v>3</v>
      </c>
    </row>
    <row r="732" spans="26:39" x14ac:dyDescent="0.35">
      <c r="Z732" s="64">
        <v>143954.99</v>
      </c>
      <c r="AA732" s="62">
        <v>1.0090817356205853E-3</v>
      </c>
      <c r="AB732" s="62">
        <v>0</v>
      </c>
      <c r="AC732" s="62">
        <v>1.0090817356205853E-3</v>
      </c>
      <c r="AF732" s="42">
        <v>728</v>
      </c>
      <c r="AG732">
        <v>1</v>
      </c>
      <c r="AI732" s="49">
        <v>15748625</v>
      </c>
      <c r="AJ732">
        <v>1</v>
      </c>
      <c r="AL732" s="42" t="s">
        <v>114</v>
      </c>
      <c r="AM732">
        <v>1</v>
      </c>
    </row>
    <row r="733" spans="26:39" x14ac:dyDescent="0.35">
      <c r="Z733" s="64">
        <v>144183.1</v>
      </c>
      <c r="AA733" s="62">
        <v>1.0090817356205853E-3</v>
      </c>
      <c r="AB733" s="62">
        <v>0</v>
      </c>
      <c r="AC733" s="62">
        <v>1.0090817356205853E-3</v>
      </c>
      <c r="AF733" s="42">
        <v>729</v>
      </c>
      <c r="AG733">
        <v>1</v>
      </c>
      <c r="AI733" s="49">
        <v>15748936</v>
      </c>
      <c r="AJ733">
        <v>1</v>
      </c>
      <c r="AL733" s="42" t="s">
        <v>734</v>
      </c>
      <c r="AM733">
        <v>1</v>
      </c>
    </row>
    <row r="734" spans="26:39" x14ac:dyDescent="0.35">
      <c r="Z734" s="64">
        <v>144375</v>
      </c>
      <c r="AA734" s="62">
        <v>1.0090817356205853E-3</v>
      </c>
      <c r="AB734" s="62">
        <v>0</v>
      </c>
      <c r="AC734" s="62">
        <v>1.0090817356205853E-3</v>
      </c>
      <c r="AF734" s="42">
        <v>730</v>
      </c>
      <c r="AG734">
        <v>1</v>
      </c>
      <c r="AI734" s="49">
        <v>15749167</v>
      </c>
      <c r="AJ734">
        <v>1</v>
      </c>
      <c r="AL734" s="42" t="s">
        <v>325</v>
      </c>
      <c r="AM734">
        <v>1</v>
      </c>
    </row>
    <row r="735" spans="26:39" x14ac:dyDescent="0.35">
      <c r="Z735" s="64">
        <v>144517.19</v>
      </c>
      <c r="AA735" s="62">
        <v>1.0090817356205853E-3</v>
      </c>
      <c r="AB735" s="62">
        <v>0</v>
      </c>
      <c r="AC735" s="62">
        <v>1.0090817356205853E-3</v>
      </c>
      <c r="AF735" s="42">
        <v>731</v>
      </c>
      <c r="AG735">
        <v>1</v>
      </c>
      <c r="AI735" s="49">
        <v>15749851</v>
      </c>
      <c r="AJ735">
        <v>1</v>
      </c>
      <c r="AL735" s="42" t="s">
        <v>138</v>
      </c>
      <c r="AM735">
        <v>2</v>
      </c>
    </row>
    <row r="736" spans="26:39" x14ac:dyDescent="0.35">
      <c r="Z736" s="64">
        <v>144680.18</v>
      </c>
      <c r="AA736" s="62">
        <v>1.0090817356205853E-3</v>
      </c>
      <c r="AB736" s="62">
        <v>0</v>
      </c>
      <c r="AC736" s="62">
        <v>1.0090817356205853E-3</v>
      </c>
      <c r="AF736" s="42">
        <v>732</v>
      </c>
      <c r="AG736">
        <v>1</v>
      </c>
      <c r="AI736" s="49">
        <v>15750141</v>
      </c>
      <c r="AJ736">
        <v>1</v>
      </c>
      <c r="AL736" s="42" t="s">
        <v>657</v>
      </c>
      <c r="AM736">
        <v>1</v>
      </c>
    </row>
    <row r="737" spans="26:39" x14ac:dyDescent="0.35">
      <c r="Z737" s="64">
        <v>144995.32999999999</v>
      </c>
      <c r="AA737" s="62">
        <v>1.0090817356205853E-3</v>
      </c>
      <c r="AB737" s="62">
        <v>0</v>
      </c>
      <c r="AC737" s="62">
        <v>1.0090817356205853E-3</v>
      </c>
      <c r="AF737" s="42">
        <v>733</v>
      </c>
      <c r="AG737">
        <v>1</v>
      </c>
      <c r="AI737" s="49">
        <v>15750181</v>
      </c>
      <c r="AJ737">
        <v>1</v>
      </c>
      <c r="AL737" s="42" t="s">
        <v>704</v>
      </c>
      <c r="AM737">
        <v>1</v>
      </c>
    </row>
    <row r="738" spans="26:39" x14ac:dyDescent="0.35">
      <c r="Z738" s="64">
        <v>145111.37</v>
      </c>
      <c r="AA738" s="62">
        <v>1.0090817356205853E-3</v>
      </c>
      <c r="AB738" s="62">
        <v>0</v>
      </c>
      <c r="AC738" s="62">
        <v>1.0090817356205853E-3</v>
      </c>
      <c r="AF738" s="42">
        <v>734</v>
      </c>
      <c r="AG738">
        <v>1</v>
      </c>
      <c r="AI738" s="49">
        <v>15750658</v>
      </c>
      <c r="AJ738">
        <v>1</v>
      </c>
      <c r="AL738" s="42" t="s">
        <v>494</v>
      </c>
      <c r="AM738">
        <v>1</v>
      </c>
    </row>
    <row r="739" spans="26:39" x14ac:dyDescent="0.35">
      <c r="Z739" s="64">
        <v>145251.35</v>
      </c>
      <c r="AA739" s="62">
        <v>1.0090817356205853E-3</v>
      </c>
      <c r="AB739" s="62">
        <v>0</v>
      </c>
      <c r="AC739" s="62">
        <v>1.0090817356205853E-3</v>
      </c>
      <c r="AF739" s="42">
        <v>735</v>
      </c>
      <c r="AG739">
        <v>1</v>
      </c>
      <c r="AI739" s="49">
        <v>15750803</v>
      </c>
      <c r="AJ739">
        <v>1</v>
      </c>
      <c r="AL739" s="42" t="s">
        <v>808</v>
      </c>
    </row>
    <row r="740" spans="26:39" x14ac:dyDescent="0.35">
      <c r="Z740" s="64">
        <v>145562.4</v>
      </c>
      <c r="AA740" s="62">
        <v>1.0090817356205853E-3</v>
      </c>
      <c r="AB740" s="62">
        <v>0</v>
      </c>
      <c r="AC740" s="62">
        <v>1.0090817356205853E-3</v>
      </c>
      <c r="AF740" s="42">
        <v>736</v>
      </c>
      <c r="AG740">
        <v>1</v>
      </c>
      <c r="AI740" s="49">
        <v>15751208</v>
      </c>
      <c r="AJ740">
        <v>1</v>
      </c>
      <c r="AL740" s="42" t="s">
        <v>809</v>
      </c>
      <c r="AM740">
        <v>990</v>
      </c>
    </row>
    <row r="741" spans="26:39" x14ac:dyDescent="0.35">
      <c r="Z741" s="64">
        <v>145593.85</v>
      </c>
      <c r="AA741" s="62">
        <v>1.0090817356205853E-3</v>
      </c>
      <c r="AB741" s="62">
        <v>0</v>
      </c>
      <c r="AC741" s="62">
        <v>1.0090817356205853E-3</v>
      </c>
      <c r="AF741" s="42">
        <v>737</v>
      </c>
      <c r="AG741">
        <v>1</v>
      </c>
      <c r="AI741" s="49">
        <v>15751710</v>
      </c>
      <c r="AJ741">
        <v>1</v>
      </c>
    </row>
    <row r="742" spans="26:39" x14ac:dyDescent="0.35">
      <c r="Z742" s="64">
        <v>145700.22</v>
      </c>
      <c r="AA742" s="62">
        <v>1.0090817356205853E-3</v>
      </c>
      <c r="AB742" s="62">
        <v>0</v>
      </c>
      <c r="AC742" s="62">
        <v>1.0090817356205853E-3</v>
      </c>
      <c r="AF742" s="42">
        <v>738</v>
      </c>
      <c r="AG742">
        <v>1</v>
      </c>
      <c r="AI742" s="49">
        <v>15752047</v>
      </c>
      <c r="AJ742">
        <v>1</v>
      </c>
    </row>
    <row r="743" spans="26:39" x14ac:dyDescent="0.35">
      <c r="Z743" s="64">
        <v>145704.19</v>
      </c>
      <c r="AA743" s="62">
        <v>0</v>
      </c>
      <c r="AB743" s="62">
        <v>1.0090817356205853E-3</v>
      </c>
      <c r="AC743" s="62">
        <v>1.0090817356205853E-3</v>
      </c>
      <c r="AF743" s="42">
        <v>739</v>
      </c>
      <c r="AG743">
        <v>1</v>
      </c>
      <c r="AI743" s="49">
        <v>15752081</v>
      </c>
      <c r="AJ743">
        <v>1</v>
      </c>
    </row>
    <row r="744" spans="26:39" x14ac:dyDescent="0.35">
      <c r="Z744" s="64">
        <v>145894.9</v>
      </c>
      <c r="AA744" s="62">
        <v>1.0090817356205853E-3</v>
      </c>
      <c r="AB744" s="62">
        <v>0</v>
      </c>
      <c r="AC744" s="62">
        <v>1.0090817356205853E-3</v>
      </c>
      <c r="AF744" s="42">
        <v>740</v>
      </c>
      <c r="AG744">
        <v>1</v>
      </c>
      <c r="AI744" s="49">
        <v>15752137</v>
      </c>
      <c r="AJ744">
        <v>1</v>
      </c>
    </row>
    <row r="745" spans="26:39" x14ac:dyDescent="0.35">
      <c r="Z745" s="64">
        <v>145936.28</v>
      </c>
      <c r="AA745" s="62">
        <v>1.0090817356205853E-3</v>
      </c>
      <c r="AB745" s="62">
        <v>0</v>
      </c>
      <c r="AC745" s="62">
        <v>1.0090817356205853E-3</v>
      </c>
      <c r="AF745" s="42">
        <v>741</v>
      </c>
      <c r="AG745">
        <v>1</v>
      </c>
      <c r="AI745" s="49">
        <v>15753337</v>
      </c>
      <c r="AJ745">
        <v>1</v>
      </c>
    </row>
    <row r="746" spans="26:39" x14ac:dyDescent="0.35">
      <c r="Z746" s="64">
        <v>146041.45000000001</v>
      </c>
      <c r="AA746" s="62">
        <v>1.0090817356205853E-3</v>
      </c>
      <c r="AB746" s="62">
        <v>0</v>
      </c>
      <c r="AC746" s="62">
        <v>1.0090817356205853E-3</v>
      </c>
      <c r="AF746" s="42">
        <v>742</v>
      </c>
      <c r="AG746">
        <v>1</v>
      </c>
      <c r="AI746" s="49">
        <v>15753719</v>
      </c>
      <c r="AJ746">
        <v>1</v>
      </c>
    </row>
    <row r="747" spans="26:39" x14ac:dyDescent="0.35">
      <c r="Z747" s="64">
        <v>146145.93</v>
      </c>
      <c r="AA747" s="62">
        <v>0</v>
      </c>
      <c r="AB747" s="62">
        <v>1.0090817356205853E-3</v>
      </c>
      <c r="AC747" s="62">
        <v>1.0090817356205853E-3</v>
      </c>
      <c r="AF747" s="42">
        <v>743</v>
      </c>
      <c r="AG747">
        <v>1</v>
      </c>
      <c r="AI747" s="49">
        <v>15753754</v>
      </c>
      <c r="AJ747">
        <v>1</v>
      </c>
    </row>
    <row r="748" spans="26:39" x14ac:dyDescent="0.35">
      <c r="Z748" s="64">
        <v>146326.45000000001</v>
      </c>
      <c r="AA748" s="62">
        <v>1.0090817356205853E-3</v>
      </c>
      <c r="AB748" s="62">
        <v>0</v>
      </c>
      <c r="AC748" s="62">
        <v>1.0090817356205853E-3</v>
      </c>
      <c r="AF748" s="42">
        <v>744</v>
      </c>
      <c r="AG748">
        <v>1</v>
      </c>
      <c r="AI748" s="49">
        <v>15753831</v>
      </c>
      <c r="AJ748">
        <v>1</v>
      </c>
    </row>
    <row r="749" spans="26:39" x14ac:dyDescent="0.35">
      <c r="Z749" s="64">
        <v>146457.82999999999</v>
      </c>
      <c r="AA749" s="62">
        <v>1.0090817356205853E-3</v>
      </c>
      <c r="AB749" s="62">
        <v>0</v>
      </c>
      <c r="AC749" s="62">
        <v>1.0090817356205853E-3</v>
      </c>
      <c r="AF749" s="42">
        <v>745</v>
      </c>
      <c r="AG749">
        <v>1</v>
      </c>
      <c r="AI749" s="49">
        <v>15754084</v>
      </c>
      <c r="AJ749">
        <v>1</v>
      </c>
    </row>
    <row r="750" spans="26:39" x14ac:dyDescent="0.35">
      <c r="Z750" s="64">
        <v>146700.22</v>
      </c>
      <c r="AA750" s="62">
        <v>1.0090817356205853E-3</v>
      </c>
      <c r="AB750" s="62">
        <v>0</v>
      </c>
      <c r="AC750" s="62">
        <v>1.0090817356205853E-3</v>
      </c>
      <c r="AF750" s="42">
        <v>746</v>
      </c>
      <c r="AG750">
        <v>1</v>
      </c>
      <c r="AI750" s="49">
        <v>15754105</v>
      </c>
      <c r="AJ750">
        <v>1</v>
      </c>
    </row>
    <row r="751" spans="26:39" x14ac:dyDescent="0.35">
      <c r="Z751" s="64">
        <v>147012.22</v>
      </c>
      <c r="AA751" s="62">
        <v>1.0090817356205853E-3</v>
      </c>
      <c r="AB751" s="62">
        <v>0</v>
      </c>
      <c r="AC751" s="62">
        <v>1.0090817356205853E-3</v>
      </c>
      <c r="AF751" s="42">
        <v>747</v>
      </c>
      <c r="AG751">
        <v>1</v>
      </c>
      <c r="AI751" s="49">
        <v>15754605</v>
      </c>
      <c r="AJ751">
        <v>1</v>
      </c>
    </row>
    <row r="752" spans="26:39" x14ac:dyDescent="0.35">
      <c r="Z752" s="64">
        <v>147132.46</v>
      </c>
      <c r="AA752" s="62">
        <v>1.0090817356205853E-3</v>
      </c>
      <c r="AB752" s="62">
        <v>0</v>
      </c>
      <c r="AC752" s="62">
        <v>1.0090817356205853E-3</v>
      </c>
      <c r="AF752" s="42">
        <v>748</v>
      </c>
      <c r="AG752">
        <v>1</v>
      </c>
      <c r="AI752" s="49">
        <v>15754713</v>
      </c>
      <c r="AJ752">
        <v>1</v>
      </c>
    </row>
    <row r="753" spans="26:36" x14ac:dyDescent="0.35">
      <c r="Z753" s="64">
        <v>147224.26999999999</v>
      </c>
      <c r="AA753" s="62">
        <v>1.0090817356205853E-3</v>
      </c>
      <c r="AB753" s="62">
        <v>0</v>
      </c>
      <c r="AC753" s="62">
        <v>1.0090817356205853E-3</v>
      </c>
      <c r="AF753" s="42">
        <v>749</v>
      </c>
      <c r="AG753">
        <v>1</v>
      </c>
      <c r="AI753" s="49">
        <v>15754849</v>
      </c>
      <c r="AJ753">
        <v>1</v>
      </c>
    </row>
    <row r="754" spans="26:36" x14ac:dyDescent="0.35">
      <c r="Z754" s="64">
        <v>147278.43</v>
      </c>
      <c r="AA754" s="62">
        <v>0</v>
      </c>
      <c r="AB754" s="62">
        <v>1.0090817356205853E-3</v>
      </c>
      <c r="AC754" s="62">
        <v>1.0090817356205853E-3</v>
      </c>
      <c r="AF754" s="42">
        <v>750</v>
      </c>
      <c r="AG754">
        <v>1</v>
      </c>
      <c r="AI754" s="49">
        <v>15755196</v>
      </c>
      <c r="AJ754">
        <v>1</v>
      </c>
    </row>
    <row r="755" spans="26:36" x14ac:dyDescent="0.35">
      <c r="Z755" s="64">
        <v>147358.26999999999</v>
      </c>
      <c r="AA755" s="62">
        <v>1.0090817356205853E-3</v>
      </c>
      <c r="AB755" s="62">
        <v>0</v>
      </c>
      <c r="AC755" s="62">
        <v>1.0090817356205853E-3</v>
      </c>
      <c r="AF755" s="42">
        <v>751</v>
      </c>
      <c r="AG755">
        <v>1</v>
      </c>
      <c r="AI755" s="49">
        <v>15755209</v>
      </c>
      <c r="AJ755">
        <v>1</v>
      </c>
    </row>
    <row r="756" spans="26:36" x14ac:dyDescent="0.35">
      <c r="Z756" s="64">
        <v>147794.63</v>
      </c>
      <c r="AA756" s="62">
        <v>1.0090817356205853E-3</v>
      </c>
      <c r="AB756" s="62">
        <v>0</v>
      </c>
      <c r="AC756" s="62">
        <v>1.0090817356205853E-3</v>
      </c>
      <c r="AF756" s="42">
        <v>752</v>
      </c>
      <c r="AG756">
        <v>1</v>
      </c>
      <c r="AI756" s="49">
        <v>15755262</v>
      </c>
      <c r="AJ756">
        <v>1</v>
      </c>
    </row>
    <row r="757" spans="26:36" x14ac:dyDescent="0.35">
      <c r="Z757" s="64">
        <v>147802.94</v>
      </c>
      <c r="AA757" s="62">
        <v>0</v>
      </c>
      <c r="AB757" s="62">
        <v>1.0090817356205853E-3</v>
      </c>
      <c r="AC757" s="62">
        <v>1.0090817356205853E-3</v>
      </c>
      <c r="AF757" s="42">
        <v>753</v>
      </c>
      <c r="AG757">
        <v>1</v>
      </c>
      <c r="AI757" s="49">
        <v>15755648</v>
      </c>
      <c r="AJ757">
        <v>1</v>
      </c>
    </row>
    <row r="758" spans="26:36" x14ac:dyDescent="0.35">
      <c r="Z758" s="64">
        <v>148210.64000000001</v>
      </c>
      <c r="AA758" s="62">
        <v>1.0090817356205853E-3</v>
      </c>
      <c r="AB758" s="62">
        <v>0</v>
      </c>
      <c r="AC758" s="62">
        <v>1.0090817356205853E-3</v>
      </c>
      <c r="AF758" s="42">
        <v>754</v>
      </c>
      <c r="AG758">
        <v>1</v>
      </c>
      <c r="AI758" s="49">
        <v>15756026</v>
      </c>
      <c r="AJ758">
        <v>1</v>
      </c>
    </row>
    <row r="759" spans="26:36" x14ac:dyDescent="0.35">
      <c r="Z759" s="64">
        <v>148528.24</v>
      </c>
      <c r="AA759" s="62">
        <v>1.0090817356205853E-3</v>
      </c>
      <c r="AB759" s="62">
        <v>0</v>
      </c>
      <c r="AC759" s="62">
        <v>1.0090817356205853E-3</v>
      </c>
      <c r="AF759" s="42">
        <v>755</v>
      </c>
      <c r="AG759">
        <v>1</v>
      </c>
      <c r="AI759" s="49">
        <v>15756475</v>
      </c>
      <c r="AJ759">
        <v>1</v>
      </c>
    </row>
    <row r="760" spans="26:36" x14ac:dyDescent="0.35">
      <c r="Z760" s="64">
        <v>148564.76</v>
      </c>
      <c r="AA760" s="62">
        <v>1.0090817356205853E-3</v>
      </c>
      <c r="AB760" s="62">
        <v>0</v>
      </c>
      <c r="AC760" s="62">
        <v>1.0090817356205853E-3</v>
      </c>
      <c r="AF760" s="42">
        <v>756</v>
      </c>
      <c r="AG760">
        <v>1</v>
      </c>
      <c r="AI760" s="49">
        <v>15756804</v>
      </c>
      <c r="AJ760">
        <v>1</v>
      </c>
    </row>
    <row r="761" spans="26:36" x14ac:dyDescent="0.35">
      <c r="Z761" s="64">
        <v>148584.60999999999</v>
      </c>
      <c r="AA761" s="62">
        <v>1.0090817356205853E-3</v>
      </c>
      <c r="AB761" s="62">
        <v>0</v>
      </c>
      <c r="AC761" s="62">
        <v>1.0090817356205853E-3</v>
      </c>
      <c r="AF761" s="42">
        <v>757</v>
      </c>
      <c r="AG761">
        <v>1</v>
      </c>
      <c r="AI761" s="49">
        <v>15756850</v>
      </c>
      <c r="AJ761">
        <v>1</v>
      </c>
    </row>
    <row r="762" spans="26:36" x14ac:dyDescent="0.35">
      <c r="Z762" s="64">
        <v>149066.14000000001</v>
      </c>
      <c r="AA762" s="62">
        <v>1.0090817356205853E-3</v>
      </c>
      <c r="AB762" s="62">
        <v>0</v>
      </c>
      <c r="AC762" s="62">
        <v>1.0090817356205853E-3</v>
      </c>
      <c r="AF762" s="42">
        <v>758</v>
      </c>
      <c r="AG762">
        <v>1</v>
      </c>
      <c r="AI762" s="49">
        <v>15757535</v>
      </c>
      <c r="AJ762">
        <v>1</v>
      </c>
    </row>
    <row r="763" spans="26:36" x14ac:dyDescent="0.35">
      <c r="Z763" s="64">
        <v>149139.13</v>
      </c>
      <c r="AA763" s="62">
        <v>1.0090817356205853E-3</v>
      </c>
      <c r="AB763" s="62">
        <v>0</v>
      </c>
      <c r="AC763" s="62">
        <v>1.0090817356205853E-3</v>
      </c>
      <c r="AF763" s="42">
        <v>759</v>
      </c>
      <c r="AG763">
        <v>1</v>
      </c>
      <c r="AI763" s="49">
        <v>15757811</v>
      </c>
      <c r="AJ763">
        <v>1</v>
      </c>
    </row>
    <row r="764" spans="26:36" x14ac:dyDescent="0.35">
      <c r="Z764" s="64">
        <v>149575.59</v>
      </c>
      <c r="AA764" s="62">
        <v>1.0090817356205853E-3</v>
      </c>
      <c r="AB764" s="62">
        <v>0</v>
      </c>
      <c r="AC764" s="62">
        <v>1.0090817356205853E-3</v>
      </c>
      <c r="AF764" s="42">
        <v>760</v>
      </c>
      <c r="AG764">
        <v>1</v>
      </c>
      <c r="AI764" s="49">
        <v>15758449</v>
      </c>
      <c r="AJ764">
        <v>1</v>
      </c>
    </row>
    <row r="765" spans="26:36" x14ac:dyDescent="0.35">
      <c r="Z765" s="64">
        <v>149599.62</v>
      </c>
      <c r="AA765" s="62">
        <v>1.0090817356205853E-3</v>
      </c>
      <c r="AB765" s="62">
        <v>0</v>
      </c>
      <c r="AC765" s="62">
        <v>1.0090817356205853E-3</v>
      </c>
      <c r="AF765" s="42">
        <v>761</v>
      </c>
      <c r="AG765">
        <v>1</v>
      </c>
      <c r="AI765" s="49">
        <v>15758639</v>
      </c>
      <c r="AJ765">
        <v>1</v>
      </c>
    </row>
    <row r="766" spans="26:36" x14ac:dyDescent="0.35">
      <c r="Z766" s="64">
        <v>149648.45000000001</v>
      </c>
      <c r="AA766" s="62">
        <v>1.0090817356205853E-3</v>
      </c>
      <c r="AB766" s="62">
        <v>0</v>
      </c>
      <c r="AC766" s="62">
        <v>1.0090817356205853E-3</v>
      </c>
      <c r="AF766" s="42">
        <v>762</v>
      </c>
      <c r="AG766">
        <v>1</v>
      </c>
      <c r="AI766" s="49">
        <v>15758685</v>
      </c>
      <c r="AJ766">
        <v>1</v>
      </c>
    </row>
    <row r="767" spans="26:36" x14ac:dyDescent="0.35">
      <c r="Z767" s="64">
        <v>149756.71</v>
      </c>
      <c r="AA767" s="62">
        <v>0</v>
      </c>
      <c r="AB767" s="62">
        <v>1.0090817356205853E-3</v>
      </c>
      <c r="AC767" s="62">
        <v>1.0090817356205853E-3</v>
      </c>
      <c r="AF767" s="42">
        <v>763</v>
      </c>
      <c r="AG767">
        <v>1</v>
      </c>
      <c r="AI767" s="49">
        <v>15759298</v>
      </c>
      <c r="AJ767">
        <v>1</v>
      </c>
    </row>
    <row r="768" spans="26:36" x14ac:dyDescent="0.35">
      <c r="Z768" s="64">
        <v>149853.89000000001</v>
      </c>
      <c r="AA768" s="62">
        <v>1.0090817356205853E-3</v>
      </c>
      <c r="AB768" s="62">
        <v>0</v>
      </c>
      <c r="AC768" s="62">
        <v>1.0090817356205853E-3</v>
      </c>
      <c r="AF768" s="42">
        <v>764</v>
      </c>
      <c r="AG768">
        <v>1</v>
      </c>
      <c r="AI768" s="49">
        <v>15759537</v>
      </c>
      <c r="AJ768">
        <v>1</v>
      </c>
    </row>
    <row r="769" spans="26:36" x14ac:dyDescent="0.35">
      <c r="Z769" s="64">
        <v>149892.79</v>
      </c>
      <c r="AA769" s="62">
        <v>0</v>
      </c>
      <c r="AB769" s="62">
        <v>1.0090817356205853E-3</v>
      </c>
      <c r="AC769" s="62">
        <v>1.0090817356205853E-3</v>
      </c>
      <c r="AF769" s="42">
        <v>765</v>
      </c>
      <c r="AG769">
        <v>1</v>
      </c>
      <c r="AI769" s="49">
        <v>15759618</v>
      </c>
      <c r="AJ769">
        <v>1</v>
      </c>
    </row>
    <row r="770" spans="26:36" x14ac:dyDescent="0.35">
      <c r="Z770" s="64">
        <v>150135.38</v>
      </c>
      <c r="AA770" s="62">
        <v>1.0090817356205853E-3</v>
      </c>
      <c r="AB770" s="62">
        <v>0</v>
      </c>
      <c r="AC770" s="62">
        <v>1.0090817356205853E-3</v>
      </c>
      <c r="AF770" s="42">
        <v>766</v>
      </c>
      <c r="AG770">
        <v>1</v>
      </c>
      <c r="AI770" s="49">
        <v>15760085</v>
      </c>
      <c r="AJ770">
        <v>1</v>
      </c>
    </row>
    <row r="771" spans="26:36" x14ac:dyDescent="0.35">
      <c r="Z771" s="64">
        <v>150227.85</v>
      </c>
      <c r="AA771" s="62">
        <v>0</v>
      </c>
      <c r="AB771" s="62">
        <v>1.0090817356205853E-3</v>
      </c>
      <c r="AC771" s="62">
        <v>1.0090817356205853E-3</v>
      </c>
      <c r="AF771" s="42">
        <v>767</v>
      </c>
      <c r="AG771">
        <v>1</v>
      </c>
      <c r="AI771" s="49">
        <v>15760431</v>
      </c>
      <c r="AJ771">
        <v>1</v>
      </c>
    </row>
    <row r="772" spans="26:36" x14ac:dyDescent="0.35">
      <c r="Z772" s="64">
        <v>150401.53</v>
      </c>
      <c r="AA772" s="62">
        <v>0</v>
      </c>
      <c r="AB772" s="62">
        <v>1.0090817356205853E-3</v>
      </c>
      <c r="AC772" s="62">
        <v>1.0090817356205853E-3</v>
      </c>
      <c r="AF772" s="42">
        <v>768</v>
      </c>
      <c r="AG772">
        <v>1</v>
      </c>
      <c r="AI772" s="49">
        <v>15760550</v>
      </c>
      <c r="AJ772">
        <v>1</v>
      </c>
    </row>
    <row r="773" spans="26:36" x14ac:dyDescent="0.35">
      <c r="Z773" s="64">
        <v>150694.42000000001</v>
      </c>
      <c r="AA773" s="62">
        <v>0</v>
      </c>
      <c r="AB773" s="62">
        <v>1.0090817356205853E-3</v>
      </c>
      <c r="AC773" s="62">
        <v>1.0090817356205853E-3</v>
      </c>
      <c r="AF773" s="42">
        <v>769</v>
      </c>
      <c r="AG773">
        <v>1</v>
      </c>
      <c r="AI773" s="49">
        <v>15760861</v>
      </c>
      <c r="AJ773">
        <v>1</v>
      </c>
    </row>
    <row r="774" spans="26:36" x14ac:dyDescent="0.35">
      <c r="Z774" s="64">
        <v>151083.79999999999</v>
      </c>
      <c r="AA774" s="62">
        <v>1.0090817356205853E-3</v>
      </c>
      <c r="AB774" s="62">
        <v>0</v>
      </c>
      <c r="AC774" s="62">
        <v>1.0090817356205853E-3</v>
      </c>
      <c r="AF774" s="42">
        <v>770</v>
      </c>
      <c r="AG774">
        <v>1</v>
      </c>
      <c r="AI774" s="49">
        <v>15761043</v>
      </c>
      <c r="AJ774">
        <v>1</v>
      </c>
    </row>
    <row r="775" spans="26:36" x14ac:dyDescent="0.35">
      <c r="Z775" s="64">
        <v>151303.48000000001</v>
      </c>
      <c r="AA775" s="62">
        <v>1.0090817356205853E-3</v>
      </c>
      <c r="AB775" s="62">
        <v>0</v>
      </c>
      <c r="AC775" s="62">
        <v>1.0090817356205853E-3</v>
      </c>
      <c r="AF775" s="42">
        <v>771</v>
      </c>
      <c r="AG775">
        <v>1</v>
      </c>
      <c r="AI775" s="49">
        <v>15761986</v>
      </c>
      <c r="AJ775">
        <v>1</v>
      </c>
    </row>
    <row r="776" spans="26:36" x14ac:dyDescent="0.35">
      <c r="Z776" s="64">
        <v>151738.54</v>
      </c>
      <c r="AA776" s="62">
        <v>1.0090817356205853E-3</v>
      </c>
      <c r="AB776" s="62">
        <v>0</v>
      </c>
      <c r="AC776" s="62">
        <v>1.0090817356205853E-3</v>
      </c>
      <c r="AF776" s="42">
        <v>772</v>
      </c>
      <c r="AG776">
        <v>1</v>
      </c>
      <c r="AI776" s="49">
        <v>15762218</v>
      </c>
      <c r="AJ776">
        <v>1</v>
      </c>
    </row>
    <row r="777" spans="26:36" x14ac:dyDescent="0.35">
      <c r="Z777" s="64">
        <v>151869.35</v>
      </c>
      <c r="AA777" s="62">
        <v>1.0090817356205853E-3</v>
      </c>
      <c r="AB777" s="62">
        <v>0</v>
      </c>
      <c r="AC777" s="62">
        <v>1.0090817356205853E-3</v>
      </c>
      <c r="AF777" s="42">
        <v>773</v>
      </c>
      <c r="AG777">
        <v>1</v>
      </c>
      <c r="AI777" s="49">
        <v>15762238</v>
      </c>
      <c r="AJ777">
        <v>1</v>
      </c>
    </row>
    <row r="778" spans="26:36" x14ac:dyDescent="0.35">
      <c r="Z778" s="64">
        <v>151887.16</v>
      </c>
      <c r="AA778" s="62">
        <v>1.0090817356205853E-3</v>
      </c>
      <c r="AB778" s="62">
        <v>0</v>
      </c>
      <c r="AC778" s="62">
        <v>1.0090817356205853E-3</v>
      </c>
      <c r="AF778" s="42">
        <v>774</v>
      </c>
      <c r="AG778">
        <v>1</v>
      </c>
      <c r="AI778" s="49">
        <v>15762418</v>
      </c>
      <c r="AJ778">
        <v>1</v>
      </c>
    </row>
    <row r="779" spans="26:36" x14ac:dyDescent="0.35">
      <c r="Z779" s="64">
        <v>151912.49</v>
      </c>
      <c r="AA779" s="62">
        <v>1.0090817356205853E-3</v>
      </c>
      <c r="AB779" s="62">
        <v>0</v>
      </c>
      <c r="AC779" s="62">
        <v>1.0090817356205853E-3</v>
      </c>
      <c r="AF779" s="42">
        <v>775</v>
      </c>
      <c r="AG779">
        <v>1</v>
      </c>
      <c r="AI779" s="49">
        <v>15762615</v>
      </c>
      <c r="AJ779">
        <v>1</v>
      </c>
    </row>
    <row r="780" spans="26:36" x14ac:dyDescent="0.35">
      <c r="Z780" s="64">
        <v>151954.39000000001</v>
      </c>
      <c r="AA780" s="62">
        <v>1.0090817356205853E-3</v>
      </c>
      <c r="AB780" s="62">
        <v>0</v>
      </c>
      <c r="AC780" s="62">
        <v>1.0090817356205853E-3</v>
      </c>
      <c r="AF780" s="42">
        <v>776</v>
      </c>
      <c r="AG780">
        <v>1</v>
      </c>
      <c r="AI780" s="49">
        <v>15762729</v>
      </c>
      <c r="AJ780">
        <v>1</v>
      </c>
    </row>
    <row r="781" spans="26:36" x14ac:dyDescent="0.35">
      <c r="Z781" s="64">
        <v>152167.79</v>
      </c>
      <c r="AA781" s="62">
        <v>0</v>
      </c>
      <c r="AB781" s="62">
        <v>1.0090817356205853E-3</v>
      </c>
      <c r="AC781" s="62">
        <v>1.0090817356205853E-3</v>
      </c>
      <c r="AF781" s="42">
        <v>777</v>
      </c>
      <c r="AG781">
        <v>1</v>
      </c>
      <c r="AI781" s="49">
        <v>15763063</v>
      </c>
      <c r="AJ781">
        <v>1</v>
      </c>
    </row>
    <row r="782" spans="26:36" x14ac:dyDescent="0.35">
      <c r="Z782" s="64">
        <v>152417.79</v>
      </c>
      <c r="AA782" s="62">
        <v>1.0090817356205853E-3</v>
      </c>
      <c r="AB782" s="62">
        <v>0</v>
      </c>
      <c r="AC782" s="62">
        <v>1.0090817356205853E-3</v>
      </c>
      <c r="AF782" s="42">
        <v>778</v>
      </c>
      <c r="AG782">
        <v>1</v>
      </c>
      <c r="AI782" s="49">
        <v>15763218</v>
      </c>
      <c r="AJ782">
        <v>1</v>
      </c>
    </row>
    <row r="783" spans="26:36" x14ac:dyDescent="0.35">
      <c r="Z783" s="64">
        <v>153237.59</v>
      </c>
      <c r="AA783" s="62">
        <v>1.0090817356205853E-3</v>
      </c>
      <c r="AB783" s="62">
        <v>0</v>
      </c>
      <c r="AC783" s="62">
        <v>1.0090817356205853E-3</v>
      </c>
      <c r="AF783" s="42">
        <v>779</v>
      </c>
      <c r="AG783">
        <v>1</v>
      </c>
      <c r="AI783" s="49">
        <v>15763274</v>
      </c>
      <c r="AJ783">
        <v>1</v>
      </c>
    </row>
    <row r="784" spans="26:36" x14ac:dyDescent="0.35">
      <c r="Z784" s="64">
        <v>153265.31</v>
      </c>
      <c r="AA784" s="62">
        <v>1.0090817356205853E-3</v>
      </c>
      <c r="AB784" s="62">
        <v>0</v>
      </c>
      <c r="AC784" s="62">
        <v>1.0090817356205853E-3</v>
      </c>
      <c r="AF784" s="42">
        <v>780</v>
      </c>
      <c r="AG784">
        <v>1</v>
      </c>
      <c r="AI784" s="49">
        <v>15763431</v>
      </c>
      <c r="AJ784">
        <v>1</v>
      </c>
    </row>
    <row r="785" spans="26:36" x14ac:dyDescent="0.35">
      <c r="Z785" s="64">
        <v>153400.24</v>
      </c>
      <c r="AA785" s="62">
        <v>1.0090817356205853E-3</v>
      </c>
      <c r="AB785" s="62">
        <v>0</v>
      </c>
      <c r="AC785" s="62">
        <v>1.0090817356205853E-3</v>
      </c>
      <c r="AF785" s="42">
        <v>781</v>
      </c>
      <c r="AG785">
        <v>1</v>
      </c>
      <c r="AI785" s="49">
        <v>15763859</v>
      </c>
      <c r="AJ785">
        <v>1</v>
      </c>
    </row>
    <row r="786" spans="26:36" x14ac:dyDescent="0.35">
      <c r="Z786" s="64">
        <v>154071.26999999999</v>
      </c>
      <c r="AA786" s="62">
        <v>1.0090817356205853E-3</v>
      </c>
      <c r="AB786" s="62">
        <v>0</v>
      </c>
      <c r="AC786" s="62">
        <v>1.0090817356205853E-3</v>
      </c>
      <c r="AF786" s="42">
        <v>782</v>
      </c>
      <c r="AG786">
        <v>1</v>
      </c>
      <c r="AI786" s="49">
        <v>15764866</v>
      </c>
      <c r="AJ786">
        <v>1</v>
      </c>
    </row>
    <row r="787" spans="26:36" x14ac:dyDescent="0.35">
      <c r="Z787" s="64">
        <v>155155.25</v>
      </c>
      <c r="AA787" s="62">
        <v>1.0090817356205853E-3</v>
      </c>
      <c r="AB787" s="62">
        <v>0</v>
      </c>
      <c r="AC787" s="62">
        <v>1.0090817356205853E-3</v>
      </c>
      <c r="AF787" s="42">
        <v>783</v>
      </c>
      <c r="AG787">
        <v>1</v>
      </c>
      <c r="AI787" s="49">
        <v>15765297</v>
      </c>
      <c r="AJ787">
        <v>1</v>
      </c>
    </row>
    <row r="788" spans="26:36" x14ac:dyDescent="0.35">
      <c r="Z788" s="64">
        <v>155853.51999999999</v>
      </c>
      <c r="AA788" s="62">
        <v>0</v>
      </c>
      <c r="AB788" s="62">
        <v>1.0090817356205853E-3</v>
      </c>
      <c r="AC788" s="62">
        <v>1.0090817356205853E-3</v>
      </c>
      <c r="AF788" s="42">
        <v>784</v>
      </c>
      <c r="AG788">
        <v>1</v>
      </c>
      <c r="AI788" s="49">
        <v>15765311</v>
      </c>
      <c r="AJ788">
        <v>1</v>
      </c>
    </row>
    <row r="789" spans="26:36" x14ac:dyDescent="0.35">
      <c r="Z789" s="64">
        <v>155996.96</v>
      </c>
      <c r="AA789" s="62">
        <v>1.0090817356205853E-3</v>
      </c>
      <c r="AB789" s="62">
        <v>0</v>
      </c>
      <c r="AC789" s="62">
        <v>1.0090817356205853E-3</v>
      </c>
      <c r="AF789" s="42">
        <v>785</v>
      </c>
      <c r="AG789">
        <v>1</v>
      </c>
      <c r="AI789" s="49">
        <v>15766205</v>
      </c>
      <c r="AJ789">
        <v>1</v>
      </c>
    </row>
    <row r="790" spans="26:36" x14ac:dyDescent="0.35">
      <c r="Z790" s="64">
        <v>156105.03</v>
      </c>
      <c r="AA790" s="62">
        <v>1.0090817356205853E-3</v>
      </c>
      <c r="AB790" s="62">
        <v>0</v>
      </c>
      <c r="AC790" s="62">
        <v>1.0090817356205853E-3</v>
      </c>
      <c r="AF790" s="42">
        <v>786</v>
      </c>
      <c r="AG790">
        <v>1</v>
      </c>
      <c r="AI790" s="49">
        <v>15766575</v>
      </c>
      <c r="AJ790">
        <v>1</v>
      </c>
    </row>
    <row r="791" spans="26:36" x14ac:dyDescent="0.35">
      <c r="Z791" s="64">
        <v>156124.93</v>
      </c>
      <c r="AA791" s="62">
        <v>1.0090817356205853E-3</v>
      </c>
      <c r="AB791" s="62">
        <v>0</v>
      </c>
      <c r="AC791" s="62">
        <v>1.0090817356205853E-3</v>
      </c>
      <c r="AF791" s="42">
        <v>787</v>
      </c>
      <c r="AG791">
        <v>1</v>
      </c>
      <c r="AI791" s="49">
        <v>15766741</v>
      </c>
      <c r="AJ791">
        <v>1</v>
      </c>
    </row>
    <row r="792" spans="26:36" x14ac:dyDescent="0.35">
      <c r="Z792" s="64">
        <v>156618.38</v>
      </c>
      <c r="AA792" s="62">
        <v>0</v>
      </c>
      <c r="AB792" s="62">
        <v>1.0090817356205853E-3</v>
      </c>
      <c r="AC792" s="62">
        <v>1.0090817356205853E-3</v>
      </c>
      <c r="AF792" s="42">
        <v>788</v>
      </c>
      <c r="AG792">
        <v>1</v>
      </c>
      <c r="AI792" s="49">
        <v>15766908</v>
      </c>
      <c r="AJ792">
        <v>1</v>
      </c>
    </row>
    <row r="793" spans="26:36" x14ac:dyDescent="0.35">
      <c r="Z793" s="64">
        <v>156731.91</v>
      </c>
      <c r="AA793" s="62">
        <v>1.0090817356205853E-3</v>
      </c>
      <c r="AB793" s="62">
        <v>0</v>
      </c>
      <c r="AC793" s="62">
        <v>1.0090817356205853E-3</v>
      </c>
      <c r="AF793" s="42">
        <v>789</v>
      </c>
      <c r="AG793">
        <v>1</v>
      </c>
      <c r="AI793" s="49">
        <v>15767339</v>
      </c>
      <c r="AJ793">
        <v>1</v>
      </c>
    </row>
    <row r="794" spans="26:36" x14ac:dyDescent="0.35">
      <c r="Z794" s="64">
        <v>156774.94</v>
      </c>
      <c r="AA794" s="62">
        <v>0</v>
      </c>
      <c r="AB794" s="62">
        <v>1.0090817356205853E-3</v>
      </c>
      <c r="AC794" s="62">
        <v>1.0090817356205853E-3</v>
      </c>
      <c r="AF794" s="42">
        <v>790</v>
      </c>
      <c r="AG794">
        <v>1</v>
      </c>
      <c r="AI794" s="49">
        <v>15767432</v>
      </c>
      <c r="AJ794">
        <v>1</v>
      </c>
    </row>
    <row r="795" spans="26:36" x14ac:dyDescent="0.35">
      <c r="Z795" s="64">
        <v>156791.35999999999</v>
      </c>
      <c r="AA795" s="62">
        <v>1.0090817356205853E-3</v>
      </c>
      <c r="AB795" s="62">
        <v>0</v>
      </c>
      <c r="AC795" s="62">
        <v>1.0090817356205853E-3</v>
      </c>
      <c r="AF795" s="42">
        <v>791</v>
      </c>
      <c r="AG795">
        <v>1</v>
      </c>
      <c r="AI795" s="49">
        <v>15767821</v>
      </c>
      <c r="AJ795">
        <v>1</v>
      </c>
    </row>
    <row r="796" spans="26:36" x14ac:dyDescent="0.35">
      <c r="Z796" s="64">
        <v>156917.12</v>
      </c>
      <c r="AA796" s="62">
        <v>1.0090817356205853E-3</v>
      </c>
      <c r="AB796" s="62">
        <v>0</v>
      </c>
      <c r="AC796" s="62">
        <v>1.0090817356205853E-3</v>
      </c>
      <c r="AF796" s="42">
        <v>792</v>
      </c>
      <c r="AG796">
        <v>1</v>
      </c>
      <c r="AI796" s="49">
        <v>15767954</v>
      </c>
      <c r="AJ796">
        <v>1</v>
      </c>
    </row>
    <row r="797" spans="26:36" x14ac:dyDescent="0.35">
      <c r="Z797" s="64">
        <v>157003.99</v>
      </c>
      <c r="AA797" s="62">
        <v>1.0090817356205853E-3</v>
      </c>
      <c r="AB797" s="62">
        <v>0</v>
      </c>
      <c r="AC797" s="62">
        <v>1.0090817356205853E-3</v>
      </c>
      <c r="AF797" s="42">
        <v>793</v>
      </c>
      <c r="AG797">
        <v>1</v>
      </c>
      <c r="AI797" s="49">
        <v>15768104</v>
      </c>
      <c r="AJ797">
        <v>1</v>
      </c>
    </row>
    <row r="798" spans="26:36" x14ac:dyDescent="0.35">
      <c r="Z798" s="64">
        <v>157333.69</v>
      </c>
      <c r="AA798" s="62">
        <v>0</v>
      </c>
      <c r="AB798" s="62">
        <v>1.0090817356205853E-3</v>
      </c>
      <c r="AC798" s="62">
        <v>1.0090817356205853E-3</v>
      </c>
      <c r="AF798" s="42">
        <v>794</v>
      </c>
      <c r="AG798">
        <v>1</v>
      </c>
      <c r="AI798" s="49">
        <v>15768193</v>
      </c>
      <c r="AJ798">
        <v>1</v>
      </c>
    </row>
    <row r="799" spans="26:36" x14ac:dyDescent="0.35">
      <c r="Z799" s="64">
        <v>157552.07999999999</v>
      </c>
      <c r="AA799" s="62">
        <v>0</v>
      </c>
      <c r="AB799" s="62">
        <v>1.0090817356205853E-3</v>
      </c>
      <c r="AC799" s="62">
        <v>1.0090817356205853E-3</v>
      </c>
      <c r="AF799" s="42">
        <v>795</v>
      </c>
      <c r="AG799">
        <v>1</v>
      </c>
      <c r="AI799" s="49">
        <v>15769504</v>
      </c>
      <c r="AJ799">
        <v>1</v>
      </c>
    </row>
    <row r="800" spans="26:36" x14ac:dyDescent="0.35">
      <c r="Z800" s="64">
        <v>157577.29</v>
      </c>
      <c r="AA800" s="62">
        <v>1.0090817356205853E-3</v>
      </c>
      <c r="AB800" s="62">
        <v>0</v>
      </c>
      <c r="AC800" s="62">
        <v>1.0090817356205853E-3</v>
      </c>
      <c r="AF800" s="42">
        <v>796</v>
      </c>
      <c r="AG800">
        <v>1</v>
      </c>
      <c r="AI800" s="49">
        <v>15769974</v>
      </c>
      <c r="AJ800">
        <v>1</v>
      </c>
    </row>
    <row r="801" spans="26:36" x14ac:dyDescent="0.35">
      <c r="Z801" s="64">
        <v>157862.82</v>
      </c>
      <c r="AA801" s="62">
        <v>1.0090817356205853E-3</v>
      </c>
      <c r="AB801" s="62">
        <v>0</v>
      </c>
      <c r="AC801" s="62">
        <v>1.0090817356205853E-3</v>
      </c>
      <c r="AF801" s="42">
        <v>797</v>
      </c>
      <c r="AG801">
        <v>1</v>
      </c>
      <c r="AI801" s="49">
        <v>15770811</v>
      </c>
      <c r="AJ801">
        <v>1</v>
      </c>
    </row>
    <row r="802" spans="26:36" x14ac:dyDescent="0.35">
      <c r="Z802" s="64">
        <v>157878.67000000001</v>
      </c>
      <c r="AA802" s="62">
        <v>1.0090817356205853E-3</v>
      </c>
      <c r="AB802" s="62">
        <v>0</v>
      </c>
      <c r="AC802" s="62">
        <v>1.0090817356205853E-3</v>
      </c>
      <c r="AF802" s="42">
        <v>798</v>
      </c>
      <c r="AG802">
        <v>1</v>
      </c>
      <c r="AI802" s="49">
        <v>15771086</v>
      </c>
      <c r="AJ802">
        <v>1</v>
      </c>
    </row>
    <row r="803" spans="26:36" x14ac:dyDescent="0.35">
      <c r="Z803" s="64">
        <v>157908.19</v>
      </c>
      <c r="AA803" s="62">
        <v>0</v>
      </c>
      <c r="AB803" s="62">
        <v>1.0090817356205853E-3</v>
      </c>
      <c r="AC803" s="62">
        <v>1.0090817356205853E-3</v>
      </c>
      <c r="AF803" s="42">
        <v>799</v>
      </c>
      <c r="AG803">
        <v>1</v>
      </c>
      <c r="AI803" s="49">
        <v>15771573</v>
      </c>
      <c r="AJ803">
        <v>1</v>
      </c>
    </row>
    <row r="804" spans="26:36" x14ac:dyDescent="0.35">
      <c r="Z804" s="64">
        <v>157959.01999999999</v>
      </c>
      <c r="AA804" s="62">
        <v>0</v>
      </c>
      <c r="AB804" s="62">
        <v>1.0090817356205853E-3</v>
      </c>
      <c r="AC804" s="62">
        <v>1.0090817356205853E-3</v>
      </c>
      <c r="AF804" s="42">
        <v>800</v>
      </c>
      <c r="AG804">
        <v>1</v>
      </c>
      <c r="AI804" s="49">
        <v>15771873</v>
      </c>
      <c r="AJ804">
        <v>1</v>
      </c>
    </row>
    <row r="805" spans="26:36" x14ac:dyDescent="0.35">
      <c r="Z805" s="64">
        <v>158264.62</v>
      </c>
      <c r="AA805" s="62">
        <v>1.0090817356205853E-3</v>
      </c>
      <c r="AB805" s="62">
        <v>0</v>
      </c>
      <c r="AC805" s="62">
        <v>1.0090817356205853E-3</v>
      </c>
      <c r="AF805" s="42">
        <v>801</v>
      </c>
      <c r="AG805">
        <v>1</v>
      </c>
      <c r="AI805" s="49">
        <v>15771977</v>
      </c>
      <c r="AJ805">
        <v>1</v>
      </c>
    </row>
    <row r="806" spans="26:36" x14ac:dyDescent="0.35">
      <c r="Z806" s="64">
        <v>158338.39000000001</v>
      </c>
      <c r="AA806" s="62">
        <v>1.0090817356205853E-3</v>
      </c>
      <c r="AB806" s="62">
        <v>0</v>
      </c>
      <c r="AC806" s="62">
        <v>1.0090817356205853E-3</v>
      </c>
      <c r="AF806" s="42">
        <v>802</v>
      </c>
      <c r="AG806">
        <v>1</v>
      </c>
      <c r="AI806" s="49">
        <v>15772423</v>
      </c>
      <c r="AJ806">
        <v>1</v>
      </c>
    </row>
    <row r="807" spans="26:36" x14ac:dyDescent="0.35">
      <c r="Z807" s="64">
        <v>158591.12</v>
      </c>
      <c r="AA807" s="62">
        <v>1.0090817356205853E-3</v>
      </c>
      <c r="AB807" s="62">
        <v>0</v>
      </c>
      <c r="AC807" s="62">
        <v>1.0090817356205853E-3</v>
      </c>
      <c r="AF807" s="42">
        <v>803</v>
      </c>
      <c r="AG807">
        <v>1</v>
      </c>
      <c r="AI807" s="49">
        <v>15772781</v>
      </c>
      <c r="AJ807">
        <v>1</v>
      </c>
    </row>
    <row r="808" spans="26:36" x14ac:dyDescent="0.35">
      <c r="Z808" s="64">
        <v>158684.81</v>
      </c>
      <c r="AA808" s="62">
        <v>1.0090817356205853E-3</v>
      </c>
      <c r="AB808" s="62">
        <v>0</v>
      </c>
      <c r="AC808" s="62">
        <v>1.0090817356205853E-3</v>
      </c>
      <c r="AF808" s="42">
        <v>804</v>
      </c>
      <c r="AG808">
        <v>1</v>
      </c>
      <c r="AI808" s="49">
        <v>15772896</v>
      </c>
      <c r="AJ808">
        <v>1</v>
      </c>
    </row>
    <row r="809" spans="26:36" x14ac:dyDescent="0.35">
      <c r="Z809" s="64">
        <v>158887.09</v>
      </c>
      <c r="AA809" s="62">
        <v>0</v>
      </c>
      <c r="AB809" s="62">
        <v>1.0090817356205853E-3</v>
      </c>
      <c r="AC809" s="62">
        <v>1.0090817356205853E-3</v>
      </c>
      <c r="AF809" s="42">
        <v>805</v>
      </c>
      <c r="AG809">
        <v>1</v>
      </c>
      <c r="AI809" s="49">
        <v>15773039</v>
      </c>
      <c r="AJ809">
        <v>1</v>
      </c>
    </row>
    <row r="810" spans="26:36" x14ac:dyDescent="0.35">
      <c r="Z810" s="64">
        <v>159123.82</v>
      </c>
      <c r="AA810" s="62">
        <v>0</v>
      </c>
      <c r="AB810" s="62">
        <v>1.0090817356205853E-3</v>
      </c>
      <c r="AC810" s="62">
        <v>1.0090817356205853E-3</v>
      </c>
      <c r="AF810" s="42">
        <v>806</v>
      </c>
      <c r="AG810">
        <v>1</v>
      </c>
      <c r="AI810" s="49">
        <v>15773456</v>
      </c>
      <c r="AJ810">
        <v>1</v>
      </c>
    </row>
    <row r="811" spans="26:36" x14ac:dyDescent="0.35">
      <c r="Z811" s="64">
        <v>159235.29</v>
      </c>
      <c r="AA811" s="62">
        <v>1.0090817356205853E-3</v>
      </c>
      <c r="AB811" s="62">
        <v>0</v>
      </c>
      <c r="AC811" s="62">
        <v>1.0090817356205853E-3</v>
      </c>
      <c r="AF811" s="42">
        <v>807</v>
      </c>
      <c r="AG811">
        <v>1</v>
      </c>
      <c r="AI811" s="49">
        <v>15773469</v>
      </c>
      <c r="AJ811">
        <v>1</v>
      </c>
    </row>
    <row r="812" spans="26:36" x14ac:dyDescent="0.35">
      <c r="Z812" s="64">
        <v>159418.1</v>
      </c>
      <c r="AA812" s="62">
        <v>1.0090817356205853E-3</v>
      </c>
      <c r="AB812" s="62">
        <v>0</v>
      </c>
      <c r="AC812" s="62">
        <v>1.0090817356205853E-3</v>
      </c>
      <c r="AF812" s="42">
        <v>808</v>
      </c>
      <c r="AG812">
        <v>1</v>
      </c>
      <c r="AI812" s="49">
        <v>15773792</v>
      </c>
      <c r="AJ812">
        <v>1</v>
      </c>
    </row>
    <row r="813" spans="26:36" x14ac:dyDescent="0.35">
      <c r="Z813" s="64">
        <v>159508.51999999999</v>
      </c>
      <c r="AA813" s="62">
        <v>1.0090817356205853E-3</v>
      </c>
      <c r="AB813" s="62">
        <v>0</v>
      </c>
      <c r="AC813" s="62">
        <v>1.0090817356205853E-3</v>
      </c>
      <c r="AF813" s="42">
        <v>809</v>
      </c>
      <c r="AG813">
        <v>1</v>
      </c>
      <c r="AI813" s="49">
        <v>15773809</v>
      </c>
      <c r="AJ813">
        <v>1</v>
      </c>
    </row>
    <row r="814" spans="26:36" x14ac:dyDescent="0.35">
      <c r="Z814" s="64">
        <v>159585.60999999999</v>
      </c>
      <c r="AA814" s="62">
        <v>1.0090817356205853E-3</v>
      </c>
      <c r="AB814" s="62">
        <v>0</v>
      </c>
      <c r="AC814" s="62">
        <v>1.0090817356205853E-3</v>
      </c>
      <c r="AF814" s="42">
        <v>810</v>
      </c>
      <c r="AG814">
        <v>1</v>
      </c>
      <c r="AI814" s="49">
        <v>15773890</v>
      </c>
      <c r="AJ814">
        <v>1</v>
      </c>
    </row>
    <row r="815" spans="26:36" x14ac:dyDescent="0.35">
      <c r="Z815" s="64">
        <v>159835.78</v>
      </c>
      <c r="AA815" s="62">
        <v>0</v>
      </c>
      <c r="AB815" s="62">
        <v>1.0090817356205853E-3</v>
      </c>
      <c r="AC815" s="62">
        <v>1.0090817356205853E-3</v>
      </c>
      <c r="AF815" s="42">
        <v>811</v>
      </c>
      <c r="AG815">
        <v>1</v>
      </c>
      <c r="AI815" s="49">
        <v>15773972</v>
      </c>
      <c r="AJ815">
        <v>1</v>
      </c>
    </row>
    <row r="816" spans="26:36" x14ac:dyDescent="0.35">
      <c r="Z816" s="64">
        <v>160249.1</v>
      </c>
      <c r="AA816" s="62">
        <v>1.0090817356205853E-3</v>
      </c>
      <c r="AB816" s="62">
        <v>0</v>
      </c>
      <c r="AC816" s="62">
        <v>1.0090817356205853E-3</v>
      </c>
      <c r="AF816" s="42">
        <v>812</v>
      </c>
      <c r="AG816">
        <v>1</v>
      </c>
      <c r="AI816" s="49">
        <v>15774393</v>
      </c>
      <c r="AJ816">
        <v>1</v>
      </c>
    </row>
    <row r="817" spans="26:36" x14ac:dyDescent="0.35">
      <c r="Z817" s="64">
        <v>160696.72</v>
      </c>
      <c r="AA817" s="62">
        <v>1.0090817356205853E-3</v>
      </c>
      <c r="AB817" s="62">
        <v>0</v>
      </c>
      <c r="AC817" s="62">
        <v>1.0090817356205853E-3</v>
      </c>
      <c r="AF817" s="42">
        <v>813</v>
      </c>
      <c r="AG817">
        <v>1</v>
      </c>
      <c r="AI817" s="49">
        <v>15774510</v>
      </c>
      <c r="AJ817">
        <v>1</v>
      </c>
    </row>
    <row r="818" spans="26:36" x14ac:dyDescent="0.35">
      <c r="Z818" s="64">
        <v>160941.78</v>
      </c>
      <c r="AA818" s="62">
        <v>1.0090817356205853E-3</v>
      </c>
      <c r="AB818" s="62">
        <v>0</v>
      </c>
      <c r="AC818" s="62">
        <v>1.0090817356205853E-3</v>
      </c>
      <c r="AF818" s="42">
        <v>814</v>
      </c>
      <c r="AG818">
        <v>1</v>
      </c>
      <c r="AI818" s="49">
        <v>15774696</v>
      </c>
      <c r="AJ818">
        <v>1</v>
      </c>
    </row>
    <row r="819" spans="26:36" x14ac:dyDescent="0.35">
      <c r="Z819" s="64">
        <v>160979.66</v>
      </c>
      <c r="AA819" s="62">
        <v>1.0090817356205853E-3</v>
      </c>
      <c r="AB819" s="62">
        <v>0</v>
      </c>
      <c r="AC819" s="62">
        <v>1.0090817356205853E-3</v>
      </c>
      <c r="AF819" s="42">
        <v>815</v>
      </c>
      <c r="AG819">
        <v>1</v>
      </c>
      <c r="AI819" s="49">
        <v>15774854</v>
      </c>
      <c r="AJ819">
        <v>1</v>
      </c>
    </row>
    <row r="820" spans="26:36" x14ac:dyDescent="0.35">
      <c r="Z820" s="64">
        <v>160990.26999999999</v>
      </c>
      <c r="AA820" s="62">
        <v>1.0090817356205853E-3</v>
      </c>
      <c r="AB820" s="62">
        <v>0</v>
      </c>
      <c r="AC820" s="62">
        <v>1.0090817356205853E-3</v>
      </c>
      <c r="AF820" s="42">
        <v>816</v>
      </c>
      <c r="AG820">
        <v>1</v>
      </c>
      <c r="AI820" s="49">
        <v>15775153</v>
      </c>
      <c r="AJ820">
        <v>1</v>
      </c>
    </row>
    <row r="821" spans="26:36" x14ac:dyDescent="0.35">
      <c r="Z821" s="64">
        <v>161051.75</v>
      </c>
      <c r="AA821" s="62">
        <v>1.0090817356205853E-3</v>
      </c>
      <c r="AB821" s="62">
        <v>0</v>
      </c>
      <c r="AC821" s="62">
        <v>1.0090817356205853E-3</v>
      </c>
      <c r="AF821" s="42">
        <v>817</v>
      </c>
      <c r="AG821">
        <v>1</v>
      </c>
      <c r="AI821" s="49">
        <v>15775238</v>
      </c>
      <c r="AJ821">
        <v>1</v>
      </c>
    </row>
    <row r="822" spans="26:36" x14ac:dyDescent="0.35">
      <c r="Z822" s="64">
        <v>161229.84</v>
      </c>
      <c r="AA822" s="62">
        <v>1.0090817356205853E-3</v>
      </c>
      <c r="AB822" s="62">
        <v>0</v>
      </c>
      <c r="AC822" s="62">
        <v>1.0090817356205853E-3</v>
      </c>
      <c r="AF822" s="42">
        <v>818</v>
      </c>
      <c r="AG822">
        <v>1</v>
      </c>
      <c r="AI822" s="49">
        <v>15775306</v>
      </c>
      <c r="AJ822">
        <v>1</v>
      </c>
    </row>
    <row r="823" spans="26:36" x14ac:dyDescent="0.35">
      <c r="Z823" s="64">
        <v>161435.01999999999</v>
      </c>
      <c r="AA823" s="62">
        <v>0</v>
      </c>
      <c r="AB823" s="62">
        <v>1.0090817356205853E-3</v>
      </c>
      <c r="AC823" s="62">
        <v>1.0090817356205853E-3</v>
      </c>
      <c r="AF823" s="42">
        <v>819</v>
      </c>
      <c r="AG823">
        <v>1</v>
      </c>
      <c r="AI823" s="49">
        <v>15775318</v>
      </c>
      <c r="AJ823">
        <v>1</v>
      </c>
    </row>
    <row r="824" spans="26:36" x14ac:dyDescent="0.35">
      <c r="Z824" s="64">
        <v>161519.76999999999</v>
      </c>
      <c r="AA824" s="62">
        <v>1.0090817356205853E-3</v>
      </c>
      <c r="AB824" s="62">
        <v>0</v>
      </c>
      <c r="AC824" s="62">
        <v>1.0090817356205853E-3</v>
      </c>
      <c r="AF824" s="42">
        <v>820</v>
      </c>
      <c r="AG824">
        <v>1</v>
      </c>
      <c r="AI824" s="49">
        <v>15775625</v>
      </c>
      <c r="AJ824">
        <v>1</v>
      </c>
    </row>
    <row r="825" spans="26:36" x14ac:dyDescent="0.35">
      <c r="Z825" s="64">
        <v>161574.19</v>
      </c>
      <c r="AA825" s="62">
        <v>1.0090817356205853E-3</v>
      </c>
      <c r="AB825" s="62">
        <v>0</v>
      </c>
      <c r="AC825" s="62">
        <v>1.0090817356205853E-3</v>
      </c>
      <c r="AF825" s="42">
        <v>821</v>
      </c>
      <c r="AG825">
        <v>1</v>
      </c>
      <c r="AI825" s="49">
        <v>15775912</v>
      </c>
      <c r="AJ825">
        <v>1</v>
      </c>
    </row>
    <row r="826" spans="26:36" x14ac:dyDescent="0.35">
      <c r="Z826" s="64">
        <v>161767.38</v>
      </c>
      <c r="AA826" s="62">
        <v>1.0090817356205853E-3</v>
      </c>
      <c r="AB826" s="62">
        <v>0</v>
      </c>
      <c r="AC826" s="62">
        <v>1.0090817356205853E-3</v>
      </c>
      <c r="AF826" s="42">
        <v>822</v>
      </c>
      <c r="AG826">
        <v>1</v>
      </c>
      <c r="AI826" s="49">
        <v>15776223</v>
      </c>
      <c r="AJ826">
        <v>1</v>
      </c>
    </row>
    <row r="827" spans="26:36" x14ac:dyDescent="0.35">
      <c r="Z827" s="64">
        <v>161811.23000000001</v>
      </c>
      <c r="AA827" s="62">
        <v>1.0090817356205853E-3</v>
      </c>
      <c r="AB827" s="62">
        <v>0</v>
      </c>
      <c r="AC827" s="62">
        <v>1.0090817356205853E-3</v>
      </c>
      <c r="AF827" s="42">
        <v>823</v>
      </c>
      <c r="AG827">
        <v>1</v>
      </c>
      <c r="AI827" s="49">
        <v>15776231</v>
      </c>
      <c r="AJ827">
        <v>1</v>
      </c>
    </row>
    <row r="828" spans="26:36" x14ac:dyDescent="0.35">
      <c r="Z828" s="64">
        <v>161848.03</v>
      </c>
      <c r="AA828" s="62">
        <v>1.0090817356205853E-3</v>
      </c>
      <c r="AB828" s="62">
        <v>0</v>
      </c>
      <c r="AC828" s="62">
        <v>1.0090817356205853E-3</v>
      </c>
      <c r="AF828" s="42">
        <v>824</v>
      </c>
      <c r="AG828">
        <v>1</v>
      </c>
      <c r="AI828" s="49">
        <v>15776433</v>
      </c>
      <c r="AJ828">
        <v>1</v>
      </c>
    </row>
    <row r="829" spans="26:36" x14ac:dyDescent="0.35">
      <c r="Z829" s="64">
        <v>162503.48000000001</v>
      </c>
      <c r="AA829" s="62">
        <v>0</v>
      </c>
      <c r="AB829" s="62">
        <v>1.0090817356205853E-3</v>
      </c>
      <c r="AC829" s="62">
        <v>1.0090817356205853E-3</v>
      </c>
      <c r="AF829" s="42">
        <v>825</v>
      </c>
      <c r="AG829">
        <v>1</v>
      </c>
      <c r="AI829" s="49">
        <v>15776605</v>
      </c>
      <c r="AJ829">
        <v>1</v>
      </c>
    </row>
    <row r="830" spans="26:36" x14ac:dyDescent="0.35">
      <c r="Z830" s="64">
        <v>162599.51</v>
      </c>
      <c r="AA830" s="62">
        <v>1.0090817356205853E-3</v>
      </c>
      <c r="AB830" s="62">
        <v>0</v>
      </c>
      <c r="AC830" s="62">
        <v>1.0090817356205853E-3</v>
      </c>
      <c r="AF830" s="42">
        <v>826</v>
      </c>
      <c r="AG830">
        <v>1</v>
      </c>
      <c r="AI830" s="49">
        <v>15776780</v>
      </c>
      <c r="AJ830">
        <v>1</v>
      </c>
    </row>
    <row r="831" spans="26:36" x14ac:dyDescent="0.35">
      <c r="Z831" s="64">
        <v>162812.16</v>
      </c>
      <c r="AA831" s="62">
        <v>1.0090817356205853E-3</v>
      </c>
      <c r="AB831" s="62">
        <v>0</v>
      </c>
      <c r="AC831" s="62">
        <v>1.0090817356205853E-3</v>
      </c>
      <c r="AF831" s="42">
        <v>827</v>
      </c>
      <c r="AG831">
        <v>1</v>
      </c>
      <c r="AI831" s="49">
        <v>15776807</v>
      </c>
      <c r="AJ831">
        <v>1</v>
      </c>
    </row>
    <row r="832" spans="26:36" x14ac:dyDescent="0.35">
      <c r="Z832" s="64">
        <v>162922.65</v>
      </c>
      <c r="AA832" s="62">
        <v>1.0090817356205853E-3</v>
      </c>
      <c r="AB832" s="62">
        <v>0</v>
      </c>
      <c r="AC832" s="62">
        <v>1.0090817356205853E-3</v>
      </c>
      <c r="AF832" s="42">
        <v>828</v>
      </c>
      <c r="AG832">
        <v>1</v>
      </c>
      <c r="AI832" s="49">
        <v>15777076</v>
      </c>
      <c r="AJ832">
        <v>1</v>
      </c>
    </row>
    <row r="833" spans="26:36" x14ac:dyDescent="0.35">
      <c r="Z833" s="64">
        <v>164017.89000000001</v>
      </c>
      <c r="AA833" s="62">
        <v>1.0090817356205853E-3</v>
      </c>
      <c r="AB833" s="62">
        <v>0</v>
      </c>
      <c r="AC833" s="62">
        <v>1.0090817356205853E-3</v>
      </c>
      <c r="AF833" s="42">
        <v>829</v>
      </c>
      <c r="AG833">
        <v>1</v>
      </c>
      <c r="AI833" s="49">
        <v>15777211</v>
      </c>
      <c r="AJ833">
        <v>1</v>
      </c>
    </row>
    <row r="834" spans="26:36" x14ac:dyDescent="0.35">
      <c r="Z834" s="64">
        <v>164040.94</v>
      </c>
      <c r="AA834" s="62">
        <v>0</v>
      </c>
      <c r="AB834" s="62">
        <v>1.0090817356205853E-3</v>
      </c>
      <c r="AC834" s="62">
        <v>1.0090817356205853E-3</v>
      </c>
      <c r="AF834" s="42">
        <v>830</v>
      </c>
      <c r="AG834">
        <v>1</v>
      </c>
      <c r="AI834" s="49">
        <v>15777352</v>
      </c>
      <c r="AJ834">
        <v>1</v>
      </c>
    </row>
    <row r="835" spans="26:36" x14ac:dyDescent="0.35">
      <c r="Z835" s="64">
        <v>164061.6</v>
      </c>
      <c r="AA835" s="62">
        <v>1.0090817356205853E-3</v>
      </c>
      <c r="AB835" s="62">
        <v>0</v>
      </c>
      <c r="AC835" s="62">
        <v>1.0090817356205853E-3</v>
      </c>
      <c r="AF835" s="42">
        <v>831</v>
      </c>
      <c r="AG835">
        <v>1</v>
      </c>
      <c r="AI835" s="49">
        <v>15777892</v>
      </c>
      <c r="AJ835">
        <v>1</v>
      </c>
    </row>
    <row r="836" spans="26:36" x14ac:dyDescent="0.35">
      <c r="Z836" s="64">
        <v>164104.74</v>
      </c>
      <c r="AA836" s="62">
        <v>1.0090817356205853E-3</v>
      </c>
      <c r="AB836" s="62">
        <v>0</v>
      </c>
      <c r="AC836" s="62">
        <v>1.0090817356205853E-3</v>
      </c>
      <c r="AF836" s="42">
        <v>832</v>
      </c>
      <c r="AG836">
        <v>1</v>
      </c>
      <c r="AI836" s="49">
        <v>15778463</v>
      </c>
      <c r="AJ836">
        <v>1</v>
      </c>
    </row>
    <row r="837" spans="26:36" x14ac:dyDescent="0.35">
      <c r="Z837" s="64">
        <v>164253.35</v>
      </c>
      <c r="AA837" s="62">
        <v>1.0090817356205853E-3</v>
      </c>
      <c r="AB837" s="62">
        <v>0</v>
      </c>
      <c r="AC837" s="62">
        <v>1.0090817356205853E-3</v>
      </c>
      <c r="AF837" s="42">
        <v>833</v>
      </c>
      <c r="AG837">
        <v>1</v>
      </c>
      <c r="AI837" s="49">
        <v>15779052</v>
      </c>
      <c r="AJ837">
        <v>1</v>
      </c>
    </row>
    <row r="838" spans="26:36" x14ac:dyDescent="0.35">
      <c r="Z838" s="64">
        <v>164255.69</v>
      </c>
      <c r="AA838" s="62">
        <v>1.0090817356205853E-3</v>
      </c>
      <c r="AB838" s="62">
        <v>0</v>
      </c>
      <c r="AC838" s="62">
        <v>1.0090817356205853E-3</v>
      </c>
      <c r="AF838" s="42">
        <v>834</v>
      </c>
      <c r="AG838">
        <v>1</v>
      </c>
      <c r="AI838" s="49">
        <v>15779659</v>
      </c>
      <c r="AJ838">
        <v>1</v>
      </c>
    </row>
    <row r="839" spans="26:36" x14ac:dyDescent="0.35">
      <c r="Z839" s="64">
        <v>164825.04</v>
      </c>
      <c r="AA839" s="62">
        <v>1.0090817356205853E-3</v>
      </c>
      <c r="AB839" s="62">
        <v>0</v>
      </c>
      <c r="AC839" s="62">
        <v>1.0090817356205853E-3</v>
      </c>
      <c r="AF839" s="42">
        <v>835</v>
      </c>
      <c r="AG839">
        <v>1</v>
      </c>
      <c r="AI839" s="49">
        <v>15779711</v>
      </c>
      <c r="AJ839">
        <v>1</v>
      </c>
    </row>
    <row r="840" spans="26:36" x14ac:dyDescent="0.35">
      <c r="Z840" s="64">
        <v>165303.79</v>
      </c>
      <c r="AA840" s="62">
        <v>1.0090817356205853E-3</v>
      </c>
      <c r="AB840" s="62">
        <v>0</v>
      </c>
      <c r="AC840" s="62">
        <v>1.0090817356205853E-3</v>
      </c>
      <c r="AF840" s="42">
        <v>836</v>
      </c>
      <c r="AG840">
        <v>1</v>
      </c>
      <c r="AI840" s="49">
        <v>15780140</v>
      </c>
      <c r="AJ840">
        <v>1</v>
      </c>
    </row>
    <row r="841" spans="26:36" x14ac:dyDescent="0.35">
      <c r="Z841" s="64">
        <v>166031.07999999999</v>
      </c>
      <c r="AA841" s="62">
        <v>1.0090817356205853E-3</v>
      </c>
      <c r="AB841" s="62">
        <v>0</v>
      </c>
      <c r="AC841" s="62">
        <v>1.0090817356205853E-3</v>
      </c>
      <c r="AF841" s="42">
        <v>837</v>
      </c>
      <c r="AG841">
        <v>1</v>
      </c>
      <c r="AI841" s="49">
        <v>15780628</v>
      </c>
      <c r="AJ841">
        <v>1</v>
      </c>
    </row>
    <row r="842" spans="26:36" x14ac:dyDescent="0.35">
      <c r="Z842" s="64">
        <v>166698.18</v>
      </c>
      <c r="AA842" s="62">
        <v>1.0090817356205853E-3</v>
      </c>
      <c r="AB842" s="62">
        <v>0</v>
      </c>
      <c r="AC842" s="62">
        <v>1.0090817356205853E-3</v>
      </c>
      <c r="AF842" s="42">
        <v>838</v>
      </c>
      <c r="AG842">
        <v>1</v>
      </c>
      <c r="AI842" s="49">
        <v>15780804</v>
      </c>
      <c r="AJ842">
        <v>1</v>
      </c>
    </row>
    <row r="843" spans="26:36" x14ac:dyDescent="0.35">
      <c r="Z843" s="64">
        <v>167032.49</v>
      </c>
      <c r="AA843" s="62">
        <v>1.0090817356205853E-3</v>
      </c>
      <c r="AB843" s="62">
        <v>0</v>
      </c>
      <c r="AC843" s="62">
        <v>1.0090817356205853E-3</v>
      </c>
      <c r="AF843" s="42">
        <v>839</v>
      </c>
      <c r="AG843">
        <v>1</v>
      </c>
      <c r="AI843" s="49">
        <v>15780961</v>
      </c>
      <c r="AJ843">
        <v>1</v>
      </c>
    </row>
    <row r="844" spans="26:36" x14ac:dyDescent="0.35">
      <c r="Z844" s="64">
        <v>167036.94</v>
      </c>
      <c r="AA844" s="62">
        <v>1.0090817356205853E-3</v>
      </c>
      <c r="AB844" s="62">
        <v>0</v>
      </c>
      <c r="AC844" s="62">
        <v>1.0090817356205853E-3</v>
      </c>
      <c r="AF844" s="42">
        <v>840</v>
      </c>
      <c r="AG844">
        <v>1</v>
      </c>
      <c r="AI844" s="49">
        <v>15781307</v>
      </c>
      <c r="AJ844">
        <v>1</v>
      </c>
    </row>
    <row r="845" spans="26:36" x14ac:dyDescent="0.35">
      <c r="Z845" s="64">
        <v>167155.35999999999</v>
      </c>
      <c r="AA845" s="62">
        <v>1.0090817356205853E-3</v>
      </c>
      <c r="AB845" s="62">
        <v>0</v>
      </c>
      <c r="AC845" s="62">
        <v>1.0090817356205853E-3</v>
      </c>
      <c r="AF845" s="42">
        <v>841</v>
      </c>
      <c r="AG845">
        <v>1</v>
      </c>
      <c r="AI845" s="49">
        <v>15781465</v>
      </c>
      <c r="AJ845">
        <v>1</v>
      </c>
    </row>
    <row r="846" spans="26:36" x14ac:dyDescent="0.35">
      <c r="Z846" s="64">
        <v>167162.43</v>
      </c>
      <c r="AA846" s="62">
        <v>1.0090817356205853E-3</v>
      </c>
      <c r="AB846" s="62">
        <v>0</v>
      </c>
      <c r="AC846" s="62">
        <v>1.0090817356205853E-3</v>
      </c>
      <c r="AF846" s="42">
        <v>842</v>
      </c>
      <c r="AG846">
        <v>1</v>
      </c>
      <c r="AI846" s="49">
        <v>15781589</v>
      </c>
      <c r="AJ846">
        <v>1</v>
      </c>
    </row>
    <row r="847" spans="26:36" x14ac:dyDescent="0.35">
      <c r="Z847" s="64">
        <v>167256.35</v>
      </c>
      <c r="AA847" s="62">
        <v>1.0090817356205853E-3</v>
      </c>
      <c r="AB847" s="62">
        <v>0</v>
      </c>
      <c r="AC847" s="62">
        <v>1.0090817356205853E-3</v>
      </c>
      <c r="AF847" s="42">
        <v>843</v>
      </c>
      <c r="AG847">
        <v>1</v>
      </c>
      <c r="AI847" s="49">
        <v>15782210</v>
      </c>
      <c r="AJ847">
        <v>1</v>
      </c>
    </row>
    <row r="848" spans="26:36" x14ac:dyDescent="0.35">
      <c r="Z848" s="64">
        <v>167784.28</v>
      </c>
      <c r="AA848" s="62">
        <v>1.0090817356205853E-3</v>
      </c>
      <c r="AB848" s="62">
        <v>0</v>
      </c>
      <c r="AC848" s="62">
        <v>1.0090817356205853E-3</v>
      </c>
      <c r="AF848" s="42">
        <v>844</v>
      </c>
      <c r="AG848">
        <v>1</v>
      </c>
      <c r="AI848" s="49">
        <v>15782236</v>
      </c>
      <c r="AJ848">
        <v>1</v>
      </c>
    </row>
    <row r="849" spans="26:36" x14ac:dyDescent="0.35">
      <c r="Z849" s="64">
        <v>167848.02</v>
      </c>
      <c r="AA849" s="62">
        <v>1.0090817356205853E-3</v>
      </c>
      <c r="AB849" s="62">
        <v>0</v>
      </c>
      <c r="AC849" s="62">
        <v>1.0090817356205853E-3</v>
      </c>
      <c r="AF849" s="42">
        <v>845</v>
      </c>
      <c r="AG849">
        <v>1</v>
      </c>
      <c r="AI849" s="49">
        <v>15782390</v>
      </c>
      <c r="AJ849">
        <v>1</v>
      </c>
    </row>
    <row r="850" spans="26:36" x14ac:dyDescent="0.35">
      <c r="Z850" s="64">
        <v>167984.61</v>
      </c>
      <c r="AA850" s="62">
        <v>1.0090817356205853E-3</v>
      </c>
      <c r="AB850" s="62">
        <v>0</v>
      </c>
      <c r="AC850" s="62">
        <v>1.0090817356205853E-3</v>
      </c>
      <c r="AF850" s="42">
        <v>846</v>
      </c>
      <c r="AG850">
        <v>1</v>
      </c>
      <c r="AI850" s="49">
        <v>15782569</v>
      </c>
      <c r="AJ850">
        <v>1</v>
      </c>
    </row>
    <row r="851" spans="26:36" x14ac:dyDescent="0.35">
      <c r="Z851" s="64">
        <v>168290.06</v>
      </c>
      <c r="AA851" s="62">
        <v>1.0090817356205853E-3</v>
      </c>
      <c r="AB851" s="62">
        <v>0</v>
      </c>
      <c r="AC851" s="62">
        <v>1.0090817356205853E-3</v>
      </c>
      <c r="AF851" s="42">
        <v>847</v>
      </c>
      <c r="AG851">
        <v>1</v>
      </c>
      <c r="AI851" s="49">
        <v>15782688</v>
      </c>
      <c r="AJ851">
        <v>1</v>
      </c>
    </row>
    <row r="852" spans="26:36" x14ac:dyDescent="0.35">
      <c r="Z852" s="64">
        <v>168840.23</v>
      </c>
      <c r="AA852" s="62">
        <v>1.0090817356205853E-3</v>
      </c>
      <c r="AB852" s="62">
        <v>0</v>
      </c>
      <c r="AC852" s="62">
        <v>1.0090817356205853E-3</v>
      </c>
      <c r="AF852" s="42">
        <v>848</v>
      </c>
      <c r="AG852">
        <v>1</v>
      </c>
      <c r="AI852" s="49">
        <v>15782735</v>
      </c>
      <c r="AJ852">
        <v>1</v>
      </c>
    </row>
    <row r="853" spans="26:36" x14ac:dyDescent="0.35">
      <c r="Z853" s="64">
        <v>169161.46</v>
      </c>
      <c r="AA853" s="62">
        <v>1.0090817356205853E-3</v>
      </c>
      <c r="AB853" s="62">
        <v>0</v>
      </c>
      <c r="AC853" s="62">
        <v>1.0090817356205853E-3</v>
      </c>
      <c r="AF853" s="42">
        <v>849</v>
      </c>
      <c r="AG853">
        <v>1</v>
      </c>
      <c r="AI853" s="49">
        <v>15783501</v>
      </c>
      <c r="AJ853">
        <v>1</v>
      </c>
    </row>
    <row r="854" spans="26:36" x14ac:dyDescent="0.35">
      <c r="Z854" s="64">
        <v>169291.7</v>
      </c>
      <c r="AA854" s="62">
        <v>1.0090817356205853E-3</v>
      </c>
      <c r="AB854" s="62">
        <v>0</v>
      </c>
      <c r="AC854" s="62">
        <v>1.0090817356205853E-3</v>
      </c>
      <c r="AF854" s="42">
        <v>850</v>
      </c>
      <c r="AG854">
        <v>1</v>
      </c>
      <c r="AI854" s="49">
        <v>15783659</v>
      </c>
      <c r="AJ854">
        <v>1</v>
      </c>
    </row>
    <row r="855" spans="26:36" x14ac:dyDescent="0.35">
      <c r="Z855" s="64">
        <v>169381.9</v>
      </c>
      <c r="AA855" s="62">
        <v>1.0090817356205853E-3</v>
      </c>
      <c r="AB855" s="62">
        <v>0</v>
      </c>
      <c r="AC855" s="62">
        <v>1.0090817356205853E-3</v>
      </c>
      <c r="AF855" s="42">
        <v>851</v>
      </c>
      <c r="AG855">
        <v>1</v>
      </c>
      <c r="AI855" s="49">
        <v>15784209</v>
      </c>
      <c r="AJ855">
        <v>1</v>
      </c>
    </row>
    <row r="856" spans="26:36" x14ac:dyDescent="0.35">
      <c r="Z856" s="64">
        <v>169654.57</v>
      </c>
      <c r="AA856" s="62">
        <v>1.0090817356205853E-3</v>
      </c>
      <c r="AB856" s="62">
        <v>0</v>
      </c>
      <c r="AC856" s="62">
        <v>1.0090817356205853E-3</v>
      </c>
      <c r="AF856" s="42">
        <v>852</v>
      </c>
      <c r="AG856">
        <v>1</v>
      </c>
      <c r="AI856" s="49">
        <v>15784597</v>
      </c>
      <c r="AJ856">
        <v>1</v>
      </c>
    </row>
    <row r="857" spans="26:36" x14ac:dyDescent="0.35">
      <c r="Z857" s="64">
        <v>169915.02</v>
      </c>
      <c r="AA857" s="62">
        <v>1.0090817356205853E-3</v>
      </c>
      <c r="AB857" s="62">
        <v>0</v>
      </c>
      <c r="AC857" s="62">
        <v>1.0090817356205853E-3</v>
      </c>
      <c r="AF857" s="42">
        <v>853</v>
      </c>
      <c r="AG857">
        <v>1</v>
      </c>
      <c r="AI857" s="49">
        <v>15784844</v>
      </c>
      <c r="AJ857">
        <v>1</v>
      </c>
    </row>
    <row r="858" spans="26:36" x14ac:dyDescent="0.35">
      <c r="Z858" s="64">
        <v>170034.95</v>
      </c>
      <c r="AA858" s="62">
        <v>0</v>
      </c>
      <c r="AB858" s="62">
        <v>1.0090817356205853E-3</v>
      </c>
      <c r="AC858" s="62">
        <v>1.0090817356205853E-3</v>
      </c>
      <c r="AF858" s="42">
        <v>854</v>
      </c>
      <c r="AG858">
        <v>1</v>
      </c>
      <c r="AI858" s="49">
        <v>15785519</v>
      </c>
      <c r="AJ858">
        <v>1</v>
      </c>
    </row>
    <row r="859" spans="26:36" x14ac:dyDescent="0.35">
      <c r="Z859" s="64">
        <v>170041.95</v>
      </c>
      <c r="AA859" s="62">
        <v>1.0090817356205853E-3</v>
      </c>
      <c r="AB859" s="62">
        <v>0</v>
      </c>
      <c r="AC859" s="62">
        <v>1.0090817356205853E-3</v>
      </c>
      <c r="AF859" s="42">
        <v>855</v>
      </c>
      <c r="AG859">
        <v>1</v>
      </c>
      <c r="AI859" s="49">
        <v>15785542</v>
      </c>
      <c r="AJ859">
        <v>1</v>
      </c>
    </row>
    <row r="860" spans="26:36" x14ac:dyDescent="0.35">
      <c r="Z860" s="64">
        <v>170886.17</v>
      </c>
      <c r="AA860" s="62">
        <v>1.0090817356205853E-3</v>
      </c>
      <c r="AB860" s="62">
        <v>0</v>
      </c>
      <c r="AC860" s="62">
        <v>1.0090817356205853E-3</v>
      </c>
      <c r="AF860" s="42">
        <v>856</v>
      </c>
      <c r="AG860">
        <v>1</v>
      </c>
      <c r="AI860" s="49">
        <v>15785611</v>
      </c>
      <c r="AJ860">
        <v>1</v>
      </c>
    </row>
    <row r="861" spans="26:36" x14ac:dyDescent="0.35">
      <c r="Z861" s="64">
        <v>170968.99</v>
      </c>
      <c r="AA861" s="62">
        <v>1.0090817356205853E-3</v>
      </c>
      <c r="AB861" s="62">
        <v>0</v>
      </c>
      <c r="AC861" s="62">
        <v>1.0090817356205853E-3</v>
      </c>
      <c r="AF861" s="42">
        <v>857</v>
      </c>
      <c r="AG861">
        <v>1</v>
      </c>
      <c r="AI861" s="49">
        <v>15785798</v>
      </c>
      <c r="AJ861">
        <v>1</v>
      </c>
    </row>
    <row r="862" spans="26:36" x14ac:dyDescent="0.35">
      <c r="Z862" s="64">
        <v>171096.2</v>
      </c>
      <c r="AA862" s="62">
        <v>1.0090817356205853E-3</v>
      </c>
      <c r="AB862" s="62">
        <v>0</v>
      </c>
      <c r="AC862" s="62">
        <v>1.0090817356205853E-3</v>
      </c>
      <c r="AF862" s="42">
        <v>858</v>
      </c>
      <c r="AG862">
        <v>1</v>
      </c>
      <c r="AI862" s="49">
        <v>15785819</v>
      </c>
      <c r="AJ862">
        <v>1</v>
      </c>
    </row>
    <row r="863" spans="26:36" x14ac:dyDescent="0.35">
      <c r="Z863" s="64">
        <v>171378.77</v>
      </c>
      <c r="AA863" s="62">
        <v>1.0090817356205853E-3</v>
      </c>
      <c r="AB863" s="62">
        <v>0</v>
      </c>
      <c r="AC863" s="62">
        <v>1.0090817356205853E-3</v>
      </c>
      <c r="AF863" s="42">
        <v>859</v>
      </c>
      <c r="AG863">
        <v>1</v>
      </c>
      <c r="AI863" s="49">
        <v>15785869</v>
      </c>
      <c r="AJ863">
        <v>1</v>
      </c>
    </row>
    <row r="864" spans="26:36" x14ac:dyDescent="0.35">
      <c r="Z864" s="64">
        <v>171413.66</v>
      </c>
      <c r="AA864" s="62">
        <v>1.0090817356205853E-3</v>
      </c>
      <c r="AB864" s="62">
        <v>0</v>
      </c>
      <c r="AC864" s="62">
        <v>1.0090817356205853E-3</v>
      </c>
      <c r="AF864" s="42">
        <v>860</v>
      </c>
      <c r="AG864">
        <v>1</v>
      </c>
      <c r="AI864" s="49">
        <v>15785899</v>
      </c>
      <c r="AJ864">
        <v>1</v>
      </c>
    </row>
    <row r="865" spans="26:36" x14ac:dyDescent="0.35">
      <c r="Z865" s="64">
        <v>171463.83</v>
      </c>
      <c r="AA865" s="62">
        <v>1.0090817356205853E-3</v>
      </c>
      <c r="AB865" s="62">
        <v>0</v>
      </c>
      <c r="AC865" s="62">
        <v>1.0090817356205853E-3</v>
      </c>
      <c r="AF865" s="42">
        <v>861</v>
      </c>
      <c r="AG865">
        <v>1</v>
      </c>
      <c r="AI865" s="49">
        <v>15786014</v>
      </c>
      <c r="AJ865">
        <v>1</v>
      </c>
    </row>
    <row r="866" spans="26:36" x14ac:dyDescent="0.35">
      <c r="Z866" s="64">
        <v>172114.67</v>
      </c>
      <c r="AA866" s="62">
        <v>1.0090817356205853E-3</v>
      </c>
      <c r="AB866" s="62">
        <v>0</v>
      </c>
      <c r="AC866" s="62">
        <v>1.0090817356205853E-3</v>
      </c>
      <c r="AF866" s="42">
        <v>862</v>
      </c>
      <c r="AG866">
        <v>1</v>
      </c>
      <c r="AI866" s="49">
        <v>15786063</v>
      </c>
      <c r="AJ866">
        <v>1</v>
      </c>
    </row>
    <row r="867" spans="26:36" x14ac:dyDescent="0.35">
      <c r="Z867" s="64">
        <v>172175.9</v>
      </c>
      <c r="AA867" s="62">
        <v>1.0090817356205853E-3</v>
      </c>
      <c r="AB867" s="62">
        <v>0</v>
      </c>
      <c r="AC867" s="62">
        <v>1.0090817356205853E-3</v>
      </c>
      <c r="AF867" s="42">
        <v>863</v>
      </c>
      <c r="AG867">
        <v>1</v>
      </c>
      <c r="AI867" s="49">
        <v>15786170</v>
      </c>
      <c r="AJ867">
        <v>1</v>
      </c>
    </row>
    <row r="868" spans="26:36" x14ac:dyDescent="0.35">
      <c r="Z868" s="64">
        <v>172290.61</v>
      </c>
      <c r="AA868" s="62">
        <v>1.0090817356205853E-3</v>
      </c>
      <c r="AB868" s="62">
        <v>0</v>
      </c>
      <c r="AC868" s="62">
        <v>1.0090817356205853E-3</v>
      </c>
      <c r="AF868" s="42">
        <v>864</v>
      </c>
      <c r="AG868">
        <v>1</v>
      </c>
      <c r="AI868" s="49">
        <v>15786308</v>
      </c>
      <c r="AJ868">
        <v>1</v>
      </c>
    </row>
    <row r="869" spans="26:36" x14ac:dyDescent="0.35">
      <c r="Z869" s="64">
        <v>172459.39</v>
      </c>
      <c r="AA869" s="62">
        <v>1.0090817356205853E-3</v>
      </c>
      <c r="AB869" s="62">
        <v>0</v>
      </c>
      <c r="AC869" s="62">
        <v>1.0090817356205853E-3</v>
      </c>
      <c r="AF869" s="42">
        <v>865</v>
      </c>
      <c r="AG869">
        <v>1</v>
      </c>
      <c r="AI869" s="49">
        <v>15786905</v>
      </c>
      <c r="AJ869">
        <v>1</v>
      </c>
    </row>
    <row r="870" spans="26:36" x14ac:dyDescent="0.35">
      <c r="Z870" s="64">
        <v>172557.77</v>
      </c>
      <c r="AA870" s="62">
        <v>1.0090817356205853E-3</v>
      </c>
      <c r="AB870" s="62">
        <v>0</v>
      </c>
      <c r="AC870" s="62">
        <v>1.0090817356205853E-3</v>
      </c>
      <c r="AF870" s="42">
        <v>866</v>
      </c>
      <c r="AG870">
        <v>1</v>
      </c>
      <c r="AI870" s="49">
        <v>15787071</v>
      </c>
      <c r="AJ870">
        <v>1</v>
      </c>
    </row>
    <row r="871" spans="26:36" x14ac:dyDescent="0.35">
      <c r="Z871" s="64">
        <v>172572.64</v>
      </c>
      <c r="AA871" s="62">
        <v>1.0090817356205853E-3</v>
      </c>
      <c r="AB871" s="62">
        <v>0</v>
      </c>
      <c r="AC871" s="62">
        <v>1.0090817356205853E-3</v>
      </c>
      <c r="AF871" s="42">
        <v>867</v>
      </c>
      <c r="AG871">
        <v>1</v>
      </c>
      <c r="AI871" s="49">
        <v>15787155</v>
      </c>
      <c r="AJ871">
        <v>1</v>
      </c>
    </row>
    <row r="872" spans="26:36" x14ac:dyDescent="0.35">
      <c r="Z872" s="64">
        <v>172749.65</v>
      </c>
      <c r="AA872" s="62">
        <v>1.0090817356205853E-3</v>
      </c>
      <c r="AB872" s="62">
        <v>0</v>
      </c>
      <c r="AC872" s="62">
        <v>1.0090817356205853E-3</v>
      </c>
      <c r="AF872" s="42">
        <v>868</v>
      </c>
      <c r="AG872">
        <v>1</v>
      </c>
      <c r="AI872" s="49">
        <v>15787174</v>
      </c>
      <c r="AJ872">
        <v>1</v>
      </c>
    </row>
    <row r="873" spans="26:36" x14ac:dyDescent="0.35">
      <c r="Z873" s="64">
        <v>173498.45</v>
      </c>
      <c r="AA873" s="62">
        <v>1.0090817356205853E-3</v>
      </c>
      <c r="AB873" s="62">
        <v>0</v>
      </c>
      <c r="AC873" s="62">
        <v>1.0090817356205853E-3</v>
      </c>
      <c r="AF873" s="42">
        <v>869</v>
      </c>
      <c r="AG873">
        <v>1</v>
      </c>
      <c r="AI873" s="49">
        <v>15787470</v>
      </c>
      <c r="AJ873">
        <v>1</v>
      </c>
    </row>
    <row r="874" spans="26:36" x14ac:dyDescent="0.35">
      <c r="Z874" s="64">
        <v>173683</v>
      </c>
      <c r="AA874" s="62">
        <v>0</v>
      </c>
      <c r="AB874" s="62">
        <v>1.0090817356205853E-3</v>
      </c>
      <c r="AC874" s="62">
        <v>1.0090817356205853E-3</v>
      </c>
      <c r="AF874" s="42">
        <v>870</v>
      </c>
      <c r="AG874">
        <v>1</v>
      </c>
      <c r="AI874" s="49">
        <v>15787619</v>
      </c>
      <c r="AJ874">
        <v>1</v>
      </c>
    </row>
    <row r="875" spans="26:36" x14ac:dyDescent="0.35">
      <c r="Z875" s="64">
        <v>173779.25</v>
      </c>
      <c r="AA875" s="62">
        <v>0</v>
      </c>
      <c r="AB875" s="62">
        <v>1.0090817356205853E-3</v>
      </c>
      <c r="AC875" s="62">
        <v>1.0090817356205853E-3</v>
      </c>
      <c r="AF875" s="42">
        <v>871</v>
      </c>
      <c r="AG875">
        <v>1</v>
      </c>
      <c r="AI875" s="49">
        <v>15788126</v>
      </c>
      <c r="AJ875">
        <v>1</v>
      </c>
    </row>
    <row r="876" spans="26:36" x14ac:dyDescent="0.35">
      <c r="Z876" s="64">
        <v>173952.5</v>
      </c>
      <c r="AA876" s="62">
        <v>1.0090817356205853E-3</v>
      </c>
      <c r="AB876" s="62">
        <v>0</v>
      </c>
      <c r="AC876" s="62">
        <v>1.0090817356205853E-3</v>
      </c>
      <c r="AF876" s="42">
        <v>872</v>
      </c>
      <c r="AG876">
        <v>1</v>
      </c>
      <c r="AI876" s="49">
        <v>15788218</v>
      </c>
      <c r="AJ876">
        <v>1</v>
      </c>
    </row>
    <row r="877" spans="26:36" x14ac:dyDescent="0.35">
      <c r="Z877" s="64">
        <v>174205.22</v>
      </c>
      <c r="AA877" s="62">
        <v>0</v>
      </c>
      <c r="AB877" s="62">
        <v>1.0090817356205853E-3</v>
      </c>
      <c r="AC877" s="62">
        <v>1.0090817356205853E-3</v>
      </c>
      <c r="AF877" s="42">
        <v>873</v>
      </c>
      <c r="AG877">
        <v>1</v>
      </c>
      <c r="AI877" s="49">
        <v>15788291</v>
      </c>
      <c r="AJ877">
        <v>1</v>
      </c>
    </row>
    <row r="878" spans="26:36" x14ac:dyDescent="0.35">
      <c r="Z878" s="64">
        <v>174227.66</v>
      </c>
      <c r="AA878" s="62">
        <v>1.0090817356205853E-3</v>
      </c>
      <c r="AB878" s="62">
        <v>0</v>
      </c>
      <c r="AC878" s="62">
        <v>1.0090817356205853E-3</v>
      </c>
      <c r="AF878" s="42">
        <v>874</v>
      </c>
      <c r="AG878">
        <v>1</v>
      </c>
      <c r="AI878" s="49">
        <v>15788448</v>
      </c>
      <c r="AJ878">
        <v>1</v>
      </c>
    </row>
    <row r="879" spans="26:36" x14ac:dyDescent="0.35">
      <c r="Z879" s="64">
        <v>174248.52</v>
      </c>
      <c r="AA879" s="62">
        <v>0</v>
      </c>
      <c r="AB879" s="62">
        <v>1.0090817356205853E-3</v>
      </c>
      <c r="AC879" s="62">
        <v>1.0090817356205853E-3</v>
      </c>
      <c r="AF879" s="42">
        <v>875</v>
      </c>
      <c r="AG879">
        <v>1</v>
      </c>
      <c r="AI879" s="49">
        <v>15788659</v>
      </c>
      <c r="AJ879">
        <v>1</v>
      </c>
    </row>
    <row r="880" spans="26:36" x14ac:dyDescent="0.35">
      <c r="Z880" s="64">
        <v>174531.27</v>
      </c>
      <c r="AA880" s="62">
        <v>1.0090817356205853E-3</v>
      </c>
      <c r="AB880" s="62">
        <v>0</v>
      </c>
      <c r="AC880" s="62">
        <v>1.0090817356205853E-3</v>
      </c>
      <c r="AF880" s="42">
        <v>876</v>
      </c>
      <c r="AG880">
        <v>1</v>
      </c>
      <c r="AI880" s="49">
        <v>15789158</v>
      </c>
      <c r="AJ880">
        <v>1</v>
      </c>
    </row>
    <row r="881" spans="26:36" x14ac:dyDescent="0.35">
      <c r="Z881" s="64">
        <v>174652.51</v>
      </c>
      <c r="AA881" s="62">
        <v>1.0090817356205853E-3</v>
      </c>
      <c r="AB881" s="62">
        <v>0</v>
      </c>
      <c r="AC881" s="62">
        <v>1.0090817356205853E-3</v>
      </c>
      <c r="AF881" s="42">
        <v>877</v>
      </c>
      <c r="AG881">
        <v>1</v>
      </c>
      <c r="AI881" s="49">
        <v>15789484</v>
      </c>
      <c r="AJ881">
        <v>1</v>
      </c>
    </row>
    <row r="882" spans="26:36" x14ac:dyDescent="0.35">
      <c r="Z882" s="64">
        <v>175296.76</v>
      </c>
      <c r="AA882" s="62">
        <v>1.0090817356205853E-3</v>
      </c>
      <c r="AB882" s="62">
        <v>0</v>
      </c>
      <c r="AC882" s="62">
        <v>1.0090817356205853E-3</v>
      </c>
      <c r="AF882" s="42">
        <v>878</v>
      </c>
      <c r="AG882">
        <v>1</v>
      </c>
      <c r="AI882" s="49">
        <v>15789669</v>
      </c>
      <c r="AJ882">
        <v>1</v>
      </c>
    </row>
    <row r="883" spans="26:36" x14ac:dyDescent="0.35">
      <c r="Z883" s="64">
        <v>175544.02</v>
      </c>
      <c r="AA883" s="62">
        <v>1.0090817356205853E-3</v>
      </c>
      <c r="AB883" s="62">
        <v>0</v>
      </c>
      <c r="AC883" s="62">
        <v>1.0090817356205853E-3</v>
      </c>
      <c r="AF883" s="42">
        <v>879</v>
      </c>
      <c r="AG883">
        <v>1</v>
      </c>
      <c r="AI883" s="49">
        <v>15790299</v>
      </c>
      <c r="AJ883">
        <v>1</v>
      </c>
    </row>
    <row r="884" spans="26:36" x14ac:dyDescent="0.35">
      <c r="Z884" s="64">
        <v>176407.15</v>
      </c>
      <c r="AA884" s="62">
        <v>0</v>
      </c>
      <c r="AB884" s="62">
        <v>1.0090817356205853E-3</v>
      </c>
      <c r="AC884" s="62">
        <v>1.0090817356205853E-3</v>
      </c>
      <c r="AF884" s="42">
        <v>880</v>
      </c>
      <c r="AG884">
        <v>1</v>
      </c>
      <c r="AI884" s="49">
        <v>15790314</v>
      </c>
      <c r="AJ884">
        <v>1</v>
      </c>
    </row>
    <row r="885" spans="26:36" x14ac:dyDescent="0.35">
      <c r="Z885" s="64">
        <v>176576.62</v>
      </c>
      <c r="AA885" s="62">
        <v>1.0090817356205853E-3</v>
      </c>
      <c r="AB885" s="62">
        <v>0</v>
      </c>
      <c r="AC885" s="62">
        <v>1.0090817356205853E-3</v>
      </c>
      <c r="AF885" s="42">
        <v>881</v>
      </c>
      <c r="AG885">
        <v>1</v>
      </c>
      <c r="AI885" s="49">
        <v>15790355</v>
      </c>
      <c r="AJ885">
        <v>1</v>
      </c>
    </row>
    <row r="886" spans="26:36" x14ac:dyDescent="0.35">
      <c r="Z886" s="64">
        <v>176713.47</v>
      </c>
      <c r="AA886" s="62">
        <v>1.0090817356205853E-3</v>
      </c>
      <c r="AB886" s="62">
        <v>0</v>
      </c>
      <c r="AC886" s="62">
        <v>1.0090817356205853E-3</v>
      </c>
      <c r="AF886" s="42">
        <v>882</v>
      </c>
      <c r="AG886">
        <v>1</v>
      </c>
      <c r="AI886" s="49">
        <v>15790678</v>
      </c>
      <c r="AJ886">
        <v>1</v>
      </c>
    </row>
    <row r="887" spans="26:36" x14ac:dyDescent="0.35">
      <c r="Z887" s="64">
        <v>176730.02</v>
      </c>
      <c r="AA887" s="62">
        <v>1.0090817356205853E-3</v>
      </c>
      <c r="AB887" s="62">
        <v>0</v>
      </c>
      <c r="AC887" s="62">
        <v>1.0090817356205853E-3</v>
      </c>
      <c r="AF887" s="42">
        <v>883</v>
      </c>
      <c r="AG887">
        <v>1</v>
      </c>
      <c r="AI887" s="49">
        <v>15790757</v>
      </c>
      <c r="AJ887">
        <v>1</v>
      </c>
    </row>
    <row r="888" spans="26:36" x14ac:dyDescent="0.35">
      <c r="Z888" s="64">
        <v>176924.21</v>
      </c>
      <c r="AA888" s="62">
        <v>0</v>
      </c>
      <c r="AB888" s="62">
        <v>1.0090817356205853E-3</v>
      </c>
      <c r="AC888" s="62">
        <v>1.0090817356205853E-3</v>
      </c>
      <c r="AF888" s="42">
        <v>884</v>
      </c>
      <c r="AG888">
        <v>1</v>
      </c>
      <c r="AI888" s="49">
        <v>15790782</v>
      </c>
      <c r="AJ888">
        <v>1</v>
      </c>
    </row>
    <row r="889" spans="26:36" x14ac:dyDescent="0.35">
      <c r="Z889" s="64">
        <v>177655.67999999999</v>
      </c>
      <c r="AA889" s="62">
        <v>0</v>
      </c>
      <c r="AB889" s="62">
        <v>1.0090817356205853E-3</v>
      </c>
      <c r="AC889" s="62">
        <v>1.0090817356205853E-3</v>
      </c>
      <c r="AF889" s="42">
        <v>885</v>
      </c>
      <c r="AG889">
        <v>1</v>
      </c>
      <c r="AI889" s="49">
        <v>15792328</v>
      </c>
      <c r="AJ889">
        <v>1</v>
      </c>
    </row>
    <row r="890" spans="26:36" x14ac:dyDescent="0.35">
      <c r="Z890" s="64">
        <v>177683.02</v>
      </c>
      <c r="AA890" s="62">
        <v>0</v>
      </c>
      <c r="AB890" s="62">
        <v>1.0090817356205853E-3</v>
      </c>
      <c r="AC890" s="62">
        <v>1.0090817356205853E-3</v>
      </c>
      <c r="AF890" s="42">
        <v>886</v>
      </c>
      <c r="AG890">
        <v>1</v>
      </c>
      <c r="AI890" s="49">
        <v>15792360</v>
      </c>
      <c r="AJ890">
        <v>1</v>
      </c>
    </row>
    <row r="891" spans="26:36" x14ac:dyDescent="0.35">
      <c r="Z891" s="64">
        <v>177772.03</v>
      </c>
      <c r="AA891" s="62">
        <v>0</v>
      </c>
      <c r="AB891" s="62">
        <v>1.0090817356205853E-3</v>
      </c>
      <c r="AC891" s="62">
        <v>1.0090817356205853E-3</v>
      </c>
      <c r="AF891" s="42">
        <v>887</v>
      </c>
      <c r="AG891">
        <v>1</v>
      </c>
      <c r="AI891" s="49">
        <v>15792365</v>
      </c>
      <c r="AJ891">
        <v>1</v>
      </c>
    </row>
    <row r="892" spans="26:36" x14ac:dyDescent="0.35">
      <c r="Z892" s="64">
        <v>177815.87</v>
      </c>
      <c r="AA892" s="62">
        <v>0</v>
      </c>
      <c r="AB892" s="62">
        <v>1.0090817356205853E-3</v>
      </c>
      <c r="AC892" s="62">
        <v>1.0090817356205853E-3</v>
      </c>
      <c r="AF892" s="42">
        <v>888</v>
      </c>
      <c r="AG892">
        <v>1</v>
      </c>
      <c r="AI892" s="49">
        <v>15792388</v>
      </c>
      <c r="AJ892">
        <v>1</v>
      </c>
    </row>
    <row r="893" spans="26:36" x14ac:dyDescent="0.35">
      <c r="Z893" s="64">
        <v>177896.92</v>
      </c>
      <c r="AA893" s="62">
        <v>1.0090817356205853E-3</v>
      </c>
      <c r="AB893" s="62">
        <v>0</v>
      </c>
      <c r="AC893" s="62">
        <v>1.0090817356205853E-3</v>
      </c>
      <c r="AF893" s="42">
        <v>889</v>
      </c>
      <c r="AG893">
        <v>1</v>
      </c>
      <c r="AI893" s="49">
        <v>15793726</v>
      </c>
      <c r="AJ893">
        <v>1</v>
      </c>
    </row>
    <row r="894" spans="26:36" x14ac:dyDescent="0.35">
      <c r="Z894" s="64">
        <v>178074.04</v>
      </c>
      <c r="AA894" s="62">
        <v>1.0090817356205853E-3</v>
      </c>
      <c r="AB894" s="62">
        <v>0</v>
      </c>
      <c r="AC894" s="62">
        <v>1.0090817356205853E-3</v>
      </c>
      <c r="AF894" s="42">
        <v>890</v>
      </c>
      <c r="AG894">
        <v>1</v>
      </c>
      <c r="AI894" s="49">
        <v>15794048</v>
      </c>
      <c r="AJ894">
        <v>1</v>
      </c>
    </row>
    <row r="895" spans="26:36" x14ac:dyDescent="0.35">
      <c r="Z895" s="64">
        <v>178252.63</v>
      </c>
      <c r="AA895" s="62">
        <v>1.0090817356205853E-3</v>
      </c>
      <c r="AB895" s="62">
        <v>0</v>
      </c>
      <c r="AC895" s="62">
        <v>1.0090817356205853E-3</v>
      </c>
      <c r="AF895" s="42">
        <v>891</v>
      </c>
      <c r="AG895">
        <v>1</v>
      </c>
      <c r="AI895" s="49">
        <v>15794056</v>
      </c>
      <c r="AJ895">
        <v>1</v>
      </c>
    </row>
    <row r="896" spans="26:36" x14ac:dyDescent="0.35">
      <c r="Z896" s="64">
        <v>178798.13</v>
      </c>
      <c r="AA896" s="62">
        <v>1.0090817356205853E-3</v>
      </c>
      <c r="AB896" s="62">
        <v>0</v>
      </c>
      <c r="AC896" s="62">
        <v>1.0090817356205853E-3</v>
      </c>
      <c r="AF896" s="42">
        <v>892</v>
      </c>
      <c r="AG896">
        <v>1</v>
      </c>
      <c r="AI896" s="49">
        <v>15794142</v>
      </c>
      <c r="AJ896">
        <v>1</v>
      </c>
    </row>
    <row r="897" spans="26:36" x14ac:dyDescent="0.35">
      <c r="Z897" s="64">
        <v>179012.3</v>
      </c>
      <c r="AA897" s="62">
        <v>1.0090817356205853E-3</v>
      </c>
      <c r="AB897" s="62">
        <v>0</v>
      </c>
      <c r="AC897" s="62">
        <v>1.0090817356205853E-3</v>
      </c>
      <c r="AF897" s="42">
        <v>893</v>
      </c>
      <c r="AG897">
        <v>1</v>
      </c>
      <c r="AI897" s="49">
        <v>15794171</v>
      </c>
      <c r="AJ897">
        <v>1</v>
      </c>
    </row>
    <row r="898" spans="26:36" x14ac:dyDescent="0.35">
      <c r="Z898" s="64">
        <v>179291.85</v>
      </c>
      <c r="AA898" s="62">
        <v>1.0090817356205853E-3</v>
      </c>
      <c r="AB898" s="62">
        <v>0</v>
      </c>
      <c r="AC898" s="62">
        <v>1.0090817356205853E-3</v>
      </c>
      <c r="AF898" s="42">
        <v>894</v>
      </c>
      <c r="AG898">
        <v>1</v>
      </c>
      <c r="AI898" s="49">
        <v>15794278</v>
      </c>
      <c r="AJ898">
        <v>1</v>
      </c>
    </row>
    <row r="899" spans="26:36" x14ac:dyDescent="0.35">
      <c r="Z899" s="64">
        <v>179351.89</v>
      </c>
      <c r="AA899" s="62">
        <v>1.0090817356205853E-3</v>
      </c>
      <c r="AB899" s="62">
        <v>0</v>
      </c>
      <c r="AC899" s="62">
        <v>1.0090817356205853E-3</v>
      </c>
      <c r="AF899" s="42">
        <v>895</v>
      </c>
      <c r="AG899">
        <v>1</v>
      </c>
      <c r="AI899" s="49">
        <v>15794396</v>
      </c>
      <c r="AJ899">
        <v>1</v>
      </c>
    </row>
    <row r="900" spans="26:36" x14ac:dyDescent="0.35">
      <c r="Z900" s="64">
        <v>179614.8</v>
      </c>
      <c r="AA900" s="62">
        <v>0</v>
      </c>
      <c r="AB900" s="62">
        <v>1.0090817356205853E-3</v>
      </c>
      <c r="AC900" s="62">
        <v>1.0090817356205853E-3</v>
      </c>
      <c r="AF900" s="42">
        <v>896</v>
      </c>
      <c r="AG900">
        <v>1</v>
      </c>
      <c r="AI900" s="49">
        <v>15794413</v>
      </c>
      <c r="AJ900">
        <v>1</v>
      </c>
    </row>
    <row r="901" spans="26:36" x14ac:dyDescent="0.35">
      <c r="Z901" s="64">
        <v>179670.31</v>
      </c>
      <c r="AA901" s="62">
        <v>1.0090817356205853E-3</v>
      </c>
      <c r="AB901" s="62">
        <v>0</v>
      </c>
      <c r="AC901" s="62">
        <v>1.0090817356205853E-3</v>
      </c>
      <c r="AF901" s="42">
        <v>897</v>
      </c>
      <c r="AG901">
        <v>1</v>
      </c>
      <c r="AI901" s="49">
        <v>15794549</v>
      </c>
      <c r="AJ901">
        <v>1</v>
      </c>
    </row>
    <row r="902" spans="26:36" x14ac:dyDescent="0.35">
      <c r="Z902" s="64">
        <v>179843.33</v>
      </c>
      <c r="AA902" s="62">
        <v>1.0090817356205853E-3</v>
      </c>
      <c r="AB902" s="62">
        <v>0</v>
      </c>
      <c r="AC902" s="62">
        <v>1.0090817356205853E-3</v>
      </c>
      <c r="AF902" s="42">
        <v>898</v>
      </c>
      <c r="AG902">
        <v>1</v>
      </c>
      <c r="AI902" s="49">
        <v>15794580</v>
      </c>
      <c r="AJ902">
        <v>1</v>
      </c>
    </row>
    <row r="903" spans="26:36" x14ac:dyDescent="0.35">
      <c r="Z903" s="64">
        <v>179883.04</v>
      </c>
      <c r="AA903" s="62">
        <v>1.0090817356205853E-3</v>
      </c>
      <c r="AB903" s="62">
        <v>0</v>
      </c>
      <c r="AC903" s="62">
        <v>1.0090817356205853E-3</v>
      </c>
      <c r="AF903" s="42">
        <v>899</v>
      </c>
      <c r="AG903">
        <v>1</v>
      </c>
      <c r="AI903" s="49">
        <v>15794916</v>
      </c>
      <c r="AJ903">
        <v>1</v>
      </c>
    </row>
    <row r="904" spans="26:36" x14ac:dyDescent="0.35">
      <c r="Z904" s="64">
        <v>180345.44</v>
      </c>
      <c r="AA904" s="62">
        <v>1.0090817356205853E-3</v>
      </c>
      <c r="AB904" s="62">
        <v>0</v>
      </c>
      <c r="AC904" s="62">
        <v>1.0090817356205853E-3</v>
      </c>
      <c r="AF904" s="42">
        <v>900</v>
      </c>
      <c r="AG904">
        <v>1</v>
      </c>
      <c r="AI904" s="49">
        <v>15795149</v>
      </c>
      <c r="AJ904">
        <v>1</v>
      </c>
    </row>
    <row r="905" spans="26:36" x14ac:dyDescent="0.35">
      <c r="Z905" s="64">
        <v>180427.24</v>
      </c>
      <c r="AA905" s="62">
        <v>1.0090817356205853E-3</v>
      </c>
      <c r="AB905" s="62">
        <v>0</v>
      </c>
      <c r="AC905" s="62">
        <v>1.0090817356205853E-3</v>
      </c>
      <c r="AF905" s="42">
        <v>901</v>
      </c>
      <c r="AG905">
        <v>1</v>
      </c>
      <c r="AI905" s="49">
        <v>15795564</v>
      </c>
      <c r="AJ905">
        <v>1</v>
      </c>
    </row>
    <row r="906" spans="26:36" x14ac:dyDescent="0.35">
      <c r="Z906" s="64">
        <v>180439.75</v>
      </c>
      <c r="AA906" s="62">
        <v>1.0090817356205853E-3</v>
      </c>
      <c r="AB906" s="62">
        <v>0</v>
      </c>
      <c r="AC906" s="62">
        <v>1.0090817356205853E-3</v>
      </c>
      <c r="AF906" s="42">
        <v>902</v>
      </c>
      <c r="AG906">
        <v>1</v>
      </c>
      <c r="AI906" s="49">
        <v>15796505</v>
      </c>
      <c r="AJ906">
        <v>1</v>
      </c>
    </row>
    <row r="907" spans="26:36" x14ac:dyDescent="0.35">
      <c r="Z907" s="64">
        <v>180800.42</v>
      </c>
      <c r="AA907" s="62">
        <v>1.0090817356205853E-3</v>
      </c>
      <c r="AB907" s="62">
        <v>0</v>
      </c>
      <c r="AC907" s="62">
        <v>1.0090817356205853E-3</v>
      </c>
      <c r="AF907" s="42">
        <v>903</v>
      </c>
      <c r="AG907">
        <v>1</v>
      </c>
      <c r="AI907" s="49">
        <v>15797219</v>
      </c>
      <c r="AJ907">
        <v>1</v>
      </c>
    </row>
    <row r="908" spans="26:36" x14ac:dyDescent="0.35">
      <c r="Z908" s="64">
        <v>181196.76</v>
      </c>
      <c r="AA908" s="62">
        <v>1.0090817356205853E-3</v>
      </c>
      <c r="AB908" s="62">
        <v>0</v>
      </c>
      <c r="AC908" s="62">
        <v>1.0090817356205853E-3</v>
      </c>
      <c r="AF908" s="42">
        <v>904</v>
      </c>
      <c r="AG908">
        <v>1</v>
      </c>
      <c r="AI908" s="49">
        <v>15797227</v>
      </c>
      <c r="AJ908">
        <v>1</v>
      </c>
    </row>
    <row r="909" spans="26:36" x14ac:dyDescent="0.35">
      <c r="Z909" s="64">
        <v>181297.65</v>
      </c>
      <c r="AA909" s="62">
        <v>0</v>
      </c>
      <c r="AB909" s="62">
        <v>1.0090817356205853E-3</v>
      </c>
      <c r="AC909" s="62">
        <v>1.0090817356205853E-3</v>
      </c>
      <c r="AF909" s="42">
        <v>905</v>
      </c>
      <c r="AG909">
        <v>1</v>
      </c>
      <c r="AI909" s="49">
        <v>15797736</v>
      </c>
      <c r="AJ909">
        <v>1</v>
      </c>
    </row>
    <row r="910" spans="26:36" x14ac:dyDescent="0.35">
      <c r="Z910" s="64">
        <v>181543.67</v>
      </c>
      <c r="AA910" s="62">
        <v>1.0090817356205853E-3</v>
      </c>
      <c r="AB910" s="62">
        <v>0</v>
      </c>
      <c r="AC910" s="62">
        <v>1.0090817356205853E-3</v>
      </c>
      <c r="AF910" s="42">
        <v>906</v>
      </c>
      <c r="AG910">
        <v>1</v>
      </c>
      <c r="AI910" s="49">
        <v>15797748</v>
      </c>
      <c r="AJ910">
        <v>1</v>
      </c>
    </row>
    <row r="911" spans="26:36" x14ac:dyDescent="0.35">
      <c r="Z911" s="64">
        <v>181600.72</v>
      </c>
      <c r="AA911" s="62">
        <v>1.0090817356205853E-3</v>
      </c>
      <c r="AB911" s="62">
        <v>0</v>
      </c>
      <c r="AC911" s="62">
        <v>1.0090817356205853E-3</v>
      </c>
      <c r="AF911" s="42">
        <v>907</v>
      </c>
      <c r="AG911">
        <v>1</v>
      </c>
      <c r="AI911" s="49">
        <v>15797960</v>
      </c>
      <c r="AJ911">
        <v>1</v>
      </c>
    </row>
    <row r="912" spans="26:36" x14ac:dyDescent="0.35">
      <c r="Z912" s="64">
        <v>181694.44</v>
      </c>
      <c r="AA912" s="62">
        <v>1.0090817356205853E-3</v>
      </c>
      <c r="AB912" s="62">
        <v>0</v>
      </c>
      <c r="AC912" s="62">
        <v>1.0090817356205853E-3</v>
      </c>
      <c r="AF912" s="42">
        <v>908</v>
      </c>
      <c r="AG912">
        <v>1</v>
      </c>
      <c r="AI912" s="49">
        <v>15797964</v>
      </c>
      <c r="AJ912">
        <v>1</v>
      </c>
    </row>
    <row r="913" spans="26:36" x14ac:dyDescent="0.35">
      <c r="Z913" s="64">
        <v>181964.6</v>
      </c>
      <c r="AA913" s="62">
        <v>1.0090817356205853E-3</v>
      </c>
      <c r="AB913" s="62">
        <v>0</v>
      </c>
      <c r="AC913" s="62">
        <v>1.0090817356205853E-3</v>
      </c>
      <c r="AF913" s="42">
        <v>909</v>
      </c>
      <c r="AG913">
        <v>1</v>
      </c>
      <c r="AI913" s="49">
        <v>15798398</v>
      </c>
      <c r="AJ913">
        <v>1</v>
      </c>
    </row>
    <row r="914" spans="26:36" x14ac:dyDescent="0.35">
      <c r="Z914" s="64">
        <v>182025.95</v>
      </c>
      <c r="AA914" s="62">
        <v>1.0090817356205853E-3</v>
      </c>
      <c r="AB914" s="62">
        <v>0</v>
      </c>
      <c r="AC914" s="62">
        <v>1.0090817356205853E-3</v>
      </c>
      <c r="AF914" s="42">
        <v>910</v>
      </c>
      <c r="AG914">
        <v>1</v>
      </c>
      <c r="AI914" s="49">
        <v>15798888</v>
      </c>
      <c r="AJ914">
        <v>1</v>
      </c>
    </row>
    <row r="915" spans="26:36" x14ac:dyDescent="0.35">
      <c r="Z915" s="64">
        <v>182038.6</v>
      </c>
      <c r="AA915" s="62">
        <v>1.0090817356205853E-3</v>
      </c>
      <c r="AB915" s="62">
        <v>0</v>
      </c>
      <c r="AC915" s="62">
        <v>1.0090817356205853E-3</v>
      </c>
      <c r="AF915" s="42">
        <v>911</v>
      </c>
      <c r="AG915">
        <v>1</v>
      </c>
      <c r="AI915" s="49">
        <v>15798906</v>
      </c>
      <c r="AJ915">
        <v>1</v>
      </c>
    </row>
    <row r="916" spans="26:36" x14ac:dyDescent="0.35">
      <c r="Z916" s="64">
        <v>182055.36</v>
      </c>
      <c r="AA916" s="62">
        <v>1.0090817356205853E-3</v>
      </c>
      <c r="AB916" s="62">
        <v>0</v>
      </c>
      <c r="AC916" s="62">
        <v>1.0090817356205853E-3</v>
      </c>
      <c r="AF916" s="42">
        <v>912</v>
      </c>
      <c r="AG916">
        <v>1</v>
      </c>
      <c r="AI916" s="49">
        <v>15799217</v>
      </c>
      <c r="AJ916">
        <v>1</v>
      </c>
    </row>
    <row r="917" spans="26:36" x14ac:dyDescent="0.35">
      <c r="Z917" s="64">
        <v>182822.5</v>
      </c>
      <c r="AA917" s="62">
        <v>1.0090817356205853E-3</v>
      </c>
      <c r="AB917" s="62">
        <v>0</v>
      </c>
      <c r="AC917" s="62">
        <v>1.0090817356205853E-3</v>
      </c>
      <c r="AF917" s="42">
        <v>913</v>
      </c>
      <c r="AG917">
        <v>1</v>
      </c>
      <c r="AI917" s="49">
        <v>15799384</v>
      </c>
      <c r="AJ917">
        <v>1</v>
      </c>
    </row>
    <row r="918" spans="26:36" x14ac:dyDescent="0.35">
      <c r="Z918" s="64">
        <v>182855.42</v>
      </c>
      <c r="AA918" s="62">
        <v>0</v>
      </c>
      <c r="AB918" s="62">
        <v>1.0090817356205853E-3</v>
      </c>
      <c r="AC918" s="62">
        <v>1.0090817356205853E-3</v>
      </c>
      <c r="AF918" s="42">
        <v>914</v>
      </c>
      <c r="AG918">
        <v>1</v>
      </c>
      <c r="AI918" s="49">
        <v>15799422</v>
      </c>
      <c r="AJ918">
        <v>1</v>
      </c>
    </row>
    <row r="919" spans="26:36" x14ac:dyDescent="0.35">
      <c r="Z919" s="64">
        <v>183049.41</v>
      </c>
      <c r="AA919" s="62">
        <v>1.0090817356205853E-3</v>
      </c>
      <c r="AB919" s="62">
        <v>0</v>
      </c>
      <c r="AC919" s="62">
        <v>1.0090817356205853E-3</v>
      </c>
      <c r="AF919" s="42">
        <v>915</v>
      </c>
      <c r="AG919">
        <v>1</v>
      </c>
      <c r="AI919" s="49">
        <v>15799515</v>
      </c>
      <c r="AJ919">
        <v>1</v>
      </c>
    </row>
    <row r="920" spans="26:36" x14ac:dyDescent="0.35">
      <c r="Z920" s="64">
        <v>183318.79</v>
      </c>
      <c r="AA920" s="62">
        <v>1.0090817356205853E-3</v>
      </c>
      <c r="AB920" s="62">
        <v>0</v>
      </c>
      <c r="AC920" s="62">
        <v>1.0090817356205853E-3</v>
      </c>
      <c r="AF920" s="42">
        <v>916</v>
      </c>
      <c r="AG920">
        <v>1</v>
      </c>
      <c r="AI920" s="49">
        <v>15800116</v>
      </c>
      <c r="AJ920">
        <v>1</v>
      </c>
    </row>
    <row r="921" spans="26:36" x14ac:dyDescent="0.35">
      <c r="Z921" s="64">
        <v>183487.98</v>
      </c>
      <c r="AA921" s="62">
        <v>1.0090817356205853E-3</v>
      </c>
      <c r="AB921" s="62">
        <v>0</v>
      </c>
      <c r="AC921" s="62">
        <v>1.0090817356205853E-3</v>
      </c>
      <c r="AF921" s="42">
        <v>917</v>
      </c>
      <c r="AG921">
        <v>1</v>
      </c>
      <c r="AI921" s="49">
        <v>15800228</v>
      </c>
      <c r="AJ921">
        <v>1</v>
      </c>
    </row>
    <row r="922" spans="26:36" x14ac:dyDescent="0.35">
      <c r="Z922" s="64">
        <v>183598.77</v>
      </c>
      <c r="AA922" s="62">
        <v>1.0090817356205853E-3</v>
      </c>
      <c r="AB922" s="62">
        <v>0</v>
      </c>
      <c r="AC922" s="62">
        <v>1.0090817356205853E-3</v>
      </c>
      <c r="AF922" s="42">
        <v>918</v>
      </c>
      <c r="AG922">
        <v>1</v>
      </c>
      <c r="AI922" s="49">
        <v>15800440</v>
      </c>
      <c r="AJ922">
        <v>1</v>
      </c>
    </row>
    <row r="923" spans="26:36" x14ac:dyDescent="0.35">
      <c r="Z923" s="64">
        <v>183646.41</v>
      </c>
      <c r="AA923" s="62">
        <v>1.0090817356205853E-3</v>
      </c>
      <c r="AB923" s="62">
        <v>0</v>
      </c>
      <c r="AC923" s="62">
        <v>1.0090817356205853E-3</v>
      </c>
      <c r="AF923" s="42">
        <v>919</v>
      </c>
      <c r="AG923">
        <v>1</v>
      </c>
      <c r="AI923" s="49">
        <v>15800703</v>
      </c>
      <c r="AJ923">
        <v>1</v>
      </c>
    </row>
    <row r="924" spans="26:36" x14ac:dyDescent="0.35">
      <c r="Z924" s="64">
        <v>183840.51</v>
      </c>
      <c r="AA924" s="62">
        <v>0</v>
      </c>
      <c r="AB924" s="62">
        <v>1.0090817356205853E-3</v>
      </c>
      <c r="AC924" s="62">
        <v>1.0090817356205853E-3</v>
      </c>
      <c r="AF924" s="42">
        <v>920</v>
      </c>
      <c r="AG924">
        <v>1</v>
      </c>
      <c r="AI924" s="49">
        <v>15801277</v>
      </c>
      <c r="AJ924">
        <v>1</v>
      </c>
    </row>
    <row r="925" spans="26:36" x14ac:dyDescent="0.35">
      <c r="Z925" s="64">
        <v>184843.77</v>
      </c>
      <c r="AA925" s="62">
        <v>1.0090817356205853E-3</v>
      </c>
      <c r="AB925" s="62">
        <v>0</v>
      </c>
      <c r="AC925" s="62">
        <v>1.0090817356205853E-3</v>
      </c>
      <c r="AF925" s="42">
        <v>921</v>
      </c>
      <c r="AG925">
        <v>1</v>
      </c>
      <c r="AI925" s="49">
        <v>15801488</v>
      </c>
      <c r="AJ925">
        <v>1</v>
      </c>
    </row>
    <row r="926" spans="26:36" x14ac:dyDescent="0.35">
      <c r="Z926" s="64">
        <v>185489.11</v>
      </c>
      <c r="AA926" s="62">
        <v>1.0090817356205853E-3</v>
      </c>
      <c r="AB926" s="62">
        <v>0</v>
      </c>
      <c r="AC926" s="62">
        <v>1.0090817356205853E-3</v>
      </c>
      <c r="AF926" s="42">
        <v>922</v>
      </c>
      <c r="AG926">
        <v>1</v>
      </c>
      <c r="AI926" s="49">
        <v>15801559</v>
      </c>
      <c r="AJ926">
        <v>1</v>
      </c>
    </row>
    <row r="927" spans="26:36" x14ac:dyDescent="0.35">
      <c r="Z927" s="64">
        <v>186062.36</v>
      </c>
      <c r="AA927" s="62">
        <v>1.0090817356205853E-3</v>
      </c>
      <c r="AB927" s="62">
        <v>0</v>
      </c>
      <c r="AC927" s="62">
        <v>1.0090817356205853E-3</v>
      </c>
      <c r="AF927" s="42">
        <v>923</v>
      </c>
      <c r="AG927">
        <v>1</v>
      </c>
      <c r="AI927" s="49">
        <v>15802381</v>
      </c>
      <c r="AJ927">
        <v>1</v>
      </c>
    </row>
    <row r="928" spans="26:36" x14ac:dyDescent="0.35">
      <c r="Z928" s="64">
        <v>186339.74</v>
      </c>
      <c r="AA928" s="62">
        <v>1.0090817356205853E-3</v>
      </c>
      <c r="AB928" s="62">
        <v>0</v>
      </c>
      <c r="AC928" s="62">
        <v>1.0090817356205853E-3</v>
      </c>
      <c r="AF928" s="42">
        <v>924</v>
      </c>
      <c r="AG928">
        <v>1</v>
      </c>
      <c r="AI928" s="49">
        <v>15802593</v>
      </c>
      <c r="AJ928">
        <v>1</v>
      </c>
    </row>
    <row r="929" spans="26:36" x14ac:dyDescent="0.35">
      <c r="Z929" s="64">
        <v>186489.95</v>
      </c>
      <c r="AA929" s="62">
        <v>1.0090817356205853E-3</v>
      </c>
      <c r="AB929" s="62">
        <v>0</v>
      </c>
      <c r="AC929" s="62">
        <v>1.0090817356205853E-3</v>
      </c>
      <c r="AF929" s="42">
        <v>925</v>
      </c>
      <c r="AG929">
        <v>1</v>
      </c>
      <c r="AI929" s="49">
        <v>15802741</v>
      </c>
      <c r="AJ929">
        <v>1</v>
      </c>
    </row>
    <row r="930" spans="26:36" x14ac:dyDescent="0.35">
      <c r="Z930" s="64">
        <v>186884.04</v>
      </c>
      <c r="AA930" s="62">
        <v>1.0090817356205853E-3</v>
      </c>
      <c r="AB930" s="62">
        <v>0</v>
      </c>
      <c r="AC930" s="62">
        <v>1.0090817356205853E-3</v>
      </c>
      <c r="AF930" s="42">
        <v>926</v>
      </c>
      <c r="AG930">
        <v>1</v>
      </c>
      <c r="AI930" s="49">
        <v>15803136</v>
      </c>
      <c r="AJ930">
        <v>1</v>
      </c>
    </row>
    <row r="931" spans="26:36" x14ac:dyDescent="0.35">
      <c r="Z931" s="64">
        <v>186976.6</v>
      </c>
      <c r="AA931" s="62">
        <v>1.0090817356205853E-3</v>
      </c>
      <c r="AB931" s="62">
        <v>0</v>
      </c>
      <c r="AC931" s="62">
        <v>1.0090817356205853E-3</v>
      </c>
      <c r="AF931" s="42">
        <v>927</v>
      </c>
      <c r="AG931">
        <v>1</v>
      </c>
      <c r="AI931" s="49">
        <v>15803406</v>
      </c>
      <c r="AJ931">
        <v>1</v>
      </c>
    </row>
    <row r="932" spans="26:36" x14ac:dyDescent="0.35">
      <c r="Z932" s="64">
        <v>187288.5</v>
      </c>
      <c r="AA932" s="62">
        <v>1.0090817356205853E-3</v>
      </c>
      <c r="AB932" s="62">
        <v>0</v>
      </c>
      <c r="AC932" s="62">
        <v>1.0090817356205853E-3</v>
      </c>
      <c r="AF932" s="42">
        <v>928</v>
      </c>
      <c r="AG932">
        <v>1</v>
      </c>
      <c r="AI932" s="49">
        <v>15803457</v>
      </c>
      <c r="AJ932">
        <v>1</v>
      </c>
    </row>
    <row r="933" spans="26:36" x14ac:dyDescent="0.35">
      <c r="Z933" s="64">
        <v>187616.16</v>
      </c>
      <c r="AA933" s="62">
        <v>1.0090817356205853E-3</v>
      </c>
      <c r="AB933" s="62">
        <v>0</v>
      </c>
      <c r="AC933" s="62">
        <v>1.0090817356205853E-3</v>
      </c>
      <c r="AF933" s="42">
        <v>929</v>
      </c>
      <c r="AG933">
        <v>1</v>
      </c>
      <c r="AI933" s="49">
        <v>15803526</v>
      </c>
      <c r="AJ933">
        <v>1</v>
      </c>
    </row>
    <row r="934" spans="26:36" x14ac:dyDescent="0.35">
      <c r="Z934" s="64">
        <v>187658.09</v>
      </c>
      <c r="AA934" s="62">
        <v>1.0090817356205853E-3</v>
      </c>
      <c r="AB934" s="62">
        <v>0</v>
      </c>
      <c r="AC934" s="62">
        <v>1.0090817356205853E-3</v>
      </c>
      <c r="AF934" s="42">
        <v>930</v>
      </c>
      <c r="AG934">
        <v>1</v>
      </c>
      <c r="AI934" s="49">
        <v>15803689</v>
      </c>
      <c r="AJ934">
        <v>1</v>
      </c>
    </row>
    <row r="935" spans="26:36" x14ac:dyDescent="0.35">
      <c r="Z935" s="64">
        <v>187925.75</v>
      </c>
      <c r="AA935" s="62">
        <v>1.0090817356205853E-3</v>
      </c>
      <c r="AB935" s="62">
        <v>0</v>
      </c>
      <c r="AC935" s="62">
        <v>1.0090817356205853E-3</v>
      </c>
      <c r="AF935" s="42">
        <v>931</v>
      </c>
      <c r="AG935">
        <v>1</v>
      </c>
      <c r="AI935" s="49">
        <v>15803716</v>
      </c>
      <c r="AJ935">
        <v>1</v>
      </c>
    </row>
    <row r="936" spans="26:36" x14ac:dyDescent="0.35">
      <c r="Z936" s="64">
        <v>187929.43</v>
      </c>
      <c r="AA936" s="62">
        <v>0</v>
      </c>
      <c r="AB936" s="62">
        <v>1.0090817356205853E-3</v>
      </c>
      <c r="AC936" s="62">
        <v>1.0090817356205853E-3</v>
      </c>
      <c r="AF936" s="42">
        <v>932</v>
      </c>
      <c r="AG936">
        <v>1</v>
      </c>
      <c r="AI936" s="49">
        <v>15803764</v>
      </c>
      <c r="AJ936">
        <v>1</v>
      </c>
    </row>
    <row r="937" spans="26:36" x14ac:dyDescent="0.35">
      <c r="Z937" s="64">
        <v>188083.77</v>
      </c>
      <c r="AA937" s="62">
        <v>0</v>
      </c>
      <c r="AB937" s="62">
        <v>1.0090817356205853E-3</v>
      </c>
      <c r="AC937" s="62">
        <v>1.0090817356205853E-3</v>
      </c>
      <c r="AF937" s="42">
        <v>933</v>
      </c>
      <c r="AG937">
        <v>1</v>
      </c>
      <c r="AI937" s="49">
        <v>15803976</v>
      </c>
      <c r="AJ937">
        <v>1</v>
      </c>
    </row>
    <row r="938" spans="26:36" x14ac:dyDescent="0.35">
      <c r="Z938" s="64">
        <v>188150.6</v>
      </c>
      <c r="AA938" s="62">
        <v>0</v>
      </c>
      <c r="AB938" s="62">
        <v>1.0090817356205853E-3</v>
      </c>
      <c r="AC938" s="62">
        <v>1.0090817356205853E-3</v>
      </c>
      <c r="AF938" s="42">
        <v>934</v>
      </c>
      <c r="AG938">
        <v>1</v>
      </c>
      <c r="AI938" s="49">
        <v>15804017</v>
      </c>
      <c r="AJ938">
        <v>1</v>
      </c>
    </row>
    <row r="939" spans="26:36" x14ac:dyDescent="0.35">
      <c r="Z939" s="64">
        <v>188193.25</v>
      </c>
      <c r="AA939" s="62">
        <v>1.0090817356205853E-3</v>
      </c>
      <c r="AB939" s="62">
        <v>0</v>
      </c>
      <c r="AC939" s="62">
        <v>1.0090817356205853E-3</v>
      </c>
      <c r="AF939" s="42">
        <v>935</v>
      </c>
      <c r="AG939">
        <v>1</v>
      </c>
      <c r="AI939" s="49">
        <v>15804072</v>
      </c>
      <c r="AJ939">
        <v>1</v>
      </c>
    </row>
    <row r="940" spans="26:36" x14ac:dyDescent="0.35">
      <c r="Z940" s="64">
        <v>188574.12</v>
      </c>
      <c r="AA940" s="62">
        <v>0</v>
      </c>
      <c r="AB940" s="62">
        <v>1.0090817356205853E-3</v>
      </c>
      <c r="AC940" s="62">
        <v>1.0090817356205853E-3</v>
      </c>
      <c r="AF940" s="42">
        <v>936</v>
      </c>
      <c r="AG940">
        <v>1</v>
      </c>
      <c r="AI940" s="49">
        <v>15804256</v>
      </c>
      <c r="AJ940">
        <v>1</v>
      </c>
    </row>
    <row r="941" spans="26:36" x14ac:dyDescent="0.35">
      <c r="Z941" s="64">
        <v>188603.07</v>
      </c>
      <c r="AA941" s="62">
        <v>1.0090817356205853E-3</v>
      </c>
      <c r="AB941" s="62">
        <v>0</v>
      </c>
      <c r="AC941" s="62">
        <v>1.0090817356205853E-3</v>
      </c>
      <c r="AF941" s="42">
        <v>937</v>
      </c>
      <c r="AG941">
        <v>1</v>
      </c>
      <c r="AI941" s="49">
        <v>15804586</v>
      </c>
      <c r="AJ941">
        <v>1</v>
      </c>
    </row>
    <row r="942" spans="26:36" x14ac:dyDescent="0.35">
      <c r="Z942" s="64">
        <v>189122.89</v>
      </c>
      <c r="AA942" s="62">
        <v>0</v>
      </c>
      <c r="AB942" s="62">
        <v>1.0090817356205853E-3</v>
      </c>
      <c r="AC942" s="62">
        <v>1.0090817356205853E-3</v>
      </c>
      <c r="AF942" s="42">
        <v>938</v>
      </c>
      <c r="AG942">
        <v>1</v>
      </c>
      <c r="AI942" s="49">
        <v>15804771</v>
      </c>
      <c r="AJ942">
        <v>1</v>
      </c>
    </row>
    <row r="943" spans="26:36" x14ac:dyDescent="0.35">
      <c r="Z943" s="64">
        <v>189271.9</v>
      </c>
      <c r="AA943" s="62">
        <v>1.0090817356205853E-3</v>
      </c>
      <c r="AB943" s="62">
        <v>0</v>
      </c>
      <c r="AC943" s="62">
        <v>1.0090817356205853E-3</v>
      </c>
      <c r="AF943" s="42">
        <v>939</v>
      </c>
      <c r="AG943">
        <v>1</v>
      </c>
      <c r="AI943" s="49">
        <v>15804919</v>
      </c>
      <c r="AJ943">
        <v>1</v>
      </c>
    </row>
    <row r="944" spans="26:36" x14ac:dyDescent="0.35">
      <c r="Z944" s="64">
        <v>189339.6</v>
      </c>
      <c r="AA944" s="62">
        <v>1.0090817356205853E-3</v>
      </c>
      <c r="AB944" s="62">
        <v>0</v>
      </c>
      <c r="AC944" s="62">
        <v>1.0090817356205853E-3</v>
      </c>
      <c r="AF944" s="42">
        <v>940</v>
      </c>
      <c r="AG944">
        <v>1</v>
      </c>
      <c r="AI944" s="49">
        <v>15805062</v>
      </c>
      <c r="AJ944">
        <v>1</v>
      </c>
    </row>
    <row r="945" spans="26:36" x14ac:dyDescent="0.35">
      <c r="Z945" s="64">
        <v>189543.19</v>
      </c>
      <c r="AA945" s="62">
        <v>1.0090817356205853E-3</v>
      </c>
      <c r="AB945" s="62">
        <v>0</v>
      </c>
      <c r="AC945" s="62">
        <v>1.0090817356205853E-3</v>
      </c>
      <c r="AF945" s="42">
        <v>941</v>
      </c>
      <c r="AG945">
        <v>1</v>
      </c>
      <c r="AI945" s="49">
        <v>15805112</v>
      </c>
      <c r="AJ945">
        <v>1</v>
      </c>
    </row>
    <row r="946" spans="26:36" x14ac:dyDescent="0.35">
      <c r="Z946" s="64">
        <v>189543.9</v>
      </c>
      <c r="AA946" s="62">
        <v>1.0090817356205853E-3</v>
      </c>
      <c r="AB946" s="62">
        <v>0</v>
      </c>
      <c r="AC946" s="62">
        <v>1.0090817356205853E-3</v>
      </c>
      <c r="AF946" s="42">
        <v>942</v>
      </c>
      <c r="AG946">
        <v>1</v>
      </c>
      <c r="AI946" s="49">
        <v>15805254</v>
      </c>
      <c r="AJ946">
        <v>1</v>
      </c>
    </row>
    <row r="947" spans="26:36" x14ac:dyDescent="0.35">
      <c r="Z947" s="64">
        <v>189992.97</v>
      </c>
      <c r="AA947" s="62">
        <v>1.0090817356205853E-3</v>
      </c>
      <c r="AB947" s="62">
        <v>0</v>
      </c>
      <c r="AC947" s="62">
        <v>1.0090817356205853E-3</v>
      </c>
      <c r="AF947" s="42">
        <v>943</v>
      </c>
      <c r="AG947">
        <v>1</v>
      </c>
      <c r="AI947" s="49">
        <v>15805449</v>
      </c>
      <c r="AJ947">
        <v>1</v>
      </c>
    </row>
    <row r="948" spans="26:36" x14ac:dyDescent="0.35">
      <c r="Z948" s="64">
        <v>190419.81</v>
      </c>
      <c r="AA948" s="62">
        <v>1.0090817356205853E-3</v>
      </c>
      <c r="AB948" s="62">
        <v>0</v>
      </c>
      <c r="AC948" s="62">
        <v>1.0090817356205853E-3</v>
      </c>
      <c r="AF948" s="42">
        <v>944</v>
      </c>
      <c r="AG948">
        <v>1</v>
      </c>
      <c r="AI948" s="49">
        <v>15805565</v>
      </c>
      <c r="AJ948">
        <v>1</v>
      </c>
    </row>
    <row r="949" spans="26:36" x14ac:dyDescent="0.35">
      <c r="Z949" s="64">
        <v>190627.01</v>
      </c>
      <c r="AA949" s="62">
        <v>1.0090817356205853E-3</v>
      </c>
      <c r="AB949" s="62">
        <v>0</v>
      </c>
      <c r="AC949" s="62">
        <v>1.0090817356205853E-3</v>
      </c>
      <c r="AF949" s="42">
        <v>945</v>
      </c>
      <c r="AG949">
        <v>1</v>
      </c>
      <c r="AI949" s="49">
        <v>15805955</v>
      </c>
      <c r="AJ949">
        <v>1</v>
      </c>
    </row>
    <row r="950" spans="26:36" x14ac:dyDescent="0.35">
      <c r="Z950" s="64">
        <v>190686.16</v>
      </c>
      <c r="AA950" s="62">
        <v>1.0090817356205853E-3</v>
      </c>
      <c r="AB950" s="62">
        <v>0</v>
      </c>
      <c r="AC950" s="62">
        <v>1.0090817356205853E-3</v>
      </c>
      <c r="AF950" s="42">
        <v>946</v>
      </c>
      <c r="AG950">
        <v>1</v>
      </c>
      <c r="AI950" s="49">
        <v>15806438</v>
      </c>
      <c r="AJ950">
        <v>1</v>
      </c>
    </row>
    <row r="951" spans="26:36" x14ac:dyDescent="0.35">
      <c r="Z951" s="64">
        <v>190696.35</v>
      </c>
      <c r="AA951" s="62">
        <v>0</v>
      </c>
      <c r="AB951" s="62">
        <v>1.0090817356205853E-3</v>
      </c>
      <c r="AC951" s="62">
        <v>1.0090817356205853E-3</v>
      </c>
      <c r="AF951" s="42">
        <v>947</v>
      </c>
      <c r="AG951">
        <v>1</v>
      </c>
      <c r="AI951" s="49">
        <v>15806467</v>
      </c>
      <c r="AJ951">
        <v>1</v>
      </c>
    </row>
    <row r="952" spans="26:36" x14ac:dyDescent="0.35">
      <c r="Z952" s="64">
        <v>190857.79</v>
      </c>
      <c r="AA952" s="62">
        <v>1.0090817356205853E-3</v>
      </c>
      <c r="AB952" s="62">
        <v>0</v>
      </c>
      <c r="AC952" s="62">
        <v>1.0090817356205853E-3</v>
      </c>
      <c r="AF952" s="42">
        <v>948</v>
      </c>
      <c r="AG952">
        <v>1</v>
      </c>
      <c r="AI952" s="49">
        <v>15806964</v>
      </c>
      <c r="AJ952">
        <v>1</v>
      </c>
    </row>
    <row r="953" spans="26:36" x14ac:dyDescent="0.35">
      <c r="Z953" s="64">
        <v>191074.11</v>
      </c>
      <c r="AA953" s="62">
        <v>1.0090817356205853E-3</v>
      </c>
      <c r="AB953" s="62">
        <v>0</v>
      </c>
      <c r="AC953" s="62">
        <v>1.0090817356205853E-3</v>
      </c>
      <c r="AF953" s="42">
        <v>949</v>
      </c>
      <c r="AG953">
        <v>1</v>
      </c>
      <c r="AI953" s="49">
        <v>15806983</v>
      </c>
      <c r="AJ953">
        <v>1</v>
      </c>
    </row>
    <row r="954" spans="26:36" x14ac:dyDescent="0.35">
      <c r="Z954" s="64">
        <v>191166.09</v>
      </c>
      <c r="AA954" s="62">
        <v>1.0090817356205853E-3</v>
      </c>
      <c r="AB954" s="62">
        <v>0</v>
      </c>
      <c r="AC954" s="62">
        <v>1.0090817356205853E-3</v>
      </c>
      <c r="AF954" s="42">
        <v>950</v>
      </c>
      <c r="AG954">
        <v>1</v>
      </c>
      <c r="AI954" s="49">
        <v>15807008</v>
      </c>
      <c r="AJ954">
        <v>1</v>
      </c>
    </row>
    <row r="955" spans="26:36" x14ac:dyDescent="0.35">
      <c r="Z955" s="64">
        <v>191420.71</v>
      </c>
      <c r="AA955" s="62">
        <v>1.0090817356205853E-3</v>
      </c>
      <c r="AB955" s="62">
        <v>0</v>
      </c>
      <c r="AC955" s="62">
        <v>1.0090817356205853E-3</v>
      </c>
      <c r="AF955" s="42">
        <v>951</v>
      </c>
      <c r="AG955">
        <v>1</v>
      </c>
      <c r="AI955" s="49">
        <v>15807432</v>
      </c>
      <c r="AJ955">
        <v>1</v>
      </c>
    </row>
    <row r="956" spans="26:36" x14ac:dyDescent="0.35">
      <c r="Z956" s="64">
        <v>191468.78</v>
      </c>
      <c r="AA956" s="62">
        <v>0</v>
      </c>
      <c r="AB956" s="62">
        <v>1.0090817356205853E-3</v>
      </c>
      <c r="AC956" s="62">
        <v>1.0090817356205853E-3</v>
      </c>
      <c r="AF956" s="42">
        <v>952</v>
      </c>
      <c r="AG956">
        <v>1</v>
      </c>
      <c r="AI956" s="49">
        <v>15807609</v>
      </c>
      <c r="AJ956">
        <v>1</v>
      </c>
    </row>
    <row r="957" spans="26:36" x14ac:dyDescent="0.35">
      <c r="Z957" s="64">
        <v>191599.67</v>
      </c>
      <c r="AA957" s="62">
        <v>1.0090817356205853E-3</v>
      </c>
      <c r="AB957" s="62">
        <v>0</v>
      </c>
      <c r="AC957" s="62">
        <v>1.0090817356205853E-3</v>
      </c>
      <c r="AF957" s="42">
        <v>953</v>
      </c>
      <c r="AG957">
        <v>1</v>
      </c>
      <c r="AI957" s="49">
        <v>15807663</v>
      </c>
      <c r="AJ957">
        <v>1</v>
      </c>
    </row>
    <row r="958" spans="26:36" x14ac:dyDescent="0.35">
      <c r="Z958" s="64">
        <v>191763.07</v>
      </c>
      <c r="AA958" s="62">
        <v>0</v>
      </c>
      <c r="AB958" s="62">
        <v>1.0090817356205853E-3</v>
      </c>
      <c r="AC958" s="62">
        <v>1.0090817356205853E-3</v>
      </c>
      <c r="AF958" s="42">
        <v>954</v>
      </c>
      <c r="AG958">
        <v>1</v>
      </c>
      <c r="AI958" s="49">
        <v>15807709</v>
      </c>
      <c r="AJ958">
        <v>1</v>
      </c>
    </row>
    <row r="959" spans="26:36" x14ac:dyDescent="0.35">
      <c r="Z959" s="64">
        <v>191932.27</v>
      </c>
      <c r="AA959" s="62">
        <v>0</v>
      </c>
      <c r="AB959" s="62">
        <v>1.0090817356205853E-3</v>
      </c>
      <c r="AC959" s="62">
        <v>1.0090817356205853E-3</v>
      </c>
      <c r="AF959" s="42">
        <v>955</v>
      </c>
      <c r="AG959">
        <v>1</v>
      </c>
      <c r="AI959" s="49">
        <v>15807923</v>
      </c>
      <c r="AJ959">
        <v>1</v>
      </c>
    </row>
    <row r="960" spans="26:36" x14ac:dyDescent="0.35">
      <c r="Z960" s="64">
        <v>192247.35</v>
      </c>
      <c r="AA960" s="62">
        <v>1.0090817356205853E-3</v>
      </c>
      <c r="AB960" s="62">
        <v>0</v>
      </c>
      <c r="AC960" s="62">
        <v>1.0090817356205853E-3</v>
      </c>
      <c r="AF960" s="42">
        <v>956</v>
      </c>
      <c r="AG960">
        <v>1</v>
      </c>
      <c r="AI960" s="49">
        <v>15808017</v>
      </c>
      <c r="AJ960">
        <v>1</v>
      </c>
    </row>
    <row r="961" spans="26:36" x14ac:dyDescent="0.35">
      <c r="Z961" s="64">
        <v>192633.85</v>
      </c>
      <c r="AA961" s="62">
        <v>1.0090817356205853E-3</v>
      </c>
      <c r="AB961" s="62">
        <v>0</v>
      </c>
      <c r="AC961" s="62">
        <v>1.0090817356205853E-3</v>
      </c>
      <c r="AF961" s="42">
        <v>957</v>
      </c>
      <c r="AG961">
        <v>1</v>
      </c>
      <c r="AI961" s="49">
        <v>15808473</v>
      </c>
      <c r="AJ961">
        <v>1</v>
      </c>
    </row>
    <row r="962" spans="26:36" x14ac:dyDescent="0.35">
      <c r="Z962" s="64">
        <v>193131.42</v>
      </c>
      <c r="AA962" s="62">
        <v>1.0090817356205853E-3</v>
      </c>
      <c r="AB962" s="62">
        <v>0</v>
      </c>
      <c r="AC962" s="62">
        <v>1.0090817356205853E-3</v>
      </c>
      <c r="AF962" s="42">
        <v>958</v>
      </c>
      <c r="AG962">
        <v>1</v>
      </c>
      <c r="AI962" s="49">
        <v>15808582</v>
      </c>
      <c r="AJ962">
        <v>1</v>
      </c>
    </row>
    <row r="963" spans="26:36" x14ac:dyDescent="0.35">
      <c r="Z963" s="64">
        <v>193318.33</v>
      </c>
      <c r="AA963" s="62">
        <v>1.0090817356205853E-3</v>
      </c>
      <c r="AB963" s="62">
        <v>0</v>
      </c>
      <c r="AC963" s="62">
        <v>1.0090817356205853E-3</v>
      </c>
      <c r="AF963" s="42">
        <v>959</v>
      </c>
      <c r="AG963">
        <v>1</v>
      </c>
      <c r="AI963" s="49">
        <v>15808621</v>
      </c>
      <c r="AJ963">
        <v>1</v>
      </c>
    </row>
    <row r="964" spans="26:36" x14ac:dyDescent="0.35">
      <c r="Z964" s="64">
        <v>193437.89</v>
      </c>
      <c r="AA964" s="62">
        <v>0</v>
      </c>
      <c r="AB964" s="62">
        <v>1.0090817356205853E-3</v>
      </c>
      <c r="AC964" s="62">
        <v>1.0090817356205853E-3</v>
      </c>
      <c r="AF964" s="42">
        <v>960</v>
      </c>
      <c r="AG964">
        <v>1</v>
      </c>
      <c r="AI964" s="49">
        <v>15809087</v>
      </c>
      <c r="AJ964">
        <v>1</v>
      </c>
    </row>
    <row r="965" spans="26:36" x14ac:dyDescent="0.35">
      <c r="Z965" s="64">
        <v>193793.78</v>
      </c>
      <c r="AA965" s="62">
        <v>1.0090817356205853E-3</v>
      </c>
      <c r="AB965" s="62">
        <v>0</v>
      </c>
      <c r="AC965" s="62">
        <v>1.0090817356205853E-3</v>
      </c>
      <c r="AF965" s="42">
        <v>961</v>
      </c>
      <c r="AG965">
        <v>1</v>
      </c>
      <c r="AI965" s="49">
        <v>15809100</v>
      </c>
      <c r="AJ965">
        <v>1</v>
      </c>
    </row>
    <row r="966" spans="26:36" x14ac:dyDescent="0.35">
      <c r="Z966" s="64">
        <v>194099.12</v>
      </c>
      <c r="AA966" s="62">
        <v>1.0090817356205853E-3</v>
      </c>
      <c r="AB966" s="62">
        <v>0</v>
      </c>
      <c r="AC966" s="62">
        <v>1.0090817356205853E-3</v>
      </c>
      <c r="AF966" s="42">
        <v>962</v>
      </c>
      <c r="AG966">
        <v>1</v>
      </c>
      <c r="AI966" s="49">
        <v>15809248</v>
      </c>
      <c r="AJ966">
        <v>1</v>
      </c>
    </row>
    <row r="967" spans="26:36" x14ac:dyDescent="0.35">
      <c r="Z967" s="64">
        <v>194239.63</v>
      </c>
      <c r="AA967" s="62">
        <v>1.0090817356205853E-3</v>
      </c>
      <c r="AB967" s="62">
        <v>0</v>
      </c>
      <c r="AC967" s="62">
        <v>1.0090817356205853E-3</v>
      </c>
      <c r="AF967" s="42">
        <v>963</v>
      </c>
      <c r="AG967">
        <v>1</v>
      </c>
      <c r="AI967" s="49">
        <v>15809616</v>
      </c>
      <c r="AJ967">
        <v>1</v>
      </c>
    </row>
    <row r="968" spans="26:36" x14ac:dyDescent="0.35">
      <c r="Z968" s="64">
        <v>194273.2</v>
      </c>
      <c r="AA968" s="62">
        <v>0</v>
      </c>
      <c r="AB968" s="62">
        <v>1.0090817356205853E-3</v>
      </c>
      <c r="AC968" s="62">
        <v>1.0090817356205853E-3</v>
      </c>
      <c r="AF968" s="42">
        <v>964</v>
      </c>
      <c r="AG968">
        <v>1</v>
      </c>
      <c r="AI968" s="49">
        <v>15809663</v>
      </c>
      <c r="AJ968">
        <v>1</v>
      </c>
    </row>
    <row r="969" spans="26:36" x14ac:dyDescent="0.35">
      <c r="Z969" s="64">
        <v>194365.76</v>
      </c>
      <c r="AA969" s="62">
        <v>0</v>
      </c>
      <c r="AB969" s="62">
        <v>1.0090817356205853E-3</v>
      </c>
      <c r="AC969" s="62">
        <v>1.0090817356205853E-3</v>
      </c>
      <c r="AF969" s="42">
        <v>965</v>
      </c>
      <c r="AG969">
        <v>1</v>
      </c>
      <c r="AI969" s="49">
        <v>15809722</v>
      </c>
      <c r="AJ969">
        <v>1</v>
      </c>
    </row>
    <row r="970" spans="26:36" x14ac:dyDescent="0.35">
      <c r="Z970" s="64">
        <v>194764.83</v>
      </c>
      <c r="AA970" s="62">
        <v>1.0090817356205853E-3</v>
      </c>
      <c r="AB970" s="62">
        <v>0</v>
      </c>
      <c r="AC970" s="62">
        <v>1.0090817356205853E-3</v>
      </c>
      <c r="AF970" s="42">
        <v>966</v>
      </c>
      <c r="AG970">
        <v>1</v>
      </c>
      <c r="AI970" s="49">
        <v>15810418</v>
      </c>
      <c r="AJ970">
        <v>1</v>
      </c>
    </row>
    <row r="971" spans="26:36" x14ac:dyDescent="0.35">
      <c r="Z971" s="64">
        <v>194902.16</v>
      </c>
      <c r="AA971" s="62">
        <v>1.0090817356205853E-3</v>
      </c>
      <c r="AB971" s="62">
        <v>0</v>
      </c>
      <c r="AC971" s="62">
        <v>1.0090817356205853E-3</v>
      </c>
      <c r="AF971" s="42">
        <v>967</v>
      </c>
      <c r="AG971">
        <v>1</v>
      </c>
      <c r="AI971" s="49">
        <v>15810432</v>
      </c>
      <c r="AJ971">
        <v>1</v>
      </c>
    </row>
    <row r="972" spans="26:36" x14ac:dyDescent="0.35">
      <c r="Z972" s="64">
        <v>194926.86</v>
      </c>
      <c r="AA972" s="62">
        <v>1.0090817356205853E-3</v>
      </c>
      <c r="AB972" s="62">
        <v>0</v>
      </c>
      <c r="AC972" s="62">
        <v>1.0090817356205853E-3</v>
      </c>
      <c r="AF972" s="42">
        <v>968</v>
      </c>
      <c r="AG972">
        <v>1</v>
      </c>
      <c r="AI972" s="49">
        <v>15810834</v>
      </c>
      <c r="AJ972">
        <v>1</v>
      </c>
    </row>
    <row r="973" spans="26:36" x14ac:dyDescent="0.35">
      <c r="Z973" s="64">
        <v>194945.8</v>
      </c>
      <c r="AA973" s="62">
        <v>1.0090817356205853E-3</v>
      </c>
      <c r="AB973" s="62">
        <v>0</v>
      </c>
      <c r="AC973" s="62">
        <v>1.0090817356205853E-3</v>
      </c>
      <c r="AF973" s="42">
        <v>969</v>
      </c>
      <c r="AG973">
        <v>1</v>
      </c>
      <c r="AI973" s="49">
        <v>15810845</v>
      </c>
      <c r="AJ973">
        <v>1</v>
      </c>
    </row>
    <row r="974" spans="26:36" x14ac:dyDescent="0.35">
      <c r="Z974" s="64">
        <v>194998.34</v>
      </c>
      <c r="AA974" s="62">
        <v>0</v>
      </c>
      <c r="AB974" s="62">
        <v>1.0090817356205853E-3</v>
      </c>
      <c r="AC974" s="62">
        <v>1.0090817356205853E-3</v>
      </c>
      <c r="AF974" s="42">
        <v>970</v>
      </c>
      <c r="AG974">
        <v>1</v>
      </c>
      <c r="AI974" s="49">
        <v>15810864</v>
      </c>
      <c r="AJ974">
        <v>1</v>
      </c>
    </row>
    <row r="975" spans="26:36" x14ac:dyDescent="0.35">
      <c r="Z975" s="64">
        <v>195635.3</v>
      </c>
      <c r="AA975" s="62">
        <v>0</v>
      </c>
      <c r="AB975" s="62">
        <v>1.0090817356205853E-3</v>
      </c>
      <c r="AC975" s="62">
        <v>1.0090817356205853E-3</v>
      </c>
      <c r="AF975" s="42">
        <v>971</v>
      </c>
      <c r="AG975">
        <v>1</v>
      </c>
      <c r="AI975" s="49">
        <v>15810978</v>
      </c>
      <c r="AJ975">
        <v>1</v>
      </c>
    </row>
    <row r="976" spans="26:36" x14ac:dyDescent="0.35">
      <c r="Z976" s="64">
        <v>195711.16</v>
      </c>
      <c r="AA976" s="62">
        <v>1.0090817356205853E-3</v>
      </c>
      <c r="AB976" s="62">
        <v>0</v>
      </c>
      <c r="AC976" s="62">
        <v>1.0090817356205853E-3</v>
      </c>
      <c r="AF976" s="42">
        <v>972</v>
      </c>
      <c r="AG976">
        <v>1</v>
      </c>
      <c r="AI976" s="49">
        <v>15811127</v>
      </c>
      <c r="AJ976">
        <v>1</v>
      </c>
    </row>
    <row r="977" spans="26:36" x14ac:dyDescent="0.35">
      <c r="Z977" s="64">
        <v>196108.51</v>
      </c>
      <c r="AA977" s="62">
        <v>1.0090817356205853E-3</v>
      </c>
      <c r="AB977" s="62">
        <v>0</v>
      </c>
      <c r="AC977" s="62">
        <v>1.0090817356205853E-3</v>
      </c>
      <c r="AF977" s="42">
        <v>973</v>
      </c>
      <c r="AG977">
        <v>1</v>
      </c>
      <c r="AI977" s="49">
        <v>15811490</v>
      </c>
      <c r="AJ977">
        <v>1</v>
      </c>
    </row>
    <row r="978" spans="26:36" x14ac:dyDescent="0.35">
      <c r="Z978" s="64">
        <v>196335.48</v>
      </c>
      <c r="AA978" s="62">
        <v>1.0090817356205853E-3</v>
      </c>
      <c r="AB978" s="62">
        <v>0</v>
      </c>
      <c r="AC978" s="62">
        <v>1.0090817356205853E-3</v>
      </c>
      <c r="AF978" s="42">
        <v>974</v>
      </c>
      <c r="AG978">
        <v>1</v>
      </c>
      <c r="AI978" s="49">
        <v>15811589</v>
      </c>
      <c r="AJ978">
        <v>1</v>
      </c>
    </row>
    <row r="979" spans="26:36" x14ac:dyDescent="0.35">
      <c r="Z979" s="64">
        <v>196356.17</v>
      </c>
      <c r="AA979" s="62">
        <v>1.0090817356205853E-3</v>
      </c>
      <c r="AB979" s="62">
        <v>0</v>
      </c>
      <c r="AC979" s="62">
        <v>1.0090817356205853E-3</v>
      </c>
      <c r="AF979" s="42">
        <v>975</v>
      </c>
      <c r="AG979">
        <v>1</v>
      </c>
      <c r="AI979" s="49">
        <v>15811762</v>
      </c>
      <c r="AJ979">
        <v>1</v>
      </c>
    </row>
    <row r="980" spans="26:36" x14ac:dyDescent="0.35">
      <c r="Z980" s="64">
        <v>196499.96</v>
      </c>
      <c r="AA980" s="62">
        <v>1.0090817356205853E-3</v>
      </c>
      <c r="AB980" s="62">
        <v>0</v>
      </c>
      <c r="AC980" s="62">
        <v>1.0090817356205853E-3</v>
      </c>
      <c r="AF980" s="42">
        <v>976</v>
      </c>
      <c r="AG980">
        <v>1</v>
      </c>
      <c r="AI980" s="49">
        <v>15811773</v>
      </c>
      <c r="AJ980">
        <v>1</v>
      </c>
    </row>
    <row r="981" spans="26:36" x14ac:dyDescent="0.35">
      <c r="Z981" s="64">
        <v>196673.28</v>
      </c>
      <c r="AA981" s="62">
        <v>1.0090817356205853E-3</v>
      </c>
      <c r="AB981" s="62">
        <v>0</v>
      </c>
      <c r="AC981" s="62">
        <v>1.0090817356205853E-3</v>
      </c>
      <c r="AF981" s="42">
        <v>977</v>
      </c>
      <c r="AG981">
        <v>1</v>
      </c>
      <c r="AI981" s="49">
        <v>15812007</v>
      </c>
      <c r="AJ981">
        <v>1</v>
      </c>
    </row>
    <row r="982" spans="26:36" x14ac:dyDescent="0.35">
      <c r="Z982" s="64">
        <v>197015.2</v>
      </c>
      <c r="AA982" s="62">
        <v>1.0090817356205853E-3</v>
      </c>
      <c r="AB982" s="62">
        <v>0</v>
      </c>
      <c r="AC982" s="62">
        <v>1.0090817356205853E-3</v>
      </c>
      <c r="AF982" s="42">
        <v>978</v>
      </c>
      <c r="AG982">
        <v>1</v>
      </c>
      <c r="AI982" s="49">
        <v>15812009</v>
      </c>
      <c r="AJ982">
        <v>1</v>
      </c>
    </row>
    <row r="983" spans="26:36" x14ac:dyDescent="0.35">
      <c r="Z983" s="64">
        <v>197276.13</v>
      </c>
      <c r="AA983" s="62">
        <v>1.0090817356205853E-3</v>
      </c>
      <c r="AB983" s="62">
        <v>0</v>
      </c>
      <c r="AC983" s="62">
        <v>1.0090817356205853E-3</v>
      </c>
      <c r="AF983" s="42">
        <v>979</v>
      </c>
      <c r="AG983">
        <v>1</v>
      </c>
      <c r="AI983" s="49">
        <v>15812191</v>
      </c>
      <c r="AJ983">
        <v>1</v>
      </c>
    </row>
    <row r="984" spans="26:36" x14ac:dyDescent="0.35">
      <c r="Z984" s="64">
        <v>198059.16</v>
      </c>
      <c r="AA984" s="62">
        <v>1.0090817356205853E-3</v>
      </c>
      <c r="AB984" s="62">
        <v>0</v>
      </c>
      <c r="AC984" s="62">
        <v>1.0090817356205853E-3</v>
      </c>
      <c r="AF984" s="42">
        <v>980</v>
      </c>
      <c r="AG984">
        <v>1</v>
      </c>
      <c r="AI984" s="49">
        <v>15812351</v>
      </c>
      <c r="AJ984">
        <v>1</v>
      </c>
    </row>
    <row r="985" spans="26:36" x14ac:dyDescent="0.35">
      <c r="Z985" s="64">
        <v>198129.36</v>
      </c>
      <c r="AA985" s="62">
        <v>1.0090817356205853E-3</v>
      </c>
      <c r="AB985" s="62">
        <v>0</v>
      </c>
      <c r="AC985" s="62">
        <v>1.0090817356205853E-3</v>
      </c>
      <c r="AF985" s="42">
        <v>981</v>
      </c>
      <c r="AG985">
        <v>1</v>
      </c>
      <c r="AI985" s="49">
        <v>15812518</v>
      </c>
      <c r="AJ985">
        <v>1</v>
      </c>
    </row>
    <row r="986" spans="26:36" x14ac:dyDescent="0.35">
      <c r="Z986" s="64">
        <v>198252.88</v>
      </c>
      <c r="AA986" s="62">
        <v>1.0090817356205853E-3</v>
      </c>
      <c r="AB986" s="62">
        <v>0</v>
      </c>
      <c r="AC986" s="62">
        <v>1.0090817356205853E-3</v>
      </c>
      <c r="AF986" s="42">
        <v>982</v>
      </c>
      <c r="AG986">
        <v>1</v>
      </c>
      <c r="AI986" s="49">
        <v>15812750</v>
      </c>
      <c r="AJ986">
        <v>1</v>
      </c>
    </row>
    <row r="987" spans="26:36" x14ac:dyDescent="0.35">
      <c r="Z987" s="64">
        <v>198637.34</v>
      </c>
      <c r="AA987" s="62">
        <v>1.0090817356205853E-3</v>
      </c>
      <c r="AB987" s="62">
        <v>0</v>
      </c>
      <c r="AC987" s="62">
        <v>1.0090817356205853E-3</v>
      </c>
      <c r="AF987" s="42">
        <v>983</v>
      </c>
      <c r="AG987">
        <v>1</v>
      </c>
      <c r="AI987" s="49">
        <v>15812878</v>
      </c>
      <c r="AJ987">
        <v>1</v>
      </c>
    </row>
    <row r="988" spans="26:36" x14ac:dyDescent="0.35">
      <c r="Z988" s="64">
        <v>198674.08</v>
      </c>
      <c r="AA988" s="62">
        <v>1.0090817356205853E-3</v>
      </c>
      <c r="AB988" s="62">
        <v>0</v>
      </c>
      <c r="AC988" s="62">
        <v>1.0090817356205853E-3</v>
      </c>
      <c r="AF988" s="42">
        <v>984</v>
      </c>
      <c r="AG988">
        <v>1</v>
      </c>
      <c r="AI988" s="49">
        <v>15813034</v>
      </c>
      <c r="AJ988">
        <v>1</v>
      </c>
    </row>
    <row r="989" spans="26:36" x14ac:dyDescent="0.35">
      <c r="Z989" s="64">
        <v>199273.98</v>
      </c>
      <c r="AA989" s="62">
        <v>0</v>
      </c>
      <c r="AB989" s="62">
        <v>1.0090817356205853E-3</v>
      </c>
      <c r="AC989" s="62">
        <v>1.0090817356205853E-3</v>
      </c>
      <c r="AF989" s="42">
        <v>985</v>
      </c>
      <c r="AG989">
        <v>1</v>
      </c>
      <c r="AI989" s="49">
        <v>15813163</v>
      </c>
      <c r="AJ989">
        <v>1</v>
      </c>
    </row>
    <row r="990" spans="26:36" x14ac:dyDescent="0.35">
      <c r="Z990" s="64">
        <v>199304.74</v>
      </c>
      <c r="AA990" s="62">
        <v>0</v>
      </c>
      <c r="AB990" s="62">
        <v>1.0090817356205853E-3</v>
      </c>
      <c r="AC990" s="62">
        <v>1.0090817356205853E-3</v>
      </c>
      <c r="AF990" s="42">
        <v>986</v>
      </c>
      <c r="AG990">
        <v>1</v>
      </c>
      <c r="AI990" s="49">
        <v>15813741</v>
      </c>
      <c r="AJ990">
        <v>1</v>
      </c>
    </row>
    <row r="991" spans="26:36" x14ac:dyDescent="0.35">
      <c r="Z991" s="64">
        <v>199493.38</v>
      </c>
      <c r="AA991" s="62">
        <v>1.0090817356205853E-3</v>
      </c>
      <c r="AB991" s="62">
        <v>0</v>
      </c>
      <c r="AC991" s="62">
        <v>1.0090817356205853E-3</v>
      </c>
      <c r="AF991" s="42">
        <v>987</v>
      </c>
      <c r="AG991">
        <v>1</v>
      </c>
      <c r="AI991" s="49">
        <v>15813844</v>
      </c>
      <c r="AJ991">
        <v>1</v>
      </c>
    </row>
    <row r="992" spans="26:36" x14ac:dyDescent="0.35">
      <c r="Z992" s="64">
        <v>199638.56</v>
      </c>
      <c r="AA992" s="62">
        <v>1.0090817356205853E-3</v>
      </c>
      <c r="AB992" s="62">
        <v>0</v>
      </c>
      <c r="AC992" s="62">
        <v>1.0090817356205853E-3</v>
      </c>
      <c r="AF992" s="42">
        <v>988</v>
      </c>
      <c r="AG992">
        <v>1</v>
      </c>
      <c r="AI992" s="49">
        <v>15813850</v>
      </c>
      <c r="AJ992">
        <v>1</v>
      </c>
    </row>
    <row r="993" spans="26:36" x14ac:dyDescent="0.35">
      <c r="Z993" s="64">
        <v>199645.45</v>
      </c>
      <c r="AA993" s="62">
        <v>1.0090817356205853E-3</v>
      </c>
      <c r="AB993" s="62">
        <v>0</v>
      </c>
      <c r="AC993" s="62">
        <v>1.0090817356205853E-3</v>
      </c>
      <c r="AF993" s="42">
        <v>989</v>
      </c>
      <c r="AG993">
        <v>1</v>
      </c>
      <c r="AI993" s="49">
        <v>15814035</v>
      </c>
      <c r="AJ993">
        <v>1</v>
      </c>
    </row>
    <row r="994" spans="26:36" x14ac:dyDescent="0.35">
      <c r="Z994" s="64">
        <v>199661.5</v>
      </c>
      <c r="AA994" s="62">
        <v>1.0090817356205853E-3</v>
      </c>
      <c r="AB994" s="62">
        <v>0</v>
      </c>
      <c r="AC994" s="62">
        <v>1.0090817356205853E-3</v>
      </c>
      <c r="AF994" s="42">
        <v>990</v>
      </c>
      <c r="AG994">
        <v>1</v>
      </c>
      <c r="AI994" s="49">
        <v>15814275</v>
      </c>
      <c r="AJ994">
        <v>1</v>
      </c>
    </row>
    <row r="995" spans="26:36" x14ac:dyDescent="0.35">
      <c r="Z995" s="64">
        <v>199725.39</v>
      </c>
      <c r="AA995" s="62">
        <v>0</v>
      </c>
      <c r="AB995" s="62">
        <v>1.0090817356205853E-3</v>
      </c>
      <c r="AC995" s="62">
        <v>1.0090817356205853E-3</v>
      </c>
      <c r="AF995" s="42">
        <v>991</v>
      </c>
      <c r="AG995">
        <v>1</v>
      </c>
      <c r="AI995" s="49">
        <v>15815364</v>
      </c>
      <c r="AJ995">
        <v>1</v>
      </c>
    </row>
    <row r="996" spans="26:36" x14ac:dyDescent="0.35">
      <c r="Z996" s="64" t="s">
        <v>753</v>
      </c>
      <c r="AA996" s="62">
        <v>1.0090817356205853E-3</v>
      </c>
      <c r="AB996" s="62">
        <v>0</v>
      </c>
      <c r="AC996" s="62">
        <v>1.0090817356205853E-3</v>
      </c>
      <c r="AF996" s="42" t="s">
        <v>809</v>
      </c>
      <c r="AG996">
        <v>991</v>
      </c>
      <c r="AI996" s="49" t="s">
        <v>809</v>
      </c>
      <c r="AJ996">
        <v>991</v>
      </c>
    </row>
    <row r="997" spans="26:36" x14ac:dyDescent="0.35">
      <c r="Z997" s="64" t="s">
        <v>808</v>
      </c>
      <c r="AA997" s="62">
        <v>1.0090817356205853E-3</v>
      </c>
      <c r="AB997" s="62">
        <v>0</v>
      </c>
      <c r="AC997" s="62">
        <v>1.0090817356205853E-3</v>
      </c>
    </row>
    <row r="998" spans="26:36" x14ac:dyDescent="0.35">
      <c r="Z998" s="42" t="s">
        <v>809</v>
      </c>
      <c r="AA998" s="62">
        <v>0.79414732593340065</v>
      </c>
      <c r="AB998" s="62">
        <v>0.20585267406659941</v>
      </c>
      <c r="AC998" s="62">
        <v>1</v>
      </c>
    </row>
  </sheetData>
  <mergeCells count="24">
    <mergeCell ref="A21:D21"/>
    <mergeCell ref="A28:D28"/>
    <mergeCell ref="A4:D4"/>
    <mergeCell ref="AO3:AP3"/>
    <mergeCell ref="AR3:AS3"/>
    <mergeCell ref="A3:D3"/>
    <mergeCell ref="F4:I4"/>
    <mergeCell ref="K4:N4"/>
    <mergeCell ref="U4:X4"/>
    <mergeCell ref="Z4:AC4"/>
    <mergeCell ref="P4:S4"/>
    <mergeCell ref="A13:D13"/>
    <mergeCell ref="AU3:AV3"/>
    <mergeCell ref="AX3:AY3"/>
    <mergeCell ref="F3:I3"/>
    <mergeCell ref="AF3:AG3"/>
    <mergeCell ref="AI3:AJ3"/>
    <mergeCell ref="AL3:AM3"/>
    <mergeCell ref="BP3:BQ3"/>
    <mergeCell ref="BA3:BB3"/>
    <mergeCell ref="BD3:BE3"/>
    <mergeCell ref="BG3:BH3"/>
    <mergeCell ref="BJ3:BK3"/>
    <mergeCell ref="BM3:B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18EC-169C-4521-AE29-958A4CD13B31}">
  <sheetPr>
    <tabColor rgb="FF00B0F0"/>
  </sheetPr>
  <dimension ref="B1:R24"/>
  <sheetViews>
    <sheetView zoomScaleNormal="100" workbookViewId="0">
      <selection activeCell="C2" sqref="C2"/>
    </sheetView>
  </sheetViews>
  <sheetFormatPr defaultRowHeight="14.5" x14ac:dyDescent="0.35"/>
  <cols>
    <col min="1" max="1" width="4" customWidth="1"/>
    <col min="2" max="2" width="14.36328125" customWidth="1"/>
    <col min="3" max="3" width="26.1796875" bestFit="1" customWidth="1"/>
    <col min="7" max="7" width="1.1796875" customWidth="1"/>
    <col min="8" max="8" width="9.7265625" customWidth="1"/>
    <col min="9" max="9" width="26.1796875" bestFit="1" customWidth="1"/>
    <col min="13" max="13" width="1.1796875" customWidth="1"/>
    <col min="14" max="14" width="11.453125" customWidth="1"/>
    <col min="15" max="15" width="26.1796875" bestFit="1" customWidth="1"/>
  </cols>
  <sheetData>
    <row r="1" spans="2:18" x14ac:dyDescent="0.35">
      <c r="B1" s="87" t="s">
        <v>821</v>
      </c>
      <c r="C1" s="87"/>
      <c r="D1" s="87"/>
      <c r="E1" s="87"/>
      <c r="F1" s="87"/>
      <c r="H1" s="87" t="s">
        <v>822</v>
      </c>
      <c r="I1" s="87"/>
      <c r="J1" s="87"/>
      <c r="K1" s="87"/>
      <c r="L1" s="87"/>
      <c r="N1" s="87" t="s">
        <v>823</v>
      </c>
      <c r="O1" s="87"/>
      <c r="P1" s="87"/>
      <c r="Q1" s="87"/>
      <c r="R1" s="87"/>
    </row>
    <row r="2" spans="2:18" x14ac:dyDescent="0.35">
      <c r="B2" s="39" t="s">
        <v>815</v>
      </c>
      <c r="C2" s="39" t="s">
        <v>814</v>
      </c>
      <c r="D2" s="40" t="s">
        <v>826</v>
      </c>
      <c r="H2" s="39" t="s">
        <v>815</v>
      </c>
      <c r="I2" s="39" t="s">
        <v>814</v>
      </c>
      <c r="J2" s="40" t="s">
        <v>826</v>
      </c>
      <c r="N2" s="39" t="s">
        <v>815</v>
      </c>
      <c r="O2" s="39" t="s">
        <v>814</v>
      </c>
      <c r="P2" s="40" t="s">
        <v>826</v>
      </c>
    </row>
    <row r="3" spans="2:18" ht="41" customHeight="1" x14ac:dyDescent="0.35">
      <c r="B3" s="53">
        <f>QUARTILE('PEB Data Transformed'!D2:D992,0)</f>
        <v>376</v>
      </c>
      <c r="C3" s="56" t="s">
        <v>816</v>
      </c>
      <c r="D3" s="89" t="s">
        <v>834</v>
      </c>
      <c r="E3" s="89"/>
      <c r="F3" s="89"/>
      <c r="G3" s="20"/>
      <c r="H3" s="53">
        <f>QUARTILE('PEB Data Transformed'!G2:G992,0)</f>
        <v>2</v>
      </c>
      <c r="I3" s="56" t="s">
        <v>816</v>
      </c>
      <c r="J3" s="89" t="s">
        <v>849</v>
      </c>
      <c r="K3" s="89"/>
      <c r="L3" s="89"/>
      <c r="M3" s="20"/>
      <c r="N3" s="53">
        <f>QUARTILE('PEB Data Transformed'!H2:H992,0)</f>
        <v>0</v>
      </c>
      <c r="O3" s="56" t="s">
        <v>816</v>
      </c>
      <c r="P3" s="89" t="s">
        <v>839</v>
      </c>
      <c r="Q3" s="89"/>
      <c r="R3" s="89"/>
    </row>
    <row r="4" spans="2:18" ht="46" customHeight="1" x14ac:dyDescent="0.35">
      <c r="B4" s="53">
        <f>QUARTILE('PEB Data Transformed'!D2:D992,1)</f>
        <v>579.75</v>
      </c>
      <c r="C4" s="56" t="s">
        <v>819</v>
      </c>
      <c r="D4" s="89" t="s">
        <v>827</v>
      </c>
      <c r="E4" s="89"/>
      <c r="F4" s="89"/>
      <c r="G4" s="20"/>
      <c r="H4" s="53">
        <f>QUARTILE('PEB Data Transformed'!G2:G992,1)</f>
        <v>32</v>
      </c>
      <c r="I4" s="56" t="s">
        <v>819</v>
      </c>
      <c r="J4" s="89" t="s">
        <v>835</v>
      </c>
      <c r="K4" s="89"/>
      <c r="L4" s="89"/>
      <c r="M4" s="20"/>
      <c r="N4" s="53">
        <f>QUARTILE('PEB Data Transformed'!H2:H992,1)</f>
        <v>2</v>
      </c>
      <c r="O4" s="56" t="s">
        <v>819</v>
      </c>
      <c r="P4" s="89" t="s">
        <v>840</v>
      </c>
      <c r="Q4" s="89"/>
      <c r="R4" s="89"/>
    </row>
    <row r="5" spans="2:18" ht="81.5" customHeight="1" x14ac:dyDescent="0.35">
      <c r="B5" s="53">
        <f>QUARTILE('PEB Data Transformed'!D2:D992,2)</f>
        <v>653.5</v>
      </c>
      <c r="C5" s="56" t="s">
        <v>817</v>
      </c>
      <c r="D5" s="89" t="s">
        <v>848</v>
      </c>
      <c r="E5" s="89"/>
      <c r="F5" s="89"/>
      <c r="G5" s="20"/>
      <c r="H5" s="53">
        <f>QUARTILE('PEB Data Transformed'!G2:G992,2)</f>
        <v>37</v>
      </c>
      <c r="I5" s="56" t="s">
        <v>817</v>
      </c>
      <c r="J5" s="89" t="s">
        <v>836</v>
      </c>
      <c r="K5" s="89"/>
      <c r="L5" s="89"/>
      <c r="M5" s="20"/>
      <c r="N5" s="53">
        <f>QUARTILE('PEB Data Transformed'!H2:H992,2)</f>
        <v>5</v>
      </c>
      <c r="O5" s="56" t="s">
        <v>817</v>
      </c>
      <c r="P5" s="89" t="s">
        <v>841</v>
      </c>
      <c r="Q5" s="89"/>
      <c r="R5" s="89"/>
    </row>
    <row r="6" spans="2:18" ht="57.5" customHeight="1" x14ac:dyDescent="0.35">
      <c r="B6" s="53">
        <f>QUARTILE('PEB Data Transformed'!D2:D992,3)</f>
        <v>721</v>
      </c>
      <c r="C6" s="56" t="s">
        <v>818</v>
      </c>
      <c r="D6" s="89" t="s">
        <v>828</v>
      </c>
      <c r="E6" s="89"/>
      <c r="F6" s="89"/>
      <c r="G6" s="20"/>
      <c r="H6" s="53">
        <f>QUARTILE('PEB Data Transformed'!G2:G992,3)</f>
        <v>44</v>
      </c>
      <c r="I6" s="56" t="s">
        <v>818</v>
      </c>
      <c r="J6" s="89" t="s">
        <v>837</v>
      </c>
      <c r="K6" s="89"/>
      <c r="L6" s="89"/>
      <c r="M6" s="20"/>
      <c r="N6" s="53">
        <f>QUARTILE('PEB Data Transformed'!H2:H992,3)</f>
        <v>8</v>
      </c>
      <c r="O6" s="56" t="s">
        <v>818</v>
      </c>
      <c r="P6" s="89" t="s">
        <v>842</v>
      </c>
      <c r="Q6" s="89"/>
      <c r="R6" s="89"/>
    </row>
    <row r="7" spans="2:18" ht="40.5" customHeight="1" x14ac:dyDescent="0.35">
      <c r="B7" s="53">
        <f>QUARTILE('PEB Data Transformed'!D2:D992,4)</f>
        <v>850</v>
      </c>
      <c r="C7" s="56" t="s">
        <v>820</v>
      </c>
      <c r="D7" s="89" t="s">
        <v>829</v>
      </c>
      <c r="E7" s="89"/>
      <c r="F7" s="89"/>
      <c r="G7" s="20"/>
      <c r="H7" s="53">
        <f>QUARTILE('PEB Data Transformed'!G2:G992,4)</f>
        <v>82</v>
      </c>
      <c r="I7" s="56" t="s">
        <v>820</v>
      </c>
      <c r="J7" s="89" t="s">
        <v>850</v>
      </c>
      <c r="K7" s="89"/>
      <c r="L7" s="89"/>
      <c r="M7" s="20"/>
      <c r="N7" s="53">
        <f>QUARTILE('PEB Data Transformed'!H2:H992,4)</f>
        <v>10</v>
      </c>
      <c r="O7" s="56" t="s">
        <v>820</v>
      </c>
      <c r="P7" s="89" t="s">
        <v>851</v>
      </c>
      <c r="Q7" s="89"/>
      <c r="R7" s="89"/>
    </row>
    <row r="8" spans="2:18" ht="54.5" customHeight="1" x14ac:dyDescent="0.35">
      <c r="B8" s="53">
        <f>SUM(B6-B4)</f>
        <v>141.25</v>
      </c>
      <c r="C8" s="56" t="s">
        <v>830</v>
      </c>
      <c r="D8" s="89" t="s">
        <v>831</v>
      </c>
      <c r="E8" s="89"/>
      <c r="F8" s="89"/>
      <c r="G8" s="54"/>
      <c r="H8" s="53">
        <f>SUM(H6-H4)</f>
        <v>12</v>
      </c>
      <c r="I8" s="56" t="s">
        <v>830</v>
      </c>
      <c r="J8" s="89" t="s">
        <v>831</v>
      </c>
      <c r="K8" s="89"/>
      <c r="L8" s="89"/>
      <c r="M8" s="54"/>
      <c r="N8" s="53">
        <f>SUM(N6-N4)</f>
        <v>6</v>
      </c>
      <c r="O8" s="56" t="s">
        <v>830</v>
      </c>
      <c r="P8" s="89" t="s">
        <v>831</v>
      </c>
      <c r="Q8" s="89"/>
      <c r="R8" s="89"/>
    </row>
    <row r="9" spans="2:18" ht="83" customHeight="1" x14ac:dyDescent="0.35">
      <c r="B9" s="55">
        <f>B4-(1.5*141.25)</f>
        <v>367.875</v>
      </c>
      <c r="C9" s="56" t="s">
        <v>832</v>
      </c>
      <c r="D9" s="90" t="s">
        <v>853</v>
      </c>
      <c r="E9" s="91"/>
      <c r="F9" s="92"/>
      <c r="G9" s="54"/>
      <c r="H9" s="53">
        <f>H4-(1.5*H8)</f>
        <v>14</v>
      </c>
      <c r="I9" s="56" t="s">
        <v>832</v>
      </c>
      <c r="J9" s="90" t="s">
        <v>838</v>
      </c>
      <c r="K9" s="91"/>
      <c r="L9" s="92"/>
      <c r="M9" s="54"/>
      <c r="N9" s="53">
        <f>N4-(1.5*N8)</f>
        <v>-7</v>
      </c>
      <c r="O9" s="56" t="s">
        <v>832</v>
      </c>
      <c r="P9" s="90" t="s">
        <v>852</v>
      </c>
      <c r="Q9" s="91"/>
      <c r="R9" s="92"/>
    </row>
    <row r="10" spans="2:18" ht="29" x14ac:dyDescent="0.35">
      <c r="B10" s="55">
        <f>B6+(1.5*B8)</f>
        <v>932.875</v>
      </c>
      <c r="C10" s="56" t="s">
        <v>833</v>
      </c>
      <c r="D10" s="93"/>
      <c r="E10" s="94"/>
      <c r="F10" s="95"/>
      <c r="G10" s="54"/>
      <c r="H10" s="53">
        <f>H6+(1.5*H8)</f>
        <v>62</v>
      </c>
      <c r="I10" s="56" t="s">
        <v>833</v>
      </c>
      <c r="J10" s="93"/>
      <c r="K10" s="94"/>
      <c r="L10" s="95"/>
      <c r="M10" s="54"/>
      <c r="N10" s="53">
        <f>N6+(1.5*N8)</f>
        <v>17</v>
      </c>
      <c r="O10" s="56" t="s">
        <v>833</v>
      </c>
      <c r="P10" s="93"/>
      <c r="Q10" s="94"/>
      <c r="R10" s="95"/>
    </row>
    <row r="11" spans="2:18" x14ac:dyDescent="0.35"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20"/>
      <c r="Q11" s="20"/>
      <c r="R11" s="20"/>
    </row>
    <row r="12" spans="2:18" x14ac:dyDescent="0.35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20"/>
      <c r="Q12" s="20"/>
      <c r="R12" s="20"/>
    </row>
    <row r="13" spans="2:18" x14ac:dyDescent="0.35"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20"/>
      <c r="Q13" s="20"/>
      <c r="R13" s="20"/>
    </row>
    <row r="14" spans="2:18" x14ac:dyDescent="0.35">
      <c r="B14" s="96" t="s">
        <v>824</v>
      </c>
      <c r="C14" s="96"/>
      <c r="D14" s="96"/>
      <c r="E14" s="96"/>
      <c r="F14" s="96"/>
      <c r="G14" s="54"/>
      <c r="H14" s="96" t="s">
        <v>825</v>
      </c>
      <c r="I14" s="96"/>
      <c r="J14" s="96"/>
      <c r="K14" s="96"/>
      <c r="L14" s="96"/>
      <c r="M14" s="54"/>
      <c r="N14" s="54"/>
      <c r="O14" s="54"/>
      <c r="P14" s="20"/>
      <c r="Q14" s="20"/>
      <c r="R14" s="20"/>
    </row>
    <row r="15" spans="2:18" x14ac:dyDescent="0.35">
      <c r="B15" s="45" t="s">
        <v>815</v>
      </c>
      <c r="C15" s="45" t="s">
        <v>814</v>
      </c>
      <c r="D15" s="45" t="s">
        <v>826</v>
      </c>
      <c r="E15" s="54"/>
      <c r="F15" s="54"/>
      <c r="G15" s="54"/>
      <c r="H15" s="45" t="s">
        <v>815</v>
      </c>
      <c r="I15" s="45" t="s">
        <v>814</v>
      </c>
      <c r="J15" s="45" t="s">
        <v>826</v>
      </c>
      <c r="K15" s="54"/>
      <c r="L15" s="54"/>
      <c r="M15" s="54"/>
      <c r="N15" s="54"/>
      <c r="O15" s="54"/>
      <c r="P15" s="20"/>
      <c r="Q15" s="20"/>
      <c r="R15" s="20"/>
    </row>
    <row r="16" spans="2:18" ht="34.5" customHeight="1" x14ac:dyDescent="0.35">
      <c r="B16" s="43">
        <f>QUARTILE('PEB Data Transformed'!I2:I992,0)</f>
        <v>0</v>
      </c>
      <c r="C16" s="56" t="s">
        <v>816</v>
      </c>
      <c r="D16" s="89" t="s">
        <v>843</v>
      </c>
      <c r="E16" s="89"/>
      <c r="F16" s="89"/>
      <c r="G16" s="54"/>
      <c r="H16" s="53">
        <f>QUARTILE('PEB Data Transformed'!J2:J992,0)</f>
        <v>1</v>
      </c>
      <c r="I16" s="56" t="s">
        <v>816</v>
      </c>
      <c r="J16" s="89" t="s">
        <v>855</v>
      </c>
      <c r="K16" s="89"/>
      <c r="L16" s="89"/>
      <c r="M16" s="54"/>
      <c r="N16" s="54"/>
      <c r="O16" s="54"/>
      <c r="P16" s="20"/>
      <c r="Q16" s="20"/>
      <c r="R16" s="20"/>
    </row>
    <row r="17" spans="2:18" ht="57" customHeight="1" x14ac:dyDescent="0.35">
      <c r="B17" s="43">
        <f>QUARTILE('PEB Data Transformed'!I2:I992,1)</f>
        <v>0</v>
      </c>
      <c r="C17" s="56" t="s">
        <v>819</v>
      </c>
      <c r="D17" s="89" t="s">
        <v>844</v>
      </c>
      <c r="E17" s="89"/>
      <c r="F17" s="89"/>
      <c r="G17" s="54"/>
      <c r="H17" s="53">
        <f>QUARTILE('PEB Data Transformed'!J2:J992,1)</f>
        <v>1</v>
      </c>
      <c r="I17" s="56" t="s">
        <v>819</v>
      </c>
      <c r="J17" s="89" t="s">
        <v>856</v>
      </c>
      <c r="K17" s="89"/>
      <c r="L17" s="89"/>
      <c r="M17" s="54"/>
      <c r="N17" s="54"/>
      <c r="O17" s="54"/>
      <c r="P17" s="20"/>
      <c r="Q17" s="20"/>
      <c r="R17" s="20"/>
    </row>
    <row r="18" spans="2:18" ht="73" customHeight="1" x14ac:dyDescent="0.35">
      <c r="B18" s="43">
        <f>QUARTILE('PEB Data Transformed'!I2:I992,2)</f>
        <v>98668.18</v>
      </c>
      <c r="C18" s="56" t="s">
        <v>817</v>
      </c>
      <c r="D18" s="89" t="s">
        <v>845</v>
      </c>
      <c r="E18" s="89"/>
      <c r="F18" s="89"/>
      <c r="G18" s="54"/>
      <c r="H18" s="53">
        <f>QUARTILE('PEB Data Transformed'!J2:J992,2)</f>
        <v>1</v>
      </c>
      <c r="I18" s="56" t="s">
        <v>817</v>
      </c>
      <c r="J18" s="89" t="s">
        <v>857</v>
      </c>
      <c r="K18" s="89"/>
      <c r="L18" s="89"/>
      <c r="M18" s="54"/>
      <c r="N18" s="54"/>
      <c r="O18" s="54"/>
      <c r="P18" s="20"/>
      <c r="Q18" s="20"/>
      <c r="R18" s="20"/>
    </row>
    <row r="19" spans="2:18" ht="36" customHeight="1" x14ac:dyDescent="0.35">
      <c r="B19" s="43">
        <f>QUARTILE('PEB Data Transformed'!I2:I992,3)</f>
        <v>129461.85</v>
      </c>
      <c r="C19" s="56" t="s">
        <v>818</v>
      </c>
      <c r="D19" s="89" t="s">
        <v>846</v>
      </c>
      <c r="E19" s="89"/>
      <c r="F19" s="89"/>
      <c r="G19" s="54"/>
      <c r="H19" s="53">
        <f>QUARTILE('PEB Data Transformed'!J2:J992,3)</f>
        <v>2</v>
      </c>
      <c r="I19" s="56" t="s">
        <v>818</v>
      </c>
      <c r="J19" s="89" t="s">
        <v>858</v>
      </c>
      <c r="K19" s="89"/>
      <c r="L19" s="89"/>
      <c r="M19" s="54"/>
      <c r="N19" s="54"/>
      <c r="O19" s="54"/>
      <c r="P19" s="20"/>
      <c r="Q19" s="20"/>
      <c r="R19" s="20"/>
    </row>
    <row r="20" spans="2:18" ht="38" customHeight="1" x14ac:dyDescent="0.35">
      <c r="B20" s="43">
        <f>QUARTILE('PEB Data Transformed'!I2:I992,4)</f>
        <v>213146.2</v>
      </c>
      <c r="C20" s="56" t="s">
        <v>820</v>
      </c>
      <c r="D20" s="89" t="s">
        <v>847</v>
      </c>
      <c r="E20" s="89"/>
      <c r="F20" s="89"/>
      <c r="G20" s="54"/>
      <c r="H20" s="53">
        <f>QUARTILE('PEB Data Transformed'!J2:J992,4)</f>
        <v>4</v>
      </c>
      <c r="I20" s="56" t="s">
        <v>820</v>
      </c>
      <c r="J20" s="89" t="s">
        <v>859</v>
      </c>
      <c r="K20" s="89"/>
      <c r="L20" s="89"/>
      <c r="M20" s="54"/>
      <c r="N20" s="54"/>
      <c r="O20" s="54"/>
      <c r="P20" s="20"/>
      <c r="Q20" s="20"/>
      <c r="R20" s="20"/>
    </row>
    <row r="21" spans="2:18" ht="49.5" customHeight="1" x14ac:dyDescent="0.35">
      <c r="B21" s="43">
        <f>SUM(B19-B17)</f>
        <v>129461.85</v>
      </c>
      <c r="C21" s="56" t="s">
        <v>830</v>
      </c>
      <c r="D21" s="89" t="s">
        <v>831</v>
      </c>
      <c r="E21" s="89"/>
      <c r="F21" s="89"/>
      <c r="G21" s="54"/>
      <c r="H21" s="53">
        <f>SUM(H19-H17)</f>
        <v>1</v>
      </c>
      <c r="I21" s="56" t="s">
        <v>830</v>
      </c>
      <c r="J21" s="89" t="s">
        <v>831</v>
      </c>
      <c r="K21" s="89"/>
      <c r="L21" s="89"/>
      <c r="M21" s="54"/>
      <c r="N21" s="54"/>
      <c r="O21" s="54"/>
      <c r="P21" s="20"/>
      <c r="Q21" s="20"/>
      <c r="R21" s="20"/>
    </row>
    <row r="22" spans="2:18" ht="29" x14ac:dyDescent="0.35">
      <c r="B22" s="43">
        <f>B17-(1.5*B21)</f>
        <v>-194192.77500000002</v>
      </c>
      <c r="C22" s="56" t="s">
        <v>832</v>
      </c>
      <c r="D22" s="90" t="s">
        <v>854</v>
      </c>
      <c r="E22" s="91"/>
      <c r="F22" s="92"/>
      <c r="G22" s="54"/>
      <c r="H22" s="53">
        <f>H17-(1.5*H21)</f>
        <v>-0.5</v>
      </c>
      <c r="I22" s="56" t="s">
        <v>832</v>
      </c>
      <c r="J22" s="90" t="s">
        <v>860</v>
      </c>
      <c r="K22" s="91"/>
      <c r="L22" s="92"/>
      <c r="M22" s="54"/>
      <c r="N22" s="54"/>
      <c r="O22" s="54"/>
      <c r="P22" s="20"/>
      <c r="Q22" s="20"/>
      <c r="R22" s="20"/>
    </row>
    <row r="23" spans="2:18" ht="129.5" customHeight="1" x14ac:dyDescent="0.35">
      <c r="B23" s="43">
        <f>B19+(1.5*B21)</f>
        <v>323654.625</v>
      </c>
      <c r="C23" s="56" t="s">
        <v>833</v>
      </c>
      <c r="D23" s="93"/>
      <c r="E23" s="94"/>
      <c r="F23" s="95"/>
      <c r="G23" s="54"/>
      <c r="H23" s="53">
        <f>H19+(1.5*H21)</f>
        <v>3.5</v>
      </c>
      <c r="I23" s="56" t="s">
        <v>833</v>
      </c>
      <c r="J23" s="93"/>
      <c r="K23" s="94"/>
      <c r="L23" s="95"/>
      <c r="M23" s="54"/>
      <c r="N23" s="54"/>
      <c r="O23" s="54"/>
      <c r="P23" s="20"/>
      <c r="Q23" s="20"/>
      <c r="R23" s="20"/>
    </row>
    <row r="24" spans="2:18" x14ac:dyDescent="0.3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</sheetData>
  <mergeCells count="40">
    <mergeCell ref="H1:L1"/>
    <mergeCell ref="B1:F1"/>
    <mergeCell ref="N1:R1"/>
    <mergeCell ref="B14:F14"/>
    <mergeCell ref="H14:L14"/>
    <mergeCell ref="D9:F10"/>
    <mergeCell ref="J9:L10"/>
    <mergeCell ref="P9:R10"/>
    <mergeCell ref="P7:R7"/>
    <mergeCell ref="P8:R8"/>
    <mergeCell ref="J4:L4"/>
    <mergeCell ref="J3:L3"/>
    <mergeCell ref="P3:R3"/>
    <mergeCell ref="P4:R4"/>
    <mergeCell ref="P5:R5"/>
    <mergeCell ref="P6:R6"/>
    <mergeCell ref="J18:L18"/>
    <mergeCell ref="J19:L19"/>
    <mergeCell ref="J20:L20"/>
    <mergeCell ref="J21:L21"/>
    <mergeCell ref="J22:L23"/>
    <mergeCell ref="D18:F18"/>
    <mergeCell ref="D19:F19"/>
    <mergeCell ref="D20:F20"/>
    <mergeCell ref="D21:F21"/>
    <mergeCell ref="D22:F23"/>
    <mergeCell ref="D16:F16"/>
    <mergeCell ref="D17:F17"/>
    <mergeCell ref="J16:L16"/>
    <mergeCell ref="J17:L17"/>
    <mergeCell ref="D8:F8"/>
    <mergeCell ref="J8:L8"/>
    <mergeCell ref="J7:L7"/>
    <mergeCell ref="J6:L6"/>
    <mergeCell ref="J5:L5"/>
    <mergeCell ref="D3:F3"/>
    <mergeCell ref="D7:F7"/>
    <mergeCell ref="D6:F6"/>
    <mergeCell ref="D5:F5"/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1E71-0673-4125-8A42-77D901EAC993}">
  <sheetPr>
    <tabColor rgb="FF00B0F0"/>
  </sheetPr>
  <dimension ref="A1:U10"/>
  <sheetViews>
    <sheetView zoomScaleNormal="100" workbookViewId="0">
      <selection activeCell="N18" sqref="N18"/>
    </sheetView>
  </sheetViews>
  <sheetFormatPr defaultRowHeight="14.5" x14ac:dyDescent="0.35"/>
  <cols>
    <col min="1" max="1" width="4.1796875" customWidth="1"/>
    <col min="2" max="2" width="19" style="11" customWidth="1"/>
    <col min="3" max="3" width="10.1796875" style="10" customWidth="1"/>
    <col min="4" max="4" width="10.81640625" bestFit="1" customWidth="1"/>
    <col min="5" max="5" width="15.36328125" customWidth="1"/>
    <col min="6" max="6" width="16.453125" customWidth="1"/>
    <col min="7" max="7" width="15.90625" style="16" customWidth="1"/>
    <col min="8" max="8" width="3.54296875" customWidth="1"/>
    <col min="9" max="9" width="22.36328125" customWidth="1"/>
    <col min="10" max="10" width="8.81640625" bestFit="1" customWidth="1"/>
    <col min="11" max="11" width="10.81640625" bestFit="1" customWidth="1"/>
    <col min="12" max="12" width="9.81640625" bestFit="1" customWidth="1"/>
    <col min="13" max="13" width="16" bestFit="1" customWidth="1"/>
    <col min="14" max="14" width="14.6328125" customWidth="1"/>
    <col min="15" max="15" width="3.54296875" customWidth="1"/>
    <col min="16" max="16" width="17.90625" bestFit="1" customWidth="1"/>
    <col min="17" max="17" width="8.81640625" bestFit="1" customWidth="1"/>
    <col min="18" max="18" width="10.81640625" bestFit="1" customWidth="1"/>
    <col min="19" max="19" width="9.81640625" bestFit="1" customWidth="1"/>
    <col min="20" max="20" width="16" bestFit="1" customWidth="1"/>
    <col min="21" max="21" width="10.81640625" bestFit="1" customWidth="1"/>
  </cols>
  <sheetData>
    <row r="1" spans="1:21" x14ac:dyDescent="0.35">
      <c r="B1" s="99" t="s">
        <v>874</v>
      </c>
      <c r="C1" s="99"/>
      <c r="D1" s="99"/>
      <c r="E1" s="99"/>
      <c r="F1" s="99"/>
      <c r="G1" s="99"/>
      <c r="I1" s="98" t="s">
        <v>874</v>
      </c>
      <c r="J1" s="98"/>
      <c r="K1" s="98"/>
      <c r="L1" s="98"/>
      <c r="M1" s="98"/>
      <c r="N1" s="98"/>
      <c r="P1" s="97" t="s">
        <v>874</v>
      </c>
      <c r="Q1" s="97"/>
      <c r="R1" s="97"/>
      <c r="S1" s="97"/>
      <c r="T1" s="97"/>
      <c r="U1" s="97"/>
    </row>
    <row r="2" spans="1:21" x14ac:dyDescent="0.35">
      <c r="B2" s="58"/>
      <c r="C2" s="58"/>
      <c r="D2" s="58"/>
      <c r="E2" s="59" t="s">
        <v>875</v>
      </c>
      <c r="F2" s="59"/>
      <c r="G2" s="59"/>
      <c r="I2" s="98" t="s">
        <v>876</v>
      </c>
      <c r="J2" s="98"/>
      <c r="K2" s="98"/>
      <c r="L2" s="98"/>
      <c r="M2" s="98"/>
      <c r="N2" s="98"/>
      <c r="P2" s="97" t="s">
        <v>877</v>
      </c>
      <c r="Q2" s="97"/>
      <c r="R2" s="97"/>
      <c r="S2" s="97"/>
      <c r="T2" s="97"/>
      <c r="U2" s="97"/>
    </row>
    <row r="3" spans="1:21" x14ac:dyDescent="0.35">
      <c r="A3" s="10" t="s">
        <v>922</v>
      </c>
      <c r="B3" s="41"/>
      <c r="C3" s="45" t="s">
        <v>803</v>
      </c>
      <c r="D3" s="45" t="s">
        <v>804</v>
      </c>
      <c r="E3" s="45" t="s">
        <v>805</v>
      </c>
      <c r="F3" s="45" t="s">
        <v>806</v>
      </c>
      <c r="G3" s="44" t="s">
        <v>813</v>
      </c>
      <c r="I3" s="41"/>
      <c r="J3" s="45" t="s">
        <v>803</v>
      </c>
      <c r="K3" s="45" t="s">
        <v>804</v>
      </c>
      <c r="L3" s="45" t="s">
        <v>805</v>
      </c>
      <c r="M3" s="45" t="s">
        <v>806</v>
      </c>
      <c r="N3" s="44" t="s">
        <v>813</v>
      </c>
      <c r="P3" s="41"/>
      <c r="Q3" s="45" t="s">
        <v>803</v>
      </c>
      <c r="R3" s="45" t="s">
        <v>804</v>
      </c>
      <c r="S3" s="45" t="s">
        <v>805</v>
      </c>
      <c r="T3" s="45" t="s">
        <v>806</v>
      </c>
      <c r="U3" s="44" t="s">
        <v>813</v>
      </c>
    </row>
    <row r="4" spans="1:21" ht="32.5" customHeight="1" x14ac:dyDescent="0.35">
      <c r="A4" s="10" t="s">
        <v>923</v>
      </c>
      <c r="B4" s="46" t="s">
        <v>3</v>
      </c>
      <c r="C4" s="38">
        <f>MIN('PEB Data Transformed'!D2:D992)</f>
        <v>376</v>
      </c>
      <c r="D4" s="38">
        <f>MAX('PEB Data Transformed'!D2:D992)</f>
        <v>850</v>
      </c>
      <c r="E4" s="38">
        <f>AVERAGE('PEB Data Transformed'!D2:D992)</f>
        <v>648.5121457489879</v>
      </c>
      <c r="F4" s="38">
        <f>MODE('PEB Data Transformed'!D2:D992)</f>
        <v>850</v>
      </c>
      <c r="G4" s="51">
        <f>SUM(D4-C4)</f>
        <v>474</v>
      </c>
      <c r="I4" s="46" t="s">
        <v>3</v>
      </c>
      <c r="J4" s="38">
        <f>MIN('PEB Left '!D2:D205)</f>
        <v>376</v>
      </c>
      <c r="K4" s="38">
        <f>MAX('PEB Left '!D2:D205)</f>
        <v>850</v>
      </c>
      <c r="L4" s="38">
        <f>AVERAGE('PEB Left '!D2:D205)</f>
        <v>636.51231527093591</v>
      </c>
      <c r="M4" s="38">
        <f>MODE('PEB Left '!D2:D205)</f>
        <v>643</v>
      </c>
      <c r="N4" s="51">
        <f>SUM(K4-J4)</f>
        <v>474</v>
      </c>
      <c r="O4" s="10" t="s">
        <v>923</v>
      </c>
      <c r="P4" s="46" t="s">
        <v>3</v>
      </c>
      <c r="Q4" s="38">
        <f>MIN('PEB Stayed'!D2:D788)</f>
        <v>411</v>
      </c>
      <c r="R4" s="38">
        <f>MAX('PEB Stayed'!D2:D788)</f>
        <v>850</v>
      </c>
      <c r="S4" s="38">
        <f>AVERAGE('PEB Stayed'!D2:D788)</f>
        <v>651.6152866242038</v>
      </c>
      <c r="T4" s="38">
        <f>MODE('PEB Stayed'!D2:D788)</f>
        <v>850</v>
      </c>
      <c r="U4" s="51">
        <f>SUM(R4-Q4)</f>
        <v>439</v>
      </c>
    </row>
    <row r="5" spans="1:21" ht="18.5" customHeight="1" x14ac:dyDescent="0.35">
      <c r="A5" s="10" t="s">
        <v>924</v>
      </c>
      <c r="B5" s="46" t="s">
        <v>6</v>
      </c>
      <c r="C5" s="38">
        <f>MIN('PEB Data Transformed'!G2:G992)</f>
        <v>2</v>
      </c>
      <c r="D5" s="38">
        <f>MAX('PEB Data Transformed'!G2:G992)</f>
        <v>82</v>
      </c>
      <c r="E5" s="38">
        <f>AVERAGE('PEB Data Transformed'!G2:G992)</f>
        <v>38.684848484848487</v>
      </c>
      <c r="F5" s="38">
        <f>MODE('PEB Data Transformed'!G2:G992)</f>
        <v>36</v>
      </c>
      <c r="G5" s="51">
        <f t="shared" ref="G5:G8" si="0">SUM(D5-C5)</f>
        <v>80</v>
      </c>
      <c r="I5" s="46" t="s">
        <v>6</v>
      </c>
      <c r="J5" s="38">
        <f>MIN('PEB Left '!G2:G205)</f>
        <v>2</v>
      </c>
      <c r="K5" s="38">
        <f>MAX('PEB Left '!G2:G205)</f>
        <v>69</v>
      </c>
      <c r="L5" s="38">
        <f>AVERAGE('PEB Left '!G2:G205)</f>
        <v>45.064039408866996</v>
      </c>
      <c r="M5" s="38">
        <f>MODE('PEB Left '!G2:G205)</f>
        <v>39</v>
      </c>
      <c r="N5" s="51">
        <f t="shared" ref="N5:N9" si="1">SUM(K5-J5)</f>
        <v>67</v>
      </c>
      <c r="O5" s="10" t="s">
        <v>924</v>
      </c>
      <c r="P5" s="46" t="s">
        <v>6</v>
      </c>
      <c r="Q5" s="38">
        <f>MIN('PEB Stayed'!G2:G788)</f>
        <v>2</v>
      </c>
      <c r="R5" s="38">
        <f>MAX('PEB Stayed'!G2:G788)</f>
        <v>82</v>
      </c>
      <c r="S5" s="38">
        <f>AVERAGE('PEB Stayed'!G2:G788)</f>
        <v>37.03939008894536</v>
      </c>
      <c r="T5" s="38">
        <f>MODE('PEB Stayed'!G2:G788)</f>
        <v>36</v>
      </c>
      <c r="U5" s="51">
        <f t="shared" ref="U5:U9" si="2">SUM(R5-Q5)</f>
        <v>80</v>
      </c>
    </row>
    <row r="6" spans="1:21" ht="22" customHeight="1" x14ac:dyDescent="0.35">
      <c r="A6" s="10" t="s">
        <v>925</v>
      </c>
      <c r="B6" s="46" t="s">
        <v>7</v>
      </c>
      <c r="C6" s="38">
        <f>MIN('PEB Data Transformed'!H2:H992)</f>
        <v>0</v>
      </c>
      <c r="D6" s="38">
        <f>MAX('PEB Data Transformed'!H2:H992)</f>
        <v>10</v>
      </c>
      <c r="E6" s="38">
        <f>AVERAGE('PEB Data Transformed'!H2:H992)</f>
        <v>5.0665993945509582</v>
      </c>
      <c r="F6" s="38">
        <f>MODE('PEB Data Transformed'!H2:H992)</f>
        <v>2</v>
      </c>
      <c r="G6" s="51">
        <f t="shared" si="0"/>
        <v>10</v>
      </c>
      <c r="I6" s="46" t="s">
        <v>7</v>
      </c>
      <c r="J6" s="38">
        <f>MIN('PEB Left '!H2:H205)</f>
        <v>0</v>
      </c>
      <c r="K6" s="38">
        <f>MAX('PEB Left '!H2:H205)</f>
        <v>10</v>
      </c>
      <c r="L6" s="38">
        <f>AVERAGE('PEB Left '!H2:H205)</f>
        <v>4.715686274509804</v>
      </c>
      <c r="M6" s="38">
        <f>MODE('PEB Left '!H2:H205)</f>
        <v>1</v>
      </c>
      <c r="N6" s="51">
        <f t="shared" si="1"/>
        <v>10</v>
      </c>
      <c r="O6" s="10" t="s">
        <v>925</v>
      </c>
      <c r="P6" s="46" t="s">
        <v>7</v>
      </c>
      <c r="Q6" s="38">
        <f>MIN('PEB Stayed'!H2:H788)</f>
        <v>0</v>
      </c>
      <c r="R6" s="38">
        <f>MAX('PEB Stayed'!H2:H788)</f>
        <v>10</v>
      </c>
      <c r="S6" s="38">
        <f>AVERAGE('PEB Stayed'!H2:H788)</f>
        <v>5.1575603557814489</v>
      </c>
      <c r="T6" s="38">
        <f>MODE('PEB Stayed'!H2:H788)</f>
        <v>8</v>
      </c>
      <c r="U6" s="51">
        <f t="shared" si="2"/>
        <v>10</v>
      </c>
    </row>
    <row r="7" spans="1:21" ht="33" customHeight="1" x14ac:dyDescent="0.35">
      <c r="A7" s="10" t="s">
        <v>907</v>
      </c>
      <c r="B7" s="47" t="s">
        <v>8</v>
      </c>
      <c r="C7" s="43">
        <f>MIN('PEB Data Transformed'!I2:I992)</f>
        <v>0</v>
      </c>
      <c r="D7" s="43">
        <f>MAX('PEB Data Transformed'!I2:I992)</f>
        <v>213146.2</v>
      </c>
      <c r="E7" s="43">
        <f>AVERAGE('PEB Data Transformed'!I2:I992)</f>
        <v>78002.718062562999</v>
      </c>
      <c r="F7" s="43">
        <f>MODE('PEB Data Transformed'!I2:I992)</f>
        <v>0</v>
      </c>
      <c r="G7" s="52">
        <f t="shared" si="0"/>
        <v>213146.2</v>
      </c>
      <c r="I7" s="47" t="s">
        <v>8</v>
      </c>
      <c r="J7" s="43">
        <f>MIN('PEB Left '!I2:I205)</f>
        <v>0</v>
      </c>
      <c r="K7" s="43">
        <f>MAX('PEB Left '!I2:I205)</f>
        <v>213146.2</v>
      </c>
      <c r="L7" s="38">
        <f>AVERAGE('PEB Left '!I2:I205)</f>
        <v>90239.218872548954</v>
      </c>
      <c r="M7" s="38">
        <f>MODE('PEB Left '!I2:I205)</f>
        <v>0</v>
      </c>
      <c r="N7" s="52">
        <f t="shared" si="1"/>
        <v>213146.2</v>
      </c>
      <c r="O7" s="10" t="s">
        <v>907</v>
      </c>
      <c r="P7" s="73" t="s">
        <v>8</v>
      </c>
      <c r="Q7" s="43">
        <f>MIN('PEB Stayed'!I2:I788)</f>
        <v>0</v>
      </c>
      <c r="R7" s="43">
        <f>MAX('PEB Stayed'!I2:I788)</f>
        <v>197041.8</v>
      </c>
      <c r="S7" s="43">
        <f>AVERAGE('PEB Stayed'!I2:I788)</f>
        <v>74830.867789072392</v>
      </c>
      <c r="T7" s="43">
        <f>MODE('PEB Stayed'!I2:I788)</f>
        <v>0</v>
      </c>
      <c r="U7" s="52">
        <f t="shared" si="2"/>
        <v>197041.8</v>
      </c>
    </row>
    <row r="8" spans="1:21" ht="20.5" customHeight="1" x14ac:dyDescent="0.35">
      <c r="A8" s="10" t="s">
        <v>926</v>
      </c>
      <c r="B8" s="46" t="s">
        <v>799</v>
      </c>
      <c r="C8" s="38">
        <f>MIN('PEB Data Transformed'!J2:J992)</f>
        <v>1</v>
      </c>
      <c r="D8" s="38">
        <f>MAX('PEB Data Transformed'!J2:J992)</f>
        <v>4</v>
      </c>
      <c r="E8" s="38">
        <f>AVERAGE('PEB Data Transformed'!J2:J992)</f>
        <v>1.5227043390514632</v>
      </c>
      <c r="F8" s="38">
        <f>MODE('PEB Data Transformed'!J2:J992)</f>
        <v>1</v>
      </c>
      <c r="G8" s="51">
        <f t="shared" si="0"/>
        <v>3</v>
      </c>
      <c r="I8" s="46" t="s">
        <v>799</v>
      </c>
      <c r="J8" s="38">
        <f>MIN('PEB Left '!J2:J205)</f>
        <v>1</v>
      </c>
      <c r="K8" s="38">
        <f>MAX('PEB Left '!J2:J205)</f>
        <v>4</v>
      </c>
      <c r="L8" s="38">
        <f>AVERAGE('PEB Left '!J2:J205)</f>
        <v>1.4607843137254901</v>
      </c>
      <c r="M8" s="38">
        <f>MODE('PEB Left '!J2:J205)</f>
        <v>1</v>
      </c>
      <c r="N8" s="51">
        <f t="shared" si="1"/>
        <v>3</v>
      </c>
      <c r="O8" s="10" t="s">
        <v>926</v>
      </c>
      <c r="P8" s="46" t="s">
        <v>799</v>
      </c>
      <c r="Q8" s="38">
        <f>MIN('PEB Stayed'!J2:J788)</f>
        <v>1</v>
      </c>
      <c r="R8" s="38">
        <f>MAX('PEB Stayed'!J2:J788)</f>
        <v>3</v>
      </c>
      <c r="S8" s="38">
        <f>AVERAGE('PEB Stayed'!J2:J788)</f>
        <v>1.5387547649301143</v>
      </c>
      <c r="T8" s="38">
        <f>MODE('PEB Stayed'!J2:J788)</f>
        <v>2</v>
      </c>
      <c r="U8" s="51">
        <f t="shared" si="2"/>
        <v>2</v>
      </c>
    </row>
    <row r="9" spans="1:21" x14ac:dyDescent="0.35">
      <c r="A9" s="10" t="s">
        <v>756</v>
      </c>
      <c r="B9" s="72" t="s">
        <v>12</v>
      </c>
      <c r="C9" s="43">
        <f>MIN('PEB Data Transformed'!M2:M992)</f>
        <v>371.05</v>
      </c>
      <c r="D9" s="43">
        <f>MAX('PEB Data Transformed'!M2:M992)</f>
        <v>199725.39</v>
      </c>
      <c r="E9" s="43">
        <f>AVERAGE('PEB Data Transformed'!M2:M992)</f>
        <v>98574.543013144532</v>
      </c>
      <c r="F9" s="43" t="s">
        <v>935</v>
      </c>
      <c r="G9" s="52">
        <f t="shared" ref="G9" si="3">SUM(D9-C9)</f>
        <v>199354.34000000003</v>
      </c>
      <c r="I9" s="72" t="s">
        <v>12</v>
      </c>
      <c r="J9" s="43">
        <f>MIN('PEB Left '!M2:M205)</f>
        <v>417.41</v>
      </c>
      <c r="K9" s="43">
        <f>MAX('PEB Left '!M2:M205)</f>
        <v>199725.39</v>
      </c>
      <c r="L9" s="43">
        <f>AVERAGE('PEB Left '!M2:M205)</f>
        <v>97155.20460784313</v>
      </c>
      <c r="M9" s="43" t="s">
        <v>935</v>
      </c>
      <c r="N9" s="52">
        <f t="shared" si="1"/>
        <v>199307.98</v>
      </c>
      <c r="O9" s="10" t="s">
        <v>756</v>
      </c>
      <c r="P9" s="74" t="s">
        <v>12</v>
      </c>
      <c r="Q9" s="43">
        <f>MIN('PEB Stayed'!M2:M788)</f>
        <v>371.05</v>
      </c>
      <c r="R9" s="43">
        <f>MAX('PEB Stayed'!M2:M788)</f>
        <v>199661.5</v>
      </c>
      <c r="S9" s="38">
        <f>AVERAGE('PEB Stayed'!M2:M788)</f>
        <v>98943.390191082683</v>
      </c>
      <c r="T9" s="43" t="s">
        <v>935</v>
      </c>
      <c r="U9" s="52">
        <f t="shared" si="2"/>
        <v>199290.45</v>
      </c>
    </row>
    <row r="10" spans="1:21" x14ac:dyDescent="0.35">
      <c r="C10"/>
    </row>
  </sheetData>
  <mergeCells count="5">
    <mergeCell ref="P2:U2"/>
    <mergeCell ref="I1:N1"/>
    <mergeCell ref="P1:U1"/>
    <mergeCell ref="B1:G1"/>
    <mergeCell ref="I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F997-7827-486E-B9FC-687F26941CEB}">
  <sheetPr>
    <tabColor rgb="FF00B0F0"/>
  </sheetPr>
  <dimension ref="A1:G13"/>
  <sheetViews>
    <sheetView workbookViewId="0">
      <selection activeCell="F12" sqref="F12"/>
    </sheetView>
  </sheetViews>
  <sheetFormatPr defaultRowHeight="14.5" x14ac:dyDescent="0.35"/>
  <cols>
    <col min="1" max="1" width="27.6328125" customWidth="1"/>
    <col min="2" max="2" width="30.6328125" style="16" customWidth="1"/>
    <col min="3" max="3" width="19.1796875" customWidth="1"/>
    <col min="4" max="4" width="25.36328125" style="16" customWidth="1"/>
    <col min="5" max="5" width="21.90625" style="16" customWidth="1"/>
    <col min="6" max="6" width="27.54296875" style="16" customWidth="1"/>
    <col min="7" max="7" width="30.6328125" style="16" customWidth="1"/>
  </cols>
  <sheetData>
    <row r="1" spans="1:7" ht="31" x14ac:dyDescent="0.7">
      <c r="A1" s="15" t="s">
        <v>760</v>
      </c>
    </row>
    <row r="6" spans="1:7" s="16" customFormat="1" ht="29" x14ac:dyDescent="0.35">
      <c r="A6" s="17" t="s">
        <v>761</v>
      </c>
      <c r="B6" s="17" t="s">
        <v>762</v>
      </c>
      <c r="C6" s="17" t="s">
        <v>763</v>
      </c>
      <c r="D6" s="17" t="s">
        <v>764</v>
      </c>
      <c r="E6" s="17" t="s">
        <v>769</v>
      </c>
      <c r="F6" s="17" t="s">
        <v>770</v>
      </c>
      <c r="G6" s="17" t="s">
        <v>771</v>
      </c>
    </row>
    <row r="7" spans="1:7" s="20" customFormat="1" ht="58" x14ac:dyDescent="0.35">
      <c r="A7" s="100" t="s">
        <v>772</v>
      </c>
      <c r="B7" s="18" t="s">
        <v>776</v>
      </c>
      <c r="C7" s="19" t="s">
        <v>773</v>
      </c>
      <c r="D7" s="18" t="s">
        <v>781</v>
      </c>
      <c r="E7" s="18" t="s">
        <v>782</v>
      </c>
      <c r="F7" s="18" t="s">
        <v>783</v>
      </c>
      <c r="G7" s="18" t="s">
        <v>786</v>
      </c>
    </row>
    <row r="8" spans="1:7" s="20" customFormat="1" ht="29" x14ac:dyDescent="0.35">
      <c r="A8" s="101"/>
      <c r="B8" s="18" t="s">
        <v>774</v>
      </c>
      <c r="C8" s="19" t="s">
        <v>773</v>
      </c>
      <c r="D8" s="18"/>
      <c r="E8" s="18"/>
      <c r="F8" s="18" t="s">
        <v>784</v>
      </c>
      <c r="G8" s="18" t="s">
        <v>787</v>
      </c>
    </row>
    <row r="9" spans="1:7" s="20" customFormat="1" ht="43.5" x14ac:dyDescent="0.35">
      <c r="A9" s="101"/>
      <c r="B9" s="18" t="s">
        <v>775</v>
      </c>
      <c r="C9" s="19" t="s">
        <v>773</v>
      </c>
      <c r="D9" s="18"/>
      <c r="E9" s="18"/>
      <c r="F9" s="18" t="s">
        <v>966</v>
      </c>
      <c r="G9" s="18" t="s">
        <v>965</v>
      </c>
    </row>
    <row r="10" spans="1:7" s="20" customFormat="1" ht="29" x14ac:dyDescent="0.35">
      <c r="A10" s="101"/>
      <c r="B10" s="18" t="s">
        <v>779</v>
      </c>
      <c r="C10" s="19" t="s">
        <v>777</v>
      </c>
      <c r="D10" s="18"/>
      <c r="E10" s="18"/>
      <c r="F10" s="18"/>
      <c r="G10" s="18"/>
    </row>
    <row r="11" spans="1:7" s="20" customFormat="1" ht="29" x14ac:dyDescent="0.35">
      <c r="A11" s="101"/>
      <c r="B11" s="18" t="s">
        <v>778</v>
      </c>
      <c r="C11" s="19" t="s">
        <v>777</v>
      </c>
      <c r="D11" s="18"/>
      <c r="E11" s="18"/>
      <c r="F11" s="18"/>
      <c r="G11" s="18"/>
    </row>
    <row r="12" spans="1:7" s="20" customFormat="1" ht="29" x14ac:dyDescent="0.35">
      <c r="A12" s="102"/>
      <c r="B12" s="18" t="s">
        <v>780</v>
      </c>
      <c r="C12" s="19" t="s">
        <v>777</v>
      </c>
      <c r="D12" s="18"/>
      <c r="E12" s="18"/>
      <c r="F12" s="18"/>
      <c r="G12" s="18"/>
    </row>
    <row r="13" spans="1:7" s="20" customFormat="1" x14ac:dyDescent="0.35">
      <c r="B13" s="21"/>
      <c r="D13" s="21"/>
      <c r="E13" s="21"/>
      <c r="F13" s="21"/>
      <c r="G13" s="21"/>
    </row>
  </sheetData>
  <mergeCells count="1">
    <mergeCell ref="A7:A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DF98-B773-45D4-A096-757F6F4D7B1B}">
  <sheetPr>
    <tabColor rgb="FF00B0F0"/>
  </sheetPr>
  <dimension ref="A1:E21"/>
  <sheetViews>
    <sheetView workbookViewId="0">
      <selection activeCell="B1" sqref="B1"/>
    </sheetView>
  </sheetViews>
  <sheetFormatPr defaultRowHeight="14.5" x14ac:dyDescent="0.35"/>
  <cols>
    <col min="1" max="3" width="30.6328125" customWidth="1"/>
    <col min="4" max="4" width="33.81640625" bestFit="1" customWidth="1"/>
    <col min="5" max="5" width="30.6328125" style="21" customWidth="1"/>
  </cols>
  <sheetData>
    <row r="1" spans="1:5" ht="31" x14ac:dyDescent="0.7">
      <c r="A1" s="15" t="s">
        <v>760</v>
      </c>
    </row>
    <row r="5" spans="1:5" ht="15" thickBot="1" x14ac:dyDescent="0.4"/>
    <row r="6" spans="1:5" ht="15.5" thickTop="1" thickBot="1" x14ac:dyDescent="0.4">
      <c r="A6" s="12" t="s">
        <v>765</v>
      </c>
      <c r="B6" s="13" t="s">
        <v>767</v>
      </c>
      <c r="C6" s="14" t="s">
        <v>768</v>
      </c>
      <c r="D6" s="13" t="s">
        <v>766</v>
      </c>
      <c r="E6" s="23" t="s">
        <v>768</v>
      </c>
    </row>
    <row r="7" spans="1:5" ht="18.5" customHeight="1" thickTop="1" x14ac:dyDescent="0.35">
      <c r="A7" s="26" t="s">
        <v>759</v>
      </c>
      <c r="B7" s="27" t="s">
        <v>759</v>
      </c>
      <c r="C7" s="28" t="s">
        <v>962</v>
      </c>
      <c r="D7" s="27" t="s">
        <v>788</v>
      </c>
      <c r="E7" s="103" t="s">
        <v>795</v>
      </c>
    </row>
    <row r="8" spans="1:5" x14ac:dyDescent="0.35">
      <c r="A8" s="29"/>
      <c r="B8" s="30"/>
      <c r="C8" s="31"/>
      <c r="D8" s="32" t="s">
        <v>789</v>
      </c>
      <c r="E8" s="104"/>
    </row>
    <row r="9" spans="1:5" x14ac:dyDescent="0.35">
      <c r="A9" s="33"/>
      <c r="B9" s="30"/>
      <c r="C9" s="31"/>
      <c r="D9" s="32" t="s">
        <v>790</v>
      </c>
      <c r="E9" s="104"/>
    </row>
    <row r="10" spans="1:5" x14ac:dyDescent="0.35">
      <c r="A10" s="33"/>
      <c r="B10" s="30"/>
      <c r="C10" s="31"/>
      <c r="D10" s="32" t="s">
        <v>791</v>
      </c>
      <c r="E10" s="104"/>
    </row>
    <row r="11" spans="1:5" x14ac:dyDescent="0.35">
      <c r="A11" s="33"/>
      <c r="B11" s="30"/>
      <c r="C11" s="31"/>
      <c r="D11" s="32" t="s">
        <v>792</v>
      </c>
      <c r="E11" s="104"/>
    </row>
    <row r="12" spans="1:5" x14ac:dyDescent="0.35">
      <c r="A12" s="33"/>
      <c r="B12" s="30"/>
      <c r="C12" s="31"/>
      <c r="D12" s="32" t="s">
        <v>793</v>
      </c>
      <c r="E12" s="104"/>
    </row>
    <row r="13" spans="1:5" x14ac:dyDescent="0.35">
      <c r="A13" s="33"/>
      <c r="B13" s="30"/>
      <c r="C13" s="31"/>
      <c r="D13" s="32" t="s">
        <v>794</v>
      </c>
      <c r="E13" s="105"/>
    </row>
    <row r="14" spans="1:5" x14ac:dyDescent="0.35">
      <c r="A14" s="33"/>
      <c r="B14" s="30"/>
      <c r="C14" s="31"/>
      <c r="D14" s="32"/>
      <c r="E14" s="24"/>
    </row>
    <row r="15" spans="1:5" x14ac:dyDescent="0.35">
      <c r="A15" s="33"/>
      <c r="B15" s="30"/>
      <c r="C15" s="31"/>
      <c r="D15" s="32"/>
      <c r="E15" s="24"/>
    </row>
    <row r="16" spans="1:5" x14ac:dyDescent="0.35">
      <c r="A16" s="33"/>
      <c r="B16" s="30"/>
      <c r="C16" s="31"/>
      <c r="D16" s="32"/>
      <c r="E16" s="24"/>
    </row>
    <row r="17" spans="1:5" x14ac:dyDescent="0.35">
      <c r="A17" s="33"/>
      <c r="B17" s="30"/>
      <c r="C17" s="31"/>
      <c r="D17" s="32"/>
      <c r="E17" s="24"/>
    </row>
    <row r="18" spans="1:5" x14ac:dyDescent="0.35">
      <c r="A18" s="33"/>
      <c r="B18" s="30"/>
      <c r="C18" s="31"/>
      <c r="D18" s="32"/>
      <c r="E18" s="24"/>
    </row>
    <row r="19" spans="1:5" x14ac:dyDescent="0.35">
      <c r="A19" s="33"/>
      <c r="B19" s="30"/>
      <c r="C19" s="31"/>
      <c r="D19" s="32"/>
      <c r="E19" s="24"/>
    </row>
    <row r="20" spans="1:5" ht="15" thickBot="1" x14ac:dyDescent="0.4">
      <c r="A20" s="34"/>
      <c r="B20" s="35"/>
      <c r="C20" s="36"/>
      <c r="D20" s="37"/>
      <c r="E20" s="25"/>
    </row>
    <row r="21" spans="1:5" ht="15" thickTop="1" x14ac:dyDescent="0.35">
      <c r="A21" s="20"/>
      <c r="B21" s="20"/>
      <c r="C21" s="20"/>
      <c r="D21" s="20"/>
    </row>
  </sheetData>
  <mergeCells count="1">
    <mergeCell ref="E7:E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33AB-DD2A-486E-836E-5A32C3BB6EB5}">
  <sheetPr>
    <tabColor rgb="FF92D050"/>
  </sheetPr>
  <dimension ref="A1:O205"/>
  <sheetViews>
    <sheetView workbookViewId="0">
      <selection activeCell="C9" sqref="C9"/>
    </sheetView>
  </sheetViews>
  <sheetFormatPr defaultColWidth="8.81640625" defaultRowHeight="14.5" x14ac:dyDescent="0.35"/>
  <cols>
    <col min="1" max="1" width="14.453125" bestFit="1" customWidth="1"/>
    <col min="2" max="2" width="13.81640625" bestFit="1" customWidth="1"/>
    <col min="3" max="3" width="12.453125" bestFit="1" customWidth="1"/>
    <col min="4" max="4" width="13.1796875" bestFit="1" customWidth="1"/>
    <col min="5" max="5" width="12.1796875" bestFit="1" customWidth="1"/>
    <col min="6" max="6" width="9.1796875" bestFit="1" customWidth="1"/>
    <col min="7" max="7" width="6.1796875" style="1" bestFit="1" customWidth="1"/>
    <col min="9" max="9" width="11.81640625" bestFit="1" customWidth="1"/>
    <col min="10" max="10" width="11.90625" customWidth="1"/>
    <col min="11" max="11" width="10.54296875" customWidth="1"/>
    <col min="12" max="12" width="10.6328125" customWidth="1"/>
    <col min="13" max="13" width="16.81640625" customWidth="1"/>
    <col min="14" max="14" width="14.26953125" customWidth="1"/>
  </cols>
  <sheetData>
    <row r="1" spans="1:15" s="69" customFormat="1" ht="30" customHeight="1" x14ac:dyDescent="0.35">
      <c r="A1" s="65" t="s">
        <v>796</v>
      </c>
      <c r="B1" s="66" t="s">
        <v>797</v>
      </c>
      <c r="C1" s="65" t="s">
        <v>798</v>
      </c>
      <c r="D1" s="66" t="s">
        <v>3</v>
      </c>
      <c r="E1" s="65" t="s">
        <v>4</v>
      </c>
      <c r="F1" s="65" t="s">
        <v>5</v>
      </c>
      <c r="G1" s="66" t="s">
        <v>6</v>
      </c>
      <c r="H1" s="66" t="s">
        <v>7</v>
      </c>
      <c r="I1" s="67" t="s">
        <v>8</v>
      </c>
      <c r="J1" s="66" t="s">
        <v>799</v>
      </c>
      <c r="K1" s="66" t="s">
        <v>800</v>
      </c>
      <c r="L1" s="66" t="s">
        <v>801</v>
      </c>
      <c r="M1" s="65" t="s">
        <v>12</v>
      </c>
      <c r="N1" s="66" t="s">
        <v>802</v>
      </c>
      <c r="O1" s="70" t="s">
        <v>920</v>
      </c>
    </row>
    <row r="2" spans="1:15" x14ac:dyDescent="0.35">
      <c r="A2" s="6">
        <v>616</v>
      </c>
      <c r="B2" s="7">
        <v>15745295</v>
      </c>
      <c r="C2" s="6" t="s">
        <v>514</v>
      </c>
      <c r="D2" s="7">
        <v>727</v>
      </c>
      <c r="E2" s="6" t="s">
        <v>18</v>
      </c>
      <c r="F2" s="6" t="s">
        <v>16</v>
      </c>
      <c r="G2" s="7">
        <v>31</v>
      </c>
      <c r="H2" s="7">
        <v>0</v>
      </c>
      <c r="I2" s="8">
        <v>0</v>
      </c>
      <c r="J2" s="7">
        <v>1</v>
      </c>
      <c r="K2" s="7">
        <v>1</v>
      </c>
      <c r="L2" s="7">
        <v>0</v>
      </c>
      <c r="M2" s="9">
        <v>121751.03999999999</v>
      </c>
      <c r="N2" s="7">
        <v>1</v>
      </c>
    </row>
    <row r="3" spans="1:15" x14ac:dyDescent="0.35">
      <c r="A3" s="6">
        <v>934</v>
      </c>
      <c r="B3" s="7">
        <v>15737795</v>
      </c>
      <c r="C3" s="6" t="s">
        <v>33</v>
      </c>
      <c r="D3" s="7">
        <v>512</v>
      </c>
      <c r="E3" s="6" t="s">
        <v>785</v>
      </c>
      <c r="F3" s="6" t="s">
        <v>23</v>
      </c>
      <c r="G3" s="7">
        <v>36</v>
      </c>
      <c r="H3" s="7">
        <v>1</v>
      </c>
      <c r="I3" s="8">
        <v>0</v>
      </c>
      <c r="J3" s="7">
        <v>1</v>
      </c>
      <c r="K3" s="7">
        <v>0</v>
      </c>
      <c r="L3" s="7">
        <v>1</v>
      </c>
      <c r="M3" s="9">
        <v>135482.26</v>
      </c>
      <c r="N3" s="7">
        <v>1</v>
      </c>
    </row>
    <row r="4" spans="1:15" x14ac:dyDescent="0.35">
      <c r="A4" s="6">
        <v>572</v>
      </c>
      <c r="B4" s="7">
        <v>15730076</v>
      </c>
      <c r="C4" s="6" t="s">
        <v>61</v>
      </c>
      <c r="D4" s="7">
        <v>651</v>
      </c>
      <c r="E4" s="6" t="s">
        <v>15</v>
      </c>
      <c r="F4" s="6" t="s">
        <v>23</v>
      </c>
      <c r="G4" s="7">
        <v>45</v>
      </c>
      <c r="H4" s="7">
        <v>1</v>
      </c>
      <c r="I4" s="8">
        <v>0</v>
      </c>
      <c r="J4" s="7">
        <v>1</v>
      </c>
      <c r="K4" s="7">
        <v>1</v>
      </c>
      <c r="L4" s="7">
        <v>0</v>
      </c>
      <c r="M4" s="9">
        <v>67740.08</v>
      </c>
      <c r="N4" s="7">
        <v>1</v>
      </c>
    </row>
    <row r="5" spans="1:15" x14ac:dyDescent="0.35">
      <c r="A5" s="6">
        <v>564</v>
      </c>
      <c r="B5" s="7">
        <v>15665956</v>
      </c>
      <c r="C5" s="6" t="s">
        <v>477</v>
      </c>
      <c r="D5" s="7">
        <v>509</v>
      </c>
      <c r="E5" s="6" t="s">
        <v>15</v>
      </c>
      <c r="F5" s="6" t="s">
        <v>16</v>
      </c>
      <c r="G5" s="7">
        <v>46</v>
      </c>
      <c r="H5" s="7">
        <v>1</v>
      </c>
      <c r="I5" s="8">
        <v>0</v>
      </c>
      <c r="J5" s="7">
        <v>1</v>
      </c>
      <c r="K5" s="7">
        <v>1</v>
      </c>
      <c r="L5" s="7">
        <v>0</v>
      </c>
      <c r="M5" s="9">
        <v>71244.59</v>
      </c>
      <c r="N5" s="7">
        <v>1</v>
      </c>
    </row>
    <row r="6" spans="1:15" x14ac:dyDescent="0.35">
      <c r="A6" s="6">
        <v>280</v>
      </c>
      <c r="B6" s="7">
        <v>15782210</v>
      </c>
      <c r="C6" s="6" t="s">
        <v>274</v>
      </c>
      <c r="D6" s="7">
        <v>714</v>
      </c>
      <c r="E6" s="6" t="s">
        <v>15</v>
      </c>
      <c r="F6" s="6" t="s">
        <v>23</v>
      </c>
      <c r="G6" s="7">
        <v>46</v>
      </c>
      <c r="H6" s="7">
        <v>1</v>
      </c>
      <c r="I6" s="8">
        <v>0</v>
      </c>
      <c r="J6" s="7">
        <v>1</v>
      </c>
      <c r="K6" s="7">
        <v>1</v>
      </c>
      <c r="L6" s="7">
        <v>0</v>
      </c>
      <c r="M6" s="9">
        <v>152167.79</v>
      </c>
      <c r="N6" s="7">
        <v>1</v>
      </c>
    </row>
    <row r="7" spans="1:15" x14ac:dyDescent="0.35">
      <c r="A7" s="6">
        <v>127</v>
      </c>
      <c r="B7" s="7">
        <v>15671137</v>
      </c>
      <c r="C7" s="6" t="s">
        <v>140</v>
      </c>
      <c r="D7" s="7">
        <v>549</v>
      </c>
      <c r="E7" s="6" t="s">
        <v>15</v>
      </c>
      <c r="F7" s="6" t="s">
        <v>16</v>
      </c>
      <c r="G7" s="7">
        <v>52</v>
      </c>
      <c r="H7" s="7">
        <v>1</v>
      </c>
      <c r="I7" s="8">
        <v>0</v>
      </c>
      <c r="J7" s="7">
        <v>1</v>
      </c>
      <c r="K7" s="7">
        <v>0</v>
      </c>
      <c r="L7" s="7">
        <v>1</v>
      </c>
      <c r="M7" s="9">
        <v>8636.0499999999993</v>
      </c>
      <c r="N7" s="7">
        <v>1</v>
      </c>
    </row>
    <row r="8" spans="1:15" x14ac:dyDescent="0.35">
      <c r="A8" s="6">
        <v>730</v>
      </c>
      <c r="B8" s="7">
        <v>15612525</v>
      </c>
      <c r="C8" s="6" t="s">
        <v>597</v>
      </c>
      <c r="D8" s="7">
        <v>499</v>
      </c>
      <c r="E8" s="6" t="s">
        <v>15</v>
      </c>
      <c r="F8" s="6" t="s">
        <v>16</v>
      </c>
      <c r="G8" s="7">
        <v>57</v>
      </c>
      <c r="H8" s="7">
        <v>1</v>
      </c>
      <c r="I8" s="8">
        <v>0</v>
      </c>
      <c r="J8" s="7">
        <v>1</v>
      </c>
      <c r="K8" s="7">
        <v>0</v>
      </c>
      <c r="L8" s="7">
        <v>0</v>
      </c>
      <c r="M8" s="9">
        <v>131372.38</v>
      </c>
      <c r="N8" s="7">
        <v>1</v>
      </c>
    </row>
    <row r="9" spans="1:15" x14ac:dyDescent="0.35">
      <c r="A9" s="6">
        <v>536</v>
      </c>
      <c r="B9" s="7">
        <v>15776780</v>
      </c>
      <c r="C9" s="6" t="s">
        <v>27</v>
      </c>
      <c r="D9" s="7">
        <v>608</v>
      </c>
      <c r="E9" s="6" t="s">
        <v>15</v>
      </c>
      <c r="F9" s="6" t="s">
        <v>23</v>
      </c>
      <c r="G9" s="7">
        <v>59</v>
      </c>
      <c r="H9" s="7">
        <v>1</v>
      </c>
      <c r="I9" s="8">
        <v>0</v>
      </c>
      <c r="J9" s="7">
        <v>1</v>
      </c>
      <c r="K9" s="7">
        <v>1</v>
      </c>
      <c r="L9" s="7">
        <v>0</v>
      </c>
      <c r="M9" s="9">
        <v>70649.64</v>
      </c>
      <c r="N9" s="7">
        <v>1</v>
      </c>
    </row>
    <row r="10" spans="1:15" x14ac:dyDescent="0.35">
      <c r="A10" s="6">
        <v>631</v>
      </c>
      <c r="B10" s="7">
        <v>15712403</v>
      </c>
      <c r="C10" s="6" t="s">
        <v>523</v>
      </c>
      <c r="D10" s="7">
        <v>589</v>
      </c>
      <c r="E10" s="6" t="s">
        <v>15</v>
      </c>
      <c r="F10" s="6" t="s">
        <v>16</v>
      </c>
      <c r="G10" s="7">
        <v>61</v>
      </c>
      <c r="H10" s="7">
        <v>1</v>
      </c>
      <c r="I10" s="8">
        <v>0</v>
      </c>
      <c r="J10" s="7">
        <v>1</v>
      </c>
      <c r="K10" s="7">
        <v>1</v>
      </c>
      <c r="L10" s="7">
        <v>0</v>
      </c>
      <c r="M10" s="9">
        <v>61108.56</v>
      </c>
      <c r="N10" s="7">
        <v>1</v>
      </c>
    </row>
    <row r="11" spans="1:15" x14ac:dyDescent="0.35">
      <c r="A11" s="6">
        <v>922</v>
      </c>
      <c r="B11" s="7">
        <v>15743411</v>
      </c>
      <c r="C11" s="6" t="s">
        <v>715</v>
      </c>
      <c r="D11" s="7">
        <v>609</v>
      </c>
      <c r="E11" s="6" t="s">
        <v>18</v>
      </c>
      <c r="F11" s="6" t="s">
        <v>23</v>
      </c>
      <c r="G11" s="7">
        <v>61</v>
      </c>
      <c r="H11" s="7">
        <v>1</v>
      </c>
      <c r="I11" s="8">
        <v>0</v>
      </c>
      <c r="J11" s="7">
        <v>1</v>
      </c>
      <c r="K11" s="7">
        <v>1</v>
      </c>
      <c r="L11" s="7">
        <v>0</v>
      </c>
      <c r="M11" s="9">
        <v>22447.85</v>
      </c>
      <c r="N11" s="7">
        <v>1</v>
      </c>
    </row>
    <row r="12" spans="1:15" x14ac:dyDescent="0.35">
      <c r="A12" s="6">
        <v>105</v>
      </c>
      <c r="B12" s="7">
        <v>15804919</v>
      </c>
      <c r="C12" s="6" t="s">
        <v>120</v>
      </c>
      <c r="D12" s="7">
        <v>670</v>
      </c>
      <c r="E12" s="6" t="s">
        <v>785</v>
      </c>
      <c r="F12" s="6" t="s">
        <v>16</v>
      </c>
      <c r="G12" s="7">
        <v>65</v>
      </c>
      <c r="H12" s="7">
        <v>1</v>
      </c>
      <c r="I12" s="8">
        <v>0</v>
      </c>
      <c r="J12" s="7">
        <v>1</v>
      </c>
      <c r="K12" s="7">
        <v>1</v>
      </c>
      <c r="L12" s="7">
        <v>1</v>
      </c>
      <c r="M12" s="9">
        <v>177655.67999999999</v>
      </c>
      <c r="N12" s="7">
        <v>1</v>
      </c>
    </row>
    <row r="13" spans="1:15" x14ac:dyDescent="0.35">
      <c r="A13" s="6">
        <v>82</v>
      </c>
      <c r="B13" s="7">
        <v>15663706</v>
      </c>
      <c r="C13" s="6" t="s">
        <v>100</v>
      </c>
      <c r="D13" s="7">
        <v>777</v>
      </c>
      <c r="E13" s="6" t="s">
        <v>15</v>
      </c>
      <c r="F13" s="6" t="s">
        <v>16</v>
      </c>
      <c r="G13" s="7">
        <v>32</v>
      </c>
      <c r="H13" s="7">
        <v>2</v>
      </c>
      <c r="I13" s="8">
        <v>0</v>
      </c>
      <c r="J13" s="7">
        <v>1</v>
      </c>
      <c r="K13" s="7">
        <v>1</v>
      </c>
      <c r="L13" s="7">
        <v>0</v>
      </c>
      <c r="M13" s="9">
        <v>136458.19</v>
      </c>
      <c r="N13" s="7">
        <v>1</v>
      </c>
    </row>
    <row r="14" spans="1:15" x14ac:dyDescent="0.35">
      <c r="A14" s="6">
        <v>1</v>
      </c>
      <c r="B14" s="7">
        <v>15634602</v>
      </c>
      <c r="C14" s="6" t="s">
        <v>14</v>
      </c>
      <c r="D14" s="7">
        <v>619</v>
      </c>
      <c r="E14" s="6" t="s">
        <v>15</v>
      </c>
      <c r="F14" s="6" t="s">
        <v>16</v>
      </c>
      <c r="G14" s="7">
        <v>42</v>
      </c>
      <c r="H14" s="7">
        <v>2</v>
      </c>
      <c r="I14" s="8">
        <v>0</v>
      </c>
      <c r="J14" s="7">
        <v>1</v>
      </c>
      <c r="K14" s="7">
        <v>1</v>
      </c>
      <c r="L14" s="7">
        <v>1</v>
      </c>
      <c r="M14" s="9">
        <v>101348.88</v>
      </c>
      <c r="N14" s="7">
        <v>1</v>
      </c>
    </row>
    <row r="15" spans="1:15" x14ac:dyDescent="0.35">
      <c r="A15" s="6">
        <v>307</v>
      </c>
      <c r="B15" s="7">
        <v>15594898</v>
      </c>
      <c r="C15" s="6" t="s">
        <v>294</v>
      </c>
      <c r="D15" s="7">
        <v>731</v>
      </c>
      <c r="E15" s="6" t="s">
        <v>15</v>
      </c>
      <c r="F15" s="6" t="s">
        <v>23</v>
      </c>
      <c r="G15" s="7">
        <v>43</v>
      </c>
      <c r="H15" s="7">
        <v>2</v>
      </c>
      <c r="I15" s="8">
        <v>0</v>
      </c>
      <c r="J15" s="7">
        <v>1</v>
      </c>
      <c r="K15" s="7">
        <v>1</v>
      </c>
      <c r="L15" s="7">
        <v>1</v>
      </c>
      <c r="M15" s="9">
        <v>170034.95</v>
      </c>
      <c r="N15" s="7">
        <v>1</v>
      </c>
    </row>
    <row r="16" spans="1:15" x14ac:dyDescent="0.35">
      <c r="A16" s="6">
        <v>144</v>
      </c>
      <c r="B16" s="7">
        <v>15713483</v>
      </c>
      <c r="C16" s="6" t="s">
        <v>155</v>
      </c>
      <c r="D16" s="7">
        <v>793</v>
      </c>
      <c r="E16" s="6" t="s">
        <v>785</v>
      </c>
      <c r="F16" s="6" t="s">
        <v>23</v>
      </c>
      <c r="G16" s="7">
        <v>52</v>
      </c>
      <c r="H16" s="7">
        <v>2</v>
      </c>
      <c r="I16" s="8">
        <v>0</v>
      </c>
      <c r="J16" s="7">
        <v>1</v>
      </c>
      <c r="K16" s="7">
        <v>1</v>
      </c>
      <c r="L16" s="7">
        <v>0</v>
      </c>
      <c r="M16" s="9">
        <v>159123.82</v>
      </c>
      <c r="N16" s="7">
        <v>1</v>
      </c>
    </row>
    <row r="17" spans="1:14" x14ac:dyDescent="0.35">
      <c r="A17" s="6">
        <v>567</v>
      </c>
      <c r="B17" s="7">
        <v>15651674</v>
      </c>
      <c r="C17" s="6" t="s">
        <v>478</v>
      </c>
      <c r="D17" s="7">
        <v>438</v>
      </c>
      <c r="E17" s="6" t="s">
        <v>18</v>
      </c>
      <c r="F17" s="6" t="s">
        <v>16</v>
      </c>
      <c r="G17" s="7">
        <v>54</v>
      </c>
      <c r="H17" s="7">
        <v>2</v>
      </c>
      <c r="I17" s="8">
        <v>0</v>
      </c>
      <c r="J17" s="7">
        <v>1</v>
      </c>
      <c r="K17" s="7">
        <v>0</v>
      </c>
      <c r="L17" s="7">
        <v>0</v>
      </c>
      <c r="M17" s="9">
        <v>191763.07</v>
      </c>
      <c r="N17" s="7">
        <v>1</v>
      </c>
    </row>
    <row r="18" spans="1:14" x14ac:dyDescent="0.35">
      <c r="A18" s="6">
        <v>839</v>
      </c>
      <c r="B18" s="7">
        <v>15585888</v>
      </c>
      <c r="C18" s="6" t="s">
        <v>665</v>
      </c>
      <c r="D18" s="7">
        <v>553</v>
      </c>
      <c r="E18" s="6" t="s">
        <v>18</v>
      </c>
      <c r="F18" s="6" t="s">
        <v>16</v>
      </c>
      <c r="G18" s="7">
        <v>48</v>
      </c>
      <c r="H18" s="7">
        <v>3</v>
      </c>
      <c r="I18" s="8">
        <v>0</v>
      </c>
      <c r="J18" s="7">
        <v>1</v>
      </c>
      <c r="K18" s="7">
        <v>0</v>
      </c>
      <c r="L18" s="7">
        <v>1</v>
      </c>
      <c r="M18" s="9">
        <v>30730.95</v>
      </c>
      <c r="N18" s="7">
        <v>1</v>
      </c>
    </row>
    <row r="19" spans="1:14" x14ac:dyDescent="0.35">
      <c r="A19" s="6">
        <v>277</v>
      </c>
      <c r="B19" s="7">
        <v>15694456</v>
      </c>
      <c r="C19" s="6" t="s">
        <v>271</v>
      </c>
      <c r="D19" s="7">
        <v>756</v>
      </c>
      <c r="E19" s="6" t="s">
        <v>15</v>
      </c>
      <c r="F19" s="6" t="s">
        <v>23</v>
      </c>
      <c r="G19" s="7">
        <v>62</v>
      </c>
      <c r="H19" s="7">
        <v>3</v>
      </c>
      <c r="I19" s="8">
        <v>0</v>
      </c>
      <c r="J19" s="7">
        <v>1</v>
      </c>
      <c r="K19" s="7">
        <v>1</v>
      </c>
      <c r="L19" s="7">
        <v>1</v>
      </c>
      <c r="M19" s="9">
        <v>11199.04</v>
      </c>
      <c r="N19" s="7">
        <v>1</v>
      </c>
    </row>
    <row r="20" spans="1:14" x14ac:dyDescent="0.35">
      <c r="A20" s="6">
        <v>947</v>
      </c>
      <c r="B20" s="7">
        <v>15745324</v>
      </c>
      <c r="C20" s="6" t="s">
        <v>601</v>
      </c>
      <c r="D20" s="7">
        <v>599</v>
      </c>
      <c r="E20" s="6" t="s">
        <v>785</v>
      </c>
      <c r="F20" s="6" t="s">
        <v>16</v>
      </c>
      <c r="G20" s="7">
        <v>39</v>
      </c>
      <c r="H20" s="7">
        <v>4</v>
      </c>
      <c r="I20" s="8">
        <v>0</v>
      </c>
      <c r="J20" s="7">
        <v>1</v>
      </c>
      <c r="K20" s="7">
        <v>1</v>
      </c>
      <c r="L20" s="7">
        <v>0</v>
      </c>
      <c r="M20" s="9">
        <v>194273.2</v>
      </c>
      <c r="N20" s="7">
        <v>1</v>
      </c>
    </row>
    <row r="21" spans="1:14" x14ac:dyDescent="0.35">
      <c r="A21" s="6">
        <v>185</v>
      </c>
      <c r="B21" s="7">
        <v>15719377</v>
      </c>
      <c r="C21" s="6" t="s">
        <v>144</v>
      </c>
      <c r="D21" s="7">
        <v>804</v>
      </c>
      <c r="E21" s="6" t="s">
        <v>15</v>
      </c>
      <c r="F21" s="6" t="s">
        <v>16</v>
      </c>
      <c r="G21" s="7">
        <v>50</v>
      </c>
      <c r="H21" s="7">
        <v>4</v>
      </c>
      <c r="I21" s="8">
        <v>0</v>
      </c>
      <c r="J21" s="7">
        <v>1</v>
      </c>
      <c r="K21" s="7">
        <v>1</v>
      </c>
      <c r="L21" s="7">
        <v>1</v>
      </c>
      <c r="M21" s="9">
        <v>8546.8700000000008</v>
      </c>
      <c r="N21" s="7">
        <v>1</v>
      </c>
    </row>
    <row r="22" spans="1:14" x14ac:dyDescent="0.35">
      <c r="A22" s="6">
        <v>905</v>
      </c>
      <c r="B22" s="7">
        <v>15794580</v>
      </c>
      <c r="C22" s="6" t="s">
        <v>404</v>
      </c>
      <c r="D22" s="7">
        <v>599</v>
      </c>
      <c r="E22" s="6" t="s">
        <v>15</v>
      </c>
      <c r="F22" s="6" t="s">
        <v>23</v>
      </c>
      <c r="G22" s="7">
        <v>58</v>
      </c>
      <c r="H22" s="7">
        <v>4</v>
      </c>
      <c r="I22" s="8">
        <v>0</v>
      </c>
      <c r="J22" s="7">
        <v>1</v>
      </c>
      <c r="K22" s="7">
        <v>0</v>
      </c>
      <c r="L22" s="7">
        <v>0</v>
      </c>
      <c r="M22" s="9">
        <v>176407.15</v>
      </c>
      <c r="N22" s="7">
        <v>1</v>
      </c>
    </row>
    <row r="23" spans="1:14" x14ac:dyDescent="0.35">
      <c r="A23" s="6">
        <v>59</v>
      </c>
      <c r="B23" s="7">
        <v>15623944</v>
      </c>
      <c r="C23" s="6" t="s">
        <v>77</v>
      </c>
      <c r="D23" s="7">
        <v>511</v>
      </c>
      <c r="E23" s="6" t="s">
        <v>785</v>
      </c>
      <c r="F23" s="6" t="s">
        <v>16</v>
      </c>
      <c r="G23" s="7">
        <v>66</v>
      </c>
      <c r="H23" s="7">
        <v>4</v>
      </c>
      <c r="I23" s="8">
        <v>0</v>
      </c>
      <c r="J23" s="7">
        <v>1</v>
      </c>
      <c r="K23" s="7">
        <v>1</v>
      </c>
      <c r="L23" s="7">
        <v>0</v>
      </c>
      <c r="M23" s="9">
        <v>1643.11</v>
      </c>
      <c r="N23" s="7">
        <v>1</v>
      </c>
    </row>
    <row r="24" spans="1:14" x14ac:dyDescent="0.3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5">
      <c r="A25" s="6">
        <v>604</v>
      </c>
      <c r="B25" s="7">
        <v>15592387</v>
      </c>
      <c r="C25" s="6" t="s">
        <v>506</v>
      </c>
      <c r="D25" s="7">
        <v>566</v>
      </c>
      <c r="E25" s="6" t="s">
        <v>15</v>
      </c>
      <c r="F25" s="6" t="s">
        <v>23</v>
      </c>
      <c r="G25" s="7">
        <v>30</v>
      </c>
      <c r="H25" s="7">
        <v>5</v>
      </c>
      <c r="I25" s="8">
        <v>0</v>
      </c>
      <c r="J25" s="7">
        <v>1</v>
      </c>
      <c r="K25" s="7">
        <v>1</v>
      </c>
      <c r="L25" s="7">
        <v>0</v>
      </c>
      <c r="M25" s="9">
        <v>54926.51</v>
      </c>
      <c r="N25" s="7">
        <v>1</v>
      </c>
    </row>
    <row r="26" spans="1:14" x14ac:dyDescent="0.35">
      <c r="A26" s="6">
        <v>844</v>
      </c>
      <c r="B26" s="7">
        <v>15672012</v>
      </c>
      <c r="C26" s="6" t="s">
        <v>596</v>
      </c>
      <c r="D26" s="7">
        <v>773</v>
      </c>
      <c r="E26" s="6" t="s">
        <v>18</v>
      </c>
      <c r="F26" s="6" t="s">
        <v>16</v>
      </c>
      <c r="G26" s="7">
        <v>41</v>
      </c>
      <c r="H26" s="7">
        <v>5</v>
      </c>
      <c r="I26" s="8">
        <v>0</v>
      </c>
      <c r="J26" s="7">
        <v>1</v>
      </c>
      <c r="K26" s="7">
        <v>1</v>
      </c>
      <c r="L26" s="7">
        <v>0</v>
      </c>
      <c r="M26" s="9">
        <v>28266.9</v>
      </c>
      <c r="N26" s="7">
        <v>1</v>
      </c>
    </row>
    <row r="27" spans="1:14" x14ac:dyDescent="0.35">
      <c r="A27" s="6">
        <v>209</v>
      </c>
      <c r="B27" s="7">
        <v>15684181</v>
      </c>
      <c r="C27" s="6" t="s">
        <v>211</v>
      </c>
      <c r="D27" s="7">
        <v>643</v>
      </c>
      <c r="E27" s="6" t="s">
        <v>15</v>
      </c>
      <c r="F27" s="6" t="s">
        <v>23</v>
      </c>
      <c r="G27" s="7">
        <v>45</v>
      </c>
      <c r="H27" s="7">
        <v>5</v>
      </c>
      <c r="I27" s="8">
        <v>0</v>
      </c>
      <c r="J27" s="7">
        <v>1</v>
      </c>
      <c r="K27" s="7">
        <v>1</v>
      </c>
      <c r="L27" s="7">
        <v>0</v>
      </c>
      <c r="M27" s="9">
        <v>142513.5</v>
      </c>
      <c r="N27" s="7">
        <v>1</v>
      </c>
    </row>
    <row r="28" spans="1:14" x14ac:dyDescent="0.35">
      <c r="A28" s="6">
        <v>203</v>
      </c>
      <c r="B28" s="7">
        <v>15600974</v>
      </c>
      <c r="C28" s="6" t="s">
        <v>27</v>
      </c>
      <c r="D28" s="7">
        <v>516</v>
      </c>
      <c r="E28" s="6" t="s">
        <v>785</v>
      </c>
      <c r="F28" s="6" t="s">
        <v>23</v>
      </c>
      <c r="G28" s="7">
        <v>50</v>
      </c>
      <c r="H28" s="7">
        <v>5</v>
      </c>
      <c r="I28" s="8">
        <v>0</v>
      </c>
      <c r="J28" s="7">
        <v>1</v>
      </c>
      <c r="K28" s="7">
        <v>0</v>
      </c>
      <c r="L28" s="7">
        <v>1</v>
      </c>
      <c r="M28" s="9">
        <v>146145.93</v>
      </c>
      <c r="N28" s="7">
        <v>1</v>
      </c>
    </row>
    <row r="29" spans="1:14" x14ac:dyDescent="0.35">
      <c r="A29" s="6">
        <v>917</v>
      </c>
      <c r="B29" s="7">
        <v>15792328</v>
      </c>
      <c r="C29" s="6" t="s">
        <v>712</v>
      </c>
      <c r="D29" s="7">
        <v>475</v>
      </c>
      <c r="E29" s="6" t="s">
        <v>15</v>
      </c>
      <c r="F29" s="6" t="s">
        <v>23</v>
      </c>
      <c r="G29" s="7">
        <v>39</v>
      </c>
      <c r="H29" s="7">
        <v>6</v>
      </c>
      <c r="I29" s="8">
        <v>0</v>
      </c>
      <c r="J29" s="7">
        <v>1</v>
      </c>
      <c r="K29" s="7">
        <v>1</v>
      </c>
      <c r="L29" s="7">
        <v>1</v>
      </c>
      <c r="M29" s="9">
        <v>56999.9</v>
      </c>
      <c r="N29" s="7">
        <v>1</v>
      </c>
    </row>
    <row r="30" spans="1:14" x14ac:dyDescent="0.35">
      <c r="A30" s="6">
        <v>943</v>
      </c>
      <c r="B30" s="7">
        <v>15804586</v>
      </c>
      <c r="C30" s="6" t="s">
        <v>486</v>
      </c>
      <c r="D30" s="7">
        <v>376</v>
      </c>
      <c r="E30" s="6" t="s">
        <v>15</v>
      </c>
      <c r="F30" s="6" t="s">
        <v>16</v>
      </c>
      <c r="G30" s="7">
        <v>46</v>
      </c>
      <c r="H30" s="7">
        <v>6</v>
      </c>
      <c r="I30" s="8">
        <v>0</v>
      </c>
      <c r="J30" s="7">
        <v>1</v>
      </c>
      <c r="K30" s="7">
        <v>1</v>
      </c>
      <c r="L30" s="7">
        <v>0</v>
      </c>
      <c r="M30" s="9">
        <v>157333.69</v>
      </c>
      <c r="N30" s="7">
        <v>1</v>
      </c>
    </row>
    <row r="31" spans="1:14" x14ac:dyDescent="0.35">
      <c r="A31" s="6">
        <v>494</v>
      </c>
      <c r="B31" s="7">
        <v>15725679</v>
      </c>
      <c r="C31" s="6" t="s">
        <v>189</v>
      </c>
      <c r="D31" s="7">
        <v>531</v>
      </c>
      <c r="E31" s="6" t="s">
        <v>15</v>
      </c>
      <c r="F31" s="6" t="s">
        <v>16</v>
      </c>
      <c r="G31" s="7">
        <v>47</v>
      </c>
      <c r="H31" s="7">
        <v>6</v>
      </c>
      <c r="I31" s="8">
        <v>0</v>
      </c>
      <c r="J31" s="7">
        <v>1</v>
      </c>
      <c r="K31" s="7">
        <v>0</v>
      </c>
      <c r="L31" s="7">
        <v>0</v>
      </c>
      <c r="M31" s="9">
        <v>194998.34</v>
      </c>
      <c r="N31" s="7">
        <v>1</v>
      </c>
    </row>
    <row r="32" spans="1:14" x14ac:dyDescent="0.35">
      <c r="A32" s="6">
        <v>881</v>
      </c>
      <c r="B32" s="7">
        <v>15585362</v>
      </c>
      <c r="C32" s="6" t="s">
        <v>331</v>
      </c>
      <c r="D32" s="7">
        <v>749</v>
      </c>
      <c r="E32" s="6" t="s">
        <v>15</v>
      </c>
      <c r="F32" s="6" t="s">
        <v>16</v>
      </c>
      <c r="G32" s="7">
        <v>60</v>
      </c>
      <c r="H32" s="7">
        <v>6</v>
      </c>
      <c r="I32" s="8">
        <v>0</v>
      </c>
      <c r="J32" s="7">
        <v>1</v>
      </c>
      <c r="K32" s="7">
        <v>1</v>
      </c>
      <c r="L32" s="7">
        <v>0</v>
      </c>
      <c r="M32" s="9">
        <v>17978.68</v>
      </c>
      <c r="N32" s="7">
        <v>1</v>
      </c>
    </row>
    <row r="33" spans="1:14" x14ac:dyDescent="0.35">
      <c r="A33" s="6">
        <v>269</v>
      </c>
      <c r="B33" s="7">
        <v>15717398</v>
      </c>
      <c r="C33" s="6" t="s">
        <v>264</v>
      </c>
      <c r="D33" s="7">
        <v>549</v>
      </c>
      <c r="E33" s="6" t="s">
        <v>785</v>
      </c>
      <c r="F33" s="6" t="s">
        <v>16</v>
      </c>
      <c r="G33" s="7">
        <v>39</v>
      </c>
      <c r="H33" s="7">
        <v>7</v>
      </c>
      <c r="I33" s="8">
        <v>0</v>
      </c>
      <c r="J33" s="7">
        <v>1</v>
      </c>
      <c r="K33" s="7">
        <v>0</v>
      </c>
      <c r="L33" s="7">
        <v>0</v>
      </c>
      <c r="M33" s="9">
        <v>81259.25</v>
      </c>
      <c r="N33" s="7">
        <v>1</v>
      </c>
    </row>
    <row r="34" spans="1:14" x14ac:dyDescent="0.35">
      <c r="A34" s="6">
        <v>156</v>
      </c>
      <c r="B34" s="7">
        <v>15679145</v>
      </c>
      <c r="C34" s="6" t="s">
        <v>167</v>
      </c>
      <c r="D34" s="7">
        <v>706</v>
      </c>
      <c r="E34" s="6" t="s">
        <v>785</v>
      </c>
      <c r="F34" s="6" t="s">
        <v>23</v>
      </c>
      <c r="G34" s="7">
        <v>57</v>
      </c>
      <c r="H34" s="7">
        <v>7</v>
      </c>
      <c r="I34" s="8">
        <v>0</v>
      </c>
      <c r="J34" s="7">
        <v>1</v>
      </c>
      <c r="K34" s="7">
        <v>1</v>
      </c>
      <c r="L34" s="7">
        <v>0</v>
      </c>
      <c r="M34" s="9">
        <v>17941.16</v>
      </c>
      <c r="N34" s="7">
        <v>1</v>
      </c>
    </row>
    <row r="35" spans="1:14" x14ac:dyDescent="0.35">
      <c r="A35" s="6">
        <v>220</v>
      </c>
      <c r="B35" s="7">
        <v>15774854</v>
      </c>
      <c r="C35" s="6" t="s">
        <v>139</v>
      </c>
      <c r="D35" s="7">
        <v>592</v>
      </c>
      <c r="E35" s="6" t="s">
        <v>15</v>
      </c>
      <c r="F35" s="6" t="s">
        <v>23</v>
      </c>
      <c r="G35" s="7">
        <v>54</v>
      </c>
      <c r="H35" s="7">
        <v>8</v>
      </c>
      <c r="I35" s="8">
        <v>0</v>
      </c>
      <c r="J35" s="7">
        <v>1</v>
      </c>
      <c r="K35" s="7">
        <v>1</v>
      </c>
      <c r="L35" s="7">
        <v>1</v>
      </c>
      <c r="M35" s="9">
        <v>28737.71</v>
      </c>
      <c r="N35" s="7">
        <v>1</v>
      </c>
    </row>
    <row r="36" spans="1:14" x14ac:dyDescent="0.35">
      <c r="A36" s="6">
        <v>500</v>
      </c>
      <c r="B36" s="7">
        <v>15677020</v>
      </c>
      <c r="C36" s="6" t="s">
        <v>435</v>
      </c>
      <c r="D36" s="7">
        <v>570</v>
      </c>
      <c r="E36" s="6" t="s">
        <v>15</v>
      </c>
      <c r="F36" s="6" t="s">
        <v>16</v>
      </c>
      <c r="G36" s="7">
        <v>58</v>
      </c>
      <c r="H36" s="7">
        <v>8</v>
      </c>
      <c r="I36" s="8">
        <v>0</v>
      </c>
      <c r="J36" s="7">
        <v>1</v>
      </c>
      <c r="K36" s="7">
        <v>0</v>
      </c>
      <c r="L36" s="7">
        <v>1</v>
      </c>
      <c r="M36" s="9">
        <v>116503.92</v>
      </c>
      <c r="N36" s="7">
        <v>1</v>
      </c>
    </row>
    <row r="37" spans="1:14" ht="29" x14ac:dyDescent="0.35">
      <c r="A37" s="6">
        <v>906</v>
      </c>
      <c r="B37" s="7">
        <v>15675964</v>
      </c>
      <c r="C37" s="6" t="s">
        <v>703</v>
      </c>
      <c r="D37" s="7">
        <v>672</v>
      </c>
      <c r="E37" s="6" t="s">
        <v>15</v>
      </c>
      <c r="F37" s="6" t="s">
        <v>16</v>
      </c>
      <c r="G37" s="7">
        <v>45</v>
      </c>
      <c r="H37" s="7">
        <v>9</v>
      </c>
      <c r="I37" s="8">
        <v>0</v>
      </c>
      <c r="J37" s="7">
        <v>1</v>
      </c>
      <c r="K37" s="7">
        <v>1</v>
      </c>
      <c r="L37" s="7">
        <v>1</v>
      </c>
      <c r="M37" s="9">
        <v>92027.69</v>
      </c>
      <c r="N37" s="7">
        <v>1</v>
      </c>
    </row>
    <row r="38" spans="1:14" x14ac:dyDescent="0.35">
      <c r="A38" s="6">
        <v>806</v>
      </c>
      <c r="B38" s="7">
        <v>15756026</v>
      </c>
      <c r="C38" s="6" t="s">
        <v>646</v>
      </c>
      <c r="D38" s="7">
        <v>790</v>
      </c>
      <c r="E38" s="6" t="s">
        <v>18</v>
      </c>
      <c r="F38" s="6" t="s">
        <v>16</v>
      </c>
      <c r="G38" s="7">
        <v>46</v>
      </c>
      <c r="H38" s="7">
        <v>9</v>
      </c>
      <c r="I38" s="8">
        <v>0</v>
      </c>
      <c r="J38" s="7">
        <v>1</v>
      </c>
      <c r="K38" s="7">
        <v>0</v>
      </c>
      <c r="L38" s="7">
        <v>0</v>
      </c>
      <c r="M38" s="9">
        <v>14679.81</v>
      </c>
      <c r="N38" s="7">
        <v>1</v>
      </c>
    </row>
    <row r="39" spans="1:14" x14ac:dyDescent="0.35">
      <c r="A39" s="6">
        <v>152</v>
      </c>
      <c r="B39" s="7">
        <v>15759618</v>
      </c>
      <c r="C39" s="6" t="s">
        <v>163</v>
      </c>
      <c r="D39" s="7">
        <v>535</v>
      </c>
      <c r="E39" s="6" t="s">
        <v>15</v>
      </c>
      <c r="F39" s="6" t="s">
        <v>16</v>
      </c>
      <c r="G39" s="7">
        <v>48</v>
      </c>
      <c r="H39" s="7">
        <v>9</v>
      </c>
      <c r="I39" s="8">
        <v>0</v>
      </c>
      <c r="J39" s="7">
        <v>1</v>
      </c>
      <c r="K39" s="7">
        <v>1</v>
      </c>
      <c r="L39" s="7">
        <v>0</v>
      </c>
      <c r="M39" s="9">
        <v>149892.79</v>
      </c>
      <c r="N39" s="7">
        <v>1</v>
      </c>
    </row>
    <row r="40" spans="1:14" x14ac:dyDescent="0.35">
      <c r="A40" s="6">
        <v>224</v>
      </c>
      <c r="B40" s="7">
        <v>15733247</v>
      </c>
      <c r="C40" s="6" t="s">
        <v>223</v>
      </c>
      <c r="D40" s="7">
        <v>850</v>
      </c>
      <c r="E40" s="6" t="s">
        <v>15</v>
      </c>
      <c r="F40" s="6" t="s">
        <v>23</v>
      </c>
      <c r="G40" s="7">
        <v>33</v>
      </c>
      <c r="H40" s="7">
        <v>10</v>
      </c>
      <c r="I40" s="8">
        <v>0</v>
      </c>
      <c r="J40" s="7">
        <v>1</v>
      </c>
      <c r="K40" s="7">
        <v>1</v>
      </c>
      <c r="L40" s="7">
        <v>0</v>
      </c>
      <c r="M40" s="9">
        <v>4861.72</v>
      </c>
      <c r="N40" s="7">
        <v>1</v>
      </c>
    </row>
    <row r="41" spans="1:14" x14ac:dyDescent="0.35">
      <c r="A41" s="6">
        <v>145</v>
      </c>
      <c r="B41" s="7">
        <v>15612350</v>
      </c>
      <c r="C41" s="6" t="s">
        <v>156</v>
      </c>
      <c r="D41" s="7">
        <v>691</v>
      </c>
      <c r="E41" s="6" t="s">
        <v>15</v>
      </c>
      <c r="F41" s="6" t="s">
        <v>16</v>
      </c>
      <c r="G41" s="7">
        <v>31</v>
      </c>
      <c r="H41" s="7">
        <v>5</v>
      </c>
      <c r="I41" s="8">
        <v>40915.550000000003</v>
      </c>
      <c r="J41" s="7">
        <v>1</v>
      </c>
      <c r="K41" s="7">
        <v>1</v>
      </c>
      <c r="L41" s="7">
        <v>0</v>
      </c>
      <c r="M41" s="9">
        <v>126213.84</v>
      </c>
      <c r="N41" s="7">
        <v>1</v>
      </c>
    </row>
    <row r="42" spans="1:14" x14ac:dyDescent="0.35">
      <c r="A42" s="6">
        <v>646</v>
      </c>
      <c r="B42" s="7">
        <v>15569807</v>
      </c>
      <c r="C42" s="6" t="s">
        <v>535</v>
      </c>
      <c r="D42" s="7">
        <v>673</v>
      </c>
      <c r="E42" s="6" t="s">
        <v>15</v>
      </c>
      <c r="F42" s="6" t="s">
        <v>16</v>
      </c>
      <c r="G42" s="7">
        <v>34</v>
      </c>
      <c r="H42" s="7">
        <v>8</v>
      </c>
      <c r="I42" s="8">
        <v>42157.08</v>
      </c>
      <c r="J42" s="7">
        <v>1</v>
      </c>
      <c r="K42" s="7">
        <v>1</v>
      </c>
      <c r="L42" s="7">
        <v>0</v>
      </c>
      <c r="M42" s="9">
        <v>20598.59</v>
      </c>
      <c r="N42" s="7">
        <v>1</v>
      </c>
    </row>
    <row r="43" spans="1:14" x14ac:dyDescent="0.35">
      <c r="A43" s="6">
        <v>884</v>
      </c>
      <c r="B43" s="7">
        <v>15743007</v>
      </c>
      <c r="C43" s="6" t="s">
        <v>692</v>
      </c>
      <c r="D43" s="7">
        <v>643</v>
      </c>
      <c r="E43" s="6" t="s">
        <v>15</v>
      </c>
      <c r="F43" s="6" t="s">
        <v>16</v>
      </c>
      <c r="G43" s="7">
        <v>45</v>
      </c>
      <c r="H43" s="7">
        <v>4</v>
      </c>
      <c r="I43" s="8">
        <v>45144.43</v>
      </c>
      <c r="J43" s="7">
        <v>1</v>
      </c>
      <c r="K43" s="7">
        <v>1</v>
      </c>
      <c r="L43" s="7">
        <v>0</v>
      </c>
      <c r="M43" s="9">
        <v>60917.24</v>
      </c>
      <c r="N43" s="7">
        <v>1</v>
      </c>
    </row>
    <row r="44" spans="1:14" x14ac:dyDescent="0.35">
      <c r="A44" s="6">
        <v>697</v>
      </c>
      <c r="B44" s="7">
        <v>15727299</v>
      </c>
      <c r="C44" s="6" t="s">
        <v>577</v>
      </c>
      <c r="D44" s="7">
        <v>445</v>
      </c>
      <c r="E44" s="6" t="s">
        <v>18</v>
      </c>
      <c r="F44" s="6" t="s">
        <v>23</v>
      </c>
      <c r="G44" s="7">
        <v>62</v>
      </c>
      <c r="H44" s="7">
        <v>1</v>
      </c>
      <c r="I44" s="8">
        <v>64119.38</v>
      </c>
      <c r="J44" s="7">
        <v>1</v>
      </c>
      <c r="K44" s="7">
        <v>1</v>
      </c>
      <c r="L44" s="7">
        <v>1</v>
      </c>
      <c r="M44" s="9">
        <v>76569.64</v>
      </c>
      <c r="N44" s="7">
        <v>1</v>
      </c>
    </row>
    <row r="45" spans="1:14" x14ac:dyDescent="0.35">
      <c r="A45" s="6">
        <v>449</v>
      </c>
      <c r="B45" s="7">
        <v>15694860</v>
      </c>
      <c r="C45" s="6" t="s">
        <v>400</v>
      </c>
      <c r="D45" s="7">
        <v>675</v>
      </c>
      <c r="E45" s="6" t="s">
        <v>15</v>
      </c>
      <c r="F45" s="6" t="s">
        <v>16</v>
      </c>
      <c r="G45" s="7">
        <v>38</v>
      </c>
      <c r="H45" s="7">
        <v>6</v>
      </c>
      <c r="I45" s="8">
        <v>68065.8</v>
      </c>
      <c r="J45" s="7">
        <v>1</v>
      </c>
      <c r="K45" s="7">
        <v>0</v>
      </c>
      <c r="L45" s="7">
        <v>0</v>
      </c>
      <c r="M45" s="9">
        <v>138777</v>
      </c>
      <c r="N45" s="7">
        <v>1</v>
      </c>
    </row>
    <row r="46" spans="1:14" x14ac:dyDescent="0.35">
      <c r="A46" s="6">
        <v>950</v>
      </c>
      <c r="B46" s="7">
        <v>15620981</v>
      </c>
      <c r="C46" s="6" t="s">
        <v>730</v>
      </c>
      <c r="D46" s="7">
        <v>684</v>
      </c>
      <c r="E46" s="6" t="s">
        <v>15</v>
      </c>
      <c r="F46" s="6" t="s">
        <v>16</v>
      </c>
      <c r="G46" s="7">
        <v>48</v>
      </c>
      <c r="H46" s="7">
        <v>3</v>
      </c>
      <c r="I46" s="8">
        <v>73309.38</v>
      </c>
      <c r="J46" s="7">
        <v>1</v>
      </c>
      <c r="K46" s="7">
        <v>0</v>
      </c>
      <c r="L46" s="7">
        <v>0</v>
      </c>
      <c r="M46" s="9">
        <v>21228.34</v>
      </c>
      <c r="N46" s="7">
        <v>1</v>
      </c>
    </row>
    <row r="47" spans="1:14" x14ac:dyDescent="0.35">
      <c r="A47" s="6">
        <v>763</v>
      </c>
      <c r="B47" s="7">
        <v>15637876</v>
      </c>
      <c r="C47" s="6" t="s">
        <v>422</v>
      </c>
      <c r="D47" s="7">
        <v>663</v>
      </c>
      <c r="E47" s="6" t="s">
        <v>26</v>
      </c>
      <c r="F47" s="6" t="s">
        <v>16</v>
      </c>
      <c r="G47" s="7">
        <v>36</v>
      </c>
      <c r="H47" s="7">
        <v>6</v>
      </c>
      <c r="I47" s="8">
        <v>77253.5</v>
      </c>
      <c r="J47" s="7">
        <v>1</v>
      </c>
      <c r="K47" s="7">
        <v>0</v>
      </c>
      <c r="L47" s="7">
        <v>0</v>
      </c>
      <c r="M47" s="9">
        <v>35817.97</v>
      </c>
      <c r="N47" s="7">
        <v>1</v>
      </c>
    </row>
    <row r="48" spans="1:14" x14ac:dyDescent="0.35">
      <c r="A48" s="6">
        <v>503</v>
      </c>
      <c r="B48" s="7">
        <v>15714485</v>
      </c>
      <c r="C48" s="6" t="s">
        <v>438</v>
      </c>
      <c r="D48" s="7">
        <v>774</v>
      </c>
      <c r="E48" s="6" t="s">
        <v>15</v>
      </c>
      <c r="F48" s="6" t="s">
        <v>23</v>
      </c>
      <c r="G48" s="7">
        <v>60</v>
      </c>
      <c r="H48" s="7">
        <v>5</v>
      </c>
      <c r="I48" s="8">
        <v>85891.55</v>
      </c>
      <c r="J48" s="7">
        <v>1</v>
      </c>
      <c r="K48" s="7">
        <v>1</v>
      </c>
      <c r="L48" s="7">
        <v>0</v>
      </c>
      <c r="M48" s="9">
        <v>74135.48</v>
      </c>
      <c r="N48" s="7">
        <v>1</v>
      </c>
    </row>
    <row r="49" spans="1:14" x14ac:dyDescent="0.35">
      <c r="A49" s="6">
        <v>207</v>
      </c>
      <c r="B49" s="7">
        <v>15755262</v>
      </c>
      <c r="C49" s="6" t="s">
        <v>39</v>
      </c>
      <c r="D49" s="7">
        <v>608</v>
      </c>
      <c r="E49" s="6" t="s">
        <v>785</v>
      </c>
      <c r="F49" s="6" t="s">
        <v>16</v>
      </c>
      <c r="G49" s="7">
        <v>41</v>
      </c>
      <c r="H49" s="7">
        <v>3</v>
      </c>
      <c r="I49" s="8">
        <v>89763.839999999997</v>
      </c>
      <c r="J49" s="7">
        <v>1</v>
      </c>
      <c r="K49" s="7">
        <v>0</v>
      </c>
      <c r="L49" s="7">
        <v>0</v>
      </c>
      <c r="M49" s="9">
        <v>199304.74</v>
      </c>
      <c r="N49" s="7">
        <v>1</v>
      </c>
    </row>
    <row r="50" spans="1:14" x14ac:dyDescent="0.35">
      <c r="A50" s="6">
        <v>558</v>
      </c>
      <c r="B50" s="7">
        <v>15634844</v>
      </c>
      <c r="C50" s="6" t="s">
        <v>215</v>
      </c>
      <c r="D50" s="7">
        <v>598</v>
      </c>
      <c r="E50" s="6" t="s">
        <v>26</v>
      </c>
      <c r="F50" s="6" t="s">
        <v>23</v>
      </c>
      <c r="G50" s="7">
        <v>41</v>
      </c>
      <c r="H50" s="7">
        <v>3</v>
      </c>
      <c r="I50" s="8">
        <v>91536.93</v>
      </c>
      <c r="J50" s="7">
        <v>1</v>
      </c>
      <c r="K50" s="7">
        <v>1</v>
      </c>
      <c r="L50" s="7">
        <v>0</v>
      </c>
      <c r="M50" s="9">
        <v>191468.78</v>
      </c>
      <c r="N50" s="7">
        <v>1</v>
      </c>
    </row>
    <row r="51" spans="1:14" x14ac:dyDescent="0.35">
      <c r="A51" s="6">
        <v>110</v>
      </c>
      <c r="B51" s="7">
        <v>15744689</v>
      </c>
      <c r="C51" s="6" t="s">
        <v>125</v>
      </c>
      <c r="D51" s="7">
        <v>479</v>
      </c>
      <c r="E51" s="6" t="s">
        <v>26</v>
      </c>
      <c r="F51" s="6" t="s">
        <v>23</v>
      </c>
      <c r="G51" s="7">
        <v>35</v>
      </c>
      <c r="H51" s="7">
        <v>9</v>
      </c>
      <c r="I51" s="8">
        <v>92833.89</v>
      </c>
      <c r="J51" s="7">
        <v>1</v>
      </c>
      <c r="K51" s="7">
        <v>1</v>
      </c>
      <c r="L51" s="7">
        <v>0</v>
      </c>
      <c r="M51" s="9">
        <v>99449.86</v>
      </c>
      <c r="N51" s="7">
        <v>1</v>
      </c>
    </row>
    <row r="52" spans="1:14" x14ac:dyDescent="0.35">
      <c r="A52" s="6">
        <v>328</v>
      </c>
      <c r="B52" s="7">
        <v>15736008</v>
      </c>
      <c r="C52" s="6" t="s">
        <v>79</v>
      </c>
      <c r="D52" s="7">
        <v>644</v>
      </c>
      <c r="E52" s="6" t="s">
        <v>15</v>
      </c>
      <c r="F52" s="6" t="s">
        <v>16</v>
      </c>
      <c r="G52" s="7">
        <v>46</v>
      </c>
      <c r="H52" s="7">
        <v>9</v>
      </c>
      <c r="I52" s="8">
        <v>95441.27</v>
      </c>
      <c r="J52" s="7">
        <v>1</v>
      </c>
      <c r="K52" s="7">
        <v>1</v>
      </c>
      <c r="L52" s="7">
        <v>0</v>
      </c>
      <c r="M52" s="9">
        <v>108761.05</v>
      </c>
      <c r="N52" s="7">
        <v>1</v>
      </c>
    </row>
    <row r="53" spans="1:14" x14ac:dyDescent="0.35">
      <c r="A53" s="6">
        <v>459</v>
      </c>
      <c r="B53" s="7">
        <v>15707362</v>
      </c>
      <c r="C53" s="6" t="s">
        <v>67</v>
      </c>
      <c r="D53" s="7">
        <v>514</v>
      </c>
      <c r="E53" s="6" t="s">
        <v>26</v>
      </c>
      <c r="F53" s="6" t="s">
        <v>23</v>
      </c>
      <c r="G53" s="7">
        <v>43</v>
      </c>
      <c r="H53" s="7">
        <v>1</v>
      </c>
      <c r="I53" s="8">
        <v>95556.31</v>
      </c>
      <c r="J53" s="7">
        <v>1</v>
      </c>
      <c r="K53" s="7">
        <v>0</v>
      </c>
      <c r="L53" s="7">
        <v>1</v>
      </c>
      <c r="M53" s="9">
        <v>199273.98</v>
      </c>
      <c r="N53" s="7">
        <v>1</v>
      </c>
    </row>
    <row r="54" spans="1:14" x14ac:dyDescent="0.35">
      <c r="A54" s="6">
        <v>229</v>
      </c>
      <c r="B54" s="7">
        <v>15637753</v>
      </c>
      <c r="C54" s="6" t="s">
        <v>228</v>
      </c>
      <c r="D54" s="7">
        <v>751</v>
      </c>
      <c r="E54" s="6" t="s">
        <v>26</v>
      </c>
      <c r="F54" s="6" t="s">
        <v>23</v>
      </c>
      <c r="G54" s="7">
        <v>50</v>
      </c>
      <c r="H54" s="7">
        <v>2</v>
      </c>
      <c r="I54" s="8">
        <v>96888.39</v>
      </c>
      <c r="J54" s="7">
        <v>1</v>
      </c>
      <c r="K54" s="7">
        <v>1</v>
      </c>
      <c r="L54" s="7">
        <v>0</v>
      </c>
      <c r="M54" s="9">
        <v>77206.25</v>
      </c>
      <c r="N54" s="7">
        <v>1</v>
      </c>
    </row>
    <row r="55" spans="1:14" x14ac:dyDescent="0.35">
      <c r="A55" s="6">
        <v>55</v>
      </c>
      <c r="B55" s="7">
        <v>15569590</v>
      </c>
      <c r="C55" s="6" t="s">
        <v>73</v>
      </c>
      <c r="D55" s="7">
        <v>601</v>
      </c>
      <c r="E55" s="6" t="s">
        <v>26</v>
      </c>
      <c r="F55" s="6" t="s">
        <v>23</v>
      </c>
      <c r="G55" s="7">
        <v>42</v>
      </c>
      <c r="H55" s="7">
        <v>1</v>
      </c>
      <c r="I55" s="8">
        <v>98495.72</v>
      </c>
      <c r="J55" s="7">
        <v>1</v>
      </c>
      <c r="K55" s="7">
        <v>1</v>
      </c>
      <c r="L55" s="7">
        <v>0</v>
      </c>
      <c r="M55" s="9">
        <v>40014.76</v>
      </c>
      <c r="N55" s="7">
        <v>1</v>
      </c>
    </row>
    <row r="56" spans="1:14" x14ac:dyDescent="0.35">
      <c r="A56" s="6">
        <v>430</v>
      </c>
      <c r="B56" s="7">
        <v>15806467</v>
      </c>
      <c r="C56" s="6" t="s">
        <v>267</v>
      </c>
      <c r="D56" s="7">
        <v>568</v>
      </c>
      <c r="E56" s="6" t="s">
        <v>26</v>
      </c>
      <c r="F56" s="6" t="s">
        <v>23</v>
      </c>
      <c r="G56" s="7">
        <v>40</v>
      </c>
      <c r="H56" s="7">
        <v>1</v>
      </c>
      <c r="I56" s="8">
        <v>99282.63</v>
      </c>
      <c r="J56" s="7">
        <v>1</v>
      </c>
      <c r="K56" s="7">
        <v>0</v>
      </c>
      <c r="L56" s="7">
        <v>0</v>
      </c>
      <c r="M56" s="9">
        <v>134600.94</v>
      </c>
      <c r="N56" s="7">
        <v>1</v>
      </c>
    </row>
    <row r="57" spans="1:14" x14ac:dyDescent="0.35">
      <c r="A57" s="6">
        <v>225</v>
      </c>
      <c r="B57" s="7">
        <v>15568748</v>
      </c>
      <c r="C57" s="6" t="s">
        <v>224</v>
      </c>
      <c r="D57" s="7">
        <v>671</v>
      </c>
      <c r="E57" s="6" t="s">
        <v>26</v>
      </c>
      <c r="F57" s="6" t="s">
        <v>23</v>
      </c>
      <c r="G57" s="7">
        <v>45</v>
      </c>
      <c r="H57" s="7">
        <v>6</v>
      </c>
      <c r="I57" s="8">
        <v>99564.22</v>
      </c>
      <c r="J57" s="7">
        <v>1</v>
      </c>
      <c r="K57" s="7">
        <v>1</v>
      </c>
      <c r="L57" s="7">
        <v>1</v>
      </c>
      <c r="M57" s="9">
        <v>108872.45</v>
      </c>
      <c r="N57" s="7">
        <v>1</v>
      </c>
    </row>
    <row r="58" spans="1:14" ht="29" x14ac:dyDescent="0.35">
      <c r="A58" s="6">
        <v>236</v>
      </c>
      <c r="B58" s="7">
        <v>15772896</v>
      </c>
      <c r="C58" s="6" t="s">
        <v>235</v>
      </c>
      <c r="D58" s="7">
        <v>763</v>
      </c>
      <c r="E58" s="6" t="s">
        <v>26</v>
      </c>
      <c r="F58" s="6" t="s">
        <v>23</v>
      </c>
      <c r="G58" s="7">
        <v>42</v>
      </c>
      <c r="H58" s="7">
        <v>6</v>
      </c>
      <c r="I58" s="8">
        <v>100160.75</v>
      </c>
      <c r="J58" s="7">
        <v>1</v>
      </c>
      <c r="K58" s="7">
        <v>1</v>
      </c>
      <c r="L58" s="7">
        <v>0</v>
      </c>
      <c r="M58" s="9">
        <v>33462.94</v>
      </c>
      <c r="N58" s="7">
        <v>1</v>
      </c>
    </row>
    <row r="59" spans="1:14" ht="29" x14ac:dyDescent="0.35">
      <c r="A59" s="6">
        <v>586</v>
      </c>
      <c r="B59" s="7">
        <v>15718057</v>
      </c>
      <c r="C59" s="6" t="s">
        <v>493</v>
      </c>
      <c r="D59" s="7">
        <v>760</v>
      </c>
      <c r="E59" s="6" t="s">
        <v>15</v>
      </c>
      <c r="F59" s="6" t="s">
        <v>16</v>
      </c>
      <c r="G59" s="7">
        <v>51</v>
      </c>
      <c r="H59" s="7">
        <v>2</v>
      </c>
      <c r="I59" s="8">
        <v>100946.71</v>
      </c>
      <c r="J59" s="7">
        <v>1</v>
      </c>
      <c r="K59" s="7">
        <v>0</v>
      </c>
      <c r="L59" s="7">
        <v>0</v>
      </c>
      <c r="M59" s="9">
        <v>179614.8</v>
      </c>
      <c r="N59" s="7">
        <v>1</v>
      </c>
    </row>
    <row r="60" spans="1:14" x14ac:dyDescent="0.35">
      <c r="A60" s="6">
        <v>678</v>
      </c>
      <c r="B60" s="7">
        <v>15715142</v>
      </c>
      <c r="C60" s="6" t="s">
        <v>560</v>
      </c>
      <c r="D60" s="7">
        <v>739</v>
      </c>
      <c r="E60" s="6" t="s">
        <v>26</v>
      </c>
      <c r="F60" s="6" t="s">
        <v>23</v>
      </c>
      <c r="G60" s="7">
        <v>45</v>
      </c>
      <c r="H60" s="7">
        <v>7</v>
      </c>
      <c r="I60" s="8">
        <v>102703.62</v>
      </c>
      <c r="J60" s="7">
        <v>1</v>
      </c>
      <c r="K60" s="7">
        <v>0</v>
      </c>
      <c r="L60" s="7">
        <v>1</v>
      </c>
      <c r="M60" s="9">
        <v>147802.94</v>
      </c>
      <c r="N60" s="7">
        <v>1</v>
      </c>
    </row>
    <row r="61" spans="1:14" x14ac:dyDescent="0.35">
      <c r="A61" s="6">
        <v>899</v>
      </c>
      <c r="B61" s="7">
        <v>15654700</v>
      </c>
      <c r="C61" s="6" t="s">
        <v>503</v>
      </c>
      <c r="D61" s="7">
        <v>523</v>
      </c>
      <c r="E61" s="6" t="s">
        <v>15</v>
      </c>
      <c r="F61" s="6" t="s">
        <v>16</v>
      </c>
      <c r="G61" s="7">
        <v>40</v>
      </c>
      <c r="H61" s="7">
        <v>2</v>
      </c>
      <c r="I61" s="8">
        <v>102967.41</v>
      </c>
      <c r="J61" s="7">
        <v>1</v>
      </c>
      <c r="K61" s="7">
        <v>1</v>
      </c>
      <c r="L61" s="7">
        <v>0</v>
      </c>
      <c r="M61" s="9">
        <v>128702.1</v>
      </c>
      <c r="N61" s="7">
        <v>1</v>
      </c>
    </row>
    <row r="62" spans="1:14" x14ac:dyDescent="0.35">
      <c r="A62" s="6">
        <v>908</v>
      </c>
      <c r="B62" s="7">
        <v>15724848</v>
      </c>
      <c r="C62" s="6" t="s">
        <v>705</v>
      </c>
      <c r="D62" s="7">
        <v>516</v>
      </c>
      <c r="E62" s="6" t="s">
        <v>15</v>
      </c>
      <c r="F62" s="6" t="s">
        <v>16</v>
      </c>
      <c r="G62" s="7">
        <v>46</v>
      </c>
      <c r="H62" s="7">
        <v>1</v>
      </c>
      <c r="I62" s="8">
        <v>104947.72</v>
      </c>
      <c r="J62" s="7">
        <v>1</v>
      </c>
      <c r="K62" s="7">
        <v>1</v>
      </c>
      <c r="L62" s="7">
        <v>0</v>
      </c>
      <c r="M62" s="9">
        <v>115789.25</v>
      </c>
      <c r="N62" s="7">
        <v>1</v>
      </c>
    </row>
    <row r="63" spans="1:14" x14ac:dyDescent="0.35">
      <c r="A63" s="6">
        <v>216</v>
      </c>
      <c r="B63" s="7">
        <v>15723488</v>
      </c>
      <c r="C63" s="6" t="s">
        <v>55</v>
      </c>
      <c r="D63" s="7">
        <v>668</v>
      </c>
      <c r="E63" s="6" t="s">
        <v>26</v>
      </c>
      <c r="F63" s="6" t="s">
        <v>23</v>
      </c>
      <c r="G63" s="7">
        <v>47</v>
      </c>
      <c r="H63" s="7">
        <v>7</v>
      </c>
      <c r="I63" s="8">
        <v>106854.21</v>
      </c>
      <c r="J63" s="7">
        <v>1</v>
      </c>
      <c r="K63" s="7">
        <v>0</v>
      </c>
      <c r="L63" s="7">
        <v>1</v>
      </c>
      <c r="M63" s="9">
        <v>157959.01999999999</v>
      </c>
      <c r="N63" s="7">
        <v>1</v>
      </c>
    </row>
    <row r="64" spans="1:14" x14ac:dyDescent="0.35">
      <c r="A64" s="6">
        <v>552</v>
      </c>
      <c r="B64" s="7">
        <v>15657284</v>
      </c>
      <c r="C64" s="6" t="s">
        <v>316</v>
      </c>
      <c r="D64" s="7">
        <v>674</v>
      </c>
      <c r="E64" s="6" t="s">
        <v>26</v>
      </c>
      <c r="F64" s="6" t="s">
        <v>23</v>
      </c>
      <c r="G64" s="7">
        <v>47</v>
      </c>
      <c r="H64" s="7">
        <v>6</v>
      </c>
      <c r="I64" s="8">
        <v>106901.94</v>
      </c>
      <c r="J64" s="7">
        <v>1</v>
      </c>
      <c r="K64" s="7">
        <v>1</v>
      </c>
      <c r="L64" s="7">
        <v>1</v>
      </c>
      <c r="M64" s="9">
        <v>2079.1999999999998</v>
      </c>
      <c r="N64" s="7">
        <v>1</v>
      </c>
    </row>
    <row r="65" spans="1:14" x14ac:dyDescent="0.35">
      <c r="A65" s="6">
        <v>119</v>
      </c>
      <c r="B65" s="7">
        <v>15661670</v>
      </c>
      <c r="C65" s="6" t="s">
        <v>133</v>
      </c>
      <c r="D65" s="7">
        <v>524</v>
      </c>
      <c r="E65" s="6" t="s">
        <v>26</v>
      </c>
      <c r="F65" s="6" t="s">
        <v>16</v>
      </c>
      <c r="G65" s="7">
        <v>31</v>
      </c>
      <c r="H65" s="7">
        <v>8</v>
      </c>
      <c r="I65" s="8">
        <v>107818.63</v>
      </c>
      <c r="J65" s="7">
        <v>1</v>
      </c>
      <c r="K65" s="7">
        <v>1</v>
      </c>
      <c r="L65" s="7">
        <v>0</v>
      </c>
      <c r="M65" s="9">
        <v>199725.39</v>
      </c>
      <c r="N65" s="7">
        <v>1</v>
      </c>
    </row>
    <row r="66" spans="1:14" x14ac:dyDescent="0.35">
      <c r="A66" s="6">
        <v>937</v>
      </c>
      <c r="B66" s="7">
        <v>15613630</v>
      </c>
      <c r="C66" s="6" t="s">
        <v>602</v>
      </c>
      <c r="D66" s="7">
        <v>775</v>
      </c>
      <c r="E66" s="6" t="s">
        <v>15</v>
      </c>
      <c r="F66" s="6" t="s">
        <v>23</v>
      </c>
      <c r="G66" s="7">
        <v>52</v>
      </c>
      <c r="H66" s="7">
        <v>8</v>
      </c>
      <c r="I66" s="8">
        <v>109922.61</v>
      </c>
      <c r="J66" s="7">
        <v>1</v>
      </c>
      <c r="K66" s="7">
        <v>1</v>
      </c>
      <c r="L66" s="7">
        <v>1</v>
      </c>
      <c r="M66" s="9">
        <v>96823.32</v>
      </c>
      <c r="N66" s="7">
        <v>1</v>
      </c>
    </row>
    <row r="67" spans="1:14" x14ac:dyDescent="0.35">
      <c r="A67" s="6">
        <v>417</v>
      </c>
      <c r="B67" s="7">
        <v>15720559</v>
      </c>
      <c r="C67" s="6" t="s">
        <v>376</v>
      </c>
      <c r="D67" s="7">
        <v>487</v>
      </c>
      <c r="E67" s="6" t="s">
        <v>26</v>
      </c>
      <c r="F67" s="6" t="s">
        <v>16</v>
      </c>
      <c r="G67" s="7">
        <v>61</v>
      </c>
      <c r="H67" s="7">
        <v>5</v>
      </c>
      <c r="I67" s="8">
        <v>110368.03</v>
      </c>
      <c r="J67" s="7">
        <v>1</v>
      </c>
      <c r="K67" s="7">
        <v>0</v>
      </c>
      <c r="L67" s="7">
        <v>0</v>
      </c>
      <c r="M67" s="9">
        <v>11384.45</v>
      </c>
      <c r="N67" s="7">
        <v>1</v>
      </c>
    </row>
    <row r="68" spans="1:14" x14ac:dyDescent="0.35">
      <c r="A68" s="6">
        <v>540</v>
      </c>
      <c r="B68" s="7">
        <v>15762729</v>
      </c>
      <c r="C68" s="6" t="s">
        <v>462</v>
      </c>
      <c r="D68" s="7">
        <v>745</v>
      </c>
      <c r="E68" s="6" t="s">
        <v>26</v>
      </c>
      <c r="F68" s="6" t="s">
        <v>16</v>
      </c>
      <c r="G68" s="7">
        <v>28</v>
      </c>
      <c r="H68" s="7">
        <v>1</v>
      </c>
      <c r="I68" s="8">
        <v>111071.36</v>
      </c>
      <c r="J68" s="7">
        <v>1</v>
      </c>
      <c r="K68" s="7">
        <v>1</v>
      </c>
      <c r="L68" s="7">
        <v>0</v>
      </c>
      <c r="M68" s="9">
        <v>73275.960000000006</v>
      </c>
      <c r="N68" s="7">
        <v>1</v>
      </c>
    </row>
    <row r="69" spans="1:14" x14ac:dyDescent="0.35">
      <c r="A69" s="6">
        <v>423</v>
      </c>
      <c r="B69" s="7">
        <v>15674551</v>
      </c>
      <c r="C69" s="6" t="s">
        <v>379</v>
      </c>
      <c r="D69" s="7">
        <v>535</v>
      </c>
      <c r="E69" s="6" t="s">
        <v>26</v>
      </c>
      <c r="F69" s="6" t="s">
        <v>23</v>
      </c>
      <c r="G69" s="7">
        <v>40</v>
      </c>
      <c r="H69" s="7">
        <v>7</v>
      </c>
      <c r="I69" s="8">
        <v>111756.5</v>
      </c>
      <c r="J69" s="7">
        <v>1</v>
      </c>
      <c r="K69" s="7">
        <v>1</v>
      </c>
      <c r="L69" s="7">
        <v>0</v>
      </c>
      <c r="M69" s="9">
        <v>8128.32</v>
      </c>
      <c r="N69" s="7">
        <v>1</v>
      </c>
    </row>
    <row r="70" spans="1:14" x14ac:dyDescent="0.35">
      <c r="A70" s="6">
        <v>334</v>
      </c>
      <c r="B70" s="7">
        <v>15728669</v>
      </c>
      <c r="C70" s="6" t="s">
        <v>315</v>
      </c>
      <c r="D70" s="7">
        <v>584</v>
      </c>
      <c r="E70" s="6" t="s">
        <v>26</v>
      </c>
      <c r="F70" s="6" t="s">
        <v>16</v>
      </c>
      <c r="G70" s="7">
        <v>30</v>
      </c>
      <c r="H70" s="7">
        <v>8</v>
      </c>
      <c r="I70" s="8">
        <v>112013.81</v>
      </c>
      <c r="J70" s="7">
        <v>1</v>
      </c>
      <c r="K70" s="7">
        <v>1</v>
      </c>
      <c r="L70" s="7">
        <v>0</v>
      </c>
      <c r="M70" s="9">
        <v>177772.03</v>
      </c>
      <c r="N70" s="7">
        <v>1</v>
      </c>
    </row>
    <row r="71" spans="1:14" x14ac:dyDescent="0.35">
      <c r="A71" s="6">
        <v>47</v>
      </c>
      <c r="B71" s="7">
        <v>15602280</v>
      </c>
      <c r="C71" s="6" t="s">
        <v>65</v>
      </c>
      <c r="D71" s="7">
        <v>829</v>
      </c>
      <c r="E71" s="6" t="s">
        <v>26</v>
      </c>
      <c r="F71" s="6" t="s">
        <v>16</v>
      </c>
      <c r="G71" s="7">
        <v>27</v>
      </c>
      <c r="H71" s="7">
        <v>9</v>
      </c>
      <c r="I71" s="8">
        <v>112045.67</v>
      </c>
      <c r="J71" s="7">
        <v>1</v>
      </c>
      <c r="K71" s="7">
        <v>1</v>
      </c>
      <c r="L71" s="7">
        <v>1</v>
      </c>
      <c r="M71" s="9">
        <v>119708.21</v>
      </c>
      <c r="N71" s="7">
        <v>1</v>
      </c>
    </row>
    <row r="72" spans="1:14" x14ac:dyDescent="0.35">
      <c r="A72" s="6">
        <v>294</v>
      </c>
      <c r="B72" s="7">
        <v>15590241</v>
      </c>
      <c r="C72" s="6" t="s">
        <v>284</v>
      </c>
      <c r="D72" s="7">
        <v>750</v>
      </c>
      <c r="E72" s="6" t="s">
        <v>785</v>
      </c>
      <c r="F72" s="6" t="s">
        <v>16</v>
      </c>
      <c r="G72" s="7">
        <v>34</v>
      </c>
      <c r="H72" s="7">
        <v>9</v>
      </c>
      <c r="I72" s="8">
        <v>112822.26</v>
      </c>
      <c r="J72" s="7">
        <v>1</v>
      </c>
      <c r="K72" s="7">
        <v>0</v>
      </c>
      <c r="L72" s="7">
        <v>0</v>
      </c>
      <c r="M72" s="9">
        <v>150401.53</v>
      </c>
      <c r="N72" s="7">
        <v>1</v>
      </c>
    </row>
    <row r="73" spans="1:14" x14ac:dyDescent="0.35">
      <c r="A73" s="6">
        <v>167</v>
      </c>
      <c r="B73" s="7">
        <v>15724623</v>
      </c>
      <c r="C73" s="6" t="s">
        <v>175</v>
      </c>
      <c r="D73" s="7">
        <v>704</v>
      </c>
      <c r="E73" s="6" t="s">
        <v>26</v>
      </c>
      <c r="F73" s="6" t="s">
        <v>16</v>
      </c>
      <c r="G73" s="7">
        <v>24</v>
      </c>
      <c r="H73" s="7">
        <v>7</v>
      </c>
      <c r="I73" s="8">
        <v>113034.22</v>
      </c>
      <c r="J73" s="7">
        <v>1</v>
      </c>
      <c r="K73" s="7">
        <v>1</v>
      </c>
      <c r="L73" s="7">
        <v>0</v>
      </c>
      <c r="M73" s="9">
        <v>162503.48000000001</v>
      </c>
      <c r="N73" s="7">
        <v>1</v>
      </c>
    </row>
    <row r="74" spans="1:14" x14ac:dyDescent="0.35">
      <c r="A74" s="6">
        <v>770</v>
      </c>
      <c r="B74" s="7">
        <v>15685329</v>
      </c>
      <c r="C74" s="6" t="s">
        <v>370</v>
      </c>
      <c r="D74" s="7">
        <v>531</v>
      </c>
      <c r="E74" s="6" t="s">
        <v>15</v>
      </c>
      <c r="F74" s="6" t="s">
        <v>16</v>
      </c>
      <c r="G74" s="7">
        <v>63</v>
      </c>
      <c r="H74" s="7">
        <v>1</v>
      </c>
      <c r="I74" s="8">
        <v>114715.71</v>
      </c>
      <c r="J74" s="7">
        <v>1</v>
      </c>
      <c r="K74" s="7">
        <v>0</v>
      </c>
      <c r="L74" s="7">
        <v>1</v>
      </c>
      <c r="M74" s="9">
        <v>24506.95</v>
      </c>
      <c r="N74" s="7">
        <v>1</v>
      </c>
    </row>
    <row r="75" spans="1:14" x14ac:dyDescent="0.35">
      <c r="A75" s="6">
        <v>434</v>
      </c>
      <c r="B75" s="7">
        <v>15595039</v>
      </c>
      <c r="C75" s="6" t="s">
        <v>387</v>
      </c>
      <c r="D75" s="7">
        <v>545</v>
      </c>
      <c r="E75" s="6" t="s">
        <v>26</v>
      </c>
      <c r="F75" s="6" t="s">
        <v>16</v>
      </c>
      <c r="G75" s="7">
        <v>37</v>
      </c>
      <c r="H75" s="7">
        <v>8</v>
      </c>
      <c r="I75" s="8">
        <v>114754.08</v>
      </c>
      <c r="J75" s="7">
        <v>1</v>
      </c>
      <c r="K75" s="7">
        <v>1</v>
      </c>
      <c r="L75" s="7">
        <v>0</v>
      </c>
      <c r="M75" s="9">
        <v>136050.44</v>
      </c>
      <c r="N75" s="7">
        <v>1</v>
      </c>
    </row>
    <row r="76" spans="1:14" x14ac:dyDescent="0.35">
      <c r="A76" s="6">
        <v>340</v>
      </c>
      <c r="B76" s="7">
        <v>15807923</v>
      </c>
      <c r="C76" s="6" t="s">
        <v>45</v>
      </c>
      <c r="D76" s="7">
        <v>716</v>
      </c>
      <c r="E76" s="6" t="s">
        <v>26</v>
      </c>
      <c r="F76" s="6" t="s">
        <v>16</v>
      </c>
      <c r="G76" s="7">
        <v>39</v>
      </c>
      <c r="H76" s="7">
        <v>10</v>
      </c>
      <c r="I76" s="8">
        <v>115301.31</v>
      </c>
      <c r="J76" s="7">
        <v>1</v>
      </c>
      <c r="K76" s="7">
        <v>1</v>
      </c>
      <c r="L76" s="7">
        <v>0</v>
      </c>
      <c r="M76" s="9">
        <v>43527.4</v>
      </c>
      <c r="N76" s="7">
        <v>1</v>
      </c>
    </row>
    <row r="77" spans="1:14" x14ac:dyDescent="0.35">
      <c r="A77" s="6">
        <v>965</v>
      </c>
      <c r="B77" s="7">
        <v>15580956</v>
      </c>
      <c r="C77" s="6" t="s">
        <v>738</v>
      </c>
      <c r="D77" s="7">
        <v>683</v>
      </c>
      <c r="E77" s="6" t="s">
        <v>26</v>
      </c>
      <c r="F77" s="6" t="s">
        <v>16</v>
      </c>
      <c r="G77" s="7">
        <v>43</v>
      </c>
      <c r="H77" s="7">
        <v>4</v>
      </c>
      <c r="I77" s="8">
        <v>115888.04</v>
      </c>
      <c r="J77" s="7">
        <v>1</v>
      </c>
      <c r="K77" s="7">
        <v>1</v>
      </c>
      <c r="L77" s="7">
        <v>1</v>
      </c>
      <c r="M77" s="9">
        <v>117349.19</v>
      </c>
      <c r="N77" s="7">
        <v>1</v>
      </c>
    </row>
    <row r="78" spans="1:14" x14ac:dyDescent="0.35">
      <c r="A78" s="6">
        <v>421</v>
      </c>
      <c r="B78" s="7">
        <v>15810418</v>
      </c>
      <c r="C78" s="6" t="s">
        <v>125</v>
      </c>
      <c r="D78" s="7">
        <v>756</v>
      </c>
      <c r="E78" s="6" t="s">
        <v>26</v>
      </c>
      <c r="F78" s="6" t="s">
        <v>16</v>
      </c>
      <c r="G78" s="7">
        <v>60</v>
      </c>
      <c r="H78" s="7">
        <v>3</v>
      </c>
      <c r="I78" s="8">
        <v>115924.89</v>
      </c>
      <c r="J78" s="7">
        <v>1</v>
      </c>
      <c r="K78" s="7">
        <v>1</v>
      </c>
      <c r="L78" s="7">
        <v>0</v>
      </c>
      <c r="M78" s="9">
        <v>93524.19</v>
      </c>
      <c r="N78" s="7">
        <v>1</v>
      </c>
    </row>
    <row r="79" spans="1:14" x14ac:dyDescent="0.35">
      <c r="A79" s="6">
        <v>632</v>
      </c>
      <c r="B79" s="7">
        <v>15811762</v>
      </c>
      <c r="C79" s="6" t="s">
        <v>524</v>
      </c>
      <c r="D79" s="7">
        <v>583</v>
      </c>
      <c r="E79" s="6" t="s">
        <v>26</v>
      </c>
      <c r="F79" s="6" t="s">
        <v>16</v>
      </c>
      <c r="G79" s="7">
        <v>54</v>
      </c>
      <c r="H79" s="7">
        <v>6</v>
      </c>
      <c r="I79" s="8">
        <v>115988.86</v>
      </c>
      <c r="J79" s="7">
        <v>1</v>
      </c>
      <c r="K79" s="7">
        <v>1</v>
      </c>
      <c r="L79" s="7">
        <v>0</v>
      </c>
      <c r="M79" s="9">
        <v>57553.98</v>
      </c>
      <c r="N79" s="7">
        <v>1</v>
      </c>
    </row>
    <row r="80" spans="1:14" x14ac:dyDescent="0.35">
      <c r="A80" s="6">
        <v>641</v>
      </c>
      <c r="B80" s="7">
        <v>15784844</v>
      </c>
      <c r="C80" s="6" t="s">
        <v>274</v>
      </c>
      <c r="D80" s="7">
        <v>752</v>
      </c>
      <c r="E80" s="6" t="s">
        <v>18</v>
      </c>
      <c r="F80" s="6" t="s">
        <v>23</v>
      </c>
      <c r="G80" s="7">
        <v>48</v>
      </c>
      <c r="H80" s="7">
        <v>5</v>
      </c>
      <c r="I80" s="8">
        <v>116060.08</v>
      </c>
      <c r="J80" s="7">
        <v>1</v>
      </c>
      <c r="K80" s="7">
        <v>1</v>
      </c>
      <c r="L80" s="7">
        <v>0</v>
      </c>
      <c r="M80" s="9">
        <v>156618.38</v>
      </c>
      <c r="N80" s="7">
        <v>1</v>
      </c>
    </row>
    <row r="81" spans="1:14" x14ac:dyDescent="0.35">
      <c r="A81" s="6">
        <v>785</v>
      </c>
      <c r="B81" s="7">
        <v>15571221</v>
      </c>
      <c r="C81" s="6" t="s">
        <v>634</v>
      </c>
      <c r="D81" s="7">
        <v>747</v>
      </c>
      <c r="E81" s="6" t="s">
        <v>26</v>
      </c>
      <c r="F81" s="6" t="s">
        <v>23</v>
      </c>
      <c r="G81" s="7">
        <v>58</v>
      </c>
      <c r="H81" s="7">
        <v>7</v>
      </c>
      <c r="I81" s="8">
        <v>116313.57</v>
      </c>
      <c r="J81" s="7">
        <v>1</v>
      </c>
      <c r="K81" s="7">
        <v>1</v>
      </c>
      <c r="L81" s="7">
        <v>1</v>
      </c>
      <c r="M81" s="9">
        <v>190696.35</v>
      </c>
      <c r="N81" s="7">
        <v>1</v>
      </c>
    </row>
    <row r="82" spans="1:14" x14ac:dyDescent="0.35">
      <c r="A82" s="6">
        <v>445</v>
      </c>
      <c r="B82" s="7">
        <v>15787470</v>
      </c>
      <c r="C82" s="6" t="s">
        <v>396</v>
      </c>
      <c r="D82" s="7">
        <v>553</v>
      </c>
      <c r="E82" s="6" t="s">
        <v>18</v>
      </c>
      <c r="F82" s="6" t="s">
        <v>23</v>
      </c>
      <c r="G82" s="7">
        <v>47</v>
      </c>
      <c r="H82" s="7">
        <v>3</v>
      </c>
      <c r="I82" s="8">
        <v>116528.15</v>
      </c>
      <c r="J82" s="7">
        <v>1</v>
      </c>
      <c r="K82" s="7">
        <v>0</v>
      </c>
      <c r="L82" s="7">
        <v>0</v>
      </c>
      <c r="M82" s="9">
        <v>145704.19</v>
      </c>
      <c r="N82" s="7">
        <v>1</v>
      </c>
    </row>
    <row r="83" spans="1:14" x14ac:dyDescent="0.35">
      <c r="A83" s="6">
        <v>777</v>
      </c>
      <c r="B83" s="7">
        <v>15712551</v>
      </c>
      <c r="C83" s="6" t="s">
        <v>627</v>
      </c>
      <c r="D83" s="7">
        <v>622</v>
      </c>
      <c r="E83" s="6" t="s">
        <v>26</v>
      </c>
      <c r="F83" s="6" t="s">
        <v>16</v>
      </c>
      <c r="G83" s="7">
        <v>58</v>
      </c>
      <c r="H83" s="7">
        <v>7</v>
      </c>
      <c r="I83" s="8">
        <v>116922.25</v>
      </c>
      <c r="J83" s="7">
        <v>1</v>
      </c>
      <c r="K83" s="7">
        <v>1</v>
      </c>
      <c r="L83" s="7">
        <v>0</v>
      </c>
      <c r="M83" s="9">
        <v>120415.61</v>
      </c>
      <c r="N83" s="7">
        <v>1</v>
      </c>
    </row>
    <row r="84" spans="1:14" x14ac:dyDescent="0.35">
      <c r="A84" s="6">
        <v>244</v>
      </c>
      <c r="B84" s="7">
        <v>15596175</v>
      </c>
      <c r="C84" s="6" t="s">
        <v>242</v>
      </c>
      <c r="D84" s="7">
        <v>659</v>
      </c>
      <c r="E84" s="6" t="s">
        <v>26</v>
      </c>
      <c r="F84" s="6" t="s">
        <v>23</v>
      </c>
      <c r="G84" s="7">
        <v>67</v>
      </c>
      <c r="H84" s="7">
        <v>6</v>
      </c>
      <c r="I84" s="8">
        <v>117411.6</v>
      </c>
      <c r="J84" s="7">
        <v>1</v>
      </c>
      <c r="K84" s="7">
        <v>1</v>
      </c>
      <c r="L84" s="7">
        <v>1</v>
      </c>
      <c r="M84" s="9">
        <v>45071.09</v>
      </c>
      <c r="N84" s="7">
        <v>1</v>
      </c>
    </row>
    <row r="85" spans="1:14" x14ac:dyDescent="0.35">
      <c r="A85" s="6">
        <v>948</v>
      </c>
      <c r="B85" s="7">
        <v>15741336</v>
      </c>
      <c r="C85" s="6" t="s">
        <v>535</v>
      </c>
      <c r="D85" s="7">
        <v>715</v>
      </c>
      <c r="E85" s="6" t="s">
        <v>15</v>
      </c>
      <c r="F85" s="6" t="s">
        <v>16</v>
      </c>
      <c r="G85" s="7">
        <v>38</v>
      </c>
      <c r="H85" s="7">
        <v>5</v>
      </c>
      <c r="I85" s="8">
        <v>118590.41</v>
      </c>
      <c r="J85" s="7">
        <v>1</v>
      </c>
      <c r="K85" s="7">
        <v>1</v>
      </c>
      <c r="L85" s="7">
        <v>1</v>
      </c>
      <c r="M85" s="9">
        <v>5684.17</v>
      </c>
      <c r="N85" s="7">
        <v>1</v>
      </c>
    </row>
    <row r="86" spans="1:14" x14ac:dyDescent="0.35">
      <c r="A86" s="6">
        <v>778</v>
      </c>
      <c r="B86" s="7">
        <v>15628936</v>
      </c>
      <c r="C86" s="6" t="s">
        <v>628</v>
      </c>
      <c r="D86" s="7">
        <v>692</v>
      </c>
      <c r="E86" s="6" t="s">
        <v>18</v>
      </c>
      <c r="F86" s="6" t="s">
        <v>23</v>
      </c>
      <c r="G86" s="7">
        <v>28</v>
      </c>
      <c r="H86" s="7">
        <v>9</v>
      </c>
      <c r="I86" s="8">
        <v>118945.09</v>
      </c>
      <c r="J86" s="7">
        <v>1</v>
      </c>
      <c r="K86" s="7">
        <v>0</v>
      </c>
      <c r="L86" s="7">
        <v>0</v>
      </c>
      <c r="M86" s="9">
        <v>16064.25</v>
      </c>
      <c r="N86" s="7">
        <v>1</v>
      </c>
    </row>
    <row r="87" spans="1:14" x14ac:dyDescent="0.35">
      <c r="A87" s="6">
        <v>87</v>
      </c>
      <c r="B87" s="7">
        <v>15762418</v>
      </c>
      <c r="C87" s="6" t="s">
        <v>105</v>
      </c>
      <c r="D87" s="7">
        <v>750</v>
      </c>
      <c r="E87" s="6" t="s">
        <v>785</v>
      </c>
      <c r="F87" s="6" t="s">
        <v>23</v>
      </c>
      <c r="G87" s="7">
        <v>22</v>
      </c>
      <c r="H87" s="7">
        <v>3</v>
      </c>
      <c r="I87" s="8">
        <v>121681.82</v>
      </c>
      <c r="J87" s="7">
        <v>1</v>
      </c>
      <c r="K87" s="7">
        <v>1</v>
      </c>
      <c r="L87" s="7">
        <v>0</v>
      </c>
      <c r="M87" s="9">
        <v>128643.35</v>
      </c>
      <c r="N87" s="7">
        <v>1</v>
      </c>
    </row>
    <row r="88" spans="1:14" x14ac:dyDescent="0.35">
      <c r="A88" s="6">
        <v>42</v>
      </c>
      <c r="B88" s="7">
        <v>15738148</v>
      </c>
      <c r="C88" s="6" t="s">
        <v>60</v>
      </c>
      <c r="D88" s="7">
        <v>465</v>
      </c>
      <c r="E88" s="6" t="s">
        <v>15</v>
      </c>
      <c r="F88" s="6" t="s">
        <v>16</v>
      </c>
      <c r="G88" s="7">
        <v>51</v>
      </c>
      <c r="H88" s="7">
        <v>8</v>
      </c>
      <c r="I88" s="8">
        <v>122522.32</v>
      </c>
      <c r="J88" s="7">
        <v>1</v>
      </c>
      <c r="K88" s="7">
        <v>0</v>
      </c>
      <c r="L88" s="7">
        <v>0</v>
      </c>
      <c r="M88" s="9">
        <v>181297.65</v>
      </c>
      <c r="N88" s="7">
        <v>1</v>
      </c>
    </row>
    <row r="89" spans="1:14" x14ac:dyDescent="0.35">
      <c r="A89" s="6">
        <v>818</v>
      </c>
      <c r="B89" s="7">
        <v>15806438</v>
      </c>
      <c r="C89" s="6" t="s">
        <v>654</v>
      </c>
      <c r="D89" s="7">
        <v>580</v>
      </c>
      <c r="E89" s="6" t="s">
        <v>26</v>
      </c>
      <c r="F89" s="6" t="s">
        <v>16</v>
      </c>
      <c r="G89" s="7">
        <v>42</v>
      </c>
      <c r="H89" s="7">
        <v>2</v>
      </c>
      <c r="I89" s="8">
        <v>123331.36</v>
      </c>
      <c r="J89" s="7">
        <v>1</v>
      </c>
      <c r="K89" s="7">
        <v>0</v>
      </c>
      <c r="L89" s="7">
        <v>0</v>
      </c>
      <c r="M89" s="9">
        <v>103516.08</v>
      </c>
      <c r="N89" s="7">
        <v>1</v>
      </c>
    </row>
    <row r="90" spans="1:14" x14ac:dyDescent="0.35">
      <c r="A90" s="6">
        <v>246</v>
      </c>
      <c r="B90" s="7">
        <v>15797219</v>
      </c>
      <c r="C90" s="6" t="s">
        <v>244</v>
      </c>
      <c r="D90" s="7">
        <v>635</v>
      </c>
      <c r="E90" s="6" t="s">
        <v>15</v>
      </c>
      <c r="F90" s="6" t="s">
        <v>16</v>
      </c>
      <c r="G90" s="7">
        <v>40</v>
      </c>
      <c r="H90" s="7">
        <v>10</v>
      </c>
      <c r="I90" s="8">
        <v>123497.58</v>
      </c>
      <c r="J90" s="7">
        <v>1</v>
      </c>
      <c r="K90" s="7">
        <v>1</v>
      </c>
      <c r="L90" s="7">
        <v>0</v>
      </c>
      <c r="M90" s="9">
        <v>131953.23000000001</v>
      </c>
      <c r="N90" s="7">
        <v>1</v>
      </c>
    </row>
    <row r="91" spans="1:14" x14ac:dyDescent="0.35">
      <c r="A91" s="6">
        <v>762</v>
      </c>
      <c r="B91" s="7">
        <v>15582741</v>
      </c>
      <c r="C91" s="6" t="s">
        <v>44</v>
      </c>
      <c r="D91" s="7">
        <v>693</v>
      </c>
      <c r="E91" s="6" t="s">
        <v>15</v>
      </c>
      <c r="F91" s="6" t="s">
        <v>16</v>
      </c>
      <c r="G91" s="7">
        <v>35</v>
      </c>
      <c r="H91" s="7">
        <v>5</v>
      </c>
      <c r="I91" s="8">
        <v>124151.09</v>
      </c>
      <c r="J91" s="7">
        <v>1</v>
      </c>
      <c r="K91" s="7">
        <v>1</v>
      </c>
      <c r="L91" s="7">
        <v>0</v>
      </c>
      <c r="M91" s="9">
        <v>88705.14</v>
      </c>
      <c r="N91" s="7">
        <v>1</v>
      </c>
    </row>
    <row r="92" spans="1:14" x14ac:dyDescent="0.35">
      <c r="A92" s="6">
        <v>54</v>
      </c>
      <c r="B92" s="7">
        <v>15702298</v>
      </c>
      <c r="C92" s="6" t="s">
        <v>72</v>
      </c>
      <c r="D92" s="7">
        <v>655</v>
      </c>
      <c r="E92" s="6" t="s">
        <v>26</v>
      </c>
      <c r="F92" s="6" t="s">
        <v>23</v>
      </c>
      <c r="G92" s="7">
        <v>41</v>
      </c>
      <c r="H92" s="7">
        <v>8</v>
      </c>
      <c r="I92" s="8">
        <v>125561.97</v>
      </c>
      <c r="J92" s="7">
        <v>1</v>
      </c>
      <c r="K92" s="7">
        <v>0</v>
      </c>
      <c r="L92" s="7">
        <v>0</v>
      </c>
      <c r="M92" s="9">
        <v>164040.94</v>
      </c>
      <c r="N92" s="7">
        <v>1</v>
      </c>
    </row>
    <row r="93" spans="1:14" x14ac:dyDescent="0.35">
      <c r="A93" s="6">
        <v>250</v>
      </c>
      <c r="B93" s="7">
        <v>15772423</v>
      </c>
      <c r="C93" s="6" t="s">
        <v>248</v>
      </c>
      <c r="D93" s="7">
        <v>739</v>
      </c>
      <c r="E93" s="6" t="s">
        <v>26</v>
      </c>
      <c r="F93" s="6" t="s">
        <v>23</v>
      </c>
      <c r="G93" s="7">
        <v>54</v>
      </c>
      <c r="H93" s="7">
        <v>8</v>
      </c>
      <c r="I93" s="8">
        <v>126418.14</v>
      </c>
      <c r="J93" s="7">
        <v>1</v>
      </c>
      <c r="K93" s="7">
        <v>1</v>
      </c>
      <c r="L93" s="7">
        <v>0</v>
      </c>
      <c r="M93" s="9">
        <v>134420.75</v>
      </c>
      <c r="N93" s="7">
        <v>1</v>
      </c>
    </row>
    <row r="94" spans="1:14" x14ac:dyDescent="0.35">
      <c r="A94" s="6">
        <v>358</v>
      </c>
      <c r="B94" s="7">
        <v>15661629</v>
      </c>
      <c r="C94" s="6" t="s">
        <v>332</v>
      </c>
      <c r="D94" s="7">
        <v>522</v>
      </c>
      <c r="E94" s="6" t="s">
        <v>785</v>
      </c>
      <c r="F94" s="6" t="s">
        <v>23</v>
      </c>
      <c r="G94" s="7">
        <v>34</v>
      </c>
      <c r="H94" s="7">
        <v>9</v>
      </c>
      <c r="I94" s="8">
        <v>126436.29</v>
      </c>
      <c r="J94" s="7">
        <v>1</v>
      </c>
      <c r="K94" s="7">
        <v>1</v>
      </c>
      <c r="L94" s="7">
        <v>0</v>
      </c>
      <c r="M94" s="9">
        <v>174248.52</v>
      </c>
      <c r="N94" s="7">
        <v>1</v>
      </c>
    </row>
    <row r="95" spans="1:14" x14ac:dyDescent="0.35">
      <c r="A95" s="6">
        <v>688</v>
      </c>
      <c r="B95" s="7">
        <v>15579334</v>
      </c>
      <c r="C95" s="6" t="s">
        <v>568</v>
      </c>
      <c r="D95" s="7">
        <v>769</v>
      </c>
      <c r="E95" s="6" t="s">
        <v>26</v>
      </c>
      <c r="F95" s="6" t="s">
        <v>16</v>
      </c>
      <c r="G95" s="7">
        <v>45</v>
      </c>
      <c r="H95" s="7">
        <v>5</v>
      </c>
      <c r="I95" s="8">
        <v>126674.81</v>
      </c>
      <c r="J95" s="7">
        <v>1</v>
      </c>
      <c r="K95" s="7">
        <v>1</v>
      </c>
      <c r="L95" s="7">
        <v>0</v>
      </c>
      <c r="M95" s="9">
        <v>124118.71</v>
      </c>
      <c r="N95" s="7">
        <v>1</v>
      </c>
    </row>
    <row r="96" spans="1:14" x14ac:dyDescent="0.35">
      <c r="A96" s="6">
        <v>984</v>
      </c>
      <c r="B96" s="7">
        <v>15807008</v>
      </c>
      <c r="C96" s="6" t="s">
        <v>679</v>
      </c>
      <c r="D96" s="7">
        <v>614</v>
      </c>
      <c r="E96" s="6" t="s">
        <v>26</v>
      </c>
      <c r="F96" s="6" t="s">
        <v>16</v>
      </c>
      <c r="G96" s="7">
        <v>35</v>
      </c>
      <c r="H96" s="7">
        <v>6</v>
      </c>
      <c r="I96" s="8">
        <v>128100.28</v>
      </c>
      <c r="J96" s="7">
        <v>1</v>
      </c>
      <c r="K96" s="7">
        <v>0</v>
      </c>
      <c r="L96" s="7">
        <v>0</v>
      </c>
      <c r="M96" s="9">
        <v>69454.240000000005</v>
      </c>
      <c r="N96" s="7">
        <v>1</v>
      </c>
    </row>
    <row r="97" spans="1:14" x14ac:dyDescent="0.35">
      <c r="A97" s="6">
        <v>735</v>
      </c>
      <c r="B97" s="7">
        <v>15612966</v>
      </c>
      <c r="C97" s="6" t="s">
        <v>601</v>
      </c>
      <c r="D97" s="7">
        <v>545</v>
      </c>
      <c r="E97" s="6" t="s">
        <v>26</v>
      </c>
      <c r="F97" s="6" t="s">
        <v>16</v>
      </c>
      <c r="G97" s="7">
        <v>60</v>
      </c>
      <c r="H97" s="7">
        <v>7</v>
      </c>
      <c r="I97" s="8">
        <v>128981.07</v>
      </c>
      <c r="J97" s="7">
        <v>1</v>
      </c>
      <c r="K97" s="7">
        <v>0</v>
      </c>
      <c r="L97" s="7">
        <v>1</v>
      </c>
      <c r="M97" s="9">
        <v>176924.21</v>
      </c>
      <c r="N97" s="7">
        <v>1</v>
      </c>
    </row>
    <row r="98" spans="1:14" x14ac:dyDescent="0.35">
      <c r="A98" s="6">
        <v>173</v>
      </c>
      <c r="B98" s="7">
        <v>15651022</v>
      </c>
      <c r="C98" s="6" t="s">
        <v>181</v>
      </c>
      <c r="D98" s="7">
        <v>480</v>
      </c>
      <c r="E98" s="6" t="s">
        <v>26</v>
      </c>
      <c r="F98" s="6" t="s">
        <v>23</v>
      </c>
      <c r="G98" s="7">
        <v>44</v>
      </c>
      <c r="H98" s="7">
        <v>10</v>
      </c>
      <c r="I98" s="8">
        <v>129608.57</v>
      </c>
      <c r="J98" s="7">
        <v>1</v>
      </c>
      <c r="K98" s="7">
        <v>1</v>
      </c>
      <c r="L98" s="7">
        <v>0</v>
      </c>
      <c r="M98" s="9">
        <v>5472.7</v>
      </c>
      <c r="N98" s="7">
        <v>1</v>
      </c>
    </row>
    <row r="99" spans="1:14" x14ac:dyDescent="0.35">
      <c r="A99" s="6">
        <v>44</v>
      </c>
      <c r="B99" s="7">
        <v>15755196</v>
      </c>
      <c r="C99" s="6" t="s">
        <v>62</v>
      </c>
      <c r="D99" s="7">
        <v>834</v>
      </c>
      <c r="E99" s="6" t="s">
        <v>15</v>
      </c>
      <c r="F99" s="6" t="s">
        <v>16</v>
      </c>
      <c r="G99" s="7">
        <v>49</v>
      </c>
      <c r="H99" s="7">
        <v>2</v>
      </c>
      <c r="I99" s="8">
        <v>131394.56</v>
      </c>
      <c r="J99" s="7">
        <v>1</v>
      </c>
      <c r="K99" s="7">
        <v>0</v>
      </c>
      <c r="L99" s="7">
        <v>0</v>
      </c>
      <c r="M99" s="9">
        <v>194365.76</v>
      </c>
      <c r="N99" s="7">
        <v>1</v>
      </c>
    </row>
    <row r="100" spans="1:14" x14ac:dyDescent="0.35">
      <c r="A100" s="6">
        <v>977</v>
      </c>
      <c r="B100" s="7">
        <v>15570060</v>
      </c>
      <c r="C100" s="6" t="s">
        <v>746</v>
      </c>
      <c r="D100" s="7"/>
      <c r="E100" s="6" t="s">
        <v>15</v>
      </c>
      <c r="F100" s="6" t="s">
        <v>16</v>
      </c>
      <c r="G100" s="7">
        <v>43</v>
      </c>
      <c r="H100" s="7">
        <v>8</v>
      </c>
      <c r="I100" s="8">
        <v>132558.26</v>
      </c>
      <c r="J100" s="7">
        <v>1</v>
      </c>
      <c r="K100" s="7">
        <v>1</v>
      </c>
      <c r="L100" s="7">
        <v>0</v>
      </c>
      <c r="M100" s="9">
        <v>67046.83</v>
      </c>
      <c r="N100" s="7">
        <v>1</v>
      </c>
    </row>
    <row r="101" spans="1:14" x14ac:dyDescent="0.35">
      <c r="A101" s="6">
        <v>17</v>
      </c>
      <c r="B101" s="7">
        <v>15737452</v>
      </c>
      <c r="C101" s="6" t="s">
        <v>35</v>
      </c>
      <c r="D101" s="7">
        <v>653</v>
      </c>
      <c r="E101" s="6" t="s">
        <v>26</v>
      </c>
      <c r="F101" s="6" t="s">
        <v>23</v>
      </c>
      <c r="G101" s="7">
        <v>58</v>
      </c>
      <c r="H101" s="7">
        <v>1</v>
      </c>
      <c r="I101" s="8">
        <v>132602.88</v>
      </c>
      <c r="J101" s="7">
        <v>1</v>
      </c>
      <c r="K101" s="7">
        <v>1</v>
      </c>
      <c r="L101" s="7">
        <v>0</v>
      </c>
      <c r="M101" s="9">
        <v>5097.67</v>
      </c>
      <c r="N101" s="7">
        <v>1</v>
      </c>
    </row>
    <row r="102" spans="1:14" x14ac:dyDescent="0.35">
      <c r="A102" s="6">
        <v>645</v>
      </c>
      <c r="B102" s="7">
        <v>15698786</v>
      </c>
      <c r="C102" s="6" t="s">
        <v>534</v>
      </c>
      <c r="D102" s="7">
        <v>819</v>
      </c>
      <c r="E102" s="6" t="s">
        <v>15</v>
      </c>
      <c r="F102" s="6" t="s">
        <v>16</v>
      </c>
      <c r="G102" s="7">
        <v>39</v>
      </c>
      <c r="H102" s="7">
        <v>9</v>
      </c>
      <c r="I102" s="8">
        <v>133102.92000000001</v>
      </c>
      <c r="J102" s="7">
        <v>1</v>
      </c>
      <c r="K102" s="7">
        <v>1</v>
      </c>
      <c r="L102" s="7">
        <v>0</v>
      </c>
      <c r="M102" s="9">
        <v>27046.46</v>
      </c>
      <c r="N102" s="7">
        <v>1</v>
      </c>
    </row>
    <row r="103" spans="1:14" x14ac:dyDescent="0.35">
      <c r="A103" s="6">
        <v>165</v>
      </c>
      <c r="B103" s="7">
        <v>15658929</v>
      </c>
      <c r="C103" s="6" t="s">
        <v>173</v>
      </c>
      <c r="D103" s="7">
        <v>683</v>
      </c>
      <c r="E103" s="6" t="s">
        <v>785</v>
      </c>
      <c r="F103" s="6" t="s">
        <v>23</v>
      </c>
      <c r="G103" s="7">
        <v>29</v>
      </c>
      <c r="H103" s="7">
        <v>0</v>
      </c>
      <c r="I103" s="8">
        <v>133702.89000000001</v>
      </c>
      <c r="J103" s="7">
        <v>1</v>
      </c>
      <c r="K103" s="7">
        <v>1</v>
      </c>
      <c r="L103" s="7">
        <v>0</v>
      </c>
      <c r="M103" s="9">
        <v>55582.54</v>
      </c>
      <c r="N103" s="7">
        <v>1</v>
      </c>
    </row>
    <row r="104" spans="1:14" x14ac:dyDescent="0.35">
      <c r="A104" s="6">
        <v>464</v>
      </c>
      <c r="B104" s="7">
        <v>15773792</v>
      </c>
      <c r="C104" s="6" t="s">
        <v>412</v>
      </c>
      <c r="D104" s="7">
        <v>662</v>
      </c>
      <c r="E104" s="6" t="s">
        <v>15</v>
      </c>
      <c r="F104" s="6" t="s">
        <v>16</v>
      </c>
      <c r="G104" s="7">
        <v>32</v>
      </c>
      <c r="H104" s="7">
        <v>4</v>
      </c>
      <c r="I104" s="8">
        <v>133950.37</v>
      </c>
      <c r="J104" s="7">
        <v>1</v>
      </c>
      <c r="K104" s="7">
        <v>1</v>
      </c>
      <c r="L104" s="7">
        <v>1</v>
      </c>
      <c r="M104" s="9">
        <v>48725.68</v>
      </c>
      <c r="N104" s="7">
        <v>1</v>
      </c>
    </row>
    <row r="105" spans="1:14" x14ac:dyDescent="0.35">
      <c r="A105" s="6">
        <v>654</v>
      </c>
      <c r="B105" s="7">
        <v>15664610</v>
      </c>
      <c r="C105" s="6" t="s">
        <v>186</v>
      </c>
      <c r="D105" s="7">
        <v>459</v>
      </c>
      <c r="E105" s="6" t="s">
        <v>26</v>
      </c>
      <c r="F105" s="6" t="s">
        <v>23</v>
      </c>
      <c r="G105" s="7">
        <v>48</v>
      </c>
      <c r="H105" s="7">
        <v>4</v>
      </c>
      <c r="I105" s="8">
        <v>133994.51999999999</v>
      </c>
      <c r="J105" s="7">
        <v>1</v>
      </c>
      <c r="K105" s="7">
        <v>1</v>
      </c>
      <c r="L105" s="7">
        <v>1</v>
      </c>
      <c r="M105" s="9">
        <v>19287.060000000001</v>
      </c>
      <c r="N105" s="7">
        <v>1</v>
      </c>
    </row>
    <row r="106" spans="1:14" x14ac:dyDescent="0.35">
      <c r="A106" s="6">
        <v>36</v>
      </c>
      <c r="B106" s="7">
        <v>15794171</v>
      </c>
      <c r="C106" s="6" t="s">
        <v>54</v>
      </c>
      <c r="D106" s="7">
        <v>475</v>
      </c>
      <c r="E106" s="6" t="s">
        <v>15</v>
      </c>
      <c r="F106" s="6" t="s">
        <v>16</v>
      </c>
      <c r="G106" s="7">
        <v>45</v>
      </c>
      <c r="H106" s="7">
        <v>0</v>
      </c>
      <c r="I106" s="8">
        <v>134264.04</v>
      </c>
      <c r="J106" s="7">
        <v>1</v>
      </c>
      <c r="K106" s="7">
        <v>1</v>
      </c>
      <c r="L106" s="7">
        <v>0</v>
      </c>
      <c r="M106" s="9">
        <v>27822.99</v>
      </c>
      <c r="N106" s="7">
        <v>1</v>
      </c>
    </row>
    <row r="107" spans="1:14" x14ac:dyDescent="0.35">
      <c r="A107" s="6">
        <v>857</v>
      </c>
      <c r="B107" s="7">
        <v>15693864</v>
      </c>
      <c r="C107" s="6" t="s">
        <v>677</v>
      </c>
      <c r="D107" s="7">
        <v>567</v>
      </c>
      <c r="E107" s="6" t="s">
        <v>26</v>
      </c>
      <c r="F107" s="6" t="s">
        <v>16</v>
      </c>
      <c r="G107" s="7">
        <v>49</v>
      </c>
      <c r="H107" s="7">
        <v>5</v>
      </c>
      <c r="I107" s="8">
        <v>134956.01999999999</v>
      </c>
      <c r="J107" s="7">
        <v>1</v>
      </c>
      <c r="K107" s="7">
        <v>1</v>
      </c>
      <c r="L107" s="7">
        <v>0</v>
      </c>
      <c r="M107" s="9">
        <v>93953.84</v>
      </c>
      <c r="N107" s="7">
        <v>1</v>
      </c>
    </row>
    <row r="108" spans="1:14" x14ac:dyDescent="0.35">
      <c r="A108" s="6">
        <v>488</v>
      </c>
      <c r="B108" s="7">
        <v>15613772</v>
      </c>
      <c r="C108" s="6" t="s">
        <v>426</v>
      </c>
      <c r="D108" s="7">
        <v>542</v>
      </c>
      <c r="E108" s="6" t="s">
        <v>15</v>
      </c>
      <c r="F108" s="6" t="s">
        <v>23</v>
      </c>
      <c r="G108" s="7">
        <v>39</v>
      </c>
      <c r="H108" s="7">
        <v>3</v>
      </c>
      <c r="I108" s="8">
        <v>135096.76999999999</v>
      </c>
      <c r="J108" s="7">
        <v>1</v>
      </c>
      <c r="K108" s="7">
        <v>1</v>
      </c>
      <c r="L108" s="7">
        <v>1</v>
      </c>
      <c r="M108" s="9">
        <v>14353.43</v>
      </c>
      <c r="N108" s="7">
        <v>1</v>
      </c>
    </row>
    <row r="109" spans="1:14" x14ac:dyDescent="0.35">
      <c r="A109" s="6">
        <v>644</v>
      </c>
      <c r="B109" s="7">
        <v>15640078</v>
      </c>
      <c r="C109" s="6" t="s">
        <v>533</v>
      </c>
      <c r="D109" s="7">
        <v>660</v>
      </c>
      <c r="E109" s="6" t="s">
        <v>26</v>
      </c>
      <c r="F109" s="6" t="s">
        <v>16</v>
      </c>
      <c r="G109" s="7">
        <v>39</v>
      </c>
      <c r="H109" s="7">
        <v>5</v>
      </c>
      <c r="I109" s="8">
        <v>135134.99</v>
      </c>
      <c r="J109" s="7">
        <v>1</v>
      </c>
      <c r="K109" s="7">
        <v>1</v>
      </c>
      <c r="L109" s="7">
        <v>0</v>
      </c>
      <c r="M109" s="9">
        <v>173683</v>
      </c>
      <c r="N109" s="7">
        <v>1</v>
      </c>
    </row>
    <row r="110" spans="1:14" x14ac:dyDescent="0.35">
      <c r="A110" s="6">
        <v>400</v>
      </c>
      <c r="B110" s="7">
        <v>15646372</v>
      </c>
      <c r="C110" s="6" t="s">
        <v>362</v>
      </c>
      <c r="D110" s="7">
        <v>616</v>
      </c>
      <c r="E110" s="6" t="s">
        <v>15</v>
      </c>
      <c r="F110" s="6" t="s">
        <v>16</v>
      </c>
      <c r="G110" s="7">
        <v>66</v>
      </c>
      <c r="H110" s="7">
        <v>1</v>
      </c>
      <c r="I110" s="8">
        <v>135842.41</v>
      </c>
      <c r="J110" s="7">
        <v>1</v>
      </c>
      <c r="K110" s="7">
        <v>1</v>
      </c>
      <c r="L110" s="7">
        <v>0</v>
      </c>
      <c r="M110" s="9">
        <v>183840.51</v>
      </c>
      <c r="N110" s="7">
        <v>1</v>
      </c>
    </row>
    <row r="111" spans="1:14" x14ac:dyDescent="0.35">
      <c r="A111" s="6">
        <v>515</v>
      </c>
      <c r="B111" s="7">
        <v>15682048</v>
      </c>
      <c r="C111" s="6" t="s">
        <v>88</v>
      </c>
      <c r="D111" s="7">
        <v>605</v>
      </c>
      <c r="E111" s="6" t="s">
        <v>15</v>
      </c>
      <c r="F111" s="6" t="s">
        <v>16</v>
      </c>
      <c r="G111" s="7">
        <v>51</v>
      </c>
      <c r="H111" s="7">
        <v>3</v>
      </c>
      <c r="I111" s="8">
        <v>136188.78</v>
      </c>
      <c r="J111" s="7">
        <v>1</v>
      </c>
      <c r="K111" s="7">
        <v>1</v>
      </c>
      <c r="L111" s="7">
        <v>1</v>
      </c>
      <c r="M111" s="9">
        <v>67110.59</v>
      </c>
      <c r="N111" s="7">
        <v>1</v>
      </c>
    </row>
    <row r="112" spans="1:14" x14ac:dyDescent="0.35">
      <c r="A112" s="6">
        <v>689</v>
      </c>
      <c r="B112" s="7">
        <v>15802741</v>
      </c>
      <c r="C112" s="6" t="s">
        <v>569</v>
      </c>
      <c r="D112" s="7">
        <v>625</v>
      </c>
      <c r="E112" s="6" t="s">
        <v>15</v>
      </c>
      <c r="F112" s="6" t="s">
        <v>16</v>
      </c>
      <c r="G112" s="7">
        <v>51</v>
      </c>
      <c r="H112" s="7">
        <v>7</v>
      </c>
      <c r="I112" s="8">
        <v>136294.97</v>
      </c>
      <c r="J112" s="7">
        <v>1</v>
      </c>
      <c r="K112" s="7">
        <v>1</v>
      </c>
      <c r="L112" s="7">
        <v>0</v>
      </c>
      <c r="M112" s="9">
        <v>38867.46</v>
      </c>
      <c r="N112" s="7">
        <v>1</v>
      </c>
    </row>
    <row r="113" spans="1:14" x14ac:dyDescent="0.35">
      <c r="A113" s="6">
        <v>309</v>
      </c>
      <c r="B113" s="7">
        <v>15773972</v>
      </c>
      <c r="C113" s="6" t="s">
        <v>295</v>
      </c>
      <c r="D113" s="7">
        <v>614</v>
      </c>
      <c r="E113" s="6" t="s">
        <v>15</v>
      </c>
      <c r="F113" s="6" t="s">
        <v>23</v>
      </c>
      <c r="G113" s="7">
        <v>50</v>
      </c>
      <c r="H113" s="7">
        <v>4</v>
      </c>
      <c r="I113" s="8">
        <v>137104.47</v>
      </c>
      <c r="J113" s="7">
        <v>1</v>
      </c>
      <c r="K113" s="7">
        <v>1</v>
      </c>
      <c r="L113" s="7">
        <v>0</v>
      </c>
      <c r="M113" s="9">
        <v>127166.49</v>
      </c>
      <c r="N113" s="7">
        <v>1</v>
      </c>
    </row>
    <row r="114" spans="1:14" x14ac:dyDescent="0.35">
      <c r="A114" s="6">
        <v>824</v>
      </c>
      <c r="B114" s="7">
        <v>15757811</v>
      </c>
      <c r="C114" s="6" t="s">
        <v>658</v>
      </c>
      <c r="D114" s="7">
        <v>732</v>
      </c>
      <c r="E114" s="6" t="s">
        <v>18</v>
      </c>
      <c r="F114" s="6" t="s">
        <v>16</v>
      </c>
      <c r="G114" s="7">
        <v>69</v>
      </c>
      <c r="H114" s="7">
        <v>9</v>
      </c>
      <c r="I114" s="8">
        <v>137453.43</v>
      </c>
      <c r="J114" s="7">
        <v>1</v>
      </c>
      <c r="K114" s="7">
        <v>0</v>
      </c>
      <c r="L114" s="7">
        <v>1</v>
      </c>
      <c r="M114" s="9">
        <v>110932.24</v>
      </c>
      <c r="N114" s="7">
        <v>1</v>
      </c>
    </row>
    <row r="115" spans="1:14" x14ac:dyDescent="0.35">
      <c r="A115" s="6">
        <v>48</v>
      </c>
      <c r="B115" s="7">
        <v>15771573</v>
      </c>
      <c r="C115" s="6" t="s">
        <v>66</v>
      </c>
      <c r="D115" s="7">
        <v>637</v>
      </c>
      <c r="E115" s="6" t="s">
        <v>26</v>
      </c>
      <c r="F115" s="6" t="s">
        <v>16</v>
      </c>
      <c r="G115" s="7">
        <v>39</v>
      </c>
      <c r="H115" s="7">
        <v>9</v>
      </c>
      <c r="I115" s="8">
        <v>137843.79999999999</v>
      </c>
      <c r="J115" s="7">
        <v>1</v>
      </c>
      <c r="K115" s="7">
        <v>1</v>
      </c>
      <c r="L115" s="7">
        <v>1</v>
      </c>
      <c r="M115" s="9">
        <v>117622.8</v>
      </c>
      <c r="N115" s="7">
        <v>1</v>
      </c>
    </row>
    <row r="116" spans="1:14" ht="29" x14ac:dyDescent="0.35">
      <c r="A116" s="6">
        <v>431</v>
      </c>
      <c r="B116" s="7">
        <v>15597602</v>
      </c>
      <c r="C116" s="6" t="s">
        <v>384</v>
      </c>
      <c r="D116" s="7">
        <v>619</v>
      </c>
      <c r="E116" s="6" t="s">
        <v>26</v>
      </c>
      <c r="F116" s="6" t="s">
        <v>23</v>
      </c>
      <c r="G116" s="7">
        <v>57</v>
      </c>
      <c r="H116" s="7">
        <v>3</v>
      </c>
      <c r="I116" s="8">
        <v>137946.39000000001</v>
      </c>
      <c r="J116" s="7">
        <v>1</v>
      </c>
      <c r="K116" s="7">
        <v>1</v>
      </c>
      <c r="L116" s="7">
        <v>1</v>
      </c>
      <c r="M116" s="9">
        <v>72467.990000000005</v>
      </c>
      <c r="N116" s="7">
        <v>1</v>
      </c>
    </row>
    <row r="117" spans="1:14" x14ac:dyDescent="0.35">
      <c r="A117" s="6">
        <v>283</v>
      </c>
      <c r="B117" s="7">
        <v>15643024</v>
      </c>
      <c r="C117" s="6" t="s">
        <v>277</v>
      </c>
      <c r="D117" s="7">
        <v>479</v>
      </c>
      <c r="E117" s="6" t="s">
        <v>26</v>
      </c>
      <c r="F117" s="6" t="s">
        <v>23</v>
      </c>
      <c r="G117" s="7">
        <v>35</v>
      </c>
      <c r="H117" s="7">
        <v>4</v>
      </c>
      <c r="I117" s="8">
        <v>138718.92000000001</v>
      </c>
      <c r="J117" s="7">
        <v>1</v>
      </c>
      <c r="K117" s="7">
        <v>1</v>
      </c>
      <c r="L117" s="7">
        <v>1</v>
      </c>
      <c r="M117" s="9">
        <v>47251.79</v>
      </c>
      <c r="N117" s="7">
        <v>1</v>
      </c>
    </row>
    <row r="118" spans="1:14" x14ac:dyDescent="0.35">
      <c r="A118" s="6">
        <v>323</v>
      </c>
      <c r="B118" s="7">
        <v>15694408</v>
      </c>
      <c r="C118" s="6" t="s">
        <v>306</v>
      </c>
      <c r="D118" s="7">
        <v>749</v>
      </c>
      <c r="E118" s="6" t="s">
        <v>15</v>
      </c>
      <c r="F118" s="6" t="s">
        <v>23</v>
      </c>
      <c r="G118" s="7">
        <v>40</v>
      </c>
      <c r="H118" s="7">
        <v>1</v>
      </c>
      <c r="I118" s="8">
        <v>139290.41</v>
      </c>
      <c r="J118" s="7">
        <v>1</v>
      </c>
      <c r="K118" s="7">
        <v>1</v>
      </c>
      <c r="L118" s="7">
        <v>0</v>
      </c>
      <c r="M118" s="9">
        <v>182855.42</v>
      </c>
      <c r="N118" s="7">
        <v>1</v>
      </c>
    </row>
    <row r="119" spans="1:14" x14ac:dyDescent="0.35">
      <c r="A119" s="6">
        <v>618</v>
      </c>
      <c r="B119" s="7">
        <v>15766575</v>
      </c>
      <c r="C119" s="6" t="s">
        <v>515</v>
      </c>
      <c r="D119" s="7">
        <v>612</v>
      </c>
      <c r="E119" s="6" t="s">
        <v>26</v>
      </c>
      <c r="F119" s="6" t="s">
        <v>16</v>
      </c>
      <c r="G119" s="7">
        <v>62</v>
      </c>
      <c r="H119" s="7">
        <v>8</v>
      </c>
      <c r="I119" s="8">
        <v>140745.32999999999</v>
      </c>
      <c r="J119" s="7">
        <v>1</v>
      </c>
      <c r="K119" s="7">
        <v>1</v>
      </c>
      <c r="L119" s="7">
        <v>0</v>
      </c>
      <c r="M119" s="9">
        <v>193437.89</v>
      </c>
      <c r="N119" s="7">
        <v>1</v>
      </c>
    </row>
    <row r="120" spans="1:14" x14ac:dyDescent="0.35">
      <c r="A120" s="6">
        <v>476</v>
      </c>
      <c r="B120" s="7">
        <v>15591986</v>
      </c>
      <c r="C120" s="6" t="s">
        <v>238</v>
      </c>
      <c r="D120" s="7">
        <v>621</v>
      </c>
      <c r="E120" s="6" t="s">
        <v>26</v>
      </c>
      <c r="F120" s="6" t="s">
        <v>23</v>
      </c>
      <c r="G120" s="7">
        <v>46</v>
      </c>
      <c r="H120" s="7">
        <v>6</v>
      </c>
      <c r="I120" s="8">
        <v>141078.37</v>
      </c>
      <c r="J120" s="7">
        <v>1</v>
      </c>
      <c r="K120" s="7">
        <v>0</v>
      </c>
      <c r="L120" s="7">
        <v>0</v>
      </c>
      <c r="M120" s="9">
        <v>34580.800000000003</v>
      </c>
      <c r="N120" s="7">
        <v>1</v>
      </c>
    </row>
    <row r="121" spans="1:14" x14ac:dyDescent="0.35">
      <c r="A121" s="6">
        <v>407</v>
      </c>
      <c r="B121" s="7">
        <v>15578045</v>
      </c>
      <c r="C121" s="6" t="s">
        <v>21</v>
      </c>
      <c r="D121" s="7">
        <v>538</v>
      </c>
      <c r="E121" s="6" t="s">
        <v>785</v>
      </c>
      <c r="F121" s="6" t="s">
        <v>16</v>
      </c>
      <c r="G121" s="7">
        <v>49</v>
      </c>
      <c r="H121" s="7">
        <v>9</v>
      </c>
      <c r="I121" s="8">
        <v>141434.04</v>
      </c>
      <c r="J121" s="7">
        <v>1</v>
      </c>
      <c r="K121" s="7">
        <v>0</v>
      </c>
      <c r="L121" s="7">
        <v>0</v>
      </c>
      <c r="M121" s="9">
        <v>173779.25</v>
      </c>
      <c r="N121" s="7">
        <v>1</v>
      </c>
    </row>
    <row r="122" spans="1:14" x14ac:dyDescent="0.35">
      <c r="A122" s="6">
        <v>591</v>
      </c>
      <c r="B122" s="7">
        <v>15788291</v>
      </c>
      <c r="C122" s="6" t="s">
        <v>496</v>
      </c>
      <c r="D122" s="7">
        <v>713</v>
      </c>
      <c r="E122" s="6" t="s">
        <v>26</v>
      </c>
      <c r="F122" s="6" t="s">
        <v>16</v>
      </c>
      <c r="G122" s="7">
        <v>38</v>
      </c>
      <c r="H122" s="7">
        <v>7</v>
      </c>
      <c r="I122" s="8">
        <v>144606.22</v>
      </c>
      <c r="J122" s="7">
        <v>1</v>
      </c>
      <c r="K122" s="7">
        <v>1</v>
      </c>
      <c r="L122" s="7">
        <v>1</v>
      </c>
      <c r="M122" s="9">
        <v>56594.36</v>
      </c>
      <c r="N122" s="7">
        <v>1</v>
      </c>
    </row>
    <row r="123" spans="1:14" x14ac:dyDescent="0.35">
      <c r="A123" s="6">
        <v>841</v>
      </c>
      <c r="B123" s="7">
        <v>15707567</v>
      </c>
      <c r="C123" s="6" t="s">
        <v>667</v>
      </c>
      <c r="D123" s="7">
        <v>732</v>
      </c>
      <c r="E123" s="6" t="s">
        <v>26</v>
      </c>
      <c r="F123" s="6" t="s">
        <v>23</v>
      </c>
      <c r="G123" s="7">
        <v>50</v>
      </c>
      <c r="H123" s="7">
        <v>6</v>
      </c>
      <c r="I123" s="8">
        <v>145338.76</v>
      </c>
      <c r="J123" s="7">
        <v>1</v>
      </c>
      <c r="K123" s="7">
        <v>0</v>
      </c>
      <c r="L123" s="7">
        <v>0</v>
      </c>
      <c r="M123" s="9">
        <v>91936.1</v>
      </c>
      <c r="N123" s="7">
        <v>1</v>
      </c>
    </row>
    <row r="124" spans="1:14" x14ac:dyDescent="0.35">
      <c r="A124" s="6">
        <v>317</v>
      </c>
      <c r="B124" s="7">
        <v>15662736</v>
      </c>
      <c r="C124" s="6" t="s">
        <v>296</v>
      </c>
      <c r="D124" s="7">
        <v>559</v>
      </c>
      <c r="E124" s="6" t="s">
        <v>15</v>
      </c>
      <c r="F124" s="6" t="s">
        <v>23</v>
      </c>
      <c r="G124" s="7">
        <v>49</v>
      </c>
      <c r="H124" s="7">
        <v>2</v>
      </c>
      <c r="I124" s="8">
        <v>147069.78</v>
      </c>
      <c r="J124" s="7">
        <v>1</v>
      </c>
      <c r="K124" s="7">
        <v>1</v>
      </c>
      <c r="L124" s="7">
        <v>0</v>
      </c>
      <c r="M124" s="9">
        <v>120540.83</v>
      </c>
      <c r="N124" s="7">
        <v>1</v>
      </c>
    </row>
    <row r="125" spans="1:14" x14ac:dyDescent="0.35">
      <c r="A125" s="6">
        <v>128</v>
      </c>
      <c r="B125" s="7">
        <v>15782688</v>
      </c>
      <c r="C125" s="6" t="s">
        <v>141</v>
      </c>
      <c r="D125" s="7">
        <v>625</v>
      </c>
      <c r="E125" s="6" t="s">
        <v>26</v>
      </c>
      <c r="F125" s="6" t="s">
        <v>23</v>
      </c>
      <c r="G125" s="7">
        <v>56</v>
      </c>
      <c r="H125" s="7">
        <v>0</v>
      </c>
      <c r="I125" s="8">
        <v>148507.24</v>
      </c>
      <c r="J125" s="7">
        <v>1</v>
      </c>
      <c r="K125" s="7">
        <v>1</v>
      </c>
      <c r="L125" s="7">
        <v>0</v>
      </c>
      <c r="M125" s="9">
        <v>46824.08</v>
      </c>
      <c r="N125" s="7">
        <v>1</v>
      </c>
    </row>
    <row r="126" spans="1:14" x14ac:dyDescent="0.35">
      <c r="A126" s="6">
        <v>472</v>
      </c>
      <c r="B126" s="7">
        <v>15683625</v>
      </c>
      <c r="C126" s="6" t="s">
        <v>416</v>
      </c>
      <c r="D126" s="7">
        <v>703</v>
      </c>
      <c r="E126" s="6" t="s">
        <v>15</v>
      </c>
      <c r="F126" s="6" t="s">
        <v>23</v>
      </c>
      <c r="G126" s="7">
        <v>37</v>
      </c>
      <c r="H126" s="7">
        <v>1</v>
      </c>
      <c r="I126" s="8">
        <v>149762.07999999999</v>
      </c>
      <c r="J126" s="7">
        <v>1</v>
      </c>
      <c r="K126" s="7">
        <v>1</v>
      </c>
      <c r="L126" s="7">
        <v>0</v>
      </c>
      <c r="M126" s="9">
        <v>20629.400000000001</v>
      </c>
      <c r="N126" s="7">
        <v>1</v>
      </c>
    </row>
    <row r="127" spans="1:14" x14ac:dyDescent="0.35">
      <c r="A127" s="6">
        <v>362</v>
      </c>
      <c r="B127" s="7">
        <v>15696674</v>
      </c>
      <c r="C127" s="6" t="s">
        <v>176</v>
      </c>
      <c r="D127" s="7">
        <v>643</v>
      </c>
      <c r="E127" s="6" t="s">
        <v>26</v>
      </c>
      <c r="F127" s="6" t="s">
        <v>16</v>
      </c>
      <c r="G127" s="7">
        <v>45</v>
      </c>
      <c r="H127" s="7">
        <v>2</v>
      </c>
      <c r="I127" s="8">
        <v>150842.93</v>
      </c>
      <c r="J127" s="7">
        <v>1</v>
      </c>
      <c r="K127" s="7">
        <v>0</v>
      </c>
      <c r="L127" s="7">
        <v>1</v>
      </c>
      <c r="M127" s="9">
        <v>2319.96</v>
      </c>
      <c r="N127" s="7">
        <v>1</v>
      </c>
    </row>
    <row r="128" spans="1:14" x14ac:dyDescent="0.35">
      <c r="A128" s="6">
        <v>988</v>
      </c>
      <c r="B128" s="7">
        <v>15613749</v>
      </c>
      <c r="C128" s="6" t="s">
        <v>750</v>
      </c>
      <c r="D128" s="7">
        <v>569</v>
      </c>
      <c r="E128" s="6" t="s">
        <v>785</v>
      </c>
      <c r="F128" s="6" t="s">
        <v>23</v>
      </c>
      <c r="G128" s="7">
        <v>34</v>
      </c>
      <c r="H128" s="7">
        <v>0</v>
      </c>
      <c r="I128" s="8">
        <v>151839.26</v>
      </c>
      <c r="J128" s="7">
        <v>1</v>
      </c>
      <c r="K128" s="7">
        <v>1</v>
      </c>
      <c r="L128" s="7">
        <v>0</v>
      </c>
      <c r="M128" s="9">
        <v>102299.81</v>
      </c>
      <c r="N128" s="7">
        <v>1</v>
      </c>
    </row>
    <row r="129" spans="1:14" x14ac:dyDescent="0.35">
      <c r="A129" s="6">
        <v>126</v>
      </c>
      <c r="B129" s="7">
        <v>15627360</v>
      </c>
      <c r="C129" s="6" t="s">
        <v>139</v>
      </c>
      <c r="D129" s="7">
        <v>432</v>
      </c>
      <c r="E129" s="6" t="s">
        <v>15</v>
      </c>
      <c r="F129" s="6" t="s">
        <v>23</v>
      </c>
      <c r="G129" s="7">
        <v>42</v>
      </c>
      <c r="H129" s="7">
        <v>9</v>
      </c>
      <c r="I129" s="8">
        <v>152603.45000000001</v>
      </c>
      <c r="J129" s="7">
        <v>1</v>
      </c>
      <c r="K129" s="7">
        <v>1</v>
      </c>
      <c r="L129" s="7">
        <v>0</v>
      </c>
      <c r="M129" s="9">
        <v>110265.24</v>
      </c>
      <c r="N129" s="7">
        <v>1</v>
      </c>
    </row>
    <row r="130" spans="1:14" x14ac:dyDescent="0.35">
      <c r="A130" s="6">
        <v>529</v>
      </c>
      <c r="B130" s="7">
        <v>15653849</v>
      </c>
      <c r="C130" s="6" t="s">
        <v>456</v>
      </c>
      <c r="D130" s="7">
        <v>572</v>
      </c>
      <c r="E130" s="6" t="s">
        <v>26</v>
      </c>
      <c r="F130" s="6" t="s">
        <v>16</v>
      </c>
      <c r="G130" s="7">
        <v>48</v>
      </c>
      <c r="H130" s="7">
        <v>3</v>
      </c>
      <c r="I130" s="8">
        <v>152827.99</v>
      </c>
      <c r="J130" s="7">
        <v>1</v>
      </c>
      <c r="K130" s="7">
        <v>1</v>
      </c>
      <c r="L130" s="7">
        <v>0</v>
      </c>
      <c r="M130" s="9">
        <v>38411.79</v>
      </c>
      <c r="N130" s="7">
        <v>1</v>
      </c>
    </row>
    <row r="131" spans="1:14" x14ac:dyDescent="0.35">
      <c r="A131" s="6">
        <v>180</v>
      </c>
      <c r="B131" s="7">
        <v>15625426</v>
      </c>
      <c r="C131" s="6" t="s">
        <v>187</v>
      </c>
      <c r="D131" s="7">
        <v>754</v>
      </c>
      <c r="E131" s="6" t="s">
        <v>26</v>
      </c>
      <c r="F131" s="6" t="s">
        <v>16</v>
      </c>
      <c r="G131" s="7">
        <v>55</v>
      </c>
      <c r="H131" s="7">
        <v>3</v>
      </c>
      <c r="I131" s="8">
        <v>161608.81</v>
      </c>
      <c r="J131" s="7">
        <v>1</v>
      </c>
      <c r="K131" s="7">
        <v>1</v>
      </c>
      <c r="L131" s="7">
        <v>0</v>
      </c>
      <c r="M131" s="9">
        <v>8080.85</v>
      </c>
      <c r="N131" s="7">
        <v>1</v>
      </c>
    </row>
    <row r="132" spans="1:14" x14ac:dyDescent="0.35">
      <c r="A132" s="6">
        <v>599</v>
      </c>
      <c r="B132" s="7">
        <v>15637476</v>
      </c>
      <c r="C132" s="6" t="s">
        <v>502</v>
      </c>
      <c r="D132" s="7">
        <v>683</v>
      </c>
      <c r="E132" s="6" t="s">
        <v>26</v>
      </c>
      <c r="F132" s="6" t="s">
        <v>16</v>
      </c>
      <c r="G132" s="7">
        <v>57</v>
      </c>
      <c r="H132" s="7">
        <v>5</v>
      </c>
      <c r="I132" s="8">
        <v>162448.69</v>
      </c>
      <c r="J132" s="7">
        <v>1</v>
      </c>
      <c r="K132" s="7">
        <v>0</v>
      </c>
      <c r="L132" s="7">
        <v>0</v>
      </c>
      <c r="M132" s="9">
        <v>9221.7800000000007</v>
      </c>
      <c r="N132" s="7">
        <v>1</v>
      </c>
    </row>
    <row r="133" spans="1:14" x14ac:dyDescent="0.35">
      <c r="A133" s="6">
        <v>339</v>
      </c>
      <c r="B133" s="7">
        <v>15636624</v>
      </c>
      <c r="C133" s="6" t="s">
        <v>318</v>
      </c>
      <c r="D133" s="7">
        <v>805</v>
      </c>
      <c r="E133" s="6" t="s">
        <v>785</v>
      </c>
      <c r="F133" s="6" t="s">
        <v>16</v>
      </c>
      <c r="G133" s="7">
        <v>39</v>
      </c>
      <c r="H133" s="7">
        <v>5</v>
      </c>
      <c r="I133" s="8">
        <v>165272.13</v>
      </c>
      <c r="J133" s="7">
        <v>1</v>
      </c>
      <c r="K133" s="7">
        <v>1</v>
      </c>
      <c r="L133" s="7">
        <v>0</v>
      </c>
      <c r="M133" s="9">
        <v>14109.85</v>
      </c>
      <c r="N133" s="7">
        <v>1</v>
      </c>
    </row>
    <row r="134" spans="1:14" x14ac:dyDescent="0.35">
      <c r="A134" s="6">
        <v>990</v>
      </c>
      <c r="B134" s="7">
        <v>15681206</v>
      </c>
      <c r="C134" s="6" t="s">
        <v>752</v>
      </c>
      <c r="D134" s="7">
        <v>722</v>
      </c>
      <c r="E134" s="6" t="s">
        <v>15</v>
      </c>
      <c r="F134" s="6" t="s">
        <v>16</v>
      </c>
      <c r="G134" s="7">
        <v>49</v>
      </c>
      <c r="H134" s="7">
        <v>3</v>
      </c>
      <c r="I134" s="8">
        <v>168197.66</v>
      </c>
      <c r="J134" s="7">
        <v>1</v>
      </c>
      <c r="K134" s="7">
        <v>1</v>
      </c>
      <c r="L134" s="7">
        <v>0</v>
      </c>
      <c r="M134" s="9">
        <v>140765.57</v>
      </c>
      <c r="N134" s="7">
        <v>1</v>
      </c>
    </row>
    <row r="135" spans="1:14" ht="29" x14ac:dyDescent="0.35">
      <c r="A135" s="6">
        <v>544</v>
      </c>
      <c r="B135" s="7">
        <v>15705953</v>
      </c>
      <c r="C135" s="6" t="s">
        <v>465</v>
      </c>
      <c r="D135" s="7">
        <v>721</v>
      </c>
      <c r="E135" s="6" t="s">
        <v>18</v>
      </c>
      <c r="F135" s="6" t="s">
        <v>23</v>
      </c>
      <c r="G135" s="7">
        <v>51</v>
      </c>
      <c r="H135" s="7">
        <v>0</v>
      </c>
      <c r="I135" s="8">
        <v>169312.13</v>
      </c>
      <c r="J135" s="7">
        <v>1</v>
      </c>
      <c r="K135" s="7">
        <v>1</v>
      </c>
      <c r="L135" s="7">
        <v>0</v>
      </c>
      <c r="M135" s="9">
        <v>109078.35</v>
      </c>
      <c r="N135" s="7">
        <v>1</v>
      </c>
    </row>
    <row r="136" spans="1:14" x14ac:dyDescent="0.35">
      <c r="A136" s="6">
        <v>587</v>
      </c>
      <c r="B136" s="7">
        <v>15722010</v>
      </c>
      <c r="C136" s="6" t="s">
        <v>494</v>
      </c>
      <c r="D136" s="7">
        <v>621</v>
      </c>
      <c r="E136" s="6" t="s">
        <v>18</v>
      </c>
      <c r="F136" s="6" t="s">
        <v>23</v>
      </c>
      <c r="G136" s="7">
        <v>53</v>
      </c>
      <c r="H136" s="7">
        <v>9</v>
      </c>
      <c r="I136" s="8">
        <v>170491.84</v>
      </c>
      <c r="J136" s="7">
        <v>1</v>
      </c>
      <c r="K136" s="7">
        <v>1</v>
      </c>
      <c r="L136" s="7">
        <v>0</v>
      </c>
      <c r="M136" s="9">
        <v>35588.07</v>
      </c>
      <c r="N136" s="7">
        <v>1</v>
      </c>
    </row>
    <row r="137" spans="1:14" x14ac:dyDescent="0.35">
      <c r="A137" s="6">
        <v>868</v>
      </c>
      <c r="B137" s="7">
        <v>15756804</v>
      </c>
      <c r="C137" s="6" t="s">
        <v>685</v>
      </c>
      <c r="D137" s="7">
        <v>636</v>
      </c>
      <c r="E137" s="6" t="s">
        <v>15</v>
      </c>
      <c r="F137" s="6" t="s">
        <v>16</v>
      </c>
      <c r="G137" s="7">
        <v>48</v>
      </c>
      <c r="H137" s="7">
        <v>1</v>
      </c>
      <c r="I137" s="8">
        <v>170833.46</v>
      </c>
      <c r="J137" s="7">
        <v>1</v>
      </c>
      <c r="K137" s="7">
        <v>1</v>
      </c>
      <c r="L137" s="7">
        <v>0</v>
      </c>
      <c r="M137" s="9">
        <v>110510.28</v>
      </c>
      <c r="N137" s="7">
        <v>1</v>
      </c>
    </row>
    <row r="138" spans="1:14" x14ac:dyDescent="0.35">
      <c r="A138" s="6">
        <v>862</v>
      </c>
      <c r="B138" s="7">
        <v>15809100</v>
      </c>
      <c r="C138" s="6" t="s">
        <v>563</v>
      </c>
      <c r="D138" s="7">
        <v>548</v>
      </c>
      <c r="E138" s="6" t="s">
        <v>15</v>
      </c>
      <c r="F138" s="6" t="s">
        <v>16</v>
      </c>
      <c r="G138" s="7">
        <v>32</v>
      </c>
      <c r="H138" s="7">
        <v>2</v>
      </c>
      <c r="I138" s="8">
        <v>172448.77</v>
      </c>
      <c r="J138" s="7">
        <v>1</v>
      </c>
      <c r="K138" s="7">
        <v>1</v>
      </c>
      <c r="L138" s="7">
        <v>0</v>
      </c>
      <c r="M138" s="9">
        <v>188083.77</v>
      </c>
      <c r="N138" s="7">
        <v>1</v>
      </c>
    </row>
    <row r="139" spans="1:14" x14ac:dyDescent="0.35">
      <c r="A139" s="6">
        <v>686</v>
      </c>
      <c r="B139" s="7">
        <v>15600337</v>
      </c>
      <c r="C139" s="6" t="s">
        <v>566</v>
      </c>
      <c r="D139" s="7">
        <v>661</v>
      </c>
      <c r="E139" s="6" t="s">
        <v>18</v>
      </c>
      <c r="F139" s="6" t="s">
        <v>23</v>
      </c>
      <c r="G139" s="7">
        <v>42</v>
      </c>
      <c r="H139" s="7">
        <v>2</v>
      </c>
      <c r="I139" s="8">
        <v>178820.91</v>
      </c>
      <c r="J139" s="7">
        <v>1</v>
      </c>
      <c r="K139" s="7">
        <v>0</v>
      </c>
      <c r="L139" s="7">
        <v>0</v>
      </c>
      <c r="M139" s="9">
        <v>29358.57</v>
      </c>
      <c r="N139" s="7">
        <v>1</v>
      </c>
    </row>
    <row r="140" spans="1:14" x14ac:dyDescent="0.35">
      <c r="A140" s="6">
        <v>336</v>
      </c>
      <c r="B140" s="7">
        <v>15697441</v>
      </c>
      <c r="C140" s="6" t="s">
        <v>317</v>
      </c>
      <c r="D140" s="7">
        <v>485</v>
      </c>
      <c r="E140" s="6" t="s">
        <v>15</v>
      </c>
      <c r="F140" s="6" t="s">
        <v>23</v>
      </c>
      <c r="G140" s="7">
        <v>29</v>
      </c>
      <c r="H140" s="7">
        <v>7</v>
      </c>
      <c r="I140" s="8">
        <v>182123.79</v>
      </c>
      <c r="J140" s="7">
        <v>1</v>
      </c>
      <c r="K140" s="7">
        <v>1</v>
      </c>
      <c r="L140" s="7">
        <v>0</v>
      </c>
      <c r="M140" s="9">
        <v>116828.51</v>
      </c>
      <c r="N140" s="7">
        <v>1</v>
      </c>
    </row>
    <row r="141" spans="1:14" x14ac:dyDescent="0.35">
      <c r="A141" s="6">
        <v>861</v>
      </c>
      <c r="B141" s="7">
        <v>15807663</v>
      </c>
      <c r="C141" s="6" t="s">
        <v>679</v>
      </c>
      <c r="D141" s="7">
        <v>667</v>
      </c>
      <c r="E141" s="6" t="s">
        <v>15</v>
      </c>
      <c r="F141" s="6" t="s">
        <v>23</v>
      </c>
      <c r="G141" s="7">
        <v>43</v>
      </c>
      <c r="H141" s="7">
        <v>8</v>
      </c>
      <c r="I141" s="8">
        <v>190227.46</v>
      </c>
      <c r="J141" s="7">
        <v>1</v>
      </c>
      <c r="K141" s="7">
        <v>1</v>
      </c>
      <c r="L141" s="7">
        <v>0</v>
      </c>
      <c r="M141" s="9">
        <v>97508.04</v>
      </c>
      <c r="N141" s="7">
        <v>1</v>
      </c>
    </row>
    <row r="142" spans="1:14" x14ac:dyDescent="0.35">
      <c r="A142" s="6">
        <v>521</v>
      </c>
      <c r="B142" s="7">
        <v>15671256</v>
      </c>
      <c r="C142" s="6" t="s">
        <v>451</v>
      </c>
      <c r="D142" s="7">
        <v>850</v>
      </c>
      <c r="E142" s="6" t="s">
        <v>15</v>
      </c>
      <c r="F142" s="6" t="s">
        <v>16</v>
      </c>
      <c r="G142" s="7">
        <v>35</v>
      </c>
      <c r="H142" s="7">
        <v>1</v>
      </c>
      <c r="I142" s="8">
        <v>211774.31</v>
      </c>
      <c r="J142" s="7">
        <v>1</v>
      </c>
      <c r="K142" s="7">
        <v>1</v>
      </c>
      <c r="L142" s="7">
        <v>0</v>
      </c>
      <c r="M142" s="9">
        <v>188574.12</v>
      </c>
      <c r="N142" s="7">
        <v>1</v>
      </c>
    </row>
    <row r="143" spans="1:14" x14ac:dyDescent="0.35">
      <c r="A143" s="6">
        <v>139</v>
      </c>
      <c r="B143" s="7">
        <v>15594408</v>
      </c>
      <c r="C143" s="6" t="s">
        <v>150</v>
      </c>
      <c r="D143" s="7">
        <v>584</v>
      </c>
      <c r="E143" s="6" t="s">
        <v>785</v>
      </c>
      <c r="F143" s="6" t="s">
        <v>16</v>
      </c>
      <c r="G143" s="7">
        <v>48</v>
      </c>
      <c r="H143" s="7">
        <v>2</v>
      </c>
      <c r="I143" s="8">
        <v>213146.2</v>
      </c>
      <c r="J143" s="7">
        <v>1</v>
      </c>
      <c r="K143" s="7">
        <v>1</v>
      </c>
      <c r="L143" s="7">
        <v>0</v>
      </c>
      <c r="M143" s="9">
        <v>75161.25</v>
      </c>
      <c r="N143" s="7">
        <v>1</v>
      </c>
    </row>
    <row r="144" spans="1:14" x14ac:dyDescent="0.35">
      <c r="A144" s="6">
        <v>860</v>
      </c>
      <c r="B144" s="7">
        <v>15809087</v>
      </c>
      <c r="C144" s="6" t="s">
        <v>678</v>
      </c>
      <c r="D144" s="7">
        <v>598</v>
      </c>
      <c r="E144" s="6" t="s">
        <v>15</v>
      </c>
      <c r="F144" s="6" t="s">
        <v>23</v>
      </c>
      <c r="G144" s="7">
        <v>64</v>
      </c>
      <c r="H144" s="7">
        <v>1</v>
      </c>
      <c r="I144" s="8">
        <v>0</v>
      </c>
      <c r="J144" s="7">
        <v>2</v>
      </c>
      <c r="K144" s="7">
        <v>1</v>
      </c>
      <c r="L144" s="7">
        <v>0</v>
      </c>
      <c r="M144" s="9">
        <v>195635.3</v>
      </c>
      <c r="N144" s="7">
        <v>1</v>
      </c>
    </row>
    <row r="145" spans="1:14" x14ac:dyDescent="0.35">
      <c r="A145" s="6">
        <v>169</v>
      </c>
      <c r="B145" s="7">
        <v>15574692</v>
      </c>
      <c r="C145" s="6" t="s">
        <v>177</v>
      </c>
      <c r="D145" s="7">
        <v>667</v>
      </c>
      <c r="E145" s="6" t="s">
        <v>785</v>
      </c>
      <c r="F145" s="6" t="s">
        <v>16</v>
      </c>
      <c r="G145" s="7">
        <v>39</v>
      </c>
      <c r="H145" s="7">
        <v>2</v>
      </c>
      <c r="I145" s="8">
        <v>0</v>
      </c>
      <c r="J145" s="7">
        <v>2</v>
      </c>
      <c r="K145" s="7">
        <v>1</v>
      </c>
      <c r="L145" s="7">
        <v>0</v>
      </c>
      <c r="M145" s="9">
        <v>40721.24</v>
      </c>
      <c r="N145" s="7">
        <v>1</v>
      </c>
    </row>
    <row r="146" spans="1:14" x14ac:dyDescent="0.35">
      <c r="A146" s="6">
        <v>394</v>
      </c>
      <c r="B146" s="7">
        <v>15684548</v>
      </c>
      <c r="C146" s="6" t="s">
        <v>357</v>
      </c>
      <c r="D146" s="7">
        <v>556</v>
      </c>
      <c r="E146" s="6" t="s">
        <v>785</v>
      </c>
      <c r="F146" s="6" t="s">
        <v>23</v>
      </c>
      <c r="G146" s="7">
        <v>38</v>
      </c>
      <c r="H146" s="7">
        <v>8</v>
      </c>
      <c r="I146" s="8">
        <v>0</v>
      </c>
      <c r="J146" s="7">
        <v>2</v>
      </c>
      <c r="K146" s="7">
        <v>0</v>
      </c>
      <c r="L146" s="7">
        <v>0</v>
      </c>
      <c r="M146" s="9">
        <v>417.41</v>
      </c>
      <c r="N146" s="7">
        <v>1</v>
      </c>
    </row>
    <row r="147" spans="1:14" x14ac:dyDescent="0.35">
      <c r="A147" s="6">
        <v>485</v>
      </c>
      <c r="B147" s="7">
        <v>15676519</v>
      </c>
      <c r="C147" s="6" t="s">
        <v>424</v>
      </c>
      <c r="D147" s="7">
        <v>615</v>
      </c>
      <c r="E147" s="6" t="s">
        <v>18</v>
      </c>
      <c r="F147" s="6" t="s">
        <v>23</v>
      </c>
      <c r="G147" s="7">
        <v>61</v>
      </c>
      <c r="H147" s="7">
        <v>9</v>
      </c>
      <c r="I147" s="8">
        <v>0</v>
      </c>
      <c r="J147" s="7">
        <v>2</v>
      </c>
      <c r="K147" s="7">
        <v>1</v>
      </c>
      <c r="L147" s="7">
        <v>0</v>
      </c>
      <c r="M147" s="9">
        <v>150227.85</v>
      </c>
      <c r="N147" s="7">
        <v>1</v>
      </c>
    </row>
    <row r="148" spans="1:14" x14ac:dyDescent="0.35">
      <c r="A148" s="6">
        <v>574</v>
      </c>
      <c r="B148" s="7">
        <v>15607312</v>
      </c>
      <c r="C148" s="6" t="s">
        <v>483</v>
      </c>
      <c r="D148" s="7">
        <v>648</v>
      </c>
      <c r="E148" s="6" t="s">
        <v>18</v>
      </c>
      <c r="F148" s="6" t="s">
        <v>16</v>
      </c>
      <c r="G148" s="7">
        <v>49</v>
      </c>
      <c r="H148" s="7">
        <v>10</v>
      </c>
      <c r="I148" s="8">
        <v>0</v>
      </c>
      <c r="J148" s="7">
        <v>2</v>
      </c>
      <c r="K148" s="7">
        <v>1</v>
      </c>
      <c r="L148" s="7">
        <v>1</v>
      </c>
      <c r="M148" s="9">
        <v>159835.78</v>
      </c>
      <c r="N148" s="7">
        <v>1</v>
      </c>
    </row>
    <row r="149" spans="1:14" x14ac:dyDescent="0.35">
      <c r="A149" s="6">
        <v>191</v>
      </c>
      <c r="B149" s="7">
        <v>15726931</v>
      </c>
      <c r="C149" s="6" t="s">
        <v>196</v>
      </c>
      <c r="D149" s="7">
        <v>715</v>
      </c>
      <c r="E149" s="6" t="s">
        <v>15</v>
      </c>
      <c r="F149" s="6" t="s">
        <v>16</v>
      </c>
      <c r="G149" s="7">
        <v>41</v>
      </c>
      <c r="H149" s="7">
        <v>8</v>
      </c>
      <c r="I149" s="8">
        <v>56214.85</v>
      </c>
      <c r="J149" s="7">
        <v>2</v>
      </c>
      <c r="K149" s="7">
        <v>0</v>
      </c>
      <c r="L149" s="7">
        <v>0</v>
      </c>
      <c r="M149" s="9">
        <v>92982.61</v>
      </c>
      <c r="N149" s="7">
        <v>1</v>
      </c>
    </row>
    <row r="150" spans="1:14" x14ac:dyDescent="0.35">
      <c r="A150" s="6">
        <v>635</v>
      </c>
      <c r="B150" s="7">
        <v>15738181</v>
      </c>
      <c r="C150" s="6" t="s">
        <v>526</v>
      </c>
      <c r="D150" s="7">
        <v>850</v>
      </c>
      <c r="E150" s="6" t="s">
        <v>15</v>
      </c>
      <c r="F150" s="6" t="s">
        <v>23</v>
      </c>
      <c r="G150" s="7">
        <v>31</v>
      </c>
      <c r="H150" s="7">
        <v>6</v>
      </c>
      <c r="I150" s="8">
        <v>67996.23</v>
      </c>
      <c r="J150" s="7">
        <v>2</v>
      </c>
      <c r="K150" s="7">
        <v>0</v>
      </c>
      <c r="L150" s="7">
        <v>0</v>
      </c>
      <c r="M150" s="9">
        <v>50129.87</v>
      </c>
      <c r="N150" s="7">
        <v>1</v>
      </c>
    </row>
    <row r="151" spans="1:14" x14ac:dyDescent="0.35">
      <c r="A151" s="6">
        <v>901</v>
      </c>
      <c r="B151" s="7">
        <v>15642041</v>
      </c>
      <c r="C151" s="6" t="s">
        <v>422</v>
      </c>
      <c r="D151" s="7">
        <v>727</v>
      </c>
      <c r="E151" s="6" t="s">
        <v>26</v>
      </c>
      <c r="F151" s="6" t="s">
        <v>23</v>
      </c>
      <c r="G151" s="7">
        <v>40</v>
      </c>
      <c r="H151" s="7">
        <v>1</v>
      </c>
      <c r="I151" s="8">
        <v>93051.64</v>
      </c>
      <c r="J151" s="7">
        <v>2</v>
      </c>
      <c r="K151" s="7">
        <v>1</v>
      </c>
      <c r="L151" s="7">
        <v>0</v>
      </c>
      <c r="M151" s="9">
        <v>71865.31</v>
      </c>
      <c r="N151" s="7">
        <v>1</v>
      </c>
    </row>
    <row r="152" spans="1:14" x14ac:dyDescent="0.35">
      <c r="A152" s="6">
        <v>852</v>
      </c>
      <c r="B152" s="7">
        <v>15794048</v>
      </c>
      <c r="C152" s="6" t="s">
        <v>673</v>
      </c>
      <c r="D152" s="7">
        <v>667</v>
      </c>
      <c r="E152" s="6" t="s">
        <v>26</v>
      </c>
      <c r="F152" s="6" t="s">
        <v>16</v>
      </c>
      <c r="G152" s="7">
        <v>48</v>
      </c>
      <c r="H152" s="7">
        <v>1</v>
      </c>
      <c r="I152" s="8">
        <v>97133.92</v>
      </c>
      <c r="J152" s="7">
        <v>2</v>
      </c>
      <c r="K152" s="7">
        <v>0</v>
      </c>
      <c r="L152" s="7">
        <v>0</v>
      </c>
      <c r="M152" s="9">
        <v>113316.77</v>
      </c>
      <c r="N152" s="7">
        <v>1</v>
      </c>
    </row>
    <row r="153" spans="1:14" x14ac:dyDescent="0.35">
      <c r="A153" s="6">
        <v>519</v>
      </c>
      <c r="B153" s="7">
        <v>15775912</v>
      </c>
      <c r="C153" s="6" t="s">
        <v>310</v>
      </c>
      <c r="D153" s="7">
        <v>698</v>
      </c>
      <c r="E153" s="6" t="s">
        <v>15</v>
      </c>
      <c r="F153" s="6" t="s">
        <v>23</v>
      </c>
      <c r="G153" s="7">
        <v>48</v>
      </c>
      <c r="H153" s="7">
        <v>4</v>
      </c>
      <c r="I153" s="8">
        <v>101238.24</v>
      </c>
      <c r="J153" s="7">
        <v>2</v>
      </c>
      <c r="K153" s="7">
        <v>0</v>
      </c>
      <c r="L153" s="7">
        <v>1</v>
      </c>
      <c r="M153" s="9">
        <v>177815.87</v>
      </c>
      <c r="N153" s="7">
        <v>1</v>
      </c>
    </row>
    <row r="154" spans="1:14" x14ac:dyDescent="0.35">
      <c r="A154" s="6">
        <v>219</v>
      </c>
      <c r="B154" s="7">
        <v>15659366</v>
      </c>
      <c r="C154" s="6" t="s">
        <v>219</v>
      </c>
      <c r="D154" s="7">
        <v>807</v>
      </c>
      <c r="E154" s="6" t="s">
        <v>15</v>
      </c>
      <c r="F154" s="6" t="s">
        <v>23</v>
      </c>
      <c r="G154" s="7">
        <v>43</v>
      </c>
      <c r="H154" s="7">
        <v>1</v>
      </c>
      <c r="I154" s="8">
        <v>105799.32</v>
      </c>
      <c r="J154" s="7">
        <v>2</v>
      </c>
      <c r="K154" s="7">
        <v>1</v>
      </c>
      <c r="L154" s="7">
        <v>0</v>
      </c>
      <c r="M154" s="9">
        <v>34888.04</v>
      </c>
      <c r="N154" s="7">
        <v>1</v>
      </c>
    </row>
    <row r="155" spans="1:14" x14ac:dyDescent="0.35">
      <c r="A155" s="6">
        <v>698</v>
      </c>
      <c r="B155" s="7">
        <v>15620204</v>
      </c>
      <c r="C155" s="6" t="s">
        <v>578</v>
      </c>
      <c r="D155" s="7">
        <v>543</v>
      </c>
      <c r="E155" s="6" t="s">
        <v>26</v>
      </c>
      <c r="F155" s="6" t="s">
        <v>16</v>
      </c>
      <c r="G155" s="7">
        <v>57</v>
      </c>
      <c r="H155" s="7">
        <v>1</v>
      </c>
      <c r="I155" s="8">
        <v>106138.33</v>
      </c>
      <c r="J155" s="7">
        <v>2</v>
      </c>
      <c r="K155" s="7">
        <v>1</v>
      </c>
      <c r="L155" s="7">
        <v>1</v>
      </c>
      <c r="M155" s="9">
        <v>120657.32</v>
      </c>
      <c r="N155" s="7">
        <v>1</v>
      </c>
    </row>
    <row r="156" spans="1:14" x14ac:dyDescent="0.35">
      <c r="A156" s="6">
        <v>106</v>
      </c>
      <c r="B156" s="7">
        <v>15613854</v>
      </c>
      <c r="C156" s="6" t="s">
        <v>121</v>
      </c>
      <c r="D156" s="7">
        <v>622</v>
      </c>
      <c r="E156" s="6" t="s">
        <v>785</v>
      </c>
      <c r="F156" s="6" t="s">
        <v>16</v>
      </c>
      <c r="G156" s="7">
        <v>46</v>
      </c>
      <c r="H156" s="7">
        <v>4</v>
      </c>
      <c r="I156" s="8">
        <v>107073.27</v>
      </c>
      <c r="J156" s="7">
        <v>2</v>
      </c>
      <c r="K156" s="7">
        <v>1</v>
      </c>
      <c r="L156" s="7">
        <v>1</v>
      </c>
      <c r="M156" s="9">
        <v>30984.59</v>
      </c>
      <c r="N156" s="7">
        <v>1</v>
      </c>
    </row>
    <row r="157" spans="1:14" x14ac:dyDescent="0.35">
      <c r="A157" s="6">
        <v>869</v>
      </c>
      <c r="B157" s="7">
        <v>15646810</v>
      </c>
      <c r="C157" s="6" t="s">
        <v>686</v>
      </c>
      <c r="D157" s="7">
        <v>603</v>
      </c>
      <c r="E157" s="6" t="s">
        <v>26</v>
      </c>
      <c r="F157" s="6" t="s">
        <v>23</v>
      </c>
      <c r="G157" s="7">
        <v>44</v>
      </c>
      <c r="H157" s="7">
        <v>6</v>
      </c>
      <c r="I157" s="8">
        <v>108122.39</v>
      </c>
      <c r="J157" s="7">
        <v>2</v>
      </c>
      <c r="K157" s="7">
        <v>1</v>
      </c>
      <c r="L157" s="7">
        <v>0</v>
      </c>
      <c r="M157" s="9">
        <v>108488.33</v>
      </c>
      <c r="N157" s="7">
        <v>1</v>
      </c>
    </row>
    <row r="158" spans="1:14" x14ac:dyDescent="0.35">
      <c r="A158" s="6">
        <v>582</v>
      </c>
      <c r="B158" s="7">
        <v>15737741</v>
      </c>
      <c r="C158" s="6" t="s">
        <v>489</v>
      </c>
      <c r="D158" s="7">
        <v>607</v>
      </c>
      <c r="E158" s="6" t="s">
        <v>18</v>
      </c>
      <c r="F158" s="6" t="s">
        <v>16</v>
      </c>
      <c r="G158" s="7">
        <v>33</v>
      </c>
      <c r="H158" s="7">
        <v>2</v>
      </c>
      <c r="I158" s="8">
        <v>108431.87</v>
      </c>
      <c r="J158" s="7">
        <v>2</v>
      </c>
      <c r="K158" s="7">
        <v>0</v>
      </c>
      <c r="L158" s="7">
        <v>1</v>
      </c>
      <c r="M158" s="9">
        <v>109291.39</v>
      </c>
      <c r="N158" s="7">
        <v>1</v>
      </c>
    </row>
    <row r="159" spans="1:14" x14ac:dyDescent="0.35">
      <c r="A159" s="6">
        <v>775</v>
      </c>
      <c r="B159" s="7">
        <v>15789158</v>
      </c>
      <c r="C159" s="6" t="s">
        <v>625</v>
      </c>
      <c r="D159" s="7">
        <v>636</v>
      </c>
      <c r="E159" s="6" t="s">
        <v>26</v>
      </c>
      <c r="F159" s="6" t="s">
        <v>23</v>
      </c>
      <c r="G159" s="7">
        <v>49</v>
      </c>
      <c r="H159" s="7">
        <v>6</v>
      </c>
      <c r="I159" s="8">
        <v>113599.74</v>
      </c>
      <c r="J159" s="7">
        <v>2</v>
      </c>
      <c r="K159" s="7">
        <v>1</v>
      </c>
      <c r="L159" s="7">
        <v>0</v>
      </c>
      <c r="M159" s="9">
        <v>158887.09</v>
      </c>
      <c r="N159" s="7">
        <v>1</v>
      </c>
    </row>
    <row r="160" spans="1:14" x14ac:dyDescent="0.35">
      <c r="A160" s="6">
        <v>6</v>
      </c>
      <c r="B160" s="7">
        <v>15574012</v>
      </c>
      <c r="C160" s="6" t="s">
        <v>22</v>
      </c>
      <c r="D160" s="7">
        <v>645</v>
      </c>
      <c r="E160" s="6" t="s">
        <v>18</v>
      </c>
      <c r="F160" s="6" t="s">
        <v>23</v>
      </c>
      <c r="G160" s="7">
        <v>44</v>
      </c>
      <c r="H160" s="7">
        <v>8</v>
      </c>
      <c r="I160" s="8">
        <v>113755.78</v>
      </c>
      <c r="J160" s="7">
        <v>2</v>
      </c>
      <c r="K160" s="7">
        <v>1</v>
      </c>
      <c r="L160" s="7">
        <v>0</v>
      </c>
      <c r="M160" s="9">
        <v>149756.71</v>
      </c>
      <c r="N160" s="7">
        <v>1</v>
      </c>
    </row>
    <row r="161" spans="1:14" x14ac:dyDescent="0.35">
      <c r="A161" s="6">
        <v>768</v>
      </c>
      <c r="B161" s="7">
        <v>15677921</v>
      </c>
      <c r="C161" s="6" t="s">
        <v>620</v>
      </c>
      <c r="D161" s="7">
        <v>720</v>
      </c>
      <c r="E161" s="6" t="s">
        <v>26</v>
      </c>
      <c r="F161" s="6" t="s">
        <v>23</v>
      </c>
      <c r="G161" s="7">
        <v>60</v>
      </c>
      <c r="H161" s="7">
        <v>9</v>
      </c>
      <c r="I161" s="8">
        <v>115920.62</v>
      </c>
      <c r="J161" s="7">
        <v>2</v>
      </c>
      <c r="K161" s="7">
        <v>0</v>
      </c>
      <c r="L161" s="7">
        <v>0</v>
      </c>
      <c r="M161" s="9">
        <v>157552.07999999999</v>
      </c>
      <c r="N161" s="7">
        <v>1</v>
      </c>
    </row>
    <row r="162" spans="1:14" x14ac:dyDescent="0.35">
      <c r="A162" s="6">
        <v>585</v>
      </c>
      <c r="B162" s="7">
        <v>15803689</v>
      </c>
      <c r="C162" s="6" t="s">
        <v>492</v>
      </c>
      <c r="D162" s="7">
        <v>647</v>
      </c>
      <c r="E162" s="6" t="s">
        <v>26</v>
      </c>
      <c r="F162" s="6" t="s">
        <v>16</v>
      </c>
      <c r="G162" s="7">
        <v>51</v>
      </c>
      <c r="H162" s="7">
        <v>1</v>
      </c>
      <c r="I162" s="8">
        <v>119741.77</v>
      </c>
      <c r="J162" s="7">
        <v>2</v>
      </c>
      <c r="K162" s="7">
        <v>0</v>
      </c>
      <c r="L162" s="7">
        <v>0</v>
      </c>
      <c r="M162" s="9">
        <v>54954.51</v>
      </c>
      <c r="N162" s="7">
        <v>1</v>
      </c>
    </row>
    <row r="163" spans="1:14" x14ac:dyDescent="0.35">
      <c r="A163" s="6">
        <v>734</v>
      </c>
      <c r="B163" s="7">
        <v>15744607</v>
      </c>
      <c r="C163" s="6" t="s">
        <v>65</v>
      </c>
      <c r="D163" s="7">
        <v>738</v>
      </c>
      <c r="E163" s="6" t="s">
        <v>26</v>
      </c>
      <c r="F163" s="6" t="s">
        <v>23</v>
      </c>
      <c r="G163" s="7">
        <v>43</v>
      </c>
      <c r="H163" s="7">
        <v>9</v>
      </c>
      <c r="I163" s="8">
        <v>121152.05</v>
      </c>
      <c r="J163" s="7">
        <v>2</v>
      </c>
      <c r="K163" s="7">
        <v>1</v>
      </c>
      <c r="L163" s="7">
        <v>0</v>
      </c>
      <c r="M163" s="9">
        <v>64166.7</v>
      </c>
      <c r="N163" s="7">
        <v>1</v>
      </c>
    </row>
    <row r="164" spans="1:14" x14ac:dyDescent="0.35">
      <c r="A164" s="6">
        <v>895</v>
      </c>
      <c r="B164" s="7">
        <v>15669987</v>
      </c>
      <c r="C164" s="6" t="s">
        <v>700</v>
      </c>
      <c r="D164" s="7">
        <v>728</v>
      </c>
      <c r="E164" s="6" t="s">
        <v>26</v>
      </c>
      <c r="F164" s="6" t="s">
        <v>16</v>
      </c>
      <c r="G164" s="7">
        <v>35</v>
      </c>
      <c r="H164" s="7">
        <v>8</v>
      </c>
      <c r="I164" s="8">
        <v>125884.95</v>
      </c>
      <c r="J164" s="7">
        <v>2</v>
      </c>
      <c r="K164" s="7">
        <v>1</v>
      </c>
      <c r="L164" s="7">
        <v>0</v>
      </c>
      <c r="M164" s="9">
        <v>54359.02</v>
      </c>
      <c r="N164" s="7">
        <v>1</v>
      </c>
    </row>
    <row r="165" spans="1:14" x14ac:dyDescent="0.35">
      <c r="A165" s="6">
        <v>393</v>
      </c>
      <c r="B165" s="7">
        <v>15573456</v>
      </c>
      <c r="C165" s="6" t="s">
        <v>356</v>
      </c>
      <c r="D165" s="7">
        <v>648</v>
      </c>
      <c r="E165" s="6" t="s">
        <v>785</v>
      </c>
      <c r="F165" s="6" t="s">
        <v>23</v>
      </c>
      <c r="G165" s="7">
        <v>46</v>
      </c>
      <c r="H165" s="7">
        <v>9</v>
      </c>
      <c r="I165" s="8">
        <v>127209</v>
      </c>
      <c r="J165" s="7">
        <v>2</v>
      </c>
      <c r="K165" s="7">
        <v>1</v>
      </c>
      <c r="L165" s="7">
        <v>0</v>
      </c>
      <c r="M165" s="9">
        <v>77405.95</v>
      </c>
      <c r="N165" s="7">
        <v>1</v>
      </c>
    </row>
    <row r="166" spans="1:14" x14ac:dyDescent="0.35">
      <c r="A166" s="6">
        <v>204</v>
      </c>
      <c r="B166" s="7">
        <v>15727868</v>
      </c>
      <c r="C166" s="6" t="s">
        <v>207</v>
      </c>
      <c r="D166" s="7">
        <v>711</v>
      </c>
      <c r="E166" s="6" t="s">
        <v>15</v>
      </c>
      <c r="F166" s="6" t="s">
        <v>16</v>
      </c>
      <c r="G166" s="7">
        <v>38</v>
      </c>
      <c r="H166" s="7">
        <v>2</v>
      </c>
      <c r="I166" s="8">
        <v>129022.06</v>
      </c>
      <c r="J166" s="7">
        <v>2</v>
      </c>
      <c r="K166" s="7">
        <v>1</v>
      </c>
      <c r="L166" s="7">
        <v>1</v>
      </c>
      <c r="M166" s="9">
        <v>14374.86</v>
      </c>
      <c r="N166" s="7">
        <v>1</v>
      </c>
    </row>
    <row r="167" spans="1:14" x14ac:dyDescent="0.35">
      <c r="A167" s="6">
        <v>140</v>
      </c>
      <c r="B167" s="7">
        <v>15640905</v>
      </c>
      <c r="C167" s="6" t="s">
        <v>151</v>
      </c>
      <c r="D167" s="7">
        <v>579</v>
      </c>
      <c r="E167" s="6" t="s">
        <v>785</v>
      </c>
      <c r="F167" s="6" t="s">
        <v>16</v>
      </c>
      <c r="G167" s="7">
        <v>35</v>
      </c>
      <c r="H167" s="7">
        <v>1</v>
      </c>
      <c r="I167" s="8">
        <v>129490.36</v>
      </c>
      <c r="J167" s="7">
        <v>2</v>
      </c>
      <c r="K167" s="7">
        <v>0</v>
      </c>
      <c r="L167" s="7">
        <v>1</v>
      </c>
      <c r="M167" s="9">
        <v>8590.83</v>
      </c>
      <c r="N167" s="7">
        <v>1</v>
      </c>
    </row>
    <row r="168" spans="1:14" x14ac:dyDescent="0.35">
      <c r="A168" s="6">
        <v>341</v>
      </c>
      <c r="B168" s="7">
        <v>15745844</v>
      </c>
      <c r="C168" s="6" t="s">
        <v>319</v>
      </c>
      <c r="D168" s="7">
        <v>642</v>
      </c>
      <c r="E168" s="6" t="s">
        <v>26</v>
      </c>
      <c r="F168" s="6" t="s">
        <v>16</v>
      </c>
      <c r="G168" s="7">
        <v>40</v>
      </c>
      <c r="H168" s="7">
        <v>6</v>
      </c>
      <c r="I168" s="8">
        <v>129502.49</v>
      </c>
      <c r="J168" s="7">
        <v>2</v>
      </c>
      <c r="K168" s="7">
        <v>0</v>
      </c>
      <c r="L168" s="7">
        <v>1</v>
      </c>
      <c r="M168" s="9">
        <v>86099.23</v>
      </c>
      <c r="N168" s="7">
        <v>1</v>
      </c>
    </row>
    <row r="169" spans="1:14" x14ac:dyDescent="0.35">
      <c r="A169" s="6">
        <v>722</v>
      </c>
      <c r="B169" s="7">
        <v>15578761</v>
      </c>
      <c r="C169" s="6" t="s">
        <v>356</v>
      </c>
      <c r="D169" s="7">
        <v>459</v>
      </c>
      <c r="E169" s="6" t="s">
        <v>18</v>
      </c>
      <c r="F169" s="6" t="s">
        <v>16</v>
      </c>
      <c r="G169" s="7">
        <v>42</v>
      </c>
      <c r="H169" s="7">
        <v>6</v>
      </c>
      <c r="I169" s="8">
        <v>129634.25</v>
      </c>
      <c r="J169" s="7">
        <v>2</v>
      </c>
      <c r="K169" s="7">
        <v>1</v>
      </c>
      <c r="L169" s="7">
        <v>1</v>
      </c>
      <c r="M169" s="9">
        <v>177683.02</v>
      </c>
      <c r="N169" s="7">
        <v>1</v>
      </c>
    </row>
    <row r="170" spans="1:14" x14ac:dyDescent="0.35">
      <c r="A170" s="6">
        <v>771</v>
      </c>
      <c r="B170" s="7">
        <v>15584091</v>
      </c>
      <c r="C170" s="6" t="s">
        <v>621</v>
      </c>
      <c r="D170" s="7">
        <v>742</v>
      </c>
      <c r="E170" s="6" t="s">
        <v>26</v>
      </c>
      <c r="F170" s="6" t="s">
        <v>16</v>
      </c>
      <c r="G170" s="7">
        <v>36</v>
      </c>
      <c r="H170" s="7">
        <v>2</v>
      </c>
      <c r="I170" s="8">
        <v>129748.54</v>
      </c>
      <c r="J170" s="7">
        <v>2</v>
      </c>
      <c r="K170" s="7">
        <v>0</v>
      </c>
      <c r="L170" s="7">
        <v>0</v>
      </c>
      <c r="M170" s="9">
        <v>47271.61</v>
      </c>
      <c r="N170" s="7">
        <v>1</v>
      </c>
    </row>
    <row r="171" spans="1:14" x14ac:dyDescent="0.35">
      <c r="A171" s="6">
        <v>115</v>
      </c>
      <c r="B171" s="7">
        <v>15609618</v>
      </c>
      <c r="C171" s="6" t="s">
        <v>116</v>
      </c>
      <c r="D171" s="7">
        <v>721</v>
      </c>
      <c r="E171" s="6" t="s">
        <v>26</v>
      </c>
      <c r="F171" s="6" t="s">
        <v>23</v>
      </c>
      <c r="G171" s="7">
        <v>28</v>
      </c>
      <c r="H171" s="7">
        <v>9</v>
      </c>
      <c r="I171" s="8">
        <v>154475.54</v>
      </c>
      <c r="J171" s="7">
        <v>2</v>
      </c>
      <c r="K171" s="7">
        <v>0</v>
      </c>
      <c r="L171" s="7">
        <v>1</v>
      </c>
      <c r="M171" s="9">
        <v>101300.94</v>
      </c>
      <c r="N171" s="7">
        <v>1</v>
      </c>
    </row>
    <row r="172" spans="1:14" x14ac:dyDescent="0.35">
      <c r="A172" s="6">
        <v>955</v>
      </c>
      <c r="B172" s="7">
        <v>15660429</v>
      </c>
      <c r="C172" s="6" t="s">
        <v>733</v>
      </c>
      <c r="D172" s="7">
        <v>665</v>
      </c>
      <c r="E172" s="6" t="s">
        <v>785</v>
      </c>
      <c r="F172" s="6" t="s">
        <v>16</v>
      </c>
      <c r="G172" s="7">
        <v>42</v>
      </c>
      <c r="H172" s="7">
        <v>2</v>
      </c>
      <c r="I172" s="8">
        <v>156371.60999999999</v>
      </c>
      <c r="J172" s="7">
        <v>2</v>
      </c>
      <c r="K172" s="7">
        <v>0</v>
      </c>
      <c r="L172" s="7">
        <v>1</v>
      </c>
      <c r="M172" s="9">
        <v>156774.94</v>
      </c>
      <c r="N172" s="7">
        <v>1</v>
      </c>
    </row>
    <row r="173" spans="1:14" x14ac:dyDescent="0.35">
      <c r="A173" s="6">
        <v>590</v>
      </c>
      <c r="B173" s="7">
        <v>15591047</v>
      </c>
      <c r="C173" s="6" t="s">
        <v>149</v>
      </c>
      <c r="D173" s="7">
        <v>519</v>
      </c>
      <c r="E173" s="6" t="s">
        <v>18</v>
      </c>
      <c r="F173" s="6" t="s">
        <v>16</v>
      </c>
      <c r="G173" s="7">
        <v>47</v>
      </c>
      <c r="H173" s="7">
        <v>6</v>
      </c>
      <c r="I173" s="8">
        <v>157296.01999999999</v>
      </c>
      <c r="J173" s="7">
        <v>2</v>
      </c>
      <c r="K173" s="7">
        <v>0</v>
      </c>
      <c r="L173" s="7">
        <v>0</v>
      </c>
      <c r="M173" s="9">
        <v>147278.43</v>
      </c>
      <c r="N173" s="7">
        <v>1</v>
      </c>
    </row>
    <row r="174" spans="1:14" x14ac:dyDescent="0.35">
      <c r="A174" s="6">
        <v>495</v>
      </c>
      <c r="B174" s="7">
        <v>15585865</v>
      </c>
      <c r="C174" s="6" t="s">
        <v>430</v>
      </c>
      <c r="D174" s="7">
        <v>673</v>
      </c>
      <c r="E174" s="6" t="s">
        <v>15</v>
      </c>
      <c r="F174" s="6" t="s">
        <v>16</v>
      </c>
      <c r="G174" s="7">
        <v>38</v>
      </c>
      <c r="H174" s="7">
        <v>2</v>
      </c>
      <c r="I174" s="8">
        <v>170061.92</v>
      </c>
      <c r="J174" s="7">
        <v>2</v>
      </c>
      <c r="K174" s="7">
        <v>0</v>
      </c>
      <c r="L174" s="7">
        <v>0</v>
      </c>
      <c r="M174" s="9">
        <v>134901.34</v>
      </c>
      <c r="N174" s="7">
        <v>1</v>
      </c>
    </row>
    <row r="175" spans="1:14" x14ac:dyDescent="0.35">
      <c r="A175" s="6">
        <v>721</v>
      </c>
      <c r="B175" s="7">
        <v>15721658</v>
      </c>
      <c r="C175" s="6" t="s">
        <v>544</v>
      </c>
      <c r="D175" s="7">
        <v>672</v>
      </c>
      <c r="E175" s="6" t="s">
        <v>18</v>
      </c>
      <c r="F175" s="6" t="s">
        <v>16</v>
      </c>
      <c r="G175" s="7">
        <v>56</v>
      </c>
      <c r="H175" s="7">
        <v>2</v>
      </c>
      <c r="I175" s="8">
        <v>209767.31</v>
      </c>
      <c r="J175" s="7">
        <v>2</v>
      </c>
      <c r="K175" s="7">
        <v>1</v>
      </c>
      <c r="L175" s="7">
        <v>1</v>
      </c>
      <c r="M175" s="9">
        <v>150694.42000000001</v>
      </c>
      <c r="N175" s="7">
        <v>1</v>
      </c>
    </row>
    <row r="176" spans="1:14" x14ac:dyDescent="0.35">
      <c r="A176" s="6">
        <v>380</v>
      </c>
      <c r="B176" s="7">
        <v>15629677</v>
      </c>
      <c r="C176" s="6" t="s">
        <v>345</v>
      </c>
      <c r="D176" s="7">
        <v>687</v>
      </c>
      <c r="E176" s="6" t="s">
        <v>785</v>
      </c>
      <c r="F176" s="6" t="s">
        <v>16</v>
      </c>
      <c r="G176" s="7">
        <v>39</v>
      </c>
      <c r="H176" s="7">
        <v>2</v>
      </c>
      <c r="I176" s="8">
        <v>0</v>
      </c>
      <c r="J176" s="7">
        <v>3</v>
      </c>
      <c r="K176" s="7">
        <v>0</v>
      </c>
      <c r="L176" s="7">
        <v>0</v>
      </c>
      <c r="M176" s="9">
        <v>188150.6</v>
      </c>
      <c r="N176" s="7">
        <v>1</v>
      </c>
    </row>
    <row r="177" spans="1:14" x14ac:dyDescent="0.35">
      <c r="A177" s="6">
        <v>239</v>
      </c>
      <c r="B177" s="7">
        <v>15794056</v>
      </c>
      <c r="C177" s="6" t="s">
        <v>238</v>
      </c>
      <c r="D177" s="7">
        <v>668</v>
      </c>
      <c r="E177" s="6" t="s">
        <v>15</v>
      </c>
      <c r="F177" s="6" t="s">
        <v>16</v>
      </c>
      <c r="G177" s="7">
        <v>46</v>
      </c>
      <c r="H177" s="7">
        <v>2</v>
      </c>
      <c r="I177" s="8">
        <v>0</v>
      </c>
      <c r="J177" s="7">
        <v>3</v>
      </c>
      <c r="K177" s="7">
        <v>1</v>
      </c>
      <c r="L177" s="7">
        <v>0</v>
      </c>
      <c r="M177" s="9">
        <v>89048.46</v>
      </c>
      <c r="N177" s="7">
        <v>1</v>
      </c>
    </row>
    <row r="178" spans="1:14" x14ac:dyDescent="0.35">
      <c r="A178" s="6">
        <v>31</v>
      </c>
      <c r="B178" s="7">
        <v>15589475</v>
      </c>
      <c r="C178" s="6" t="s">
        <v>49</v>
      </c>
      <c r="D178" s="7">
        <v>591</v>
      </c>
      <c r="E178" s="6" t="s">
        <v>18</v>
      </c>
      <c r="F178" s="6" t="s">
        <v>16</v>
      </c>
      <c r="G178" s="7">
        <v>39</v>
      </c>
      <c r="H178" s="7">
        <v>3</v>
      </c>
      <c r="I178" s="8">
        <v>0</v>
      </c>
      <c r="J178" s="7">
        <v>3</v>
      </c>
      <c r="K178" s="7">
        <v>1</v>
      </c>
      <c r="L178" s="7">
        <v>0</v>
      </c>
      <c r="M178" s="9">
        <v>140469.38</v>
      </c>
      <c r="N178" s="7">
        <v>1</v>
      </c>
    </row>
    <row r="179" spans="1:14" x14ac:dyDescent="0.35">
      <c r="A179" s="6">
        <v>894</v>
      </c>
      <c r="B179" s="7">
        <v>15772781</v>
      </c>
      <c r="C179" s="6" t="s">
        <v>640</v>
      </c>
      <c r="D179" s="7">
        <v>703</v>
      </c>
      <c r="E179" s="6" t="s">
        <v>15</v>
      </c>
      <c r="F179" s="6" t="s">
        <v>16</v>
      </c>
      <c r="G179" s="7">
        <v>51</v>
      </c>
      <c r="H179" s="7">
        <v>3</v>
      </c>
      <c r="I179" s="8">
        <v>0</v>
      </c>
      <c r="J179" s="7">
        <v>3</v>
      </c>
      <c r="K179" s="7">
        <v>1</v>
      </c>
      <c r="L179" s="7">
        <v>1</v>
      </c>
      <c r="M179" s="9">
        <v>77294.559999999998</v>
      </c>
      <c r="N179" s="7">
        <v>1</v>
      </c>
    </row>
    <row r="180" spans="1:14" x14ac:dyDescent="0.35">
      <c r="A180" s="6">
        <v>882</v>
      </c>
      <c r="B180" s="7">
        <v>15571928</v>
      </c>
      <c r="C180" s="6" t="s">
        <v>644</v>
      </c>
      <c r="D180" s="7">
        <v>679</v>
      </c>
      <c r="E180" s="6" t="s">
        <v>15</v>
      </c>
      <c r="F180" s="6" t="s">
        <v>16</v>
      </c>
      <c r="G180" s="7">
        <v>43</v>
      </c>
      <c r="H180" s="7">
        <v>4</v>
      </c>
      <c r="I180" s="8">
        <v>0</v>
      </c>
      <c r="J180" s="7">
        <v>3</v>
      </c>
      <c r="K180" s="7">
        <v>1</v>
      </c>
      <c r="L180" s="7">
        <v>0</v>
      </c>
      <c r="M180" s="9">
        <v>115136.51</v>
      </c>
      <c r="N180" s="7">
        <v>1</v>
      </c>
    </row>
    <row r="181" spans="1:14" x14ac:dyDescent="0.35">
      <c r="A181" s="6">
        <v>89</v>
      </c>
      <c r="B181" s="7">
        <v>15622897</v>
      </c>
      <c r="C181" s="6" t="s">
        <v>107</v>
      </c>
      <c r="D181" s="7">
        <v>646</v>
      </c>
      <c r="E181" s="6" t="s">
        <v>15</v>
      </c>
      <c r="F181" s="6" t="s">
        <v>16</v>
      </c>
      <c r="G181" s="7">
        <v>46</v>
      </c>
      <c r="H181" s="7">
        <v>4</v>
      </c>
      <c r="I181" s="8">
        <v>0</v>
      </c>
      <c r="J181" s="7">
        <v>3</v>
      </c>
      <c r="K181" s="7">
        <v>1</v>
      </c>
      <c r="L181" s="7">
        <v>0</v>
      </c>
      <c r="M181" s="9">
        <v>93251.42</v>
      </c>
      <c r="N181" s="7">
        <v>1</v>
      </c>
    </row>
    <row r="182" spans="1:14" x14ac:dyDescent="0.35">
      <c r="A182" s="6">
        <v>91</v>
      </c>
      <c r="B182" s="7">
        <v>15757535</v>
      </c>
      <c r="C182" s="6" t="s">
        <v>108</v>
      </c>
      <c r="D182" s="7">
        <v>647</v>
      </c>
      <c r="E182" s="6" t="s">
        <v>785</v>
      </c>
      <c r="F182" s="6" t="s">
        <v>16</v>
      </c>
      <c r="G182" s="7">
        <v>44</v>
      </c>
      <c r="H182" s="7">
        <v>5</v>
      </c>
      <c r="I182" s="8">
        <v>0</v>
      </c>
      <c r="J182" s="7">
        <v>3</v>
      </c>
      <c r="K182" s="7">
        <v>1</v>
      </c>
      <c r="L182" s="7">
        <v>1</v>
      </c>
      <c r="M182" s="9">
        <v>174205.22</v>
      </c>
      <c r="N182" s="7">
        <v>1</v>
      </c>
    </row>
    <row r="183" spans="1:14" x14ac:dyDescent="0.35">
      <c r="A183" s="6">
        <v>923</v>
      </c>
      <c r="B183" s="7">
        <v>15753337</v>
      </c>
      <c r="C183" s="6" t="s">
        <v>716</v>
      </c>
      <c r="D183" s="7">
        <v>555</v>
      </c>
      <c r="E183" s="6" t="s">
        <v>15</v>
      </c>
      <c r="F183" s="6" t="s">
        <v>23</v>
      </c>
      <c r="G183" s="7">
        <v>51</v>
      </c>
      <c r="H183" s="7">
        <v>5</v>
      </c>
      <c r="I183" s="8">
        <v>0</v>
      </c>
      <c r="J183" s="7">
        <v>3</v>
      </c>
      <c r="K183" s="7">
        <v>1</v>
      </c>
      <c r="L183" s="7">
        <v>0</v>
      </c>
      <c r="M183" s="9">
        <v>189122.89</v>
      </c>
      <c r="N183" s="7">
        <v>1</v>
      </c>
    </row>
    <row r="184" spans="1:14" x14ac:dyDescent="0.35">
      <c r="A184" s="6">
        <v>298</v>
      </c>
      <c r="B184" s="7">
        <v>15684173</v>
      </c>
      <c r="C184" s="6" t="s">
        <v>191</v>
      </c>
      <c r="D184" s="7">
        <v>687</v>
      </c>
      <c r="E184" s="6" t="s">
        <v>785</v>
      </c>
      <c r="F184" s="6" t="s">
        <v>16</v>
      </c>
      <c r="G184" s="7">
        <v>44</v>
      </c>
      <c r="H184" s="7">
        <v>7</v>
      </c>
      <c r="I184" s="8">
        <v>0</v>
      </c>
      <c r="J184" s="7">
        <v>3</v>
      </c>
      <c r="K184" s="7">
        <v>1</v>
      </c>
      <c r="L184" s="7">
        <v>0</v>
      </c>
      <c r="M184" s="9">
        <v>155853.51999999999</v>
      </c>
      <c r="N184" s="7">
        <v>1</v>
      </c>
    </row>
    <row r="185" spans="1:14" x14ac:dyDescent="0.35">
      <c r="A185" s="6">
        <v>545</v>
      </c>
      <c r="B185" s="7">
        <v>15802593</v>
      </c>
      <c r="C185" s="6" t="s">
        <v>466</v>
      </c>
      <c r="D185" s="7">
        <v>504</v>
      </c>
      <c r="E185" s="6" t="s">
        <v>15</v>
      </c>
      <c r="F185" s="6" t="s">
        <v>16</v>
      </c>
      <c r="G185" s="7">
        <v>49</v>
      </c>
      <c r="H185" s="7">
        <v>7</v>
      </c>
      <c r="I185" s="8">
        <v>0</v>
      </c>
      <c r="J185" s="7">
        <v>3</v>
      </c>
      <c r="K185" s="7">
        <v>0</v>
      </c>
      <c r="L185" s="7">
        <v>1</v>
      </c>
      <c r="M185" s="9">
        <v>87822.14</v>
      </c>
      <c r="N185" s="7">
        <v>1</v>
      </c>
    </row>
    <row r="186" spans="1:14" x14ac:dyDescent="0.35">
      <c r="A186" s="6">
        <v>601</v>
      </c>
      <c r="B186" s="7">
        <v>15683503</v>
      </c>
      <c r="C186" s="6" t="s">
        <v>504</v>
      </c>
      <c r="D186" s="7">
        <v>601</v>
      </c>
      <c r="E186" s="6" t="s">
        <v>15</v>
      </c>
      <c r="F186" s="6" t="s">
        <v>16</v>
      </c>
      <c r="G186" s="7">
        <v>43</v>
      </c>
      <c r="H186" s="7">
        <v>8</v>
      </c>
      <c r="I186" s="8">
        <v>0</v>
      </c>
      <c r="J186" s="7">
        <v>3</v>
      </c>
      <c r="K186" s="7">
        <v>0</v>
      </c>
      <c r="L186" s="7">
        <v>1</v>
      </c>
      <c r="M186" s="9">
        <v>110916.15</v>
      </c>
      <c r="N186" s="7">
        <v>1</v>
      </c>
    </row>
    <row r="187" spans="1:14" x14ac:dyDescent="0.35">
      <c r="A187" s="6">
        <v>517</v>
      </c>
      <c r="B187" s="7">
        <v>15752081</v>
      </c>
      <c r="C187" s="6" t="s">
        <v>448</v>
      </c>
      <c r="D187" s="7">
        <v>468</v>
      </c>
      <c r="E187" s="6" t="s">
        <v>15</v>
      </c>
      <c r="F187" s="6" t="s">
        <v>16</v>
      </c>
      <c r="G187" s="7">
        <v>56</v>
      </c>
      <c r="H187" s="7">
        <v>10</v>
      </c>
      <c r="I187" s="8">
        <v>0</v>
      </c>
      <c r="J187" s="7">
        <v>3</v>
      </c>
      <c r="K187" s="7">
        <v>0</v>
      </c>
      <c r="L187" s="7">
        <v>1</v>
      </c>
      <c r="M187" s="9">
        <v>62256.87</v>
      </c>
      <c r="N187" s="7">
        <v>1</v>
      </c>
    </row>
    <row r="188" spans="1:14" x14ac:dyDescent="0.35">
      <c r="A188" s="6">
        <v>228</v>
      </c>
      <c r="B188" s="7">
        <v>15676895</v>
      </c>
      <c r="C188" s="6" t="s">
        <v>227</v>
      </c>
      <c r="D188" s="7">
        <v>547</v>
      </c>
      <c r="E188" s="6" t="s">
        <v>26</v>
      </c>
      <c r="F188" s="6" t="s">
        <v>16</v>
      </c>
      <c r="G188" s="7">
        <v>39</v>
      </c>
      <c r="H188" s="7">
        <v>6</v>
      </c>
      <c r="I188" s="8">
        <v>74596.149999999994</v>
      </c>
      <c r="J188" s="7">
        <v>3</v>
      </c>
      <c r="K188" s="7">
        <v>1</v>
      </c>
      <c r="L188" s="7">
        <v>1</v>
      </c>
      <c r="M188" s="9">
        <v>85746.52</v>
      </c>
      <c r="N188" s="7">
        <v>1</v>
      </c>
    </row>
    <row r="189" spans="1:14" x14ac:dyDescent="0.35">
      <c r="A189" s="6">
        <v>715</v>
      </c>
      <c r="B189" s="7">
        <v>15807609</v>
      </c>
      <c r="C189" s="6" t="s">
        <v>307</v>
      </c>
      <c r="D189" s="7">
        <v>650</v>
      </c>
      <c r="E189" s="6" t="s">
        <v>18</v>
      </c>
      <c r="F189" s="6" t="s">
        <v>16</v>
      </c>
      <c r="G189" s="7">
        <v>2</v>
      </c>
      <c r="H189" s="7">
        <v>3</v>
      </c>
      <c r="I189" s="8">
        <v>86605.5</v>
      </c>
      <c r="J189" s="7">
        <v>3</v>
      </c>
      <c r="K189" s="7">
        <v>1</v>
      </c>
      <c r="L189" s="7">
        <v>0</v>
      </c>
      <c r="M189" s="9">
        <v>16649.310000000001</v>
      </c>
      <c r="N189" s="7">
        <v>1</v>
      </c>
    </row>
    <row r="190" spans="1:14" x14ac:dyDescent="0.35">
      <c r="A190" s="6">
        <v>744</v>
      </c>
      <c r="B190" s="7">
        <v>15641675</v>
      </c>
      <c r="C190" s="6" t="s">
        <v>608</v>
      </c>
      <c r="D190" s="7">
        <v>611</v>
      </c>
      <c r="E190" s="6" t="s">
        <v>15</v>
      </c>
      <c r="F190" s="6" t="s">
        <v>16</v>
      </c>
      <c r="G190" s="7">
        <v>49</v>
      </c>
      <c r="H190" s="7">
        <v>2</v>
      </c>
      <c r="I190" s="8">
        <v>88915.37</v>
      </c>
      <c r="J190" s="7">
        <v>3</v>
      </c>
      <c r="K190" s="7">
        <v>0</v>
      </c>
      <c r="L190" s="7">
        <v>0</v>
      </c>
      <c r="M190" s="9">
        <v>161435.01999999999</v>
      </c>
      <c r="N190" s="7">
        <v>1</v>
      </c>
    </row>
    <row r="191" spans="1:14" x14ac:dyDescent="0.35">
      <c r="A191" s="6">
        <v>964</v>
      </c>
      <c r="B191" s="7">
        <v>15731815</v>
      </c>
      <c r="C191" s="6" t="s">
        <v>737</v>
      </c>
      <c r="D191" s="7">
        <v>529</v>
      </c>
      <c r="E191" s="6" t="s">
        <v>785</v>
      </c>
      <c r="F191" s="6" t="s">
        <v>23</v>
      </c>
      <c r="G191" s="7">
        <v>63</v>
      </c>
      <c r="H191" s="7">
        <v>4</v>
      </c>
      <c r="I191" s="8">
        <v>96134.11</v>
      </c>
      <c r="J191" s="7">
        <v>3</v>
      </c>
      <c r="K191" s="7">
        <v>1</v>
      </c>
      <c r="L191" s="7">
        <v>0</v>
      </c>
      <c r="M191" s="9">
        <v>108732.96</v>
      </c>
      <c r="N191" s="7">
        <v>1</v>
      </c>
    </row>
    <row r="192" spans="1:14" x14ac:dyDescent="0.35">
      <c r="A192" s="6">
        <v>272</v>
      </c>
      <c r="B192" s="7">
        <v>15619955</v>
      </c>
      <c r="C192" s="6" t="s">
        <v>266</v>
      </c>
      <c r="D192" s="7">
        <v>733</v>
      </c>
      <c r="E192" s="6" t="s">
        <v>26</v>
      </c>
      <c r="F192" s="6" t="s">
        <v>23</v>
      </c>
      <c r="G192" s="7">
        <v>34</v>
      </c>
      <c r="H192" s="7">
        <v>3</v>
      </c>
      <c r="I192" s="8">
        <v>100337.96</v>
      </c>
      <c r="J192" s="7">
        <v>3</v>
      </c>
      <c r="K192" s="7">
        <v>1</v>
      </c>
      <c r="L192" s="7">
        <v>0</v>
      </c>
      <c r="M192" s="9">
        <v>48559.19</v>
      </c>
      <c r="N192" s="7">
        <v>1</v>
      </c>
    </row>
    <row r="193" spans="1:14" x14ac:dyDescent="0.35">
      <c r="A193" s="6">
        <v>539</v>
      </c>
      <c r="B193" s="7">
        <v>15794142</v>
      </c>
      <c r="C193" s="6" t="s">
        <v>461</v>
      </c>
      <c r="D193" s="7">
        <v>564</v>
      </c>
      <c r="E193" s="6" t="s">
        <v>26</v>
      </c>
      <c r="F193" s="6" t="s">
        <v>16</v>
      </c>
      <c r="G193" s="7">
        <v>62</v>
      </c>
      <c r="H193" s="7">
        <v>5</v>
      </c>
      <c r="I193" s="8">
        <v>114931.35</v>
      </c>
      <c r="J193" s="7">
        <v>3</v>
      </c>
      <c r="K193" s="7">
        <v>0</v>
      </c>
      <c r="L193" s="7">
        <v>1</v>
      </c>
      <c r="M193" s="9">
        <v>18260.98</v>
      </c>
      <c r="N193" s="7">
        <v>1</v>
      </c>
    </row>
    <row r="194" spans="1:14" x14ac:dyDescent="0.35">
      <c r="A194" s="6">
        <v>238</v>
      </c>
      <c r="B194" s="7">
        <v>15764866</v>
      </c>
      <c r="C194" s="6" t="s">
        <v>237</v>
      </c>
      <c r="D194" s="7">
        <v>539</v>
      </c>
      <c r="E194" s="6" t="s">
        <v>26</v>
      </c>
      <c r="F194" s="6" t="s">
        <v>16</v>
      </c>
      <c r="G194" s="7">
        <v>43</v>
      </c>
      <c r="H194" s="7">
        <v>3</v>
      </c>
      <c r="I194" s="8">
        <v>116220.5</v>
      </c>
      <c r="J194" s="7">
        <v>3</v>
      </c>
      <c r="K194" s="7">
        <v>1</v>
      </c>
      <c r="L194" s="7">
        <v>0</v>
      </c>
      <c r="M194" s="9">
        <v>55803.96</v>
      </c>
      <c r="N194" s="7">
        <v>1</v>
      </c>
    </row>
    <row r="195" spans="1:14" x14ac:dyDescent="0.35">
      <c r="A195" s="6">
        <v>377</v>
      </c>
      <c r="B195" s="7">
        <v>15583456</v>
      </c>
      <c r="C195" s="6" t="s">
        <v>344</v>
      </c>
      <c r="D195" s="7">
        <v>745</v>
      </c>
      <c r="E195" s="6" t="s">
        <v>26</v>
      </c>
      <c r="F195" s="6" t="s">
        <v>23</v>
      </c>
      <c r="G195" s="7">
        <v>45</v>
      </c>
      <c r="H195" s="7">
        <v>10</v>
      </c>
      <c r="I195" s="8">
        <v>117231.63</v>
      </c>
      <c r="J195" s="7">
        <v>3</v>
      </c>
      <c r="K195" s="7">
        <v>1</v>
      </c>
      <c r="L195" s="7">
        <v>1</v>
      </c>
      <c r="M195" s="9">
        <v>122381.02</v>
      </c>
      <c r="N195" s="7">
        <v>1</v>
      </c>
    </row>
    <row r="196" spans="1:14" x14ac:dyDescent="0.35">
      <c r="A196" s="6">
        <v>814</v>
      </c>
      <c r="B196" s="7">
        <v>15775306</v>
      </c>
      <c r="C196" s="6" t="s">
        <v>652</v>
      </c>
      <c r="D196" s="7">
        <v>421</v>
      </c>
      <c r="E196" s="6" t="s">
        <v>26</v>
      </c>
      <c r="F196" s="6" t="s">
        <v>23</v>
      </c>
      <c r="G196" s="7">
        <v>28</v>
      </c>
      <c r="H196" s="7">
        <v>8</v>
      </c>
      <c r="I196" s="8">
        <v>122384.22</v>
      </c>
      <c r="J196" s="7">
        <v>3</v>
      </c>
      <c r="K196" s="7">
        <v>1</v>
      </c>
      <c r="L196" s="7">
        <v>1</v>
      </c>
      <c r="M196" s="9">
        <v>89017.38</v>
      </c>
      <c r="N196" s="7">
        <v>1</v>
      </c>
    </row>
    <row r="197" spans="1:14" x14ac:dyDescent="0.35">
      <c r="A197" s="6">
        <v>872</v>
      </c>
      <c r="B197" s="7">
        <v>15692750</v>
      </c>
      <c r="C197" s="6" t="s">
        <v>679</v>
      </c>
      <c r="D197" s="7">
        <v>629</v>
      </c>
      <c r="E197" s="6" t="s">
        <v>26</v>
      </c>
      <c r="F197" s="6" t="s">
        <v>16</v>
      </c>
      <c r="G197" s="7">
        <v>45</v>
      </c>
      <c r="H197" s="7">
        <v>7</v>
      </c>
      <c r="I197" s="8">
        <v>129818.39</v>
      </c>
      <c r="J197" s="7">
        <v>3</v>
      </c>
      <c r="K197" s="7">
        <v>1</v>
      </c>
      <c r="L197" s="7">
        <v>0</v>
      </c>
      <c r="M197" s="9">
        <v>9217.5499999999993</v>
      </c>
      <c r="N197" s="7">
        <v>1</v>
      </c>
    </row>
    <row r="198" spans="1:14" x14ac:dyDescent="0.35">
      <c r="A198" s="6">
        <v>468</v>
      </c>
      <c r="B198" s="7">
        <v>15593782</v>
      </c>
      <c r="C198" s="6" t="s">
        <v>414</v>
      </c>
      <c r="D198" s="7">
        <v>816</v>
      </c>
      <c r="E198" s="6" t="s">
        <v>26</v>
      </c>
      <c r="F198" s="6" t="s">
        <v>16</v>
      </c>
      <c r="G198" s="7">
        <v>38</v>
      </c>
      <c r="H198" s="7">
        <v>5</v>
      </c>
      <c r="I198" s="8">
        <v>130878.75</v>
      </c>
      <c r="J198" s="7">
        <v>3</v>
      </c>
      <c r="K198" s="7">
        <v>1</v>
      </c>
      <c r="L198" s="7">
        <v>0</v>
      </c>
      <c r="M198" s="9">
        <v>71905.77</v>
      </c>
      <c r="N198" s="7">
        <v>1</v>
      </c>
    </row>
    <row r="199" spans="1:14" x14ac:dyDescent="0.35">
      <c r="A199" s="6">
        <v>765</v>
      </c>
      <c r="B199" s="7">
        <v>15672056</v>
      </c>
      <c r="C199" s="6" t="s">
        <v>617</v>
      </c>
      <c r="D199" s="7">
        <v>710</v>
      </c>
      <c r="E199" s="6" t="s">
        <v>26</v>
      </c>
      <c r="F199" s="6" t="s">
        <v>23</v>
      </c>
      <c r="G199" s="7">
        <v>43</v>
      </c>
      <c r="H199" s="7">
        <v>2</v>
      </c>
      <c r="I199" s="8">
        <v>140080.32000000001</v>
      </c>
      <c r="J199" s="7">
        <v>3</v>
      </c>
      <c r="K199" s="7">
        <v>1</v>
      </c>
      <c r="L199" s="7">
        <v>1</v>
      </c>
      <c r="M199" s="9">
        <v>157908.19</v>
      </c>
      <c r="N199" s="7">
        <v>1</v>
      </c>
    </row>
    <row r="200" spans="1:14" x14ac:dyDescent="0.35">
      <c r="A200" s="6">
        <v>556</v>
      </c>
      <c r="B200" s="7">
        <v>15775318</v>
      </c>
      <c r="C200" s="6" t="s">
        <v>456</v>
      </c>
      <c r="D200" s="7">
        <v>590</v>
      </c>
      <c r="E200" s="6" t="s">
        <v>18</v>
      </c>
      <c r="F200" s="6" t="s">
        <v>16</v>
      </c>
      <c r="G200" s="7">
        <v>51</v>
      </c>
      <c r="H200" s="7">
        <v>3</v>
      </c>
      <c r="I200" s="8">
        <v>154962.99</v>
      </c>
      <c r="J200" s="7">
        <v>3</v>
      </c>
      <c r="K200" s="7">
        <v>0</v>
      </c>
      <c r="L200" s="7">
        <v>1</v>
      </c>
      <c r="M200" s="9">
        <v>191932.27</v>
      </c>
      <c r="N200" s="7">
        <v>1</v>
      </c>
    </row>
    <row r="201" spans="1:14" x14ac:dyDescent="0.35">
      <c r="A201" s="6">
        <v>3</v>
      </c>
      <c r="B201" s="7">
        <v>15619304</v>
      </c>
      <c r="C201" s="6" t="s">
        <v>19</v>
      </c>
      <c r="D201" s="7">
        <v>502</v>
      </c>
      <c r="E201" s="6" t="s">
        <v>15</v>
      </c>
      <c r="F201" s="6" t="s">
        <v>16</v>
      </c>
      <c r="G201" s="7">
        <v>42</v>
      </c>
      <c r="H201" s="7">
        <v>8</v>
      </c>
      <c r="I201" s="8">
        <v>159660.79999999999</v>
      </c>
      <c r="J201" s="7">
        <v>3</v>
      </c>
      <c r="K201" s="7">
        <v>1</v>
      </c>
      <c r="L201" s="7">
        <v>0</v>
      </c>
      <c r="M201" s="9">
        <v>113931.57</v>
      </c>
      <c r="N201" s="7">
        <v>1</v>
      </c>
    </row>
    <row r="202" spans="1:14" x14ac:dyDescent="0.35">
      <c r="A202" s="6">
        <v>706</v>
      </c>
      <c r="B202" s="7">
        <v>15580148</v>
      </c>
      <c r="C202" s="6" t="s">
        <v>131</v>
      </c>
      <c r="D202" s="7">
        <v>750</v>
      </c>
      <c r="E202" s="6" t="s">
        <v>26</v>
      </c>
      <c r="F202" s="6" t="s">
        <v>23</v>
      </c>
      <c r="G202" s="7">
        <v>40</v>
      </c>
      <c r="H202" s="7">
        <v>5</v>
      </c>
      <c r="I202" s="8">
        <v>168286.81</v>
      </c>
      <c r="J202" s="7">
        <v>3</v>
      </c>
      <c r="K202" s="7">
        <v>1</v>
      </c>
      <c r="L202" s="7">
        <v>0</v>
      </c>
      <c r="M202" s="9">
        <v>20451.990000000002</v>
      </c>
      <c r="N202" s="7">
        <v>1</v>
      </c>
    </row>
    <row r="203" spans="1:14" x14ac:dyDescent="0.35">
      <c r="A203" s="6">
        <v>414</v>
      </c>
      <c r="B203" s="7">
        <v>15801559</v>
      </c>
      <c r="C203" s="6" t="s">
        <v>373</v>
      </c>
      <c r="D203" s="7">
        <v>693</v>
      </c>
      <c r="E203" s="6" t="s">
        <v>26</v>
      </c>
      <c r="F203" s="6" t="s">
        <v>16</v>
      </c>
      <c r="G203" s="7">
        <v>41</v>
      </c>
      <c r="H203" s="7">
        <v>9</v>
      </c>
      <c r="I203" s="8">
        <v>181461.48</v>
      </c>
      <c r="J203" s="7">
        <v>3</v>
      </c>
      <c r="K203" s="7">
        <v>1</v>
      </c>
      <c r="L203" s="7">
        <v>1</v>
      </c>
      <c r="M203" s="9">
        <v>187929.43</v>
      </c>
      <c r="N203" s="7">
        <v>1</v>
      </c>
    </row>
    <row r="204" spans="1:14" x14ac:dyDescent="0.35">
      <c r="A204" s="6">
        <v>8</v>
      </c>
      <c r="B204" s="7">
        <v>15656148</v>
      </c>
      <c r="C204" s="6" t="s">
        <v>25</v>
      </c>
      <c r="D204" s="7">
        <v>376</v>
      </c>
      <c r="E204" s="6" t="s">
        <v>26</v>
      </c>
      <c r="F204" s="6" t="s">
        <v>16</v>
      </c>
      <c r="G204" s="7">
        <v>29</v>
      </c>
      <c r="H204" s="7">
        <v>4</v>
      </c>
      <c r="I204" s="8">
        <v>115046.74</v>
      </c>
      <c r="J204" s="7">
        <v>4</v>
      </c>
      <c r="K204" s="7">
        <v>1</v>
      </c>
      <c r="L204" s="7">
        <v>0</v>
      </c>
      <c r="M204" s="9">
        <v>119346.88</v>
      </c>
      <c r="N204" s="7">
        <v>1</v>
      </c>
    </row>
    <row r="205" spans="1:14" x14ac:dyDescent="0.35">
      <c r="A205" s="6">
        <v>71</v>
      </c>
      <c r="B205" s="7">
        <v>15703793</v>
      </c>
      <c r="C205" s="6" t="s">
        <v>89</v>
      </c>
      <c r="D205" s="7">
        <v>738</v>
      </c>
      <c r="E205" s="6" t="s">
        <v>26</v>
      </c>
      <c r="F205" s="6" t="s">
        <v>23</v>
      </c>
      <c r="G205" s="7">
        <v>58</v>
      </c>
      <c r="H205" s="7">
        <v>2</v>
      </c>
      <c r="I205" s="8">
        <v>133745.44</v>
      </c>
      <c r="J205" s="7">
        <v>4</v>
      </c>
      <c r="K205" s="7">
        <v>1</v>
      </c>
      <c r="L205" s="7">
        <v>0</v>
      </c>
      <c r="M205" s="9">
        <v>28373.86</v>
      </c>
      <c r="N205" s="7">
        <v>1</v>
      </c>
    </row>
  </sheetData>
  <autoFilter ref="A1:N205" xr:uid="{59D333AB-DD2A-486E-836E-5A32C3BB6EB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3494-DC3E-4AF2-9BAA-AFDE2DDE434A}">
  <sheetPr>
    <tabColor rgb="FF92D050"/>
  </sheetPr>
  <dimension ref="A15:H69"/>
  <sheetViews>
    <sheetView topLeftCell="A22" zoomScaleNormal="100" workbookViewId="0">
      <selection activeCell="F30" sqref="F30"/>
    </sheetView>
  </sheetViews>
  <sheetFormatPr defaultRowHeight="14.5" x14ac:dyDescent="0.35"/>
  <cols>
    <col min="1" max="1" width="19.1796875" bestFit="1" customWidth="1"/>
    <col min="2" max="2" width="15.26953125" bestFit="1" customWidth="1"/>
    <col min="3" max="4" width="10.7265625" bestFit="1" customWidth="1"/>
    <col min="5" max="5" width="19.1796875" bestFit="1" customWidth="1"/>
    <col min="6" max="6" width="15.26953125" bestFit="1" customWidth="1"/>
    <col min="7" max="8" width="10.7265625" bestFit="1" customWidth="1"/>
    <col min="9" max="17" width="11.54296875" bestFit="1" customWidth="1"/>
    <col min="18" max="18" width="10.7265625" bestFit="1" customWidth="1"/>
    <col min="19" max="31" width="11.54296875" bestFit="1" customWidth="1"/>
    <col min="32" max="32" width="10.7265625" bestFit="1" customWidth="1"/>
    <col min="33" max="150" width="11.54296875" bestFit="1" customWidth="1"/>
    <col min="151" max="151" width="10.7265625" bestFit="1" customWidth="1"/>
  </cols>
  <sheetData>
    <row r="15" spans="1:8" ht="36.5" customHeight="1" x14ac:dyDescent="0.35">
      <c r="A15" s="109" t="s">
        <v>947</v>
      </c>
      <c r="B15" s="109"/>
      <c r="C15" s="109"/>
      <c r="E15" s="110" t="s">
        <v>961</v>
      </c>
      <c r="F15" s="110"/>
      <c r="G15" s="110"/>
      <c r="H15" s="110"/>
    </row>
    <row r="16" spans="1:8" ht="29" x14ac:dyDescent="0.35">
      <c r="A16" s="72" t="s">
        <v>948</v>
      </c>
      <c r="B16" s="81" t="s">
        <v>949</v>
      </c>
      <c r="C16" s="82" t="s">
        <v>950</v>
      </c>
      <c r="E16" s="90" t="s">
        <v>957</v>
      </c>
      <c r="F16" s="91"/>
      <c r="G16" s="91"/>
      <c r="H16" s="92"/>
    </row>
    <row r="17" spans="1:8" x14ac:dyDescent="0.35">
      <c r="A17" s="83" t="s">
        <v>4</v>
      </c>
      <c r="B17" s="84" t="s">
        <v>15</v>
      </c>
      <c r="C17" s="85">
        <v>0.38</v>
      </c>
      <c r="E17" s="106"/>
      <c r="F17" s="107"/>
      <c r="G17" s="107"/>
      <c r="H17" s="108"/>
    </row>
    <row r="18" spans="1:8" x14ac:dyDescent="0.35">
      <c r="A18" s="83" t="s">
        <v>5</v>
      </c>
      <c r="B18" s="84" t="s">
        <v>16</v>
      </c>
      <c r="C18" s="86">
        <v>0.59</v>
      </c>
      <c r="E18" s="106"/>
      <c r="F18" s="107"/>
      <c r="G18" s="107"/>
      <c r="H18" s="108"/>
    </row>
    <row r="19" spans="1:8" x14ac:dyDescent="0.35">
      <c r="A19" s="83" t="s">
        <v>800</v>
      </c>
      <c r="B19" s="84" t="s">
        <v>951</v>
      </c>
      <c r="C19" s="86">
        <v>0.71</v>
      </c>
      <c r="E19" s="106"/>
      <c r="F19" s="107"/>
      <c r="G19" s="107"/>
      <c r="H19" s="108"/>
    </row>
    <row r="20" spans="1:8" x14ac:dyDescent="0.35">
      <c r="A20" s="83" t="s">
        <v>801</v>
      </c>
      <c r="B20" s="84" t="s">
        <v>952</v>
      </c>
      <c r="C20" s="86">
        <v>0.7</v>
      </c>
      <c r="E20" s="106"/>
      <c r="F20" s="107"/>
      <c r="G20" s="107"/>
      <c r="H20" s="108"/>
    </row>
    <row r="21" spans="1:8" x14ac:dyDescent="0.35">
      <c r="A21" s="83" t="s">
        <v>6</v>
      </c>
      <c r="B21" s="84" t="s">
        <v>953</v>
      </c>
      <c r="C21" s="86">
        <v>0.42</v>
      </c>
      <c r="E21" s="78" t="s">
        <v>958</v>
      </c>
      <c r="F21" s="79"/>
      <c r="G21" s="79"/>
      <c r="H21" s="80"/>
    </row>
    <row r="22" spans="1:8" x14ac:dyDescent="0.35">
      <c r="A22" s="83" t="s">
        <v>3</v>
      </c>
      <c r="B22" s="84" t="s">
        <v>954</v>
      </c>
      <c r="C22" s="85">
        <v>0.32</v>
      </c>
    </row>
    <row r="23" spans="1:8" x14ac:dyDescent="0.35">
      <c r="A23" s="83" t="s">
        <v>8</v>
      </c>
      <c r="B23" s="84" t="s">
        <v>955</v>
      </c>
      <c r="C23" s="85">
        <v>0.4</v>
      </c>
    </row>
    <row r="24" spans="1:8" x14ac:dyDescent="0.35">
      <c r="A24" s="83" t="s">
        <v>7</v>
      </c>
      <c r="B24" s="84" t="s">
        <v>956</v>
      </c>
      <c r="C24" s="85">
        <v>0.15</v>
      </c>
    </row>
    <row r="25" spans="1:8" x14ac:dyDescent="0.35">
      <c r="A25" s="11"/>
      <c r="B25" s="10"/>
      <c r="C25" s="10"/>
    </row>
    <row r="26" spans="1:8" x14ac:dyDescent="0.35">
      <c r="A26" s="11"/>
    </row>
    <row r="27" spans="1:8" x14ac:dyDescent="0.35">
      <c r="A27" s="87" t="s">
        <v>882</v>
      </c>
      <c r="B27" s="87"/>
      <c r="C27" s="87"/>
      <c r="E27" s="87" t="s">
        <v>883</v>
      </c>
      <c r="F27" s="87"/>
      <c r="G27" s="87"/>
    </row>
    <row r="28" spans="1:8" x14ac:dyDescent="0.35">
      <c r="A28" s="48" t="s">
        <v>866</v>
      </c>
      <c r="B28" s="48" t="s">
        <v>878</v>
      </c>
      <c r="E28" s="48" t="s">
        <v>866</v>
      </c>
      <c r="F28" s="48" t="s">
        <v>878</v>
      </c>
    </row>
    <row r="29" spans="1:8" x14ac:dyDescent="0.35">
      <c r="A29" s="48" t="s">
        <v>807</v>
      </c>
      <c r="B29" s="60" t="s">
        <v>880</v>
      </c>
      <c r="C29" s="1" t="s">
        <v>809</v>
      </c>
      <c r="E29" s="48" t="s">
        <v>807</v>
      </c>
      <c r="F29" s="1">
        <v>1</v>
      </c>
      <c r="G29" s="1" t="s">
        <v>809</v>
      </c>
    </row>
    <row r="30" spans="1:8" x14ac:dyDescent="0.35">
      <c r="A30" s="42" t="s">
        <v>15</v>
      </c>
      <c r="B30" s="63">
        <v>0.37745098039215685</v>
      </c>
      <c r="C30" s="62">
        <v>0.37745098039215685</v>
      </c>
      <c r="E30" s="42" t="s">
        <v>16</v>
      </c>
      <c r="F30" s="62">
        <v>0.59313725490196079</v>
      </c>
      <c r="G30" s="62">
        <v>0.59313725490196079</v>
      </c>
    </row>
    <row r="31" spans="1:8" x14ac:dyDescent="0.35">
      <c r="A31" s="42" t="s">
        <v>26</v>
      </c>
      <c r="B31" s="62">
        <v>0.36764705882352944</v>
      </c>
      <c r="C31" s="62">
        <v>0.36764705882352944</v>
      </c>
      <c r="E31" s="42" t="s">
        <v>23</v>
      </c>
      <c r="F31" s="62">
        <v>0.40686274509803921</v>
      </c>
      <c r="G31" s="62">
        <v>0.40686274509803921</v>
      </c>
    </row>
    <row r="32" spans="1:8" x14ac:dyDescent="0.35">
      <c r="A32" s="42" t="s">
        <v>18</v>
      </c>
      <c r="B32" s="62">
        <v>0.12254901960784313</v>
      </c>
      <c r="C32" s="62">
        <v>0.12254901960784313</v>
      </c>
      <c r="E32" s="42" t="s">
        <v>809</v>
      </c>
      <c r="F32" s="62">
        <v>1</v>
      </c>
      <c r="G32" s="62">
        <v>1</v>
      </c>
    </row>
    <row r="33" spans="1:7" x14ac:dyDescent="0.35">
      <c r="A33" s="42" t="s">
        <v>785</v>
      </c>
      <c r="B33" s="62">
        <v>0.13235294117647059</v>
      </c>
      <c r="C33" s="62">
        <v>0.13235294117647059</v>
      </c>
    </row>
    <row r="34" spans="1:7" x14ac:dyDescent="0.35">
      <c r="A34" s="42" t="s">
        <v>809</v>
      </c>
      <c r="B34" s="62">
        <v>1</v>
      </c>
      <c r="C34" s="62">
        <v>1</v>
      </c>
    </row>
    <row r="36" spans="1:7" x14ac:dyDescent="0.35">
      <c r="A36" s="87" t="s">
        <v>884</v>
      </c>
      <c r="B36" s="87"/>
      <c r="C36" s="87"/>
      <c r="E36" s="87" t="s">
        <v>891</v>
      </c>
      <c r="F36" s="87"/>
      <c r="G36" s="87"/>
    </row>
    <row r="37" spans="1:7" x14ac:dyDescent="0.35">
      <c r="A37" s="48" t="s">
        <v>866</v>
      </c>
      <c r="B37" s="48" t="s">
        <v>878</v>
      </c>
      <c r="E37" s="48" t="s">
        <v>866</v>
      </c>
      <c r="F37" s="48" t="s">
        <v>878</v>
      </c>
    </row>
    <row r="38" spans="1:7" x14ac:dyDescent="0.35">
      <c r="A38" s="48" t="s">
        <v>807</v>
      </c>
      <c r="B38" s="60" t="s">
        <v>880</v>
      </c>
      <c r="C38" s="1" t="s">
        <v>809</v>
      </c>
      <c r="E38" s="48" t="s">
        <v>807</v>
      </c>
      <c r="F38" s="60" t="s">
        <v>880</v>
      </c>
      <c r="G38" s="1" t="s">
        <v>809</v>
      </c>
    </row>
    <row r="39" spans="1:7" x14ac:dyDescent="0.35">
      <c r="A39" s="49" t="s">
        <v>879</v>
      </c>
      <c r="B39" s="62">
        <v>0.29411764705882354</v>
      </c>
      <c r="C39" s="62">
        <v>0.29411764705882354</v>
      </c>
      <c r="E39" s="49" t="s">
        <v>879</v>
      </c>
      <c r="F39" s="63">
        <v>0.7009803921568627</v>
      </c>
      <c r="G39" s="62">
        <v>0.7009803921568627</v>
      </c>
    </row>
    <row r="40" spans="1:7" x14ac:dyDescent="0.35">
      <c r="A40" s="49" t="s">
        <v>880</v>
      </c>
      <c r="B40" s="62">
        <v>0.70588235294117652</v>
      </c>
      <c r="C40" s="62">
        <v>0.70588235294117652</v>
      </c>
      <c r="E40" s="49" t="s">
        <v>880</v>
      </c>
      <c r="F40" s="62">
        <v>0.29901960784313725</v>
      </c>
      <c r="G40" s="62">
        <v>0.29901960784313725</v>
      </c>
    </row>
    <row r="41" spans="1:7" x14ac:dyDescent="0.35">
      <c r="A41" s="49" t="s">
        <v>809</v>
      </c>
      <c r="B41" s="62">
        <v>1</v>
      </c>
      <c r="C41" s="62">
        <v>1</v>
      </c>
      <c r="E41" s="49" t="s">
        <v>809</v>
      </c>
      <c r="F41" s="62">
        <v>1</v>
      </c>
      <c r="G41" s="62">
        <v>1</v>
      </c>
    </row>
    <row r="43" spans="1:7" x14ac:dyDescent="0.35">
      <c r="A43" s="87" t="s">
        <v>893</v>
      </c>
      <c r="B43" s="87"/>
      <c r="C43" s="87"/>
      <c r="E43" s="87" t="s">
        <v>916</v>
      </c>
      <c r="F43" s="87"/>
      <c r="G43" s="87"/>
    </row>
    <row r="44" spans="1:7" x14ac:dyDescent="0.35">
      <c r="A44" s="48" t="s">
        <v>866</v>
      </c>
      <c r="B44" s="48" t="s">
        <v>878</v>
      </c>
      <c r="E44" s="48" t="s">
        <v>866</v>
      </c>
      <c r="F44" s="48" t="s">
        <v>878</v>
      </c>
    </row>
    <row r="45" spans="1:7" x14ac:dyDescent="0.35">
      <c r="A45" s="48" t="s">
        <v>807</v>
      </c>
      <c r="B45" s="60" t="s">
        <v>880</v>
      </c>
      <c r="C45" s="1" t="s">
        <v>809</v>
      </c>
      <c r="E45" s="48" t="s">
        <v>807</v>
      </c>
      <c r="F45" s="60" t="s">
        <v>880</v>
      </c>
      <c r="G45" s="1" t="s">
        <v>809</v>
      </c>
    </row>
    <row r="46" spans="1:7" x14ac:dyDescent="0.35">
      <c r="A46" s="42" t="s">
        <v>936</v>
      </c>
      <c r="B46" s="62">
        <v>5.3921568627450983E-2</v>
      </c>
      <c r="C46" s="62">
        <v>5.3921568627450983E-2</v>
      </c>
      <c r="E46" s="42" t="s">
        <v>942</v>
      </c>
      <c r="F46" s="62">
        <v>0.28921568627450983</v>
      </c>
      <c r="G46" s="62">
        <v>0.28921568627450983</v>
      </c>
    </row>
    <row r="47" spans="1:7" x14ac:dyDescent="0.35">
      <c r="A47" s="42" t="s">
        <v>909</v>
      </c>
      <c r="B47" s="62">
        <v>0.23529411764705882</v>
      </c>
      <c r="C47" s="62">
        <v>0.23529411764705882</v>
      </c>
      <c r="E47" s="42" t="s">
        <v>943</v>
      </c>
      <c r="F47" s="63">
        <v>0.31862745098039214</v>
      </c>
      <c r="G47" s="62">
        <v>0.31862745098039214</v>
      </c>
    </row>
    <row r="48" spans="1:7" x14ac:dyDescent="0.35">
      <c r="A48" s="42" t="s">
        <v>911</v>
      </c>
      <c r="B48" s="63">
        <v>0.41666666666666669</v>
      </c>
      <c r="C48" s="62">
        <v>0.41666666666666669</v>
      </c>
      <c r="E48" s="42" t="s">
        <v>944</v>
      </c>
      <c r="F48" s="62">
        <v>0.22549019607843138</v>
      </c>
      <c r="G48" s="62">
        <v>0.22549019607843138</v>
      </c>
    </row>
    <row r="49" spans="1:7" x14ac:dyDescent="0.35">
      <c r="A49" s="42" t="s">
        <v>912</v>
      </c>
      <c r="B49" s="62">
        <v>0.18627450980392157</v>
      </c>
      <c r="C49" s="62">
        <v>0.18627450980392157</v>
      </c>
      <c r="E49" s="42" t="s">
        <v>945</v>
      </c>
      <c r="F49" s="62">
        <v>0.11274509803921569</v>
      </c>
      <c r="G49" s="62">
        <v>0.11274509803921569</v>
      </c>
    </row>
    <row r="50" spans="1:7" x14ac:dyDescent="0.35">
      <c r="A50" s="42" t="s">
        <v>913</v>
      </c>
      <c r="B50" s="62">
        <v>0.10294117647058823</v>
      </c>
      <c r="C50" s="62">
        <v>0.10294117647058823</v>
      </c>
      <c r="E50" s="42" t="s">
        <v>946</v>
      </c>
      <c r="F50" s="62">
        <v>4.9019607843137254E-2</v>
      </c>
      <c r="G50" s="62">
        <v>4.9019607843137254E-2</v>
      </c>
    </row>
    <row r="51" spans="1:7" x14ac:dyDescent="0.35">
      <c r="A51" s="42" t="s">
        <v>753</v>
      </c>
      <c r="B51" s="62">
        <v>4.9019607843137254E-3</v>
      </c>
      <c r="C51" s="62">
        <v>4.9019607843137254E-3</v>
      </c>
      <c r="E51" s="42" t="s">
        <v>808</v>
      </c>
      <c r="F51" s="62">
        <v>4.9019607843137254E-3</v>
      </c>
      <c r="G51" s="62">
        <v>4.9019607843137254E-3</v>
      </c>
    </row>
    <row r="52" spans="1:7" x14ac:dyDescent="0.35">
      <c r="A52" s="42" t="s">
        <v>809</v>
      </c>
      <c r="B52" s="62">
        <v>1</v>
      </c>
      <c r="C52" s="62">
        <v>1</v>
      </c>
      <c r="E52" s="42" t="s">
        <v>809</v>
      </c>
      <c r="F52" s="62">
        <v>1</v>
      </c>
      <c r="G52" s="62">
        <v>1</v>
      </c>
    </row>
    <row r="55" spans="1:7" x14ac:dyDescent="0.35">
      <c r="A55" s="87" t="s">
        <v>900</v>
      </c>
      <c r="B55" s="87"/>
      <c r="C55" s="87"/>
      <c r="E55" s="87" t="s">
        <v>899</v>
      </c>
      <c r="F55" s="87"/>
      <c r="G55" s="87"/>
    </row>
    <row r="56" spans="1:7" x14ac:dyDescent="0.35">
      <c r="A56" s="48" t="s">
        <v>866</v>
      </c>
      <c r="B56" s="48" t="s">
        <v>878</v>
      </c>
      <c r="E56" s="48" t="s">
        <v>866</v>
      </c>
      <c r="F56" s="48" t="s">
        <v>878</v>
      </c>
    </row>
    <row r="57" spans="1:7" x14ac:dyDescent="0.35">
      <c r="A57" s="48" t="s">
        <v>807</v>
      </c>
      <c r="B57" s="60" t="s">
        <v>880</v>
      </c>
      <c r="C57" s="1" t="s">
        <v>809</v>
      </c>
      <c r="E57" s="48" t="s">
        <v>807</v>
      </c>
      <c r="F57" s="60" t="s">
        <v>880</v>
      </c>
      <c r="G57" s="1" t="s">
        <v>809</v>
      </c>
    </row>
    <row r="58" spans="1:7" x14ac:dyDescent="0.35">
      <c r="A58" s="42" t="s">
        <v>937</v>
      </c>
      <c r="B58" s="63">
        <v>0.39705882352941174</v>
      </c>
      <c r="C58" s="62">
        <v>0.39705882352941174</v>
      </c>
      <c r="E58" s="49">
        <v>0</v>
      </c>
      <c r="F58" s="62">
        <v>2.9411764705882353E-2</v>
      </c>
      <c r="G58" s="62">
        <v>2.9411764705882353E-2</v>
      </c>
    </row>
    <row r="59" spans="1:7" x14ac:dyDescent="0.35">
      <c r="A59" s="42" t="s">
        <v>938</v>
      </c>
      <c r="B59" s="62">
        <v>0.3235294117647059</v>
      </c>
      <c r="C59" s="62">
        <v>0.3235294117647059</v>
      </c>
      <c r="E59" s="49">
        <v>1</v>
      </c>
      <c r="F59" s="63">
        <v>0.14705882352941177</v>
      </c>
      <c r="G59" s="62">
        <v>0.14705882352941177</v>
      </c>
    </row>
    <row r="60" spans="1:7" x14ac:dyDescent="0.35">
      <c r="A60" s="42" t="s">
        <v>939</v>
      </c>
      <c r="B60" s="62">
        <v>0.19607843137254902</v>
      </c>
      <c r="C60" s="62">
        <v>0.19607843137254902</v>
      </c>
      <c r="E60" s="49">
        <v>2</v>
      </c>
      <c r="F60" s="62">
        <v>0.13235294117647059</v>
      </c>
      <c r="G60" s="62">
        <v>0.13235294117647059</v>
      </c>
    </row>
    <row r="61" spans="1:7" x14ac:dyDescent="0.35">
      <c r="A61" s="42" t="s">
        <v>940</v>
      </c>
      <c r="B61" s="62">
        <v>6.8627450980392163E-2</v>
      </c>
      <c r="C61" s="62">
        <v>6.8627450980392163E-2</v>
      </c>
      <c r="E61" s="49">
        <v>3</v>
      </c>
      <c r="F61" s="62">
        <v>9.8039215686274508E-2</v>
      </c>
      <c r="G61" s="62">
        <v>9.8039215686274508E-2</v>
      </c>
    </row>
    <row r="62" spans="1:7" x14ac:dyDescent="0.35">
      <c r="A62" s="42" t="s">
        <v>941</v>
      </c>
      <c r="B62" s="62">
        <v>1.4705882352941176E-2</v>
      </c>
      <c r="C62" s="62">
        <v>1.4705882352941176E-2</v>
      </c>
      <c r="E62" s="49">
        <v>4</v>
      </c>
      <c r="F62" s="62">
        <v>8.3333333333333329E-2</v>
      </c>
      <c r="G62" s="62">
        <v>8.3333333333333329E-2</v>
      </c>
    </row>
    <row r="63" spans="1:7" x14ac:dyDescent="0.35">
      <c r="A63" s="42" t="s">
        <v>809</v>
      </c>
      <c r="B63" s="62">
        <v>1</v>
      </c>
      <c r="C63" s="62">
        <v>1</v>
      </c>
      <c r="E63" s="49">
        <v>5</v>
      </c>
      <c r="F63" s="62">
        <v>9.8039215686274508E-2</v>
      </c>
      <c r="G63" s="62">
        <v>9.8039215686274508E-2</v>
      </c>
    </row>
    <row r="64" spans="1:7" x14ac:dyDescent="0.35">
      <c r="E64" s="49">
        <v>6</v>
      </c>
      <c r="F64" s="62">
        <v>0.10294117647058823</v>
      </c>
      <c r="G64" s="62">
        <v>0.10294117647058823</v>
      </c>
    </row>
    <row r="65" spans="5:7" x14ac:dyDescent="0.35">
      <c r="E65" s="49">
        <v>7</v>
      </c>
      <c r="F65" s="62">
        <v>7.3529411764705885E-2</v>
      </c>
      <c r="G65" s="62">
        <v>7.3529411764705885E-2</v>
      </c>
    </row>
    <row r="66" spans="5:7" x14ac:dyDescent="0.35">
      <c r="E66" s="49">
        <v>8</v>
      </c>
      <c r="F66" s="62">
        <v>9.8039215686274508E-2</v>
      </c>
      <c r="G66" s="62">
        <v>9.8039215686274508E-2</v>
      </c>
    </row>
    <row r="67" spans="5:7" x14ac:dyDescent="0.35">
      <c r="E67" s="49">
        <v>9</v>
      </c>
      <c r="F67" s="62">
        <v>0.10294117647058823</v>
      </c>
      <c r="G67" s="62">
        <v>0.10294117647058823</v>
      </c>
    </row>
    <row r="68" spans="5:7" x14ac:dyDescent="0.35">
      <c r="E68" s="49">
        <v>10</v>
      </c>
      <c r="F68" s="62">
        <v>3.4313725490196081E-2</v>
      </c>
      <c r="G68" s="62">
        <v>3.4313725490196081E-2</v>
      </c>
    </row>
    <row r="69" spans="5:7" x14ac:dyDescent="0.35">
      <c r="E69" s="49" t="s">
        <v>809</v>
      </c>
      <c r="F69" s="62">
        <v>1</v>
      </c>
      <c r="G69" s="62">
        <v>1</v>
      </c>
    </row>
  </sheetData>
  <mergeCells count="11">
    <mergeCell ref="A55:C55"/>
    <mergeCell ref="E55:G55"/>
    <mergeCell ref="E16:H20"/>
    <mergeCell ref="A15:C15"/>
    <mergeCell ref="E15:H15"/>
    <mergeCell ref="A27:C27"/>
    <mergeCell ref="E27:G27"/>
    <mergeCell ref="A36:C36"/>
    <mergeCell ref="E36:G36"/>
    <mergeCell ref="A43:C43"/>
    <mergeCell ref="E43:G43"/>
  </mergeCells>
  <pageMargins left="0.7" right="0.7" top="0.75" bottom="0.75" header="0.3" footer="0.3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BB75-777D-4FEA-B304-BBDBD6D90DE6}">
  <sheetPr>
    <tabColor rgb="FF92D050"/>
  </sheetPr>
  <dimension ref="A1:X55"/>
  <sheetViews>
    <sheetView workbookViewId="0">
      <selection activeCell="B15" sqref="B15"/>
    </sheetView>
  </sheetViews>
  <sheetFormatPr defaultRowHeight="14.5" x14ac:dyDescent="0.35"/>
  <cols>
    <col min="1" max="1" width="19.1796875" bestFit="1" customWidth="1"/>
    <col min="2" max="2" width="17.54296875" bestFit="1" customWidth="1"/>
    <col min="3" max="3" width="8.1796875" customWidth="1"/>
    <col min="4" max="5" width="10.7265625" bestFit="1" customWidth="1"/>
    <col min="6" max="6" width="19.1796875" bestFit="1" customWidth="1"/>
    <col min="7" max="7" width="15.26953125" bestFit="1" customWidth="1"/>
    <col min="8" max="8" width="6.81640625" bestFit="1" customWidth="1"/>
    <col min="9" max="9" width="10.7265625" bestFit="1" customWidth="1"/>
    <col min="10" max="10" width="3.26953125" customWidth="1"/>
    <col min="14" max="14" width="10.7265625" bestFit="1" customWidth="1"/>
    <col min="15" max="15" width="2.81640625" customWidth="1"/>
    <col min="18" max="18" width="7.1796875" customWidth="1"/>
  </cols>
  <sheetData>
    <row r="1" spans="1:24" ht="32" customHeight="1" x14ac:dyDescent="0.35">
      <c r="K1" s="111" t="s">
        <v>959</v>
      </c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</row>
    <row r="2" spans="1:24" x14ac:dyDescent="0.35"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4" x14ac:dyDescent="0.35">
      <c r="A3" s="87" t="s">
        <v>882</v>
      </c>
      <c r="B3" s="87"/>
      <c r="C3" s="87"/>
      <c r="D3" s="87"/>
      <c r="F3" s="87" t="s">
        <v>893</v>
      </c>
      <c r="G3" s="87"/>
      <c r="H3" s="87"/>
      <c r="I3" s="87"/>
      <c r="J3" s="42"/>
      <c r="L3" s="87" t="s">
        <v>883</v>
      </c>
      <c r="M3" s="87"/>
      <c r="N3" s="87"/>
      <c r="O3" s="87"/>
      <c r="P3" s="87"/>
      <c r="Q3" s="87"/>
      <c r="R3" s="87" t="s">
        <v>960</v>
      </c>
      <c r="S3" s="87"/>
      <c r="T3" s="87"/>
      <c r="U3" s="87"/>
      <c r="V3" s="87"/>
      <c r="W3" s="87"/>
      <c r="X3" s="87"/>
    </row>
    <row r="4" spans="1:24" x14ac:dyDescent="0.35">
      <c r="A4" s="48" t="s">
        <v>866</v>
      </c>
      <c r="B4" s="61" t="s">
        <v>881</v>
      </c>
      <c r="C4" s="75"/>
      <c r="F4" s="48" t="s">
        <v>866</v>
      </c>
      <c r="G4" s="48" t="s">
        <v>878</v>
      </c>
      <c r="J4" s="42"/>
      <c r="O4" s="42"/>
      <c r="R4" s="42"/>
    </row>
    <row r="5" spans="1:24" x14ac:dyDescent="0.35">
      <c r="A5" s="48" t="s">
        <v>807</v>
      </c>
      <c r="B5" s="60" t="s">
        <v>879</v>
      </c>
      <c r="C5" s="1" t="s">
        <v>880</v>
      </c>
      <c r="D5" s="1" t="s">
        <v>809</v>
      </c>
      <c r="F5" s="48" t="s">
        <v>807</v>
      </c>
      <c r="G5" s="60" t="s">
        <v>879</v>
      </c>
      <c r="H5" s="1" t="s">
        <v>880</v>
      </c>
      <c r="I5" s="1" t="s">
        <v>809</v>
      </c>
      <c r="J5" s="42"/>
      <c r="O5" s="42"/>
      <c r="R5" s="42"/>
    </row>
    <row r="6" spans="1:24" x14ac:dyDescent="0.35">
      <c r="A6" s="42" t="s">
        <v>15</v>
      </c>
      <c r="B6" s="62">
        <v>0.46162657502863691</v>
      </c>
      <c r="C6" s="77">
        <v>8.8201603665521197E-2</v>
      </c>
      <c r="D6" s="62">
        <v>0.54982817869415812</v>
      </c>
      <c r="F6" s="42" t="s">
        <v>753</v>
      </c>
      <c r="G6" s="62">
        <v>0</v>
      </c>
      <c r="H6" s="76">
        <v>1.0090817356205853E-3</v>
      </c>
      <c r="I6" s="62">
        <v>1.0090817356205853E-3</v>
      </c>
      <c r="J6" s="42"/>
      <c r="O6" s="42"/>
      <c r="R6" s="42"/>
    </row>
    <row r="7" spans="1:24" x14ac:dyDescent="0.35">
      <c r="A7" s="42" t="s">
        <v>26</v>
      </c>
      <c r="B7" s="62">
        <v>0.20847651775486828</v>
      </c>
      <c r="C7" s="76">
        <v>8.5910652920962199E-2</v>
      </c>
      <c r="D7" s="62">
        <v>0.29438717067583048</v>
      </c>
      <c r="F7" s="42" t="s">
        <v>908</v>
      </c>
      <c r="G7" s="62">
        <v>1.3118062563067608E-2</v>
      </c>
      <c r="H7" s="76">
        <v>1.0090817356205853E-3</v>
      </c>
      <c r="I7" s="62">
        <v>1.4127144298688193E-2</v>
      </c>
      <c r="J7" s="42"/>
      <c r="O7" s="42"/>
      <c r="R7" s="42"/>
    </row>
    <row r="8" spans="1:24" x14ac:dyDescent="0.35">
      <c r="A8" s="42" t="s">
        <v>18</v>
      </c>
      <c r="B8" s="62">
        <v>0.12714776632302405</v>
      </c>
      <c r="C8" s="76">
        <v>2.8636884306987399E-2</v>
      </c>
      <c r="D8" s="62">
        <v>0.15578465063001146</v>
      </c>
      <c r="F8" s="42" t="s">
        <v>910</v>
      </c>
      <c r="G8" s="62">
        <v>0.13723511604439959</v>
      </c>
      <c r="H8" s="76">
        <v>1.0090817356205853E-2</v>
      </c>
      <c r="I8" s="62">
        <v>0.14732593340060546</v>
      </c>
      <c r="J8" s="42"/>
      <c r="O8" s="42"/>
      <c r="R8" s="42"/>
    </row>
    <row r="9" spans="1:24" x14ac:dyDescent="0.35">
      <c r="A9" s="42" t="s">
        <v>809</v>
      </c>
      <c r="B9" s="62">
        <v>0.79725085910652926</v>
      </c>
      <c r="C9" s="76">
        <v>0.20274914089347079</v>
      </c>
      <c r="D9" s="62">
        <v>1</v>
      </c>
      <c r="F9" s="42" t="s">
        <v>909</v>
      </c>
      <c r="G9" s="62">
        <v>0.38950554994954589</v>
      </c>
      <c r="H9" s="76">
        <v>4.843592330978809E-2</v>
      </c>
      <c r="I9" s="62">
        <v>0.43794147325933402</v>
      </c>
      <c r="J9" s="42"/>
      <c r="O9" s="42"/>
      <c r="R9" s="42"/>
    </row>
    <row r="10" spans="1:24" x14ac:dyDescent="0.35">
      <c r="F10" s="42" t="s">
        <v>911</v>
      </c>
      <c r="G10" s="62">
        <v>0.17860746720484358</v>
      </c>
      <c r="H10" s="77">
        <v>8.5771947527749748E-2</v>
      </c>
      <c r="I10" s="62">
        <v>0.26437941473259335</v>
      </c>
      <c r="J10" s="42"/>
      <c r="O10" s="42"/>
      <c r="R10" s="42"/>
    </row>
    <row r="11" spans="1:24" x14ac:dyDescent="0.35">
      <c r="F11" s="42" t="s">
        <v>912</v>
      </c>
      <c r="G11" s="62">
        <v>4.4399596367305755E-2</v>
      </c>
      <c r="H11" s="76">
        <v>3.8345105953582238E-2</v>
      </c>
      <c r="I11" s="62">
        <v>8.2744702320887986E-2</v>
      </c>
      <c r="J11" s="42"/>
      <c r="O11" s="42"/>
      <c r="R11" s="42"/>
    </row>
    <row r="12" spans="1:24" x14ac:dyDescent="0.35">
      <c r="A12" s="87" t="s">
        <v>883</v>
      </c>
      <c r="B12" s="87"/>
      <c r="C12" s="87"/>
      <c r="D12" s="87"/>
      <c r="F12" s="42" t="s">
        <v>913</v>
      </c>
      <c r="G12" s="62">
        <v>2.0181634712411706E-2</v>
      </c>
      <c r="H12" s="76">
        <v>2.119071644803229E-2</v>
      </c>
      <c r="I12" s="62">
        <v>4.1372351160443993E-2</v>
      </c>
      <c r="J12" s="42"/>
      <c r="O12" s="42"/>
      <c r="R12" s="42"/>
    </row>
    <row r="13" spans="1:24" x14ac:dyDescent="0.35">
      <c r="A13" s="48" t="s">
        <v>866</v>
      </c>
      <c r="B13" s="48" t="s">
        <v>881</v>
      </c>
      <c r="F13" s="42" t="s">
        <v>914</v>
      </c>
      <c r="G13" s="62">
        <v>9.0817356205852677E-3</v>
      </c>
      <c r="H13" s="76">
        <v>0</v>
      </c>
      <c r="I13" s="62">
        <v>9.0817356205852677E-3</v>
      </c>
      <c r="J13" s="42"/>
      <c r="O13" s="42"/>
      <c r="R13" s="42"/>
    </row>
    <row r="14" spans="1:24" x14ac:dyDescent="0.35">
      <c r="A14" s="48" t="s">
        <v>807</v>
      </c>
      <c r="B14" s="60" t="s">
        <v>879</v>
      </c>
      <c r="C14" s="1" t="s">
        <v>880</v>
      </c>
      <c r="D14" s="1" t="s">
        <v>809</v>
      </c>
      <c r="F14" s="42" t="s">
        <v>915</v>
      </c>
      <c r="G14" s="62">
        <v>2.0181634712411706E-3</v>
      </c>
      <c r="H14" s="76">
        <v>0</v>
      </c>
      <c r="I14" s="62">
        <v>2.0181634712411706E-3</v>
      </c>
      <c r="J14" s="42"/>
      <c r="O14" s="42"/>
      <c r="R14" s="42"/>
    </row>
    <row r="15" spans="1:24" x14ac:dyDescent="0.35">
      <c r="A15" s="42" t="s">
        <v>16</v>
      </c>
      <c r="B15" s="62">
        <v>0.34444444444444444</v>
      </c>
      <c r="C15" s="77">
        <v>0.12222222222222222</v>
      </c>
      <c r="D15" s="62">
        <v>0.46666666666666667</v>
      </c>
      <c r="F15" s="42" t="s">
        <v>809</v>
      </c>
      <c r="G15" s="62">
        <v>0.79414732593340065</v>
      </c>
      <c r="H15" s="76">
        <v>0.20585267406659941</v>
      </c>
      <c r="I15" s="62">
        <v>1</v>
      </c>
      <c r="J15" s="42"/>
      <c r="O15" s="42"/>
      <c r="R15" s="42"/>
    </row>
    <row r="16" spans="1:24" x14ac:dyDescent="0.35">
      <c r="A16" s="42" t="s">
        <v>23</v>
      </c>
      <c r="B16" s="62">
        <v>0.4494949494949495</v>
      </c>
      <c r="C16" s="76">
        <v>8.3838383838383837E-2</v>
      </c>
      <c r="D16" s="62">
        <v>0.53333333333333333</v>
      </c>
      <c r="J16" s="42"/>
      <c r="O16" s="42"/>
      <c r="R16" s="42"/>
    </row>
    <row r="17" spans="1:23" x14ac:dyDescent="0.35">
      <c r="A17" s="42" t="s">
        <v>809</v>
      </c>
      <c r="B17" s="62">
        <v>0.79393939393939394</v>
      </c>
      <c r="C17" s="76">
        <v>0.20606060606060606</v>
      </c>
      <c r="D17" s="62">
        <v>1</v>
      </c>
      <c r="J17" s="42"/>
      <c r="O17" s="42"/>
      <c r="R17" s="42"/>
    </row>
    <row r="18" spans="1:23" x14ac:dyDescent="0.35">
      <c r="F18" s="87" t="s">
        <v>916</v>
      </c>
      <c r="G18" s="87"/>
      <c r="H18" s="87"/>
      <c r="I18" s="87"/>
      <c r="L18" s="87" t="s">
        <v>884</v>
      </c>
      <c r="M18" s="87"/>
      <c r="N18" s="87"/>
      <c r="O18" s="87"/>
      <c r="P18" s="87"/>
      <c r="Q18" s="87"/>
      <c r="S18" s="87" t="s">
        <v>963</v>
      </c>
      <c r="T18" s="87"/>
      <c r="U18" s="87"/>
      <c r="V18" s="87"/>
      <c r="W18" s="87"/>
    </row>
    <row r="19" spans="1:23" x14ac:dyDescent="0.35">
      <c r="F19" s="48" t="s">
        <v>906</v>
      </c>
      <c r="G19" s="48" t="s">
        <v>878</v>
      </c>
    </row>
    <row r="20" spans="1:23" x14ac:dyDescent="0.35">
      <c r="A20" s="87" t="s">
        <v>884</v>
      </c>
      <c r="B20" s="87"/>
      <c r="C20" s="87"/>
      <c r="D20" s="87"/>
      <c r="F20" s="48" t="s">
        <v>807</v>
      </c>
      <c r="G20" s="60" t="s">
        <v>879</v>
      </c>
      <c r="H20" s="49" t="s">
        <v>880</v>
      </c>
      <c r="I20" s="1" t="s">
        <v>809</v>
      </c>
    </row>
    <row r="21" spans="1:23" x14ac:dyDescent="0.35">
      <c r="A21" s="48" t="s">
        <v>866</v>
      </c>
      <c r="B21" s="48" t="s">
        <v>878</v>
      </c>
      <c r="F21" s="42" t="s">
        <v>808</v>
      </c>
      <c r="G21" s="62">
        <v>2.0200097055837734E-3</v>
      </c>
      <c r="H21" s="76">
        <v>1.0012201603796732E-3</v>
      </c>
      <c r="I21" s="62">
        <v>3.0212298659634466E-3</v>
      </c>
    </row>
    <row r="22" spans="1:23" x14ac:dyDescent="0.35">
      <c r="A22" s="48" t="s">
        <v>807</v>
      </c>
      <c r="B22" s="60" t="s">
        <v>885</v>
      </c>
      <c r="C22" s="49" t="s">
        <v>886</v>
      </c>
      <c r="D22" s="1" t="s">
        <v>809</v>
      </c>
      <c r="F22" s="42" t="s">
        <v>894</v>
      </c>
      <c r="G22" s="62">
        <v>0.18968922898155083</v>
      </c>
      <c r="H22" s="76">
        <v>5.951775250201314E-2</v>
      </c>
      <c r="I22" s="62">
        <v>0.24920698148356396</v>
      </c>
    </row>
    <row r="23" spans="1:23" x14ac:dyDescent="0.35">
      <c r="A23" s="49" t="s">
        <v>887</v>
      </c>
      <c r="B23" s="62">
        <v>0.23309788092835521</v>
      </c>
      <c r="C23" s="76">
        <v>6.0544904137235116E-2</v>
      </c>
      <c r="D23" s="62">
        <v>0.29364278506559033</v>
      </c>
      <c r="F23" s="42" t="s">
        <v>895</v>
      </c>
      <c r="G23" s="62">
        <v>0.24721820445366266</v>
      </c>
      <c r="H23" s="76">
        <v>6.5659382483601134E-2</v>
      </c>
      <c r="I23" s="62">
        <v>0.31287758693726381</v>
      </c>
    </row>
    <row r="24" spans="1:23" x14ac:dyDescent="0.35">
      <c r="A24" s="49" t="s">
        <v>888</v>
      </c>
      <c r="B24" s="62">
        <v>0.56104944500504539</v>
      </c>
      <c r="C24" s="77">
        <v>0.14530776992936428</v>
      </c>
      <c r="D24" s="62">
        <v>0.70635721493440973</v>
      </c>
      <c r="F24" s="42" t="s">
        <v>896</v>
      </c>
      <c r="G24" s="62">
        <v>0.20087873897159392</v>
      </c>
      <c r="H24" s="76">
        <v>4.6396744700179599E-2</v>
      </c>
      <c r="I24" s="62">
        <v>0.24727548367177352</v>
      </c>
    </row>
    <row r="25" spans="1:23" x14ac:dyDescent="0.35">
      <c r="A25" s="49" t="s">
        <v>809</v>
      </c>
      <c r="B25" s="62">
        <v>0.79414732593340065</v>
      </c>
      <c r="C25" s="76">
        <v>0.20585267406659941</v>
      </c>
      <c r="D25" s="62">
        <v>1</v>
      </c>
      <c r="F25" s="42" t="s">
        <v>897</v>
      </c>
      <c r="G25" s="62">
        <v>0.10595308878554377</v>
      </c>
      <c r="H25" s="76">
        <v>2.3179771429535728E-2</v>
      </c>
      <c r="I25" s="62">
        <v>0.1291328602150795</v>
      </c>
    </row>
    <row r="26" spans="1:23" x14ac:dyDescent="0.35">
      <c r="F26" s="42" t="s">
        <v>898</v>
      </c>
      <c r="G26" s="62">
        <v>4.8402439649114899E-2</v>
      </c>
      <c r="H26" s="76">
        <v>1.0083418177240873E-2</v>
      </c>
      <c r="I26" s="62">
        <v>5.8485857826355771E-2</v>
      </c>
    </row>
    <row r="27" spans="1:23" x14ac:dyDescent="0.35">
      <c r="A27" s="88" t="s">
        <v>964</v>
      </c>
      <c r="B27" s="88"/>
      <c r="C27" s="88"/>
      <c r="D27" s="88"/>
      <c r="F27" s="42" t="s">
        <v>809</v>
      </c>
      <c r="G27" s="62">
        <v>0.79416171054704987</v>
      </c>
      <c r="H27" s="76">
        <v>0.20583828945295016</v>
      </c>
      <c r="I27" s="62">
        <v>1</v>
      </c>
    </row>
    <row r="28" spans="1:23" x14ac:dyDescent="0.35">
      <c r="A28" s="48" t="s">
        <v>866</v>
      </c>
      <c r="B28" s="48" t="s">
        <v>878</v>
      </c>
    </row>
    <row r="29" spans="1:23" x14ac:dyDescent="0.35">
      <c r="A29" s="48" t="s">
        <v>807</v>
      </c>
      <c r="B29" s="60" t="s">
        <v>879</v>
      </c>
      <c r="C29" s="49" t="s">
        <v>880</v>
      </c>
      <c r="D29" s="1" t="s">
        <v>809</v>
      </c>
      <c r="F29" s="87" t="s">
        <v>900</v>
      </c>
      <c r="G29" s="87"/>
      <c r="H29" s="87"/>
      <c r="I29" s="87"/>
    </row>
    <row r="30" spans="1:23" x14ac:dyDescent="0.35">
      <c r="A30" s="49" t="s">
        <v>889</v>
      </c>
      <c r="B30" s="62">
        <v>0.34813319878910193</v>
      </c>
      <c r="C30" s="77">
        <v>0.1442986881937437</v>
      </c>
      <c r="D30" s="62">
        <v>0.49243188698284562</v>
      </c>
      <c r="F30" s="48" t="s">
        <v>866</v>
      </c>
      <c r="G30" s="48" t="s">
        <v>878</v>
      </c>
    </row>
    <row r="31" spans="1:23" x14ac:dyDescent="0.35">
      <c r="A31" s="49" t="s">
        <v>890</v>
      </c>
      <c r="B31" s="62">
        <v>0.44601412714429867</v>
      </c>
      <c r="C31" s="76">
        <v>6.1553985872855703E-2</v>
      </c>
      <c r="D31" s="62">
        <v>0.50756811301715443</v>
      </c>
      <c r="F31" s="48" t="s">
        <v>807</v>
      </c>
      <c r="G31" s="60" t="s">
        <v>879</v>
      </c>
      <c r="H31" s="49" t="s">
        <v>880</v>
      </c>
      <c r="I31" s="1" t="s">
        <v>809</v>
      </c>
    </row>
    <row r="32" spans="1:23" x14ac:dyDescent="0.35">
      <c r="A32" s="49" t="s">
        <v>809</v>
      </c>
      <c r="B32" s="62">
        <v>0.79414732593340065</v>
      </c>
      <c r="C32" s="76">
        <v>0.20585267406659941</v>
      </c>
      <c r="D32" s="62">
        <v>1</v>
      </c>
      <c r="F32" s="42" t="s">
        <v>901</v>
      </c>
      <c r="G32" s="62">
        <v>0.42684157416750756</v>
      </c>
      <c r="H32" s="76">
        <v>8.1735620585267413E-2</v>
      </c>
      <c r="I32" s="62">
        <v>0.50857719475277496</v>
      </c>
    </row>
    <row r="33" spans="1:19" x14ac:dyDescent="0.35">
      <c r="F33" s="42" t="s">
        <v>902</v>
      </c>
      <c r="G33" s="62">
        <v>0.18668012108980828</v>
      </c>
      <c r="H33" s="76">
        <v>6.6599394550958632E-2</v>
      </c>
      <c r="I33" s="62">
        <v>0.25327951564076689</v>
      </c>
      <c r="P33" s="87" t="s">
        <v>882</v>
      </c>
      <c r="Q33" s="87"/>
      <c r="R33" s="87"/>
      <c r="S33" s="87"/>
    </row>
    <row r="34" spans="1:19" x14ac:dyDescent="0.35">
      <c r="A34" s="87" t="s">
        <v>963</v>
      </c>
      <c r="B34" s="87"/>
      <c r="C34" s="87"/>
      <c r="F34" s="42" t="s">
        <v>903</v>
      </c>
      <c r="G34" s="62">
        <v>0.12815338042381433</v>
      </c>
      <c r="H34" s="76">
        <v>4.0363269424823413E-2</v>
      </c>
      <c r="I34" s="62">
        <v>0.16851664984863773</v>
      </c>
    </row>
    <row r="35" spans="1:19" x14ac:dyDescent="0.35">
      <c r="A35" s="48" t="s">
        <v>866</v>
      </c>
      <c r="B35" s="48" t="s">
        <v>878</v>
      </c>
      <c r="F35" s="42" t="s">
        <v>904</v>
      </c>
      <c r="G35" s="62">
        <v>5.2472250252270432E-2</v>
      </c>
      <c r="H35" s="76">
        <v>1.4127144298688193E-2</v>
      </c>
      <c r="I35" s="62">
        <v>6.6599394550958632E-2</v>
      </c>
    </row>
    <row r="36" spans="1:19" x14ac:dyDescent="0.35">
      <c r="A36" s="48" t="s">
        <v>807</v>
      </c>
      <c r="B36" s="60" t="s">
        <v>880</v>
      </c>
      <c r="C36" s="1" t="s">
        <v>809</v>
      </c>
      <c r="F36" s="42" t="s">
        <v>905</v>
      </c>
      <c r="G36" s="62">
        <v>0</v>
      </c>
      <c r="H36" s="76">
        <v>3.0272452068617556E-3</v>
      </c>
      <c r="I36" s="62">
        <v>3.0272452068617556E-3</v>
      </c>
    </row>
    <row r="37" spans="1:19" x14ac:dyDescent="0.35">
      <c r="A37" s="49" t="s">
        <v>879</v>
      </c>
      <c r="B37" s="63">
        <v>0.7009803921568627</v>
      </c>
      <c r="C37" s="62">
        <v>0.7009803921568627</v>
      </c>
      <c r="F37" s="42" t="s">
        <v>809</v>
      </c>
      <c r="G37" s="62">
        <v>0.79414732593340065</v>
      </c>
      <c r="H37" s="76">
        <v>0.20585267406659941</v>
      </c>
      <c r="I37" s="62">
        <v>1</v>
      </c>
    </row>
    <row r="38" spans="1:19" x14ac:dyDescent="0.35">
      <c r="A38" s="49" t="s">
        <v>880</v>
      </c>
      <c r="B38" s="62">
        <v>0.29901960784313725</v>
      </c>
      <c r="C38" s="62">
        <v>0.29901960784313725</v>
      </c>
    </row>
    <row r="39" spans="1:19" x14ac:dyDescent="0.35">
      <c r="A39" s="49" t="s">
        <v>809</v>
      </c>
      <c r="B39" s="62">
        <v>1</v>
      </c>
      <c r="C39" s="62">
        <v>1</v>
      </c>
    </row>
    <row r="41" spans="1:19" x14ac:dyDescent="0.35">
      <c r="A41" s="87" t="s">
        <v>899</v>
      </c>
      <c r="B41" s="87"/>
      <c r="C41" s="87"/>
      <c r="D41" s="87"/>
    </row>
    <row r="42" spans="1:19" x14ac:dyDescent="0.35">
      <c r="A42" s="48" t="s">
        <v>866</v>
      </c>
      <c r="B42" s="48" t="s">
        <v>878</v>
      </c>
    </row>
    <row r="43" spans="1:19" x14ac:dyDescent="0.35">
      <c r="A43" s="48" t="s">
        <v>807</v>
      </c>
      <c r="B43" s="60" t="s">
        <v>879</v>
      </c>
      <c r="C43" s="49" t="s">
        <v>880</v>
      </c>
      <c r="D43" s="1" t="s">
        <v>809</v>
      </c>
    </row>
    <row r="44" spans="1:19" x14ac:dyDescent="0.35">
      <c r="A44" s="49">
        <v>0</v>
      </c>
      <c r="B44" s="62">
        <v>3.2290615539858729E-2</v>
      </c>
      <c r="C44" s="76">
        <v>6.0544904137235112E-3</v>
      </c>
      <c r="D44" s="62">
        <v>3.8345105953582238E-2</v>
      </c>
    </row>
    <row r="45" spans="1:19" x14ac:dyDescent="0.35">
      <c r="A45" s="49">
        <v>1</v>
      </c>
      <c r="B45" s="62">
        <v>7.3662966700302729E-2</v>
      </c>
      <c r="C45" s="76">
        <v>3.0272452068617558E-2</v>
      </c>
      <c r="D45" s="62">
        <v>0.10393541876892028</v>
      </c>
    </row>
    <row r="46" spans="1:19" x14ac:dyDescent="0.35">
      <c r="A46" s="49">
        <v>2</v>
      </c>
      <c r="B46" s="62">
        <v>8.3753784056508573E-2</v>
      </c>
      <c r="C46" s="76">
        <v>2.7245206861755803E-2</v>
      </c>
      <c r="D46" s="62">
        <v>0.11099899091826437</v>
      </c>
    </row>
    <row r="47" spans="1:19" x14ac:dyDescent="0.35">
      <c r="A47" s="49">
        <v>3</v>
      </c>
      <c r="B47" s="62">
        <v>8.1735620585267413E-2</v>
      </c>
      <c r="C47" s="76">
        <v>2.0181634712411706E-2</v>
      </c>
      <c r="D47" s="62">
        <v>0.10191725529767912</v>
      </c>
    </row>
    <row r="48" spans="1:19" x14ac:dyDescent="0.35">
      <c r="A48" s="49">
        <v>4</v>
      </c>
      <c r="B48" s="62">
        <v>6.962663975782038E-2</v>
      </c>
      <c r="C48" s="76">
        <v>1.7154389505549948E-2</v>
      </c>
      <c r="D48" s="62">
        <v>8.6781029263370335E-2</v>
      </c>
    </row>
    <row r="49" spans="1:4" x14ac:dyDescent="0.35">
      <c r="A49" s="49">
        <v>5</v>
      </c>
      <c r="B49" s="62">
        <v>8.0726538849646826E-2</v>
      </c>
      <c r="C49" s="76">
        <v>2.0181634712411706E-2</v>
      </c>
      <c r="D49" s="62">
        <v>0.10090817356205853</v>
      </c>
    </row>
    <row r="50" spans="1:4" x14ac:dyDescent="0.35">
      <c r="A50" s="49">
        <v>6</v>
      </c>
      <c r="B50" s="62">
        <v>7.3662966700302729E-2</v>
      </c>
      <c r="C50" s="76">
        <v>2.119071644803229E-2</v>
      </c>
      <c r="D50" s="62">
        <v>9.4853683148335019E-2</v>
      </c>
    </row>
    <row r="51" spans="1:4" x14ac:dyDescent="0.35">
      <c r="A51" s="49">
        <v>7</v>
      </c>
      <c r="B51" s="62">
        <v>7.8708375378405651E-2</v>
      </c>
      <c r="C51" s="76">
        <v>1.5136226034308779E-2</v>
      </c>
      <c r="D51" s="62">
        <v>9.3844601412714432E-2</v>
      </c>
    </row>
    <row r="52" spans="1:4" x14ac:dyDescent="0.35">
      <c r="A52" s="49">
        <v>8</v>
      </c>
      <c r="B52" s="62">
        <v>8.879919273461151E-2</v>
      </c>
      <c r="C52" s="76">
        <v>2.0181634712411706E-2</v>
      </c>
      <c r="D52" s="62">
        <v>0.10898082744702321</v>
      </c>
    </row>
    <row r="53" spans="1:4" x14ac:dyDescent="0.35">
      <c r="A53" s="49">
        <v>9</v>
      </c>
      <c r="B53" s="62">
        <v>8.7790110998990922E-2</v>
      </c>
      <c r="C53" s="76">
        <v>2.119071644803229E-2</v>
      </c>
      <c r="D53" s="62">
        <v>0.10898082744702321</v>
      </c>
    </row>
    <row r="54" spans="1:4" x14ac:dyDescent="0.35">
      <c r="A54" s="49">
        <v>10</v>
      </c>
      <c r="B54" s="62">
        <v>4.3390514631685168E-2</v>
      </c>
      <c r="C54" s="76">
        <v>7.0635721493440967E-3</v>
      </c>
      <c r="D54" s="62">
        <v>5.0454086781029264E-2</v>
      </c>
    </row>
    <row r="55" spans="1:4" x14ac:dyDescent="0.35">
      <c r="A55" s="49" t="s">
        <v>809</v>
      </c>
      <c r="B55" s="62">
        <v>0.79414732593340065</v>
      </c>
      <c r="C55" s="76">
        <v>0.20585267406659941</v>
      </c>
      <c r="D55" s="62">
        <v>1</v>
      </c>
    </row>
  </sheetData>
  <mergeCells count="15">
    <mergeCell ref="P33:S33"/>
    <mergeCell ref="A34:C34"/>
    <mergeCell ref="A41:D41"/>
    <mergeCell ref="R3:X3"/>
    <mergeCell ref="L3:Q3"/>
    <mergeCell ref="L18:Q18"/>
    <mergeCell ref="S18:W18"/>
    <mergeCell ref="K1:X1"/>
    <mergeCell ref="F29:I29"/>
    <mergeCell ref="A12:D12"/>
    <mergeCell ref="A20:D20"/>
    <mergeCell ref="A27:D27"/>
    <mergeCell ref="A3:D3"/>
    <mergeCell ref="F3:I3"/>
    <mergeCell ref="F18:I18"/>
  </mergeCells>
  <pageMargins left="0.7" right="0.7" top="0.75" bottom="0.75" header="0.3" footer="0.3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21C-53E9-409A-B621-630D8801D20B}">
  <sheetPr>
    <tabColor rgb="FFFFC000"/>
  </sheetPr>
  <dimension ref="A1:O788"/>
  <sheetViews>
    <sheetView workbookViewId="0">
      <selection activeCell="E788" sqref="E788"/>
    </sheetView>
  </sheetViews>
  <sheetFormatPr defaultRowHeight="14.5" x14ac:dyDescent="0.35"/>
  <cols>
    <col min="1" max="1" width="16.26953125" style="10" bestFit="1" customWidth="1"/>
    <col min="2" max="2" width="15.81640625" style="10" bestFit="1" customWidth="1"/>
    <col min="3" max="3" width="14.08984375" style="10" bestFit="1" customWidth="1"/>
    <col min="4" max="4" width="15.453125" style="10" bestFit="1" customWidth="1"/>
    <col min="5" max="5" width="12.08984375" style="10" bestFit="1" customWidth="1"/>
    <col min="6" max="6" width="11.54296875" style="10" bestFit="1" customWidth="1"/>
    <col min="7" max="7" width="8.453125" style="10" bestFit="1" customWidth="1"/>
    <col min="8" max="8" width="11.26953125" style="10" bestFit="1" customWidth="1"/>
    <col min="9" max="9" width="11.81640625" style="57" bestFit="1" customWidth="1"/>
    <col min="10" max="10" width="12.26953125" style="10" customWidth="1"/>
    <col min="11" max="11" width="11.6328125" style="10" customWidth="1"/>
    <col min="12" max="12" width="11.54296875" style="10" customWidth="1"/>
    <col min="13" max="13" width="12.6328125" style="10" customWidth="1"/>
    <col min="14" max="14" width="11.1796875" customWidth="1"/>
    <col min="15" max="15" width="8.90625" customWidth="1"/>
  </cols>
  <sheetData>
    <row r="1" spans="1:15" s="16" customFormat="1" ht="43.5" x14ac:dyDescent="0.35">
      <c r="A1" s="65" t="s">
        <v>796</v>
      </c>
      <c r="B1" s="66" t="s">
        <v>797</v>
      </c>
      <c r="C1" s="65" t="s">
        <v>798</v>
      </c>
      <c r="D1" s="66" t="s">
        <v>3</v>
      </c>
      <c r="E1" s="65" t="s">
        <v>4</v>
      </c>
      <c r="F1" s="65" t="s">
        <v>5</v>
      </c>
      <c r="G1" s="66" t="s">
        <v>6</v>
      </c>
      <c r="H1" s="66" t="s">
        <v>7</v>
      </c>
      <c r="I1" s="67" t="s">
        <v>8</v>
      </c>
      <c r="J1" s="66" t="s">
        <v>799</v>
      </c>
      <c r="K1" s="66" t="s">
        <v>800</v>
      </c>
      <c r="L1" s="66" t="s">
        <v>801</v>
      </c>
      <c r="M1" s="65" t="s">
        <v>12</v>
      </c>
      <c r="N1" s="66" t="s">
        <v>802</v>
      </c>
      <c r="O1" s="71" t="s">
        <v>921</v>
      </c>
    </row>
    <row r="2" spans="1:15" x14ac:dyDescent="0.35">
      <c r="A2" s="6">
        <v>673</v>
      </c>
      <c r="B2" s="7">
        <v>15721024</v>
      </c>
      <c r="C2" s="6" t="s">
        <v>556</v>
      </c>
      <c r="D2" s="7">
        <v>642</v>
      </c>
      <c r="E2" s="6" t="s">
        <v>15</v>
      </c>
      <c r="F2" s="6" t="s">
        <v>23</v>
      </c>
      <c r="G2" s="7">
        <v>26</v>
      </c>
      <c r="H2" s="7">
        <v>0</v>
      </c>
      <c r="I2" s="8">
        <v>0</v>
      </c>
      <c r="J2" s="7">
        <v>1</v>
      </c>
      <c r="K2" s="7">
        <v>0</v>
      </c>
      <c r="L2" s="7">
        <v>0</v>
      </c>
      <c r="M2" s="9">
        <v>47472.68</v>
      </c>
      <c r="N2" s="7">
        <v>0</v>
      </c>
    </row>
    <row r="3" spans="1:15" x14ac:dyDescent="0.35">
      <c r="A3" s="6">
        <v>807</v>
      </c>
      <c r="B3" s="7">
        <v>15613319</v>
      </c>
      <c r="C3" s="6" t="s">
        <v>647</v>
      </c>
      <c r="D3" s="7">
        <v>793</v>
      </c>
      <c r="E3" s="6" t="s">
        <v>15</v>
      </c>
      <c r="F3" s="6" t="s">
        <v>16</v>
      </c>
      <c r="G3" s="7">
        <v>33</v>
      </c>
      <c r="H3" s="7">
        <v>0</v>
      </c>
      <c r="I3" s="8">
        <v>0</v>
      </c>
      <c r="J3" s="7">
        <v>1</v>
      </c>
      <c r="K3" s="7">
        <v>0</v>
      </c>
      <c r="L3" s="7">
        <v>0</v>
      </c>
      <c r="M3" s="9">
        <v>175544.02</v>
      </c>
      <c r="N3" s="7">
        <v>0</v>
      </c>
    </row>
    <row r="4" spans="1:15" x14ac:dyDescent="0.35">
      <c r="A4" s="6">
        <v>188</v>
      </c>
      <c r="B4" s="7">
        <v>15708710</v>
      </c>
      <c r="C4" s="6" t="s">
        <v>193</v>
      </c>
      <c r="D4" s="7">
        <v>525</v>
      </c>
      <c r="E4" s="6" t="s">
        <v>785</v>
      </c>
      <c r="F4" s="6" t="s">
        <v>16</v>
      </c>
      <c r="G4" s="7">
        <v>37</v>
      </c>
      <c r="H4" s="7">
        <v>0</v>
      </c>
      <c r="I4" s="8">
        <v>0</v>
      </c>
      <c r="J4" s="7">
        <v>1</v>
      </c>
      <c r="K4" s="7">
        <v>0</v>
      </c>
      <c r="L4" s="7">
        <v>1</v>
      </c>
      <c r="M4" s="9">
        <v>131521.72</v>
      </c>
      <c r="N4" s="7">
        <v>0</v>
      </c>
    </row>
    <row r="5" spans="1:15" x14ac:dyDescent="0.35">
      <c r="A5" s="6">
        <v>795</v>
      </c>
      <c r="B5" s="7">
        <v>15776807</v>
      </c>
      <c r="C5" s="6" t="s">
        <v>292</v>
      </c>
      <c r="D5" s="7">
        <v>654</v>
      </c>
      <c r="E5" s="6" t="s">
        <v>15</v>
      </c>
      <c r="F5" s="6" t="s">
        <v>23</v>
      </c>
      <c r="G5" s="7">
        <v>29</v>
      </c>
      <c r="H5" s="7">
        <v>1</v>
      </c>
      <c r="I5" s="8">
        <v>0</v>
      </c>
      <c r="J5" s="7">
        <v>1</v>
      </c>
      <c r="K5" s="7">
        <v>1</v>
      </c>
      <c r="L5" s="7">
        <v>0</v>
      </c>
      <c r="M5" s="9">
        <v>180345.44</v>
      </c>
      <c r="N5" s="7">
        <v>0</v>
      </c>
    </row>
    <row r="6" spans="1:15" x14ac:dyDescent="0.35">
      <c r="A6" s="6">
        <v>589</v>
      </c>
      <c r="B6" s="7">
        <v>15614782</v>
      </c>
      <c r="C6" s="6" t="s">
        <v>38</v>
      </c>
      <c r="D6" s="7">
        <v>526</v>
      </c>
      <c r="E6" s="6" t="s">
        <v>15</v>
      </c>
      <c r="F6" s="6" t="s">
        <v>23</v>
      </c>
      <c r="G6" s="7">
        <v>36</v>
      </c>
      <c r="H6" s="7">
        <v>1</v>
      </c>
      <c r="I6" s="8">
        <v>0</v>
      </c>
      <c r="J6" s="7">
        <v>1</v>
      </c>
      <c r="K6" s="7">
        <v>1</v>
      </c>
      <c r="L6" s="7">
        <v>0</v>
      </c>
      <c r="M6" s="9">
        <v>160696.72</v>
      </c>
      <c r="N6" s="7">
        <v>0</v>
      </c>
    </row>
    <row r="7" spans="1:15" x14ac:dyDescent="0.35">
      <c r="A7" s="6">
        <v>237</v>
      </c>
      <c r="B7" s="7">
        <v>15711540</v>
      </c>
      <c r="C7" s="6" t="s">
        <v>236</v>
      </c>
      <c r="D7" s="7">
        <v>712</v>
      </c>
      <c r="E7" s="6" t="s">
        <v>15</v>
      </c>
      <c r="F7" s="6" t="s">
        <v>16</v>
      </c>
      <c r="G7" s="7">
        <v>29</v>
      </c>
      <c r="H7" s="7">
        <v>2</v>
      </c>
      <c r="I7" s="8">
        <v>0</v>
      </c>
      <c r="J7" s="7">
        <v>1</v>
      </c>
      <c r="K7" s="7">
        <v>1</v>
      </c>
      <c r="L7" s="7">
        <v>1</v>
      </c>
      <c r="M7" s="9">
        <v>144375</v>
      </c>
      <c r="N7" s="7">
        <v>0</v>
      </c>
    </row>
    <row r="8" spans="1:15" x14ac:dyDescent="0.35">
      <c r="A8" s="6">
        <v>447</v>
      </c>
      <c r="B8" s="7">
        <v>15730460</v>
      </c>
      <c r="C8" s="6" t="s">
        <v>398</v>
      </c>
      <c r="D8" s="7">
        <v>722</v>
      </c>
      <c r="E8" s="6" t="s">
        <v>15</v>
      </c>
      <c r="F8" s="6" t="s">
        <v>23</v>
      </c>
      <c r="G8" s="7">
        <v>37</v>
      </c>
      <c r="H8" s="7">
        <v>2</v>
      </c>
      <c r="I8" s="8">
        <v>0</v>
      </c>
      <c r="J8" s="7">
        <v>1</v>
      </c>
      <c r="K8" s="7">
        <v>0</v>
      </c>
      <c r="L8" s="7">
        <v>0</v>
      </c>
      <c r="M8" s="9">
        <v>120906.83</v>
      </c>
      <c r="N8" s="7">
        <v>0</v>
      </c>
    </row>
    <row r="9" spans="1:15" x14ac:dyDescent="0.35">
      <c r="A9" s="6">
        <v>319</v>
      </c>
      <c r="B9" s="7">
        <v>15677512</v>
      </c>
      <c r="C9" s="6" t="s">
        <v>302</v>
      </c>
      <c r="D9" s="7">
        <v>628</v>
      </c>
      <c r="E9" s="6" t="s">
        <v>785</v>
      </c>
      <c r="F9" s="6" t="s">
        <v>16</v>
      </c>
      <c r="G9" s="7">
        <v>22</v>
      </c>
      <c r="H9" s="7">
        <v>3</v>
      </c>
      <c r="I9" s="8">
        <v>0</v>
      </c>
      <c r="J9" s="7">
        <v>1</v>
      </c>
      <c r="K9" s="7">
        <v>1</v>
      </c>
      <c r="L9" s="7">
        <v>0</v>
      </c>
      <c r="M9" s="9">
        <v>85426.28</v>
      </c>
      <c r="N9" s="7">
        <v>0</v>
      </c>
    </row>
    <row r="10" spans="1:15" x14ac:dyDescent="0.35">
      <c r="A10" s="6">
        <v>125</v>
      </c>
      <c r="B10" s="7">
        <v>15779659</v>
      </c>
      <c r="C10" s="6" t="s">
        <v>138</v>
      </c>
      <c r="D10" s="7">
        <v>625</v>
      </c>
      <c r="E10" s="6" t="s">
        <v>15</v>
      </c>
      <c r="F10" s="6" t="s">
        <v>16</v>
      </c>
      <c r="G10" s="7">
        <v>28</v>
      </c>
      <c r="H10" s="7">
        <v>3</v>
      </c>
      <c r="I10" s="8">
        <v>0</v>
      </c>
      <c r="J10" s="7">
        <v>1</v>
      </c>
      <c r="K10" s="7">
        <v>0</v>
      </c>
      <c r="L10" s="7">
        <v>0</v>
      </c>
      <c r="M10" s="9">
        <v>183646.41</v>
      </c>
      <c r="N10" s="7">
        <v>0</v>
      </c>
    </row>
    <row r="11" spans="1:15" x14ac:dyDescent="0.35">
      <c r="A11" s="6">
        <v>366</v>
      </c>
      <c r="B11" s="7">
        <v>15613085</v>
      </c>
      <c r="C11" s="6" t="s">
        <v>336</v>
      </c>
      <c r="D11" s="7">
        <v>628</v>
      </c>
      <c r="E11" s="6" t="s">
        <v>785</v>
      </c>
      <c r="F11" s="6" t="s">
        <v>16</v>
      </c>
      <c r="G11" s="7">
        <v>33</v>
      </c>
      <c r="H11" s="7">
        <v>3</v>
      </c>
      <c r="I11" s="8">
        <v>0</v>
      </c>
      <c r="J11" s="7">
        <v>1</v>
      </c>
      <c r="K11" s="7">
        <v>1</v>
      </c>
      <c r="L11" s="7">
        <v>1</v>
      </c>
      <c r="M11" s="9">
        <v>188193.25</v>
      </c>
      <c r="N11" s="7">
        <v>0</v>
      </c>
    </row>
    <row r="12" spans="1:15" x14ac:dyDescent="0.35">
      <c r="A12" s="6">
        <v>457</v>
      </c>
      <c r="B12" s="7">
        <v>15747960</v>
      </c>
      <c r="C12" s="6" t="s">
        <v>407</v>
      </c>
      <c r="D12" s="7">
        <v>733</v>
      </c>
      <c r="E12" s="6" t="s">
        <v>15</v>
      </c>
      <c r="F12" s="6" t="s">
        <v>23</v>
      </c>
      <c r="G12" s="7">
        <v>33</v>
      </c>
      <c r="H12" s="7">
        <v>3</v>
      </c>
      <c r="I12" s="8">
        <v>0</v>
      </c>
      <c r="J12" s="7">
        <v>1</v>
      </c>
      <c r="K12" s="7">
        <v>1</v>
      </c>
      <c r="L12" s="7">
        <v>1</v>
      </c>
      <c r="M12" s="9">
        <v>7666.73</v>
      </c>
      <c r="N12" s="7">
        <v>0</v>
      </c>
    </row>
    <row r="13" spans="1:15" x14ac:dyDescent="0.35">
      <c r="A13" s="6">
        <v>441</v>
      </c>
      <c r="B13" s="7">
        <v>15782735</v>
      </c>
      <c r="C13" s="6" t="s">
        <v>392</v>
      </c>
      <c r="D13" s="7">
        <v>626</v>
      </c>
      <c r="E13" s="6" t="s">
        <v>15</v>
      </c>
      <c r="F13" s="6" t="s">
        <v>16</v>
      </c>
      <c r="G13" s="7">
        <v>35</v>
      </c>
      <c r="H13" s="7">
        <v>3</v>
      </c>
      <c r="I13" s="8">
        <v>0</v>
      </c>
      <c r="J13" s="7">
        <v>1</v>
      </c>
      <c r="K13" s="7">
        <v>0</v>
      </c>
      <c r="L13" s="7">
        <v>0</v>
      </c>
      <c r="M13" s="9">
        <v>80190.36</v>
      </c>
      <c r="N13" s="7">
        <v>0</v>
      </c>
    </row>
    <row r="14" spans="1:15" x14ac:dyDescent="0.35">
      <c r="A14" s="6">
        <v>927</v>
      </c>
      <c r="B14" s="7">
        <v>15628303</v>
      </c>
      <c r="C14" s="6" t="s">
        <v>717</v>
      </c>
      <c r="D14" s="7">
        <v>738</v>
      </c>
      <c r="E14" s="6" t="s">
        <v>18</v>
      </c>
      <c r="F14" s="6" t="s">
        <v>23</v>
      </c>
      <c r="G14" s="7">
        <v>35</v>
      </c>
      <c r="H14" s="7">
        <v>3</v>
      </c>
      <c r="I14" s="8">
        <v>0</v>
      </c>
      <c r="J14" s="7">
        <v>1</v>
      </c>
      <c r="K14" s="7">
        <v>1</v>
      </c>
      <c r="L14" s="7">
        <v>1</v>
      </c>
      <c r="M14" s="9">
        <v>15650.73</v>
      </c>
      <c r="N14" s="7">
        <v>0</v>
      </c>
    </row>
    <row r="15" spans="1:15" x14ac:dyDescent="0.35">
      <c r="A15" s="6">
        <v>206</v>
      </c>
      <c r="B15" s="7">
        <v>15773039</v>
      </c>
      <c r="C15" s="6" t="s">
        <v>209</v>
      </c>
      <c r="D15" s="7">
        <v>550</v>
      </c>
      <c r="E15" s="6" t="s">
        <v>15</v>
      </c>
      <c r="F15" s="6" t="s">
        <v>23</v>
      </c>
      <c r="G15" s="7">
        <v>37</v>
      </c>
      <c r="H15" s="7">
        <v>3</v>
      </c>
      <c r="I15" s="8">
        <v>0</v>
      </c>
      <c r="J15" s="7">
        <v>1</v>
      </c>
      <c r="K15" s="7">
        <v>1</v>
      </c>
      <c r="L15" s="7">
        <v>1</v>
      </c>
      <c r="M15" s="9">
        <v>179670.31</v>
      </c>
      <c r="N15" s="7">
        <v>0</v>
      </c>
    </row>
    <row r="16" spans="1:15" x14ac:dyDescent="0.35">
      <c r="A16" s="6">
        <v>913</v>
      </c>
      <c r="B16" s="7">
        <v>15566091</v>
      </c>
      <c r="C16" s="6" t="s">
        <v>710</v>
      </c>
      <c r="D16" s="7">
        <v>545</v>
      </c>
      <c r="E16" s="6" t="s">
        <v>18</v>
      </c>
      <c r="F16" s="6" t="s">
        <v>16</v>
      </c>
      <c r="G16" s="7">
        <v>32</v>
      </c>
      <c r="H16" s="7">
        <v>4</v>
      </c>
      <c r="I16" s="8">
        <v>0</v>
      </c>
      <c r="J16" s="7">
        <v>1</v>
      </c>
      <c r="K16" s="7">
        <v>1</v>
      </c>
      <c r="L16" s="7">
        <v>0</v>
      </c>
      <c r="M16" s="9">
        <v>94739.199999999997</v>
      </c>
      <c r="N16" s="7">
        <v>0</v>
      </c>
    </row>
    <row r="17" spans="1:14" x14ac:dyDescent="0.35">
      <c r="A17" s="6">
        <v>424</v>
      </c>
      <c r="B17" s="7">
        <v>15622834</v>
      </c>
      <c r="C17" s="6" t="s">
        <v>223</v>
      </c>
      <c r="D17" s="7">
        <v>678</v>
      </c>
      <c r="E17" s="6" t="s">
        <v>15</v>
      </c>
      <c r="F17" s="6" t="s">
        <v>16</v>
      </c>
      <c r="G17" s="7">
        <v>35</v>
      </c>
      <c r="H17" s="7">
        <v>4</v>
      </c>
      <c r="I17" s="8">
        <v>0</v>
      </c>
      <c r="J17" s="7">
        <v>1</v>
      </c>
      <c r="K17" s="7">
        <v>1</v>
      </c>
      <c r="L17" s="7">
        <v>0</v>
      </c>
      <c r="M17" s="9">
        <v>125518.32</v>
      </c>
      <c r="N17" s="7">
        <v>0</v>
      </c>
    </row>
    <row r="18" spans="1:14" x14ac:dyDescent="0.35">
      <c r="A18" s="6">
        <v>870</v>
      </c>
      <c r="B18" s="7">
        <v>15710424</v>
      </c>
      <c r="C18" s="6" t="s">
        <v>687</v>
      </c>
      <c r="D18" s="7">
        <v>435</v>
      </c>
      <c r="E18" s="6" t="s">
        <v>15</v>
      </c>
      <c r="F18" s="6" t="s">
        <v>23</v>
      </c>
      <c r="G18" s="7">
        <v>36</v>
      </c>
      <c r="H18" s="7">
        <v>4</v>
      </c>
      <c r="I18" s="8">
        <v>0</v>
      </c>
      <c r="J18" s="7">
        <v>1</v>
      </c>
      <c r="K18" s="7">
        <v>1</v>
      </c>
      <c r="L18" s="7">
        <v>1</v>
      </c>
      <c r="M18" s="9">
        <v>197015.2</v>
      </c>
      <c r="N18" s="7">
        <v>0</v>
      </c>
    </row>
    <row r="19" spans="1:14" x14ac:dyDescent="0.35">
      <c r="A19" s="6">
        <v>939</v>
      </c>
      <c r="B19" s="7">
        <v>15668032</v>
      </c>
      <c r="C19" s="6" t="s">
        <v>723</v>
      </c>
      <c r="D19" s="7">
        <v>577</v>
      </c>
      <c r="E19" s="6" t="s">
        <v>15</v>
      </c>
      <c r="F19" s="6" t="s">
        <v>16</v>
      </c>
      <c r="G19" s="7">
        <v>37</v>
      </c>
      <c r="H19" s="7">
        <v>4</v>
      </c>
      <c r="I19" s="8">
        <v>0</v>
      </c>
      <c r="J19" s="7">
        <v>1</v>
      </c>
      <c r="K19" s="7">
        <v>1</v>
      </c>
      <c r="L19" s="7">
        <v>1</v>
      </c>
      <c r="M19" s="9">
        <v>79881.39</v>
      </c>
      <c r="N19" s="7">
        <v>0</v>
      </c>
    </row>
    <row r="20" spans="1:14" x14ac:dyDescent="0.35">
      <c r="A20" s="6">
        <v>41</v>
      </c>
      <c r="B20" s="7">
        <v>15619360</v>
      </c>
      <c r="C20" s="6" t="s">
        <v>59</v>
      </c>
      <c r="D20" s="7">
        <v>472</v>
      </c>
      <c r="E20" s="6" t="s">
        <v>785</v>
      </c>
      <c r="F20" s="6" t="s">
        <v>23</v>
      </c>
      <c r="G20" s="7">
        <v>40</v>
      </c>
      <c r="H20" s="7">
        <v>4</v>
      </c>
      <c r="I20" s="8">
        <v>0</v>
      </c>
      <c r="J20" s="7">
        <v>1</v>
      </c>
      <c r="K20" s="7">
        <v>1</v>
      </c>
      <c r="L20" s="7">
        <v>0</v>
      </c>
      <c r="M20" s="9">
        <v>70154.22</v>
      </c>
      <c r="N20" s="7">
        <v>0</v>
      </c>
    </row>
    <row r="21" spans="1:14" x14ac:dyDescent="0.35">
      <c r="A21" s="6">
        <v>505</v>
      </c>
      <c r="B21" s="7">
        <v>15715527</v>
      </c>
      <c r="C21" s="6" t="s">
        <v>231</v>
      </c>
      <c r="D21" s="7">
        <v>543</v>
      </c>
      <c r="E21" s="6" t="s">
        <v>18</v>
      </c>
      <c r="F21" s="6" t="s">
        <v>16</v>
      </c>
      <c r="G21" s="7">
        <v>41</v>
      </c>
      <c r="H21" s="7">
        <v>4</v>
      </c>
      <c r="I21" s="8">
        <v>0</v>
      </c>
      <c r="J21" s="7">
        <v>1</v>
      </c>
      <c r="K21" s="7">
        <v>0</v>
      </c>
      <c r="L21" s="7">
        <v>0</v>
      </c>
      <c r="M21" s="9">
        <v>194902.16</v>
      </c>
      <c r="N21" s="7">
        <v>0</v>
      </c>
    </row>
    <row r="22" spans="1:14" x14ac:dyDescent="0.35">
      <c r="A22" s="6">
        <v>25</v>
      </c>
      <c r="B22" s="7">
        <v>15625047</v>
      </c>
      <c r="C22" s="6" t="s">
        <v>43</v>
      </c>
      <c r="D22" s="7">
        <v>846</v>
      </c>
      <c r="E22" s="6" t="s">
        <v>15</v>
      </c>
      <c r="F22" s="6" t="s">
        <v>16</v>
      </c>
      <c r="G22" s="7">
        <v>38</v>
      </c>
      <c r="H22" s="7">
        <v>5</v>
      </c>
      <c r="I22" s="8">
        <v>0</v>
      </c>
      <c r="J22" s="7">
        <v>1</v>
      </c>
      <c r="K22" s="7">
        <v>1</v>
      </c>
      <c r="L22" s="7">
        <v>1</v>
      </c>
      <c r="M22" s="9">
        <v>187616.16</v>
      </c>
      <c r="N22" s="7">
        <v>0</v>
      </c>
    </row>
    <row r="23" spans="1:14" x14ac:dyDescent="0.35">
      <c r="A23" s="6">
        <v>832</v>
      </c>
      <c r="B23" s="7">
        <v>15726234</v>
      </c>
      <c r="C23" s="6" t="s">
        <v>662</v>
      </c>
      <c r="D23" s="7">
        <v>708</v>
      </c>
      <c r="E23" s="6" t="s">
        <v>18</v>
      </c>
      <c r="F23" s="6" t="s">
        <v>16</v>
      </c>
      <c r="G23" s="7">
        <v>41</v>
      </c>
      <c r="H23" s="7">
        <v>5</v>
      </c>
      <c r="I23" s="8">
        <v>0</v>
      </c>
      <c r="J23" s="7">
        <v>1</v>
      </c>
      <c r="K23" s="7">
        <v>0</v>
      </c>
      <c r="L23" s="7">
        <v>1</v>
      </c>
      <c r="M23" s="9">
        <v>157003.99</v>
      </c>
      <c r="N23" s="7">
        <v>0</v>
      </c>
    </row>
    <row r="24" spans="1:14" x14ac:dyDescent="0.35">
      <c r="A24" s="6">
        <v>720</v>
      </c>
      <c r="B24" s="7">
        <v>15653780</v>
      </c>
      <c r="C24" s="6" t="s">
        <v>593</v>
      </c>
      <c r="D24" s="7">
        <v>621</v>
      </c>
      <c r="E24" s="6" t="s">
        <v>15</v>
      </c>
      <c r="F24" s="6" t="s">
        <v>16</v>
      </c>
      <c r="G24" s="7">
        <v>43</v>
      </c>
      <c r="H24" s="7">
        <v>5</v>
      </c>
      <c r="I24" s="8">
        <v>0</v>
      </c>
      <c r="J24" s="7">
        <v>1</v>
      </c>
      <c r="K24" s="7">
        <v>1</v>
      </c>
      <c r="L24" s="7">
        <v>1</v>
      </c>
      <c r="M24" s="9">
        <v>47578.45</v>
      </c>
      <c r="N24" s="7">
        <v>0</v>
      </c>
    </row>
    <row r="25" spans="1:14" x14ac:dyDescent="0.35">
      <c r="A25" s="6">
        <v>588</v>
      </c>
      <c r="B25" s="7">
        <v>15680998</v>
      </c>
      <c r="C25" s="6" t="s">
        <v>495</v>
      </c>
      <c r="D25" s="7">
        <v>725</v>
      </c>
      <c r="E25" s="6" t="s">
        <v>15</v>
      </c>
      <c r="F25" s="6" t="s">
        <v>23</v>
      </c>
      <c r="G25" s="7">
        <v>44</v>
      </c>
      <c r="H25" s="7">
        <v>5</v>
      </c>
      <c r="I25" s="8">
        <v>0</v>
      </c>
      <c r="J25" s="7">
        <v>1</v>
      </c>
      <c r="K25" s="7">
        <v>1</v>
      </c>
      <c r="L25" s="7">
        <v>1</v>
      </c>
      <c r="M25" s="9">
        <v>117356.14</v>
      </c>
      <c r="N25" s="7">
        <v>0</v>
      </c>
    </row>
    <row r="26" spans="1:14" x14ac:dyDescent="0.35">
      <c r="A26" s="6">
        <v>560</v>
      </c>
      <c r="B26" s="7">
        <v>15571816</v>
      </c>
      <c r="C26" s="6" t="s">
        <v>109</v>
      </c>
      <c r="D26" s="7">
        <v>850</v>
      </c>
      <c r="E26" s="6" t="s">
        <v>18</v>
      </c>
      <c r="F26" s="6" t="s">
        <v>16</v>
      </c>
      <c r="G26" s="7">
        <v>70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705.18</v>
      </c>
      <c r="N26" s="7">
        <v>0</v>
      </c>
    </row>
    <row r="27" spans="1:14" x14ac:dyDescent="0.35">
      <c r="A27" s="6">
        <v>72</v>
      </c>
      <c r="B27" s="7">
        <v>15620344</v>
      </c>
      <c r="C27" s="6" t="s">
        <v>90</v>
      </c>
      <c r="D27" s="7">
        <v>813</v>
      </c>
      <c r="E27" s="6" t="s">
        <v>15</v>
      </c>
      <c r="F27" s="6" t="s">
        <v>23</v>
      </c>
      <c r="G27" s="7">
        <v>29</v>
      </c>
      <c r="H27" s="7">
        <v>6</v>
      </c>
      <c r="I27" s="8">
        <v>0</v>
      </c>
      <c r="J27" s="7">
        <v>1</v>
      </c>
      <c r="K27" s="7">
        <v>1</v>
      </c>
      <c r="L27" s="7">
        <v>0</v>
      </c>
      <c r="M27" s="9">
        <v>33953.870000000003</v>
      </c>
      <c r="N27" s="7">
        <v>0</v>
      </c>
    </row>
    <row r="28" spans="1:14" x14ac:dyDescent="0.35">
      <c r="A28" s="6">
        <v>898</v>
      </c>
      <c r="B28" s="7">
        <v>15782390</v>
      </c>
      <c r="C28" s="6" t="s">
        <v>77</v>
      </c>
      <c r="D28" s="7">
        <v>621</v>
      </c>
      <c r="E28" s="6" t="s">
        <v>15</v>
      </c>
      <c r="F28" s="6" t="s">
        <v>16</v>
      </c>
      <c r="G28" s="7">
        <v>40</v>
      </c>
      <c r="H28" s="7">
        <v>6</v>
      </c>
      <c r="I28" s="8">
        <v>0</v>
      </c>
      <c r="J28" s="7">
        <v>1</v>
      </c>
      <c r="K28" s="7">
        <v>1</v>
      </c>
      <c r="L28" s="7">
        <v>0</v>
      </c>
      <c r="M28" s="9">
        <v>155155.25</v>
      </c>
      <c r="N28" s="7">
        <v>0</v>
      </c>
    </row>
    <row r="29" spans="1:14" x14ac:dyDescent="0.35">
      <c r="A29" s="6">
        <v>101</v>
      </c>
      <c r="B29" s="7">
        <v>15808582</v>
      </c>
      <c r="C29" s="6" t="s">
        <v>117</v>
      </c>
      <c r="D29" s="7">
        <v>665</v>
      </c>
      <c r="E29" s="6" t="s">
        <v>15</v>
      </c>
      <c r="F29" s="6" t="s">
        <v>16</v>
      </c>
      <c r="G29" s="7">
        <v>40</v>
      </c>
      <c r="H29" s="7">
        <v>6</v>
      </c>
      <c r="I29" s="8">
        <v>0</v>
      </c>
      <c r="J29" s="7">
        <v>1</v>
      </c>
      <c r="K29" s="7">
        <v>1</v>
      </c>
      <c r="L29" s="7">
        <v>1</v>
      </c>
      <c r="M29" s="9">
        <v>161848.03</v>
      </c>
      <c r="N29" s="7">
        <v>0</v>
      </c>
    </row>
    <row r="30" spans="1:14" x14ac:dyDescent="0.35">
      <c r="A30" s="6">
        <v>579</v>
      </c>
      <c r="B30" s="7">
        <v>15734674</v>
      </c>
      <c r="C30" s="6" t="s">
        <v>486</v>
      </c>
      <c r="D30" s="7">
        <v>593</v>
      </c>
      <c r="E30" s="6" t="s">
        <v>15</v>
      </c>
      <c r="F30" s="6" t="s">
        <v>16</v>
      </c>
      <c r="G30" s="7">
        <v>41</v>
      </c>
      <c r="H30" s="7">
        <v>6</v>
      </c>
      <c r="I30" s="8">
        <v>0</v>
      </c>
      <c r="J30" s="7">
        <v>1</v>
      </c>
      <c r="K30" s="7">
        <v>1</v>
      </c>
      <c r="L30" s="7">
        <v>0</v>
      </c>
      <c r="M30" s="9">
        <v>65170.66</v>
      </c>
      <c r="N30" s="7">
        <v>0</v>
      </c>
    </row>
    <row r="31" spans="1:14" x14ac:dyDescent="0.35">
      <c r="A31" s="6">
        <v>19</v>
      </c>
      <c r="B31" s="7">
        <v>15661507</v>
      </c>
      <c r="C31" s="6" t="s">
        <v>37</v>
      </c>
      <c r="D31" s="7">
        <v>587</v>
      </c>
      <c r="E31" s="6" t="s">
        <v>18</v>
      </c>
      <c r="F31" s="6" t="s">
        <v>23</v>
      </c>
      <c r="G31" s="7">
        <v>45</v>
      </c>
      <c r="H31" s="7">
        <v>6</v>
      </c>
      <c r="I31" s="8">
        <v>0</v>
      </c>
      <c r="J31" s="7">
        <v>1</v>
      </c>
      <c r="K31" s="7">
        <v>0</v>
      </c>
      <c r="L31" s="7">
        <v>0</v>
      </c>
      <c r="M31" s="9">
        <v>158684.81</v>
      </c>
      <c r="N31" s="7">
        <v>0</v>
      </c>
    </row>
    <row r="32" spans="1:14" x14ac:dyDescent="0.35">
      <c r="A32" s="6">
        <v>736</v>
      </c>
      <c r="B32" s="7">
        <v>15784209</v>
      </c>
      <c r="C32" s="6" t="s">
        <v>602</v>
      </c>
      <c r="D32" s="7">
        <v>497</v>
      </c>
      <c r="E32" s="6" t="s">
        <v>15</v>
      </c>
      <c r="F32" s="6" t="s">
        <v>23</v>
      </c>
      <c r="G32" s="7">
        <v>47</v>
      </c>
      <c r="H32" s="7">
        <v>6</v>
      </c>
      <c r="I32" s="8">
        <v>0</v>
      </c>
      <c r="J32" s="7">
        <v>1</v>
      </c>
      <c r="K32" s="7">
        <v>1</v>
      </c>
      <c r="L32" s="7">
        <v>1</v>
      </c>
      <c r="M32" s="9">
        <v>90055.08</v>
      </c>
      <c r="N32" s="7">
        <v>0</v>
      </c>
    </row>
    <row r="33" spans="1:14" x14ac:dyDescent="0.35">
      <c r="A33" s="6">
        <v>916</v>
      </c>
      <c r="B33" s="7">
        <v>15775625</v>
      </c>
      <c r="C33" s="6" t="s">
        <v>370</v>
      </c>
      <c r="D33" s="7">
        <v>596</v>
      </c>
      <c r="E33" s="6" t="s">
        <v>15</v>
      </c>
      <c r="F33" s="6" t="s">
        <v>23</v>
      </c>
      <c r="G33" s="7">
        <v>47</v>
      </c>
      <c r="H33" s="7">
        <v>6</v>
      </c>
      <c r="I33" s="8">
        <v>0</v>
      </c>
      <c r="J33" s="7">
        <v>1</v>
      </c>
      <c r="K33" s="7">
        <v>1</v>
      </c>
      <c r="L33" s="7">
        <v>0</v>
      </c>
      <c r="M33" s="9">
        <v>74835.649999999994</v>
      </c>
      <c r="N33" s="7">
        <v>0</v>
      </c>
    </row>
    <row r="34" spans="1:14" x14ac:dyDescent="0.35">
      <c r="A34" s="6">
        <v>222</v>
      </c>
      <c r="B34" s="7">
        <v>15787155</v>
      </c>
      <c r="C34" s="6" t="s">
        <v>221</v>
      </c>
      <c r="D34" s="7">
        <v>514</v>
      </c>
      <c r="E34" s="6" t="s">
        <v>785</v>
      </c>
      <c r="F34" s="6" t="s">
        <v>23</v>
      </c>
      <c r="G34" s="7">
        <v>30</v>
      </c>
      <c r="H34" s="7">
        <v>7</v>
      </c>
      <c r="I34" s="8">
        <v>0</v>
      </c>
      <c r="J34" s="7">
        <v>1</v>
      </c>
      <c r="K34" s="7">
        <v>0</v>
      </c>
      <c r="L34" s="7">
        <v>1</v>
      </c>
      <c r="M34" s="9">
        <v>125010.24000000001</v>
      </c>
      <c r="N34" s="7">
        <v>0</v>
      </c>
    </row>
    <row r="35" spans="1:14" x14ac:dyDescent="0.35">
      <c r="A35" s="6">
        <v>39</v>
      </c>
      <c r="B35" s="7">
        <v>15717426</v>
      </c>
      <c r="C35" s="6" t="s">
        <v>57</v>
      </c>
      <c r="D35" s="7">
        <v>850</v>
      </c>
      <c r="E35" s="6" t="s">
        <v>15</v>
      </c>
      <c r="F35" s="6" t="s">
        <v>23</v>
      </c>
      <c r="G35" s="7">
        <v>36</v>
      </c>
      <c r="H35" s="7">
        <v>7</v>
      </c>
      <c r="I35" s="8">
        <v>0</v>
      </c>
      <c r="J35" s="7">
        <v>1</v>
      </c>
      <c r="K35" s="7">
        <v>1</v>
      </c>
      <c r="L35" s="7">
        <v>1</v>
      </c>
      <c r="M35" s="9">
        <v>40812.9</v>
      </c>
      <c r="N35" s="7">
        <v>0</v>
      </c>
    </row>
    <row r="36" spans="1:14" x14ac:dyDescent="0.35">
      <c r="A36" s="6">
        <v>479</v>
      </c>
      <c r="B36" s="7">
        <v>15677538</v>
      </c>
      <c r="C36" s="6" t="s">
        <v>420</v>
      </c>
      <c r="D36" s="7">
        <v>569</v>
      </c>
      <c r="E36" s="6" t="s">
        <v>15</v>
      </c>
      <c r="F36" s="6" t="s">
        <v>23</v>
      </c>
      <c r="G36" s="7">
        <v>38</v>
      </c>
      <c r="H36" s="7">
        <v>7</v>
      </c>
      <c r="I36" s="8">
        <v>0</v>
      </c>
      <c r="J36" s="7">
        <v>1</v>
      </c>
      <c r="K36" s="7">
        <v>1</v>
      </c>
      <c r="L36" s="7">
        <v>1</v>
      </c>
      <c r="M36" s="9">
        <v>108469.2</v>
      </c>
      <c r="N36" s="7">
        <v>0</v>
      </c>
    </row>
    <row r="37" spans="1:14" x14ac:dyDescent="0.35">
      <c r="A37" s="6">
        <v>652</v>
      </c>
      <c r="B37" s="7">
        <v>15813850</v>
      </c>
      <c r="C37" s="6" t="s">
        <v>541</v>
      </c>
      <c r="D37" s="7">
        <v>720</v>
      </c>
      <c r="E37" s="6" t="s">
        <v>15</v>
      </c>
      <c r="F37" s="6" t="s">
        <v>23</v>
      </c>
      <c r="G37" s="7">
        <v>52</v>
      </c>
      <c r="H37" s="7">
        <v>7</v>
      </c>
      <c r="I37" s="8">
        <v>0</v>
      </c>
      <c r="J37" s="7">
        <v>1</v>
      </c>
      <c r="K37" s="7">
        <v>1</v>
      </c>
      <c r="L37" s="7">
        <v>1</v>
      </c>
      <c r="M37" s="9">
        <v>14781.12</v>
      </c>
      <c r="N37" s="7">
        <v>0</v>
      </c>
    </row>
    <row r="38" spans="1:14" x14ac:dyDescent="0.35">
      <c r="A38" s="6">
        <v>255</v>
      </c>
      <c r="B38" s="7">
        <v>15665834</v>
      </c>
      <c r="C38" s="6" t="s">
        <v>252</v>
      </c>
      <c r="D38" s="7">
        <v>696</v>
      </c>
      <c r="E38" s="6" t="s">
        <v>785</v>
      </c>
      <c r="F38" s="6" t="s">
        <v>23</v>
      </c>
      <c r="G38" s="7">
        <v>28</v>
      </c>
      <c r="H38" s="7">
        <v>8</v>
      </c>
      <c r="I38" s="8">
        <v>0</v>
      </c>
      <c r="J38" s="7">
        <v>1</v>
      </c>
      <c r="K38" s="7">
        <v>0</v>
      </c>
      <c r="L38" s="7">
        <v>0</v>
      </c>
      <c r="M38" s="9">
        <v>176713.47</v>
      </c>
      <c r="N38" s="7">
        <v>0</v>
      </c>
    </row>
    <row r="39" spans="1:14" x14ac:dyDescent="0.35">
      <c r="A39" s="6">
        <v>435</v>
      </c>
      <c r="B39" s="7">
        <v>15799384</v>
      </c>
      <c r="C39" s="6" t="s">
        <v>388</v>
      </c>
      <c r="D39" s="7">
        <v>683</v>
      </c>
      <c r="E39" s="6" t="s">
        <v>15</v>
      </c>
      <c r="F39" s="6" t="s">
        <v>23</v>
      </c>
      <c r="G39" s="7">
        <v>33</v>
      </c>
      <c r="H39" s="7">
        <v>8</v>
      </c>
      <c r="I39" s="8">
        <v>0</v>
      </c>
      <c r="J39" s="7">
        <v>1</v>
      </c>
      <c r="K39" s="7">
        <v>0</v>
      </c>
      <c r="L39" s="7">
        <v>0</v>
      </c>
      <c r="M39" s="9">
        <v>73564.44</v>
      </c>
      <c r="N39" s="7">
        <v>0</v>
      </c>
    </row>
    <row r="40" spans="1:14" x14ac:dyDescent="0.35">
      <c r="A40" s="6">
        <v>823</v>
      </c>
      <c r="B40" s="7">
        <v>15765311</v>
      </c>
      <c r="C40" s="6" t="s">
        <v>657</v>
      </c>
      <c r="D40" s="7">
        <v>642</v>
      </c>
      <c r="E40" s="6" t="s">
        <v>18</v>
      </c>
      <c r="F40" s="6" t="s">
        <v>23</v>
      </c>
      <c r="G40" s="7">
        <v>34</v>
      </c>
      <c r="H40" s="7">
        <v>8</v>
      </c>
      <c r="I40" s="8">
        <v>0</v>
      </c>
      <c r="J40" s="7">
        <v>1</v>
      </c>
      <c r="K40" s="7">
        <v>1</v>
      </c>
      <c r="L40" s="7">
        <v>0</v>
      </c>
      <c r="M40" s="9">
        <v>72085.100000000006</v>
      </c>
      <c r="N40" s="7">
        <v>0</v>
      </c>
    </row>
    <row r="41" spans="1:14" x14ac:dyDescent="0.35">
      <c r="A41" s="6">
        <v>460</v>
      </c>
      <c r="B41" s="7">
        <v>15662976</v>
      </c>
      <c r="C41" s="6" t="s">
        <v>409</v>
      </c>
      <c r="D41" s="7">
        <v>637</v>
      </c>
      <c r="E41" s="6" t="s">
        <v>18</v>
      </c>
      <c r="F41" s="6" t="s">
        <v>23</v>
      </c>
      <c r="G41" s="7">
        <v>37</v>
      </c>
      <c r="H41" s="7">
        <v>8</v>
      </c>
      <c r="I41" s="8">
        <v>0</v>
      </c>
      <c r="J41" s="7">
        <v>1</v>
      </c>
      <c r="K41" s="7">
        <v>1</v>
      </c>
      <c r="L41" s="7">
        <v>1</v>
      </c>
      <c r="M41" s="9">
        <v>186062.36</v>
      </c>
      <c r="N41" s="7">
        <v>0</v>
      </c>
    </row>
    <row r="42" spans="1:14" x14ac:dyDescent="0.35">
      <c r="A42" s="6">
        <v>376</v>
      </c>
      <c r="B42" s="7">
        <v>15758449</v>
      </c>
      <c r="C42" s="6" t="s">
        <v>343</v>
      </c>
      <c r="D42" s="7">
        <v>769</v>
      </c>
      <c r="E42" s="6" t="s">
        <v>15</v>
      </c>
      <c r="F42" s="6" t="s">
        <v>16</v>
      </c>
      <c r="G42" s="7">
        <v>39</v>
      </c>
      <c r="H42" s="7">
        <v>8</v>
      </c>
      <c r="I42" s="8">
        <v>0</v>
      </c>
      <c r="J42" s="7">
        <v>1</v>
      </c>
      <c r="K42" s="7">
        <v>0</v>
      </c>
      <c r="L42" s="7">
        <v>1</v>
      </c>
      <c r="M42" s="9">
        <v>21016</v>
      </c>
      <c r="N42" s="7">
        <v>0</v>
      </c>
    </row>
    <row r="43" spans="1:14" x14ac:dyDescent="0.35">
      <c r="A43" s="6">
        <v>871</v>
      </c>
      <c r="B43" s="7">
        <v>15799422</v>
      </c>
      <c r="C43" s="6" t="s">
        <v>412</v>
      </c>
      <c r="D43" s="7">
        <v>535</v>
      </c>
      <c r="E43" s="6" t="s">
        <v>15</v>
      </c>
      <c r="F43" s="6" t="s">
        <v>16</v>
      </c>
      <c r="G43" s="7">
        <v>40</v>
      </c>
      <c r="H43" s="7">
        <v>8</v>
      </c>
      <c r="I43" s="8">
        <v>0</v>
      </c>
      <c r="J43" s="7">
        <v>1</v>
      </c>
      <c r="K43" s="7">
        <v>1</v>
      </c>
      <c r="L43" s="7">
        <v>1</v>
      </c>
      <c r="M43" s="9">
        <v>27689.77</v>
      </c>
      <c r="N43" s="7">
        <v>0</v>
      </c>
    </row>
    <row r="44" spans="1:14" x14ac:dyDescent="0.35">
      <c r="A44" s="6">
        <v>606</v>
      </c>
      <c r="B44" s="7">
        <v>15814035</v>
      </c>
      <c r="C44" s="6" t="s">
        <v>508</v>
      </c>
      <c r="D44" s="7">
        <v>601</v>
      </c>
      <c r="E44" s="6" t="s">
        <v>15</v>
      </c>
      <c r="F44" s="6" t="s">
        <v>23</v>
      </c>
      <c r="G44" s="7">
        <v>29</v>
      </c>
      <c r="H44" s="7">
        <v>9</v>
      </c>
      <c r="I44" s="8">
        <v>0</v>
      </c>
      <c r="J44" s="7">
        <v>1</v>
      </c>
      <c r="K44" s="7">
        <v>1</v>
      </c>
      <c r="L44" s="7">
        <v>1</v>
      </c>
      <c r="M44" s="9">
        <v>80393.27</v>
      </c>
      <c r="N44" s="7">
        <v>0</v>
      </c>
    </row>
    <row r="45" spans="1:14" x14ac:dyDescent="0.35">
      <c r="A45" s="6">
        <v>78</v>
      </c>
      <c r="B45" s="7">
        <v>15662085</v>
      </c>
      <c r="C45" s="6" t="s">
        <v>96</v>
      </c>
      <c r="D45" s="7">
        <v>678</v>
      </c>
      <c r="E45" s="6" t="s">
        <v>15</v>
      </c>
      <c r="F45" s="6" t="s">
        <v>16</v>
      </c>
      <c r="G45" s="7">
        <v>32</v>
      </c>
      <c r="H45" s="7">
        <v>9</v>
      </c>
      <c r="I45" s="8">
        <v>0</v>
      </c>
      <c r="J45" s="7">
        <v>1</v>
      </c>
      <c r="K45" s="7">
        <v>1</v>
      </c>
      <c r="L45" s="7">
        <v>1</v>
      </c>
      <c r="M45" s="9">
        <v>148210.64000000001</v>
      </c>
      <c r="N45" s="7">
        <v>0</v>
      </c>
    </row>
    <row r="46" spans="1:14" x14ac:dyDescent="0.35">
      <c r="A46" s="6">
        <v>406</v>
      </c>
      <c r="B46" s="7">
        <v>15692761</v>
      </c>
      <c r="C46" s="6" t="s">
        <v>368</v>
      </c>
      <c r="D46" s="7">
        <v>718</v>
      </c>
      <c r="E46" s="6" t="s">
        <v>15</v>
      </c>
      <c r="F46" s="6" t="s">
        <v>23</v>
      </c>
      <c r="G46" s="7">
        <v>36</v>
      </c>
      <c r="H46" s="7">
        <v>9</v>
      </c>
      <c r="I46" s="8">
        <v>0</v>
      </c>
      <c r="J46" s="7">
        <v>1</v>
      </c>
      <c r="K46" s="7">
        <v>1</v>
      </c>
      <c r="L46" s="7">
        <v>0</v>
      </c>
      <c r="M46" s="9">
        <v>45909.87</v>
      </c>
      <c r="N46" s="7">
        <v>0</v>
      </c>
    </row>
    <row r="47" spans="1:14" x14ac:dyDescent="0.35">
      <c r="A47" s="6">
        <v>425</v>
      </c>
      <c r="B47" s="7">
        <v>15566111</v>
      </c>
      <c r="C47" s="6" t="s">
        <v>380</v>
      </c>
      <c r="D47" s="7">
        <v>596</v>
      </c>
      <c r="E47" s="6" t="s">
        <v>15</v>
      </c>
      <c r="F47" s="6" t="s">
        <v>23</v>
      </c>
      <c r="G47" s="7">
        <v>39</v>
      </c>
      <c r="H47" s="7">
        <v>9</v>
      </c>
      <c r="I47" s="8">
        <v>0</v>
      </c>
      <c r="J47" s="7">
        <v>1</v>
      </c>
      <c r="K47" s="7">
        <v>1</v>
      </c>
      <c r="L47" s="7">
        <v>0</v>
      </c>
      <c r="M47" s="9">
        <v>48963.59</v>
      </c>
      <c r="N47" s="7">
        <v>0</v>
      </c>
    </row>
    <row r="48" spans="1:14" x14ac:dyDescent="0.35">
      <c r="A48" s="6">
        <v>893</v>
      </c>
      <c r="B48" s="7">
        <v>15585255</v>
      </c>
      <c r="C48" s="6" t="s">
        <v>699</v>
      </c>
      <c r="D48" s="7">
        <v>577</v>
      </c>
      <c r="E48" s="6" t="s">
        <v>15</v>
      </c>
      <c r="F48" s="6" t="s">
        <v>23</v>
      </c>
      <c r="G48" s="7">
        <v>42</v>
      </c>
      <c r="H48" s="7">
        <v>9</v>
      </c>
      <c r="I48" s="8">
        <v>0</v>
      </c>
      <c r="J48" s="7">
        <v>1</v>
      </c>
      <c r="K48" s="7">
        <v>1</v>
      </c>
      <c r="L48" s="7">
        <v>0</v>
      </c>
      <c r="M48" s="9">
        <v>74077.91</v>
      </c>
      <c r="N48" s="7">
        <v>0</v>
      </c>
    </row>
    <row r="49" spans="1:14" x14ac:dyDescent="0.35">
      <c r="A49" s="6">
        <v>386</v>
      </c>
      <c r="B49" s="7">
        <v>15720910</v>
      </c>
      <c r="C49" s="6" t="s">
        <v>350</v>
      </c>
      <c r="D49" s="7">
        <v>560</v>
      </c>
      <c r="E49" s="6" t="s">
        <v>15</v>
      </c>
      <c r="F49" s="6" t="s">
        <v>16</v>
      </c>
      <c r="G49" s="7">
        <v>66</v>
      </c>
      <c r="H49" s="7">
        <v>9</v>
      </c>
      <c r="I49" s="8">
        <v>0</v>
      </c>
      <c r="J49" s="7">
        <v>1</v>
      </c>
      <c r="K49" s="7">
        <v>1</v>
      </c>
      <c r="L49" s="7">
        <v>1</v>
      </c>
      <c r="M49" s="9">
        <v>15928.49</v>
      </c>
      <c r="N49" s="7">
        <v>0</v>
      </c>
    </row>
    <row r="50" spans="1:14" x14ac:dyDescent="0.35">
      <c r="A50" s="6">
        <v>603</v>
      </c>
      <c r="B50" s="7">
        <v>15782569</v>
      </c>
      <c r="C50" s="6" t="s">
        <v>505</v>
      </c>
      <c r="D50" s="7">
        <v>687</v>
      </c>
      <c r="E50" s="6" t="s">
        <v>15</v>
      </c>
      <c r="F50" s="6" t="s">
        <v>16</v>
      </c>
      <c r="G50" s="7">
        <v>72</v>
      </c>
      <c r="H50" s="7">
        <v>9</v>
      </c>
      <c r="I50" s="8">
        <v>0</v>
      </c>
      <c r="J50" s="7">
        <v>1</v>
      </c>
      <c r="K50" s="7">
        <v>0</v>
      </c>
      <c r="L50" s="7">
        <v>1</v>
      </c>
      <c r="M50" s="9">
        <v>69829.399999999994</v>
      </c>
      <c r="N50" s="7">
        <v>0</v>
      </c>
    </row>
    <row r="51" spans="1:14" x14ac:dyDescent="0.35">
      <c r="A51" s="6">
        <v>379</v>
      </c>
      <c r="B51" s="7">
        <v>15677371</v>
      </c>
      <c r="C51" s="6" t="s">
        <v>130</v>
      </c>
      <c r="D51" s="7">
        <v>629</v>
      </c>
      <c r="E51" s="6" t="s">
        <v>785</v>
      </c>
      <c r="F51" s="6" t="s">
        <v>16</v>
      </c>
      <c r="G51" s="7">
        <v>30</v>
      </c>
      <c r="H51" s="7">
        <v>2</v>
      </c>
      <c r="I51" s="8">
        <v>34013.629999999997</v>
      </c>
      <c r="J51" s="7">
        <v>1</v>
      </c>
      <c r="K51" s="7">
        <v>1</v>
      </c>
      <c r="L51" s="7">
        <v>0</v>
      </c>
      <c r="M51" s="9">
        <v>19570.63</v>
      </c>
      <c r="N51" s="7">
        <v>0</v>
      </c>
    </row>
    <row r="52" spans="1:14" x14ac:dyDescent="0.35">
      <c r="A52" s="6">
        <v>60</v>
      </c>
      <c r="B52" s="7">
        <v>15804771</v>
      </c>
      <c r="C52" s="6" t="s">
        <v>78</v>
      </c>
      <c r="D52" s="7">
        <v>614</v>
      </c>
      <c r="E52" s="6" t="s">
        <v>15</v>
      </c>
      <c r="F52" s="6" t="s">
        <v>23</v>
      </c>
      <c r="G52" s="7">
        <v>51</v>
      </c>
      <c r="H52" s="7">
        <v>4</v>
      </c>
      <c r="I52" s="8">
        <v>40685.919999999998</v>
      </c>
      <c r="J52" s="7">
        <v>1</v>
      </c>
      <c r="K52" s="7">
        <v>1</v>
      </c>
      <c r="L52" s="7">
        <v>1</v>
      </c>
      <c r="M52" s="9">
        <v>46775.28</v>
      </c>
      <c r="N52" s="7">
        <v>0</v>
      </c>
    </row>
    <row r="53" spans="1:14" x14ac:dyDescent="0.35">
      <c r="A53" s="6">
        <v>918</v>
      </c>
      <c r="B53" s="7">
        <v>15719856</v>
      </c>
      <c r="C53" s="6" t="s">
        <v>713</v>
      </c>
      <c r="D53" s="7">
        <v>646</v>
      </c>
      <c r="E53" s="6" t="s">
        <v>15</v>
      </c>
      <c r="F53" s="6" t="s">
        <v>16</v>
      </c>
      <c r="G53" s="7">
        <v>45</v>
      </c>
      <c r="H53" s="7">
        <v>3</v>
      </c>
      <c r="I53" s="8">
        <v>47134.75</v>
      </c>
      <c r="J53" s="7">
        <v>1</v>
      </c>
      <c r="K53" s="7">
        <v>1</v>
      </c>
      <c r="L53" s="7">
        <v>1</v>
      </c>
      <c r="M53" s="9">
        <v>57236.44</v>
      </c>
      <c r="N53" s="7">
        <v>0</v>
      </c>
    </row>
    <row r="54" spans="1:14" x14ac:dyDescent="0.35">
      <c r="A54" s="6">
        <v>217</v>
      </c>
      <c r="B54" s="7">
        <v>15680920</v>
      </c>
      <c r="C54" s="6" t="s">
        <v>217</v>
      </c>
      <c r="D54" s="7">
        <v>695</v>
      </c>
      <c r="E54" s="6" t="s">
        <v>15</v>
      </c>
      <c r="F54" s="6" t="s">
        <v>23</v>
      </c>
      <c r="G54" s="7">
        <v>46</v>
      </c>
      <c r="H54" s="7">
        <v>7</v>
      </c>
      <c r="I54" s="8">
        <v>49512.55</v>
      </c>
      <c r="J54" s="7">
        <v>1</v>
      </c>
      <c r="K54" s="7">
        <v>1</v>
      </c>
      <c r="L54" s="7">
        <v>0</v>
      </c>
      <c r="M54" s="9">
        <v>133007.34</v>
      </c>
      <c r="N54" s="7">
        <v>0</v>
      </c>
    </row>
    <row r="55" spans="1:14" x14ac:dyDescent="0.35">
      <c r="A55" s="6">
        <v>270</v>
      </c>
      <c r="B55" s="7">
        <v>15799217</v>
      </c>
      <c r="C55" s="6" t="s">
        <v>138</v>
      </c>
      <c r="D55" s="7">
        <v>791</v>
      </c>
      <c r="E55" s="6" t="s">
        <v>26</v>
      </c>
      <c r="F55" s="6" t="s">
        <v>16</v>
      </c>
      <c r="G55" s="7">
        <v>35</v>
      </c>
      <c r="H55" s="7">
        <v>7</v>
      </c>
      <c r="I55" s="8">
        <v>52436.2</v>
      </c>
      <c r="J55" s="7">
        <v>1</v>
      </c>
      <c r="K55" s="7">
        <v>1</v>
      </c>
      <c r="L55" s="7">
        <v>0</v>
      </c>
      <c r="M55" s="9">
        <v>161051.75</v>
      </c>
      <c r="N55" s="7">
        <v>0</v>
      </c>
    </row>
    <row r="56" spans="1:14" x14ac:dyDescent="0.35">
      <c r="A56" s="6">
        <v>397</v>
      </c>
      <c r="B56" s="7">
        <v>15584766</v>
      </c>
      <c r="C56" s="6" t="s">
        <v>360</v>
      </c>
      <c r="D56" s="7">
        <v>557</v>
      </c>
      <c r="E56" s="6" t="s">
        <v>15</v>
      </c>
      <c r="F56" s="6" t="s">
        <v>23</v>
      </c>
      <c r="G56" s="7">
        <v>33</v>
      </c>
      <c r="H56" s="7">
        <v>3</v>
      </c>
      <c r="I56" s="8">
        <v>54503.55</v>
      </c>
      <c r="J56" s="7">
        <v>1</v>
      </c>
      <c r="K56" s="7">
        <v>1</v>
      </c>
      <c r="L56" s="7">
        <v>1</v>
      </c>
      <c r="M56" s="9">
        <v>371.05</v>
      </c>
      <c r="N56" s="7">
        <v>0</v>
      </c>
    </row>
    <row r="57" spans="1:14" x14ac:dyDescent="0.35">
      <c r="A57" s="6">
        <v>260</v>
      </c>
      <c r="B57" s="7">
        <v>15607178</v>
      </c>
      <c r="C57" s="6" t="s">
        <v>131</v>
      </c>
      <c r="D57" s="7">
        <v>850</v>
      </c>
      <c r="E57" s="6" t="s">
        <v>26</v>
      </c>
      <c r="F57" s="6" t="s">
        <v>23</v>
      </c>
      <c r="G57" s="7">
        <v>38</v>
      </c>
      <c r="H57" s="7">
        <v>3</v>
      </c>
      <c r="I57" s="8">
        <v>54901.01</v>
      </c>
      <c r="J57" s="7">
        <v>1</v>
      </c>
      <c r="K57" s="7">
        <v>1</v>
      </c>
      <c r="L57" s="7">
        <v>1</v>
      </c>
      <c r="M57" s="9">
        <v>140075.54999999999</v>
      </c>
      <c r="N57" s="7">
        <v>0</v>
      </c>
    </row>
    <row r="58" spans="1:14" x14ac:dyDescent="0.35">
      <c r="A58" s="6">
        <v>717</v>
      </c>
      <c r="B58" s="7">
        <v>15677369</v>
      </c>
      <c r="C58" s="6" t="s">
        <v>591</v>
      </c>
      <c r="D58" s="7">
        <v>554</v>
      </c>
      <c r="E58" s="6" t="s">
        <v>26</v>
      </c>
      <c r="F58" s="6" t="s">
        <v>16</v>
      </c>
      <c r="G58" s="7">
        <v>37</v>
      </c>
      <c r="H58" s="7">
        <v>4</v>
      </c>
      <c r="I58" s="8">
        <v>58629.97</v>
      </c>
      <c r="J58" s="7">
        <v>1</v>
      </c>
      <c r="K58" s="7">
        <v>0</v>
      </c>
      <c r="L58" s="7">
        <v>0</v>
      </c>
      <c r="M58" s="9">
        <v>182038.6</v>
      </c>
      <c r="N58" s="7">
        <v>0</v>
      </c>
    </row>
    <row r="59" spans="1:14" x14ac:dyDescent="0.35">
      <c r="A59" s="6">
        <v>843</v>
      </c>
      <c r="B59" s="7">
        <v>15599433</v>
      </c>
      <c r="C59" s="6" t="s">
        <v>116</v>
      </c>
      <c r="D59" s="7">
        <v>660</v>
      </c>
      <c r="E59" s="6" t="s">
        <v>26</v>
      </c>
      <c r="F59" s="6" t="s">
        <v>23</v>
      </c>
      <c r="G59" s="7">
        <v>35</v>
      </c>
      <c r="H59" s="7">
        <v>8</v>
      </c>
      <c r="I59" s="8">
        <v>58641.43</v>
      </c>
      <c r="J59" s="7">
        <v>1</v>
      </c>
      <c r="K59" s="7">
        <v>0</v>
      </c>
      <c r="L59" s="7">
        <v>1</v>
      </c>
      <c r="M59" s="9">
        <v>198674.08</v>
      </c>
      <c r="N59" s="7">
        <v>0</v>
      </c>
    </row>
    <row r="60" spans="1:14" x14ac:dyDescent="0.35">
      <c r="A60" s="6">
        <v>534</v>
      </c>
      <c r="B60" s="7">
        <v>15592300</v>
      </c>
      <c r="C60" s="6" t="s">
        <v>460</v>
      </c>
      <c r="D60" s="7">
        <v>543</v>
      </c>
      <c r="E60" s="6" t="s">
        <v>18</v>
      </c>
      <c r="F60" s="6" t="s">
        <v>23</v>
      </c>
      <c r="G60" s="7">
        <v>35</v>
      </c>
      <c r="H60" s="7">
        <v>10</v>
      </c>
      <c r="I60" s="8">
        <v>59408.63</v>
      </c>
      <c r="J60" s="7">
        <v>1</v>
      </c>
      <c r="K60" s="7">
        <v>1</v>
      </c>
      <c r="L60" s="7">
        <v>0</v>
      </c>
      <c r="M60" s="9">
        <v>76773.53</v>
      </c>
      <c r="N60" s="7">
        <v>0</v>
      </c>
    </row>
    <row r="61" spans="1:14" x14ac:dyDescent="0.35">
      <c r="A61" s="6">
        <v>896</v>
      </c>
      <c r="B61" s="7">
        <v>15697000</v>
      </c>
      <c r="C61" s="6" t="s">
        <v>701</v>
      </c>
      <c r="D61" s="7">
        <v>728</v>
      </c>
      <c r="E61" s="6" t="s">
        <v>26</v>
      </c>
      <c r="F61" s="6" t="s">
        <v>23</v>
      </c>
      <c r="G61" s="7">
        <v>32</v>
      </c>
      <c r="H61" s="7">
        <v>5</v>
      </c>
      <c r="I61" s="8">
        <v>61825.5</v>
      </c>
      <c r="J61" s="7">
        <v>1</v>
      </c>
      <c r="K61" s="7">
        <v>1</v>
      </c>
      <c r="L61" s="7">
        <v>1</v>
      </c>
      <c r="M61" s="9">
        <v>156124.93</v>
      </c>
      <c r="N61" s="7">
        <v>0</v>
      </c>
    </row>
    <row r="62" spans="1:14" x14ac:dyDescent="0.35">
      <c r="A62" s="6">
        <v>749</v>
      </c>
      <c r="B62" s="7">
        <v>15813034</v>
      </c>
      <c r="C62" s="6" t="s">
        <v>65</v>
      </c>
      <c r="D62" s="7">
        <v>727</v>
      </c>
      <c r="E62" s="6" t="s">
        <v>18</v>
      </c>
      <c r="F62" s="6" t="s">
        <v>23</v>
      </c>
      <c r="G62" s="7">
        <v>38</v>
      </c>
      <c r="H62" s="7">
        <v>2</v>
      </c>
      <c r="I62" s="8">
        <v>62276.99</v>
      </c>
      <c r="J62" s="7">
        <v>1</v>
      </c>
      <c r="K62" s="7">
        <v>1</v>
      </c>
      <c r="L62" s="7">
        <v>1</v>
      </c>
      <c r="M62" s="9">
        <v>59280.79</v>
      </c>
      <c r="N62" s="7">
        <v>0</v>
      </c>
    </row>
    <row r="63" spans="1:14" x14ac:dyDescent="0.35">
      <c r="A63" s="6">
        <v>214</v>
      </c>
      <c r="B63" s="7">
        <v>15594917</v>
      </c>
      <c r="C63" s="6" t="s">
        <v>215</v>
      </c>
      <c r="D63" s="7">
        <v>676</v>
      </c>
      <c r="E63" s="6" t="s">
        <v>15</v>
      </c>
      <c r="F63" s="6" t="s">
        <v>16</v>
      </c>
      <c r="G63" s="7">
        <v>34</v>
      </c>
      <c r="H63" s="7">
        <v>1</v>
      </c>
      <c r="I63" s="8">
        <v>63095.01</v>
      </c>
      <c r="J63" s="7">
        <v>1</v>
      </c>
      <c r="K63" s="7">
        <v>1</v>
      </c>
      <c r="L63" s="7">
        <v>1</v>
      </c>
      <c r="M63" s="9">
        <v>40645.81</v>
      </c>
      <c r="N63" s="7">
        <v>0</v>
      </c>
    </row>
    <row r="64" spans="1:14" x14ac:dyDescent="0.35">
      <c r="A64" s="6">
        <v>291</v>
      </c>
      <c r="B64" s="7">
        <v>15652266</v>
      </c>
      <c r="C64" s="6" t="s">
        <v>69</v>
      </c>
      <c r="D64" s="7">
        <v>703</v>
      </c>
      <c r="E64" s="6" t="s">
        <v>26</v>
      </c>
      <c r="F64" s="6" t="s">
        <v>23</v>
      </c>
      <c r="G64" s="7">
        <v>42</v>
      </c>
      <c r="H64" s="7">
        <v>9</v>
      </c>
      <c r="I64" s="8">
        <v>63227</v>
      </c>
      <c r="J64" s="7">
        <v>1</v>
      </c>
      <c r="K64" s="7">
        <v>0</v>
      </c>
      <c r="L64" s="7">
        <v>1</v>
      </c>
      <c r="M64" s="9">
        <v>137316.32</v>
      </c>
      <c r="N64" s="7">
        <v>0</v>
      </c>
    </row>
    <row r="65" spans="1:14" x14ac:dyDescent="0.35">
      <c r="A65" s="6">
        <v>401</v>
      </c>
      <c r="B65" s="7">
        <v>15690452</v>
      </c>
      <c r="C65" s="6" t="s">
        <v>363</v>
      </c>
      <c r="D65" s="7">
        <v>605</v>
      </c>
      <c r="E65" s="6" t="s">
        <v>15</v>
      </c>
      <c r="F65" s="6" t="s">
        <v>23</v>
      </c>
      <c r="G65" s="7">
        <v>52</v>
      </c>
      <c r="H65" s="7">
        <v>1</v>
      </c>
      <c r="I65" s="8">
        <v>63349.75</v>
      </c>
      <c r="J65" s="7">
        <v>1</v>
      </c>
      <c r="K65" s="7">
        <v>1</v>
      </c>
      <c r="L65" s="7">
        <v>0</v>
      </c>
      <c r="M65" s="9">
        <v>108887.44</v>
      </c>
      <c r="N65" s="7">
        <v>0</v>
      </c>
    </row>
    <row r="66" spans="1:14" x14ac:dyDescent="0.35">
      <c r="A66" s="6">
        <v>137</v>
      </c>
      <c r="B66" s="7">
        <v>15802381</v>
      </c>
      <c r="C66" s="6" t="s">
        <v>148</v>
      </c>
      <c r="D66" s="7">
        <v>461</v>
      </c>
      <c r="E66" s="6" t="s">
        <v>26</v>
      </c>
      <c r="F66" s="6" t="s">
        <v>16</v>
      </c>
      <c r="G66" s="7">
        <v>34</v>
      </c>
      <c r="H66" s="7">
        <v>5</v>
      </c>
      <c r="I66" s="8">
        <v>63663.93</v>
      </c>
      <c r="J66" s="7">
        <v>1</v>
      </c>
      <c r="K66" s="7">
        <v>0</v>
      </c>
      <c r="L66" s="7">
        <v>1</v>
      </c>
      <c r="M66" s="9">
        <v>167784.28</v>
      </c>
      <c r="N66" s="7">
        <v>0</v>
      </c>
    </row>
    <row r="67" spans="1:14" x14ac:dyDescent="0.35">
      <c r="A67" s="6">
        <v>312</v>
      </c>
      <c r="B67" s="7">
        <v>15702919</v>
      </c>
      <c r="C67" s="6" t="s">
        <v>210</v>
      </c>
      <c r="D67" s="7">
        <v>729</v>
      </c>
      <c r="E67" s="6" t="s">
        <v>26</v>
      </c>
      <c r="F67" s="6" t="s">
        <v>23</v>
      </c>
      <c r="G67" s="7">
        <v>30</v>
      </c>
      <c r="H67" s="7">
        <v>6</v>
      </c>
      <c r="I67" s="8">
        <v>63669.42</v>
      </c>
      <c r="J67" s="7">
        <v>1</v>
      </c>
      <c r="K67" s="7">
        <v>1</v>
      </c>
      <c r="L67" s="7">
        <v>0</v>
      </c>
      <c r="M67" s="9">
        <v>145111.37</v>
      </c>
      <c r="N67" s="7">
        <v>0</v>
      </c>
    </row>
    <row r="68" spans="1:14" x14ac:dyDescent="0.35">
      <c r="A68" s="6">
        <v>530</v>
      </c>
      <c r="B68" s="7">
        <v>15694272</v>
      </c>
      <c r="C68" s="6" t="s">
        <v>457</v>
      </c>
      <c r="D68" s="7">
        <v>673</v>
      </c>
      <c r="E68" s="6" t="s">
        <v>15</v>
      </c>
      <c r="F68" s="6" t="s">
        <v>23</v>
      </c>
      <c r="G68" s="7">
        <v>30</v>
      </c>
      <c r="H68" s="7">
        <v>1</v>
      </c>
      <c r="I68" s="8">
        <v>64097.75</v>
      </c>
      <c r="J68" s="7">
        <v>1</v>
      </c>
      <c r="K68" s="7">
        <v>1</v>
      </c>
      <c r="L68" s="7">
        <v>1</v>
      </c>
      <c r="M68" s="9">
        <v>77783.350000000006</v>
      </c>
      <c r="N68" s="7">
        <v>0</v>
      </c>
    </row>
    <row r="69" spans="1:14" x14ac:dyDescent="0.35">
      <c r="A69" s="6">
        <v>543</v>
      </c>
      <c r="B69" s="7">
        <v>15776223</v>
      </c>
      <c r="C69" s="6" t="s">
        <v>464</v>
      </c>
      <c r="D69" s="7">
        <v>597</v>
      </c>
      <c r="E69" s="6" t="s">
        <v>15</v>
      </c>
      <c r="F69" s="6" t="s">
        <v>16</v>
      </c>
      <c r="G69" s="7">
        <v>42</v>
      </c>
      <c r="H69" s="7">
        <v>4</v>
      </c>
      <c r="I69" s="8">
        <v>64740.12</v>
      </c>
      <c r="J69" s="7">
        <v>1</v>
      </c>
      <c r="K69" s="7">
        <v>1</v>
      </c>
      <c r="L69" s="7">
        <v>1</v>
      </c>
      <c r="M69" s="9">
        <v>106841.12</v>
      </c>
      <c r="N69" s="7">
        <v>0</v>
      </c>
    </row>
    <row r="70" spans="1:14" x14ac:dyDescent="0.35">
      <c r="A70" s="6">
        <v>690</v>
      </c>
      <c r="B70" s="7">
        <v>15720649</v>
      </c>
      <c r="C70" s="6" t="s">
        <v>570</v>
      </c>
      <c r="D70" s="7">
        <v>641</v>
      </c>
      <c r="E70" s="6" t="s">
        <v>15</v>
      </c>
      <c r="F70" s="6" t="s">
        <v>16</v>
      </c>
      <c r="G70" s="7">
        <v>36</v>
      </c>
      <c r="H70" s="7">
        <v>5</v>
      </c>
      <c r="I70" s="8">
        <v>66392.639999999999</v>
      </c>
      <c r="J70" s="7">
        <v>1</v>
      </c>
      <c r="K70" s="7">
        <v>1</v>
      </c>
      <c r="L70" s="7">
        <v>0</v>
      </c>
      <c r="M70" s="9">
        <v>31106.67</v>
      </c>
      <c r="N70" s="7">
        <v>0</v>
      </c>
    </row>
    <row r="71" spans="1:14" x14ac:dyDescent="0.35">
      <c r="A71" s="6">
        <v>945</v>
      </c>
      <c r="B71" s="7">
        <v>15729362</v>
      </c>
      <c r="C71" s="6" t="s">
        <v>499</v>
      </c>
      <c r="D71" s="7">
        <v>745</v>
      </c>
      <c r="E71" s="6" t="s">
        <v>15</v>
      </c>
      <c r="F71" s="6" t="s">
        <v>23</v>
      </c>
      <c r="G71" s="7">
        <v>36</v>
      </c>
      <c r="H71" s="7">
        <v>8</v>
      </c>
      <c r="I71" s="8">
        <v>67226.37</v>
      </c>
      <c r="J71" s="7">
        <v>1</v>
      </c>
      <c r="K71" s="7">
        <v>1</v>
      </c>
      <c r="L71" s="7">
        <v>0</v>
      </c>
      <c r="M71" s="9">
        <v>130789.6</v>
      </c>
      <c r="N71" s="7">
        <v>0</v>
      </c>
    </row>
    <row r="72" spans="1:14" x14ac:dyDescent="0.35">
      <c r="A72" s="6">
        <v>940</v>
      </c>
      <c r="B72" s="7">
        <v>15599289</v>
      </c>
      <c r="C72" s="6" t="s">
        <v>724</v>
      </c>
      <c r="D72" s="7">
        <v>724</v>
      </c>
      <c r="E72" s="6" t="s">
        <v>15</v>
      </c>
      <c r="F72" s="6" t="s">
        <v>16</v>
      </c>
      <c r="G72" s="7">
        <v>37</v>
      </c>
      <c r="H72" s="7">
        <v>10</v>
      </c>
      <c r="I72" s="8">
        <v>68598.559999999998</v>
      </c>
      <c r="J72" s="7">
        <v>1</v>
      </c>
      <c r="K72" s="7">
        <v>1</v>
      </c>
      <c r="L72" s="7">
        <v>0</v>
      </c>
      <c r="M72" s="9">
        <v>157862.82</v>
      </c>
      <c r="N72" s="7">
        <v>0</v>
      </c>
    </row>
    <row r="73" spans="1:14" x14ac:dyDescent="0.35">
      <c r="A73" s="6">
        <v>925</v>
      </c>
      <c r="B73" s="7">
        <v>15658485</v>
      </c>
      <c r="C73" s="6" t="s">
        <v>376</v>
      </c>
      <c r="D73" s="7">
        <v>785</v>
      </c>
      <c r="E73" s="6" t="s">
        <v>15</v>
      </c>
      <c r="F73" s="6" t="s">
        <v>16</v>
      </c>
      <c r="G73" s="7">
        <v>34</v>
      </c>
      <c r="H73" s="7">
        <v>9</v>
      </c>
      <c r="I73" s="8">
        <v>70302.48</v>
      </c>
      <c r="J73" s="7">
        <v>1</v>
      </c>
      <c r="K73" s="7">
        <v>1</v>
      </c>
      <c r="L73" s="7">
        <v>1</v>
      </c>
      <c r="M73" s="9">
        <v>68600.36</v>
      </c>
      <c r="N73" s="7">
        <v>0</v>
      </c>
    </row>
    <row r="74" spans="1:14" x14ac:dyDescent="0.35">
      <c r="A74" s="6">
        <v>429</v>
      </c>
      <c r="B74" s="7">
        <v>15576313</v>
      </c>
      <c r="C74" s="6" t="s">
        <v>171</v>
      </c>
      <c r="D74" s="7">
        <v>486</v>
      </c>
      <c r="E74" s="6" t="s">
        <v>26</v>
      </c>
      <c r="F74" s="6" t="s">
        <v>16</v>
      </c>
      <c r="G74" s="7">
        <v>40</v>
      </c>
      <c r="H74" s="7">
        <v>9</v>
      </c>
      <c r="I74" s="8">
        <v>71340.09</v>
      </c>
      <c r="J74" s="7">
        <v>1</v>
      </c>
      <c r="K74" s="7">
        <v>1</v>
      </c>
      <c r="L74" s="7">
        <v>0</v>
      </c>
      <c r="M74" s="9">
        <v>76192.210000000006</v>
      </c>
      <c r="N74" s="7">
        <v>0</v>
      </c>
    </row>
    <row r="75" spans="1:14" x14ac:dyDescent="0.35">
      <c r="A75" s="6">
        <v>584</v>
      </c>
      <c r="B75" s="7">
        <v>15753719</v>
      </c>
      <c r="C75" s="6" t="s">
        <v>491</v>
      </c>
      <c r="D75" s="7">
        <v>547</v>
      </c>
      <c r="E75" s="6" t="s">
        <v>26</v>
      </c>
      <c r="F75" s="6" t="s">
        <v>16</v>
      </c>
      <c r="G75" s="7">
        <v>30</v>
      </c>
      <c r="H75" s="7">
        <v>9</v>
      </c>
      <c r="I75" s="8">
        <v>72392.41</v>
      </c>
      <c r="J75" s="7">
        <v>1</v>
      </c>
      <c r="K75" s="7">
        <v>1</v>
      </c>
      <c r="L75" s="7">
        <v>0</v>
      </c>
      <c r="M75" s="9">
        <v>77077.14</v>
      </c>
      <c r="N75" s="7">
        <v>0</v>
      </c>
    </row>
    <row r="76" spans="1:14" x14ac:dyDescent="0.35">
      <c r="A76" s="6">
        <v>819</v>
      </c>
      <c r="B76" s="7">
        <v>15591969</v>
      </c>
      <c r="C76" s="6" t="s">
        <v>655</v>
      </c>
      <c r="D76" s="7">
        <v>497</v>
      </c>
      <c r="E76" s="6" t="s">
        <v>18</v>
      </c>
      <c r="F76" s="6" t="s">
        <v>23</v>
      </c>
      <c r="G76" s="7">
        <v>27</v>
      </c>
      <c r="H76" s="7">
        <v>9</v>
      </c>
      <c r="I76" s="8">
        <v>75263.16</v>
      </c>
      <c r="J76" s="7">
        <v>1</v>
      </c>
      <c r="K76" s="7">
        <v>1</v>
      </c>
      <c r="L76" s="7">
        <v>1</v>
      </c>
      <c r="M76" s="9">
        <v>164825.04</v>
      </c>
      <c r="N76" s="7">
        <v>0</v>
      </c>
    </row>
    <row r="77" spans="1:14" x14ac:dyDescent="0.35">
      <c r="A77" s="6">
        <v>633</v>
      </c>
      <c r="B77" s="7">
        <v>15718673</v>
      </c>
      <c r="C77" s="6" t="s">
        <v>525</v>
      </c>
      <c r="D77" s="7">
        <v>839</v>
      </c>
      <c r="E77" s="6" t="s">
        <v>18</v>
      </c>
      <c r="F77" s="6" t="s">
        <v>16</v>
      </c>
      <c r="G77" s="7">
        <v>2</v>
      </c>
      <c r="H77" s="7">
        <v>10</v>
      </c>
      <c r="I77" s="8">
        <v>75592.429999999993</v>
      </c>
      <c r="J77" s="7">
        <v>1</v>
      </c>
      <c r="K77" s="7">
        <v>1</v>
      </c>
      <c r="L77" s="7">
        <v>0</v>
      </c>
      <c r="M77" s="9">
        <v>62674.42</v>
      </c>
      <c r="N77" s="7">
        <v>0</v>
      </c>
    </row>
    <row r="78" spans="1:14" x14ac:dyDescent="0.35">
      <c r="A78" s="6">
        <v>58</v>
      </c>
      <c r="B78" s="7">
        <v>15647091</v>
      </c>
      <c r="C78" s="6" t="s">
        <v>76</v>
      </c>
      <c r="D78" s="7">
        <v>725</v>
      </c>
      <c r="E78" s="6" t="s">
        <v>26</v>
      </c>
      <c r="F78" s="6" t="s">
        <v>23</v>
      </c>
      <c r="G78" s="7">
        <v>19</v>
      </c>
      <c r="H78" s="7">
        <v>0</v>
      </c>
      <c r="I78" s="8">
        <v>75888.2</v>
      </c>
      <c r="J78" s="7">
        <v>1</v>
      </c>
      <c r="K78" s="7">
        <v>0</v>
      </c>
      <c r="L78" s="7">
        <v>0</v>
      </c>
      <c r="M78" s="9">
        <v>45613.75</v>
      </c>
      <c r="N78" s="7">
        <v>0</v>
      </c>
    </row>
    <row r="79" spans="1:14" x14ac:dyDescent="0.35">
      <c r="A79" s="6">
        <v>38</v>
      </c>
      <c r="B79" s="7">
        <v>15729599</v>
      </c>
      <c r="C79" s="6" t="s">
        <v>56</v>
      </c>
      <c r="D79" s="7">
        <v>804</v>
      </c>
      <c r="E79" s="6" t="s">
        <v>785</v>
      </c>
      <c r="F79" s="6" t="s">
        <v>23</v>
      </c>
      <c r="G79" s="7">
        <v>33</v>
      </c>
      <c r="H79" s="7">
        <v>7</v>
      </c>
      <c r="I79" s="8">
        <v>76548.600000000006</v>
      </c>
      <c r="J79" s="7">
        <v>1</v>
      </c>
      <c r="K79" s="7">
        <v>0</v>
      </c>
      <c r="L79" s="7">
        <v>1</v>
      </c>
      <c r="M79" s="9">
        <v>98453.45</v>
      </c>
      <c r="N79" s="7">
        <v>0</v>
      </c>
    </row>
    <row r="80" spans="1:14" x14ac:dyDescent="0.35">
      <c r="A80" s="6">
        <v>79</v>
      </c>
      <c r="B80" s="7">
        <v>15575185</v>
      </c>
      <c r="C80" s="6" t="s">
        <v>97</v>
      </c>
      <c r="D80" s="7">
        <v>757</v>
      </c>
      <c r="E80" s="6" t="s">
        <v>785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5">
      <c r="A81" s="6">
        <v>446</v>
      </c>
      <c r="B81" s="7">
        <v>15803406</v>
      </c>
      <c r="C81" s="6" t="s">
        <v>397</v>
      </c>
      <c r="D81" s="7">
        <v>748</v>
      </c>
      <c r="E81" s="6" t="s">
        <v>15</v>
      </c>
      <c r="F81" s="6" t="s">
        <v>16</v>
      </c>
      <c r="G81" s="7">
        <v>26</v>
      </c>
      <c r="H81" s="7">
        <v>1</v>
      </c>
      <c r="I81" s="8">
        <v>77780.289999999994</v>
      </c>
      <c r="J81" s="7">
        <v>1</v>
      </c>
      <c r="K81" s="7">
        <v>0</v>
      </c>
      <c r="L81" s="7">
        <v>1</v>
      </c>
      <c r="M81" s="9">
        <v>183049.41</v>
      </c>
      <c r="N81" s="7">
        <v>0</v>
      </c>
    </row>
    <row r="82" spans="1:14" x14ac:dyDescent="0.35">
      <c r="A82" s="6">
        <v>251</v>
      </c>
      <c r="B82" s="7">
        <v>15628112</v>
      </c>
      <c r="C82" s="6" t="s">
        <v>249</v>
      </c>
      <c r="D82" s="7">
        <v>771</v>
      </c>
      <c r="E82" s="6" t="s">
        <v>26</v>
      </c>
      <c r="F82" s="6" t="s">
        <v>16</v>
      </c>
      <c r="G82" s="7">
        <v>36</v>
      </c>
      <c r="H82" s="7">
        <v>5</v>
      </c>
      <c r="I82" s="8">
        <v>77846.899999999994</v>
      </c>
      <c r="J82" s="7">
        <v>1</v>
      </c>
      <c r="K82" s="7">
        <v>0</v>
      </c>
      <c r="L82" s="7">
        <v>0</v>
      </c>
      <c r="M82" s="9">
        <v>99805.99</v>
      </c>
      <c r="N82" s="7">
        <v>0</v>
      </c>
    </row>
    <row r="83" spans="1:14" x14ac:dyDescent="0.35">
      <c r="A83" s="6">
        <v>310</v>
      </c>
      <c r="B83" s="7">
        <v>15746726</v>
      </c>
      <c r="C83" s="6" t="s">
        <v>296</v>
      </c>
      <c r="D83" s="7">
        <v>438</v>
      </c>
      <c r="E83" s="6" t="s">
        <v>26</v>
      </c>
      <c r="F83" s="6" t="s">
        <v>23</v>
      </c>
      <c r="G83" s="7">
        <v>31</v>
      </c>
      <c r="H83" s="7">
        <v>8</v>
      </c>
      <c r="I83" s="8">
        <v>78398.69</v>
      </c>
      <c r="J83" s="7">
        <v>1</v>
      </c>
      <c r="K83" s="7">
        <v>1</v>
      </c>
      <c r="L83" s="7">
        <v>0</v>
      </c>
      <c r="M83" s="9">
        <v>44937.01</v>
      </c>
      <c r="N83" s="7">
        <v>0</v>
      </c>
    </row>
    <row r="84" spans="1:14" x14ac:dyDescent="0.35">
      <c r="A84" s="6">
        <v>628</v>
      </c>
      <c r="B84" s="7">
        <v>15605447</v>
      </c>
      <c r="C84" s="6" t="s">
        <v>91</v>
      </c>
      <c r="D84" s="7">
        <v>752</v>
      </c>
      <c r="E84" s="6" t="s">
        <v>15</v>
      </c>
      <c r="F84" s="6" t="s">
        <v>23</v>
      </c>
      <c r="G84" s="7">
        <v>49</v>
      </c>
      <c r="H84" s="7">
        <v>2</v>
      </c>
      <c r="I84" s="8">
        <v>78653.84</v>
      </c>
      <c r="J84" s="7">
        <v>1</v>
      </c>
      <c r="K84" s="7">
        <v>1</v>
      </c>
      <c r="L84" s="7">
        <v>0</v>
      </c>
      <c r="M84" s="9">
        <v>7698.6</v>
      </c>
      <c r="N84" s="7">
        <v>0</v>
      </c>
    </row>
    <row r="85" spans="1:14" x14ac:dyDescent="0.35">
      <c r="A85" s="6">
        <v>64</v>
      </c>
      <c r="B85" s="7">
        <v>15751208</v>
      </c>
      <c r="C85" s="6" t="s">
        <v>82</v>
      </c>
      <c r="D85" s="7">
        <v>684</v>
      </c>
      <c r="E85" s="6" t="s">
        <v>785</v>
      </c>
      <c r="F85" s="6" t="s">
        <v>23</v>
      </c>
      <c r="G85" s="7">
        <v>56</v>
      </c>
      <c r="H85" s="7">
        <v>8</v>
      </c>
      <c r="I85" s="8">
        <v>78707.16</v>
      </c>
      <c r="J85" s="7">
        <v>1</v>
      </c>
      <c r="K85" s="7">
        <v>1</v>
      </c>
      <c r="L85" s="7">
        <v>1</v>
      </c>
      <c r="M85" s="9">
        <v>99398.36</v>
      </c>
      <c r="N85" s="7">
        <v>0</v>
      </c>
    </row>
    <row r="86" spans="1:14" x14ac:dyDescent="0.35">
      <c r="A86" s="6">
        <v>265</v>
      </c>
      <c r="B86" s="7">
        <v>15700696</v>
      </c>
      <c r="C86" s="6" t="s">
        <v>261</v>
      </c>
      <c r="D86" s="7">
        <v>738</v>
      </c>
      <c r="E86" s="6" t="s">
        <v>785</v>
      </c>
      <c r="F86" s="6" t="s">
        <v>23</v>
      </c>
      <c r="G86" s="7">
        <v>31</v>
      </c>
      <c r="H86" s="7">
        <v>9</v>
      </c>
      <c r="I86" s="8">
        <v>79019.8</v>
      </c>
      <c r="J86" s="7">
        <v>1</v>
      </c>
      <c r="K86" s="7">
        <v>1</v>
      </c>
      <c r="L86" s="7">
        <v>1</v>
      </c>
      <c r="M86" s="9">
        <v>18606.23</v>
      </c>
      <c r="N86" s="7">
        <v>0</v>
      </c>
    </row>
    <row r="87" spans="1:14" x14ac:dyDescent="0.35">
      <c r="A87" s="6">
        <v>254</v>
      </c>
      <c r="B87" s="7">
        <v>15694717</v>
      </c>
      <c r="C87" s="6" t="s">
        <v>209</v>
      </c>
      <c r="D87" s="7">
        <v>544</v>
      </c>
      <c r="E87" s="6" t="s">
        <v>26</v>
      </c>
      <c r="F87" s="6" t="s">
        <v>23</v>
      </c>
      <c r="G87" s="7">
        <v>37</v>
      </c>
      <c r="H87" s="7">
        <v>2</v>
      </c>
      <c r="I87" s="8">
        <v>79731.91</v>
      </c>
      <c r="J87" s="7">
        <v>1</v>
      </c>
      <c r="K87" s="7">
        <v>1</v>
      </c>
      <c r="L87" s="7">
        <v>1</v>
      </c>
      <c r="M87" s="9">
        <v>57558.95</v>
      </c>
      <c r="N87" s="7">
        <v>0</v>
      </c>
    </row>
    <row r="88" spans="1:14" x14ac:dyDescent="0.35">
      <c r="A88" s="6">
        <v>846</v>
      </c>
      <c r="B88" s="7">
        <v>15592222</v>
      </c>
      <c r="C88" s="6" t="s">
        <v>441</v>
      </c>
      <c r="D88" s="7">
        <v>505</v>
      </c>
      <c r="E88" s="6" t="s">
        <v>15</v>
      </c>
      <c r="F88" s="6" t="s">
        <v>23</v>
      </c>
      <c r="G88" s="7">
        <v>49</v>
      </c>
      <c r="H88" s="7">
        <v>7</v>
      </c>
      <c r="I88" s="8">
        <v>80001.23</v>
      </c>
      <c r="J88" s="7">
        <v>1</v>
      </c>
      <c r="K88" s="7">
        <v>0</v>
      </c>
      <c r="L88" s="7">
        <v>0</v>
      </c>
      <c r="M88" s="9">
        <v>135180.10999999999</v>
      </c>
      <c r="N88" s="7">
        <v>0</v>
      </c>
    </row>
    <row r="89" spans="1:14" x14ac:dyDescent="0.35">
      <c r="A89" s="6">
        <v>480</v>
      </c>
      <c r="B89" s="7">
        <v>15797736</v>
      </c>
      <c r="C89" s="6" t="s">
        <v>234</v>
      </c>
      <c r="D89" s="7">
        <v>658</v>
      </c>
      <c r="E89" s="6" t="s">
        <v>15</v>
      </c>
      <c r="F89" s="6" t="s">
        <v>23</v>
      </c>
      <c r="G89" s="7">
        <v>29</v>
      </c>
      <c r="H89" s="7">
        <v>4</v>
      </c>
      <c r="I89" s="8">
        <v>80262.600000000006</v>
      </c>
      <c r="J89" s="7">
        <v>1</v>
      </c>
      <c r="K89" s="7">
        <v>1</v>
      </c>
      <c r="L89" s="7">
        <v>1</v>
      </c>
      <c r="M89" s="9">
        <v>20612.82</v>
      </c>
      <c r="N89" s="7">
        <v>0</v>
      </c>
    </row>
    <row r="90" spans="1:14" x14ac:dyDescent="0.35">
      <c r="A90" s="6">
        <v>498</v>
      </c>
      <c r="B90" s="7">
        <v>15733616</v>
      </c>
      <c r="C90" s="6" t="s">
        <v>433</v>
      </c>
      <c r="D90" s="7">
        <v>806</v>
      </c>
      <c r="E90" s="6" t="s">
        <v>15</v>
      </c>
      <c r="F90" s="6" t="s">
        <v>23</v>
      </c>
      <c r="G90" s="7">
        <v>40</v>
      </c>
      <c r="H90" s="7">
        <v>5</v>
      </c>
      <c r="I90" s="8">
        <v>80613.929999999993</v>
      </c>
      <c r="J90" s="7">
        <v>1</v>
      </c>
      <c r="K90" s="7">
        <v>1</v>
      </c>
      <c r="L90" s="7">
        <v>1</v>
      </c>
      <c r="M90" s="9">
        <v>142838.64000000001</v>
      </c>
      <c r="N90" s="7">
        <v>0</v>
      </c>
    </row>
    <row r="91" spans="1:14" x14ac:dyDescent="0.35">
      <c r="A91" s="6">
        <v>428</v>
      </c>
      <c r="B91" s="7">
        <v>15806964</v>
      </c>
      <c r="C91" s="6" t="s">
        <v>383</v>
      </c>
      <c r="D91" s="7">
        <v>702</v>
      </c>
      <c r="E91" s="6" t="s">
        <v>15</v>
      </c>
      <c r="F91" s="6" t="s">
        <v>23</v>
      </c>
      <c r="G91" s="7">
        <v>45</v>
      </c>
      <c r="H91" s="7">
        <v>0</v>
      </c>
      <c r="I91" s="8">
        <v>80793.58</v>
      </c>
      <c r="J91" s="7">
        <v>1</v>
      </c>
      <c r="K91" s="7">
        <v>1</v>
      </c>
      <c r="L91" s="7">
        <v>1</v>
      </c>
      <c r="M91" s="9">
        <v>27474.81</v>
      </c>
      <c r="N91" s="7">
        <v>0</v>
      </c>
    </row>
    <row r="92" spans="1:14" x14ac:dyDescent="0.35">
      <c r="A92" s="6">
        <v>352</v>
      </c>
      <c r="B92" s="7">
        <v>15593365</v>
      </c>
      <c r="C92" s="6" t="s">
        <v>219</v>
      </c>
      <c r="D92" s="7">
        <v>762</v>
      </c>
      <c r="E92" s="6" t="s">
        <v>785</v>
      </c>
      <c r="F92" s="6" t="s">
        <v>23</v>
      </c>
      <c r="G92" s="7">
        <v>39</v>
      </c>
      <c r="H92" s="7">
        <v>2</v>
      </c>
      <c r="I92" s="8">
        <v>81273.13</v>
      </c>
      <c r="J92" s="7">
        <v>1</v>
      </c>
      <c r="K92" s="7">
        <v>1</v>
      </c>
      <c r="L92" s="7">
        <v>1</v>
      </c>
      <c r="M92" s="9">
        <v>18719.669999999998</v>
      </c>
      <c r="N92" s="7">
        <v>0</v>
      </c>
    </row>
    <row r="93" spans="1:14" x14ac:dyDescent="0.35">
      <c r="A93" s="6">
        <v>661</v>
      </c>
      <c r="B93" s="7">
        <v>15592937</v>
      </c>
      <c r="C93" s="6" t="s">
        <v>546</v>
      </c>
      <c r="D93" s="7">
        <v>632</v>
      </c>
      <c r="E93" s="6" t="s">
        <v>26</v>
      </c>
      <c r="F93" s="6" t="s">
        <v>16</v>
      </c>
      <c r="G93" s="7">
        <v>41</v>
      </c>
      <c r="H93" s="7">
        <v>3</v>
      </c>
      <c r="I93" s="8">
        <v>81877.38</v>
      </c>
      <c r="J93" s="7">
        <v>1</v>
      </c>
      <c r="K93" s="7">
        <v>1</v>
      </c>
      <c r="L93" s="7">
        <v>1</v>
      </c>
      <c r="M93" s="9">
        <v>33642.21</v>
      </c>
      <c r="N93" s="7">
        <v>0</v>
      </c>
    </row>
    <row r="94" spans="1:14" x14ac:dyDescent="0.35">
      <c r="A94" s="6">
        <v>594</v>
      </c>
      <c r="B94" s="7">
        <v>15775153</v>
      </c>
      <c r="C94" s="6" t="s">
        <v>498</v>
      </c>
      <c r="D94" s="7">
        <v>630</v>
      </c>
      <c r="E94" s="6" t="s">
        <v>18</v>
      </c>
      <c r="F94" s="6" t="s">
        <v>23</v>
      </c>
      <c r="G94" s="7">
        <v>32</v>
      </c>
      <c r="H94" s="7">
        <v>4</v>
      </c>
      <c r="I94" s="8">
        <v>82034</v>
      </c>
      <c r="J94" s="7">
        <v>1</v>
      </c>
      <c r="K94" s="7">
        <v>0</v>
      </c>
      <c r="L94" s="7">
        <v>0</v>
      </c>
      <c r="M94" s="9">
        <v>146326.45000000001</v>
      </c>
      <c r="N94" s="7">
        <v>0</v>
      </c>
    </row>
    <row r="95" spans="1:14" x14ac:dyDescent="0.35">
      <c r="A95" s="6">
        <v>648</v>
      </c>
      <c r="B95" s="7">
        <v>15805112</v>
      </c>
      <c r="C95" s="6" t="s">
        <v>537</v>
      </c>
      <c r="D95" s="7">
        <v>578</v>
      </c>
      <c r="E95" s="6" t="s">
        <v>15</v>
      </c>
      <c r="F95" s="6" t="s">
        <v>23</v>
      </c>
      <c r="G95" s="7">
        <v>38</v>
      </c>
      <c r="H95" s="7">
        <v>7</v>
      </c>
      <c r="I95" s="8">
        <v>82259.289999999994</v>
      </c>
      <c r="J95" s="7">
        <v>1</v>
      </c>
      <c r="K95" s="7">
        <v>1</v>
      </c>
      <c r="L95" s="7">
        <v>0</v>
      </c>
      <c r="M95" s="9">
        <v>8996.9699999999993</v>
      </c>
      <c r="N95" s="7">
        <v>0</v>
      </c>
    </row>
    <row r="96" spans="1:14" x14ac:dyDescent="0.35">
      <c r="A96" s="6">
        <v>103</v>
      </c>
      <c r="B96" s="7">
        <v>15580146</v>
      </c>
      <c r="C96" s="6" t="s">
        <v>118</v>
      </c>
      <c r="D96" s="7">
        <v>738</v>
      </c>
      <c r="E96" s="6" t="s">
        <v>15</v>
      </c>
      <c r="F96" s="6" t="s">
        <v>23</v>
      </c>
      <c r="G96" s="7">
        <v>31</v>
      </c>
      <c r="H96" s="7">
        <v>9</v>
      </c>
      <c r="I96" s="8">
        <v>82674.149999999994</v>
      </c>
      <c r="J96" s="7">
        <v>1</v>
      </c>
      <c r="K96" s="7">
        <v>1</v>
      </c>
      <c r="L96" s="7">
        <v>0</v>
      </c>
      <c r="M96" s="9">
        <v>41970.720000000001</v>
      </c>
      <c r="N96" s="7">
        <v>0</v>
      </c>
    </row>
    <row r="97" spans="1:14" x14ac:dyDescent="0.35">
      <c r="A97" s="6">
        <v>840</v>
      </c>
      <c r="B97" s="7">
        <v>15727915</v>
      </c>
      <c r="C97" s="6" t="s">
        <v>666</v>
      </c>
      <c r="D97" s="7">
        <v>507</v>
      </c>
      <c r="E97" s="6" t="s">
        <v>15</v>
      </c>
      <c r="F97" s="6" t="s">
        <v>23</v>
      </c>
      <c r="G97" s="7">
        <v>36</v>
      </c>
      <c r="H97" s="7">
        <v>4</v>
      </c>
      <c r="I97" s="8">
        <v>83543.37</v>
      </c>
      <c r="J97" s="7">
        <v>1</v>
      </c>
      <c r="K97" s="7">
        <v>0</v>
      </c>
      <c r="L97" s="7">
        <v>0</v>
      </c>
      <c r="M97" s="9">
        <v>140134.43</v>
      </c>
      <c r="N97" s="7">
        <v>0</v>
      </c>
    </row>
    <row r="98" spans="1:14" x14ac:dyDescent="0.35">
      <c r="A98" s="6">
        <v>2</v>
      </c>
      <c r="B98" s="7">
        <v>15647311</v>
      </c>
      <c r="C98" s="6" t="s">
        <v>17</v>
      </c>
      <c r="D98" s="7">
        <v>608</v>
      </c>
      <c r="E98" s="6" t="s">
        <v>18</v>
      </c>
      <c r="F98" s="6" t="s">
        <v>16</v>
      </c>
      <c r="G98" s="7">
        <v>41</v>
      </c>
      <c r="H98" s="7">
        <v>1</v>
      </c>
      <c r="I98" s="8">
        <v>83807.86</v>
      </c>
      <c r="J98" s="7">
        <v>1</v>
      </c>
      <c r="K98" s="7">
        <v>0</v>
      </c>
      <c r="L98" s="7">
        <v>1</v>
      </c>
      <c r="M98" s="9">
        <v>112542.58</v>
      </c>
      <c r="N98" s="7">
        <v>0</v>
      </c>
    </row>
    <row r="99" spans="1:14" x14ac:dyDescent="0.35">
      <c r="A99" s="6">
        <v>279</v>
      </c>
      <c r="B99" s="7">
        <v>15683562</v>
      </c>
      <c r="C99" s="6" t="s">
        <v>273</v>
      </c>
      <c r="D99" s="7">
        <v>646</v>
      </c>
      <c r="E99" s="6" t="s">
        <v>15</v>
      </c>
      <c r="F99" s="6" t="s">
        <v>23</v>
      </c>
      <c r="G99" s="7">
        <v>35</v>
      </c>
      <c r="H99" s="7">
        <v>6</v>
      </c>
      <c r="I99" s="8">
        <v>84026.86</v>
      </c>
      <c r="J99" s="7">
        <v>1</v>
      </c>
      <c r="K99" s="7">
        <v>0</v>
      </c>
      <c r="L99" s="7">
        <v>1</v>
      </c>
      <c r="M99" s="9">
        <v>164255.69</v>
      </c>
      <c r="N99" s="7">
        <v>0</v>
      </c>
    </row>
    <row r="100" spans="1:14" x14ac:dyDescent="0.35">
      <c r="A100" s="6">
        <v>969</v>
      </c>
      <c r="B100" s="7">
        <v>15641009</v>
      </c>
      <c r="C100" s="6" t="s">
        <v>742</v>
      </c>
      <c r="D100" s="7">
        <v>544</v>
      </c>
      <c r="E100" s="6" t="s">
        <v>15</v>
      </c>
      <c r="F100" s="6" t="s">
        <v>23</v>
      </c>
      <c r="G100" s="7">
        <v>37</v>
      </c>
      <c r="H100" s="7">
        <v>3</v>
      </c>
      <c r="I100" s="8">
        <v>84496.71</v>
      </c>
      <c r="J100" s="7">
        <v>1</v>
      </c>
      <c r="K100" s="7">
        <v>0</v>
      </c>
      <c r="L100" s="7">
        <v>0</v>
      </c>
      <c r="M100" s="9">
        <v>79972.09</v>
      </c>
      <c r="N100" s="7">
        <v>0</v>
      </c>
    </row>
    <row r="101" spans="1:14" ht="29" x14ac:dyDescent="0.35">
      <c r="A101" s="6">
        <v>32</v>
      </c>
      <c r="B101" s="7">
        <v>15706552</v>
      </c>
      <c r="C101" s="6" t="s">
        <v>50</v>
      </c>
      <c r="D101" s="7">
        <v>533</v>
      </c>
      <c r="E101" s="6" t="s">
        <v>15</v>
      </c>
      <c r="F101" s="6" t="s">
        <v>23</v>
      </c>
      <c r="G101" s="7">
        <v>36</v>
      </c>
      <c r="H101" s="7">
        <v>7</v>
      </c>
      <c r="I101" s="8">
        <v>85311.7</v>
      </c>
      <c r="J101" s="7">
        <v>1</v>
      </c>
      <c r="K101" s="7">
        <v>0</v>
      </c>
      <c r="L101" s="7">
        <v>1</v>
      </c>
      <c r="M101" s="9">
        <v>156731.91</v>
      </c>
      <c r="N101" s="7">
        <v>0</v>
      </c>
    </row>
    <row r="102" spans="1:14" x14ac:dyDescent="0.35">
      <c r="A102" s="6">
        <v>440</v>
      </c>
      <c r="B102" s="7">
        <v>15690134</v>
      </c>
      <c r="C102" s="6" t="s">
        <v>249</v>
      </c>
      <c r="D102" s="7">
        <v>464</v>
      </c>
      <c r="E102" s="6" t="s">
        <v>26</v>
      </c>
      <c r="F102" s="6" t="s">
        <v>16</v>
      </c>
      <c r="G102" s="7">
        <v>42</v>
      </c>
      <c r="H102" s="7">
        <v>3</v>
      </c>
      <c r="I102" s="8">
        <v>85679.25</v>
      </c>
      <c r="J102" s="7">
        <v>1</v>
      </c>
      <c r="K102" s="7">
        <v>1</v>
      </c>
      <c r="L102" s="7">
        <v>1</v>
      </c>
      <c r="M102" s="9">
        <v>164104.74</v>
      </c>
      <c r="N102" s="7">
        <v>0</v>
      </c>
    </row>
    <row r="103" spans="1:14" x14ac:dyDescent="0.35">
      <c r="A103" s="6">
        <v>614</v>
      </c>
      <c r="B103" s="7">
        <v>15805062</v>
      </c>
      <c r="C103" s="6" t="s">
        <v>513</v>
      </c>
      <c r="D103" s="7">
        <v>667</v>
      </c>
      <c r="E103" s="6" t="s">
        <v>18</v>
      </c>
      <c r="F103" s="6" t="s">
        <v>23</v>
      </c>
      <c r="G103" s="7">
        <v>38</v>
      </c>
      <c r="H103" s="7">
        <v>1</v>
      </c>
      <c r="I103" s="8">
        <v>87202.38</v>
      </c>
      <c r="J103" s="7">
        <v>1</v>
      </c>
      <c r="K103" s="7">
        <v>1</v>
      </c>
      <c r="L103" s="7">
        <v>1</v>
      </c>
      <c r="M103" s="9">
        <v>77866.91</v>
      </c>
      <c r="N103" s="7">
        <v>0</v>
      </c>
    </row>
    <row r="104" spans="1:14" x14ac:dyDescent="0.35">
      <c r="A104" s="6">
        <v>707</v>
      </c>
      <c r="B104" s="7">
        <v>15776231</v>
      </c>
      <c r="C104" s="6" t="s">
        <v>584</v>
      </c>
      <c r="D104" s="7">
        <v>626</v>
      </c>
      <c r="E104" s="6" t="s">
        <v>26</v>
      </c>
      <c r="F104" s="6" t="s">
        <v>23</v>
      </c>
      <c r="G104" s="7">
        <v>35</v>
      </c>
      <c r="H104" s="7">
        <v>4</v>
      </c>
      <c r="I104" s="8">
        <v>88109.81</v>
      </c>
      <c r="J104" s="7">
        <v>1</v>
      </c>
      <c r="K104" s="7">
        <v>1</v>
      </c>
      <c r="L104" s="7">
        <v>1</v>
      </c>
      <c r="M104" s="9">
        <v>32825.5</v>
      </c>
      <c r="N104" s="7">
        <v>0</v>
      </c>
    </row>
    <row r="105" spans="1:14" x14ac:dyDescent="0.35">
      <c r="A105" s="6">
        <v>107</v>
      </c>
      <c r="B105" s="7">
        <v>15599195</v>
      </c>
      <c r="C105" s="6" t="s">
        <v>122</v>
      </c>
      <c r="D105" s="7">
        <v>582</v>
      </c>
      <c r="E105" s="6" t="s">
        <v>26</v>
      </c>
      <c r="F105" s="6" t="s">
        <v>23</v>
      </c>
      <c r="G105" s="7">
        <v>32</v>
      </c>
      <c r="H105" s="7">
        <v>1</v>
      </c>
      <c r="I105" s="8">
        <v>88938.62</v>
      </c>
      <c r="J105" s="7">
        <v>1</v>
      </c>
      <c r="K105" s="7">
        <v>1</v>
      </c>
      <c r="L105" s="7">
        <v>1</v>
      </c>
      <c r="M105" s="9">
        <v>10054.530000000001</v>
      </c>
      <c r="N105" s="7">
        <v>0</v>
      </c>
    </row>
    <row r="106" spans="1:14" x14ac:dyDescent="0.35">
      <c r="A106" s="6">
        <v>418</v>
      </c>
      <c r="B106" s="7">
        <v>15695632</v>
      </c>
      <c r="C106" s="6" t="s">
        <v>40</v>
      </c>
      <c r="D106" s="7">
        <v>556</v>
      </c>
      <c r="E106" s="6" t="s">
        <v>15</v>
      </c>
      <c r="F106" s="6" t="s">
        <v>16</v>
      </c>
      <c r="G106" s="7">
        <v>39</v>
      </c>
      <c r="H106" s="7">
        <v>9</v>
      </c>
      <c r="I106" s="8">
        <v>89588.35</v>
      </c>
      <c r="J106" s="7">
        <v>1</v>
      </c>
      <c r="K106" s="7">
        <v>1</v>
      </c>
      <c r="L106" s="7">
        <v>1</v>
      </c>
      <c r="M106" s="9">
        <v>94898.1</v>
      </c>
      <c r="N106" s="7">
        <v>0</v>
      </c>
    </row>
    <row r="107" spans="1:14" x14ac:dyDescent="0.35">
      <c r="A107" s="6">
        <v>520</v>
      </c>
      <c r="B107" s="7">
        <v>15745417</v>
      </c>
      <c r="C107" s="6" t="s">
        <v>450</v>
      </c>
      <c r="D107" s="7">
        <v>707</v>
      </c>
      <c r="E107" s="6" t="s">
        <v>15</v>
      </c>
      <c r="F107" s="6" t="s">
        <v>23</v>
      </c>
      <c r="G107" s="7">
        <v>58</v>
      </c>
      <c r="H107" s="7">
        <v>6</v>
      </c>
      <c r="I107" s="8">
        <v>89685.92</v>
      </c>
      <c r="J107" s="7">
        <v>1</v>
      </c>
      <c r="K107" s="7">
        <v>0</v>
      </c>
      <c r="L107" s="7">
        <v>1</v>
      </c>
      <c r="M107" s="9">
        <v>126471.13</v>
      </c>
      <c r="N107" s="7">
        <v>0</v>
      </c>
    </row>
    <row r="108" spans="1:14" x14ac:dyDescent="0.35">
      <c r="A108" s="6">
        <v>466</v>
      </c>
      <c r="B108" s="7">
        <v>15726032</v>
      </c>
      <c r="C108" s="6" t="s">
        <v>413</v>
      </c>
      <c r="D108" s="7">
        <v>608</v>
      </c>
      <c r="E108" s="6" t="s">
        <v>15</v>
      </c>
      <c r="F108" s="6" t="s">
        <v>23</v>
      </c>
      <c r="G108" s="7">
        <v>33</v>
      </c>
      <c r="H108" s="7">
        <v>9</v>
      </c>
      <c r="I108" s="8">
        <v>89968.69</v>
      </c>
      <c r="J108" s="7">
        <v>1</v>
      </c>
      <c r="K108" s="7">
        <v>1</v>
      </c>
      <c r="L108" s="7">
        <v>0</v>
      </c>
      <c r="M108" s="9">
        <v>68777.259999999995</v>
      </c>
      <c r="N108" s="7">
        <v>0</v>
      </c>
    </row>
    <row r="109" spans="1:14" x14ac:dyDescent="0.35">
      <c r="A109" s="6">
        <v>84</v>
      </c>
      <c r="B109" s="7">
        <v>15701164</v>
      </c>
      <c r="C109" s="6" t="s">
        <v>102</v>
      </c>
      <c r="D109" s="7">
        <v>506</v>
      </c>
      <c r="E109" s="6" t="s">
        <v>15</v>
      </c>
      <c r="F109" s="6" t="s">
        <v>16</v>
      </c>
      <c r="G109" s="7">
        <v>34</v>
      </c>
      <c r="H109" s="7">
        <v>4</v>
      </c>
      <c r="I109" s="8">
        <v>90307.62</v>
      </c>
      <c r="J109" s="7">
        <v>1</v>
      </c>
      <c r="K109" s="7">
        <v>1</v>
      </c>
      <c r="L109" s="7">
        <v>1</v>
      </c>
      <c r="M109" s="9">
        <v>159235.29</v>
      </c>
      <c r="N109" s="7">
        <v>0</v>
      </c>
    </row>
    <row r="110" spans="1:14" x14ac:dyDescent="0.35">
      <c r="A110" s="6">
        <v>111</v>
      </c>
      <c r="B110" s="7">
        <v>15803526</v>
      </c>
      <c r="C110" s="6" t="s">
        <v>126</v>
      </c>
      <c r="D110" s="7">
        <v>685</v>
      </c>
      <c r="E110" s="6" t="s">
        <v>26</v>
      </c>
      <c r="F110" s="6" t="s">
        <v>23</v>
      </c>
      <c r="G110" s="7">
        <v>30</v>
      </c>
      <c r="H110" s="7">
        <v>3</v>
      </c>
      <c r="I110" s="8">
        <v>90536.81</v>
      </c>
      <c r="J110" s="7">
        <v>1</v>
      </c>
      <c r="K110" s="7">
        <v>0</v>
      </c>
      <c r="L110" s="7">
        <v>1</v>
      </c>
      <c r="M110" s="9">
        <v>63082.879999999997</v>
      </c>
      <c r="N110" s="7">
        <v>0</v>
      </c>
    </row>
    <row r="111" spans="1:14" x14ac:dyDescent="0.35">
      <c r="A111" s="6">
        <v>903</v>
      </c>
      <c r="B111" s="7">
        <v>15792388</v>
      </c>
      <c r="C111" s="6" t="s">
        <v>148</v>
      </c>
      <c r="D111" s="7">
        <v>645</v>
      </c>
      <c r="E111" s="6" t="s">
        <v>15</v>
      </c>
      <c r="F111" s="6" t="s">
        <v>16</v>
      </c>
      <c r="G111" s="7">
        <v>48</v>
      </c>
      <c r="H111" s="7">
        <v>7</v>
      </c>
      <c r="I111" s="8">
        <v>90612.34</v>
      </c>
      <c r="J111" s="7">
        <v>1</v>
      </c>
      <c r="K111" s="7">
        <v>1</v>
      </c>
      <c r="L111" s="7">
        <v>1</v>
      </c>
      <c r="M111" s="9">
        <v>149139.13</v>
      </c>
      <c r="N111" s="7">
        <v>0</v>
      </c>
    </row>
    <row r="112" spans="1:14" x14ac:dyDescent="0.35">
      <c r="A112" s="6">
        <v>885</v>
      </c>
      <c r="B112" s="7">
        <v>15777211</v>
      </c>
      <c r="C112" s="6" t="s">
        <v>693</v>
      </c>
      <c r="D112" s="7">
        <v>515</v>
      </c>
      <c r="E112" s="6" t="s">
        <v>15</v>
      </c>
      <c r="F112" s="6" t="s">
        <v>23</v>
      </c>
      <c r="G112" s="7">
        <v>65</v>
      </c>
      <c r="H112" s="7">
        <v>7</v>
      </c>
      <c r="I112" s="8">
        <v>92113.61</v>
      </c>
      <c r="J112" s="7">
        <v>1</v>
      </c>
      <c r="K112" s="7">
        <v>1</v>
      </c>
      <c r="L112" s="7">
        <v>1</v>
      </c>
      <c r="M112" s="9">
        <v>142548.32999999999</v>
      </c>
      <c r="N112" s="7">
        <v>0</v>
      </c>
    </row>
    <row r="113" spans="1:14" x14ac:dyDescent="0.35">
      <c r="A113" s="6">
        <v>786</v>
      </c>
      <c r="B113" s="7">
        <v>15660155</v>
      </c>
      <c r="C113" s="6" t="s">
        <v>56</v>
      </c>
      <c r="D113" s="7">
        <v>792</v>
      </c>
      <c r="E113" s="6" t="s">
        <v>18</v>
      </c>
      <c r="F113" s="6" t="s">
        <v>23</v>
      </c>
      <c r="G113" s="7">
        <v>36</v>
      </c>
      <c r="H113" s="7">
        <v>5</v>
      </c>
      <c r="I113" s="8">
        <v>92140.15</v>
      </c>
      <c r="J113" s="7">
        <v>1</v>
      </c>
      <c r="K113" s="7">
        <v>0</v>
      </c>
      <c r="L113" s="7">
        <v>1</v>
      </c>
      <c r="M113" s="9">
        <v>67468.67</v>
      </c>
      <c r="N113" s="7">
        <v>0</v>
      </c>
    </row>
    <row r="114" spans="1:14" x14ac:dyDescent="0.35">
      <c r="A114" s="6">
        <v>194</v>
      </c>
      <c r="B114" s="7">
        <v>15702741</v>
      </c>
      <c r="C114" s="6" t="s">
        <v>198</v>
      </c>
      <c r="D114" s="7">
        <v>601</v>
      </c>
      <c r="E114" s="6" t="s">
        <v>15</v>
      </c>
      <c r="F114" s="6" t="s">
        <v>23</v>
      </c>
      <c r="G114" s="7">
        <v>32</v>
      </c>
      <c r="H114" s="7">
        <v>8</v>
      </c>
      <c r="I114" s="8">
        <v>93012.89</v>
      </c>
      <c r="J114" s="7">
        <v>1</v>
      </c>
      <c r="K114" s="7">
        <v>1</v>
      </c>
      <c r="L114" s="7">
        <v>0</v>
      </c>
      <c r="M114" s="9">
        <v>86957.42</v>
      </c>
      <c r="N114" s="7">
        <v>0</v>
      </c>
    </row>
    <row r="115" spans="1:14" x14ac:dyDescent="0.35">
      <c r="A115" s="6">
        <v>533</v>
      </c>
      <c r="B115" s="7">
        <v>15663478</v>
      </c>
      <c r="C115" s="6" t="s">
        <v>459</v>
      </c>
      <c r="D115" s="7">
        <v>729</v>
      </c>
      <c r="E115" s="6" t="s">
        <v>15</v>
      </c>
      <c r="F115" s="6" t="s">
        <v>23</v>
      </c>
      <c r="G115" s="7">
        <v>32</v>
      </c>
      <c r="H115" s="7">
        <v>6</v>
      </c>
      <c r="I115" s="8">
        <v>93694.42</v>
      </c>
      <c r="J115" s="7">
        <v>1</v>
      </c>
      <c r="K115" s="7">
        <v>1</v>
      </c>
      <c r="L115" s="7">
        <v>1</v>
      </c>
      <c r="M115" s="9">
        <v>79919.13</v>
      </c>
      <c r="N115" s="7">
        <v>0</v>
      </c>
    </row>
    <row r="116" spans="1:14" x14ac:dyDescent="0.35">
      <c r="A116" s="6">
        <v>473</v>
      </c>
      <c r="B116" s="7">
        <v>15635367</v>
      </c>
      <c r="C116" s="6" t="s">
        <v>417</v>
      </c>
      <c r="D116" s="7">
        <v>774</v>
      </c>
      <c r="E116" s="6" t="s">
        <v>15</v>
      </c>
      <c r="F116" s="6" t="s">
        <v>23</v>
      </c>
      <c r="G116" s="7">
        <v>26</v>
      </c>
      <c r="H116" s="7">
        <v>2</v>
      </c>
      <c r="I116" s="8">
        <v>93844.69</v>
      </c>
      <c r="J116" s="7">
        <v>1</v>
      </c>
      <c r="K116" s="7">
        <v>1</v>
      </c>
      <c r="L116" s="7">
        <v>0</v>
      </c>
      <c r="M116" s="9">
        <v>28415.360000000001</v>
      </c>
      <c r="N116" s="7">
        <v>0</v>
      </c>
    </row>
    <row r="117" spans="1:14" x14ac:dyDescent="0.35">
      <c r="A117" s="6">
        <v>702</v>
      </c>
      <c r="B117" s="7">
        <v>15659098</v>
      </c>
      <c r="C117" s="6" t="s">
        <v>581</v>
      </c>
      <c r="D117" s="7">
        <v>669</v>
      </c>
      <c r="E117" s="6" t="s">
        <v>15</v>
      </c>
      <c r="F117" s="6" t="s">
        <v>23</v>
      </c>
      <c r="G117" s="7">
        <v>30</v>
      </c>
      <c r="H117" s="7">
        <v>7</v>
      </c>
      <c r="I117" s="8">
        <v>95128.86</v>
      </c>
      <c r="J117" s="7">
        <v>1</v>
      </c>
      <c r="K117" s="7">
        <v>0</v>
      </c>
      <c r="L117" s="7">
        <v>0</v>
      </c>
      <c r="M117" s="9">
        <v>19799.259999999998</v>
      </c>
      <c r="N117" s="7">
        <v>0</v>
      </c>
    </row>
    <row r="118" spans="1:14" x14ac:dyDescent="0.35">
      <c r="A118" s="6">
        <v>752</v>
      </c>
      <c r="B118" s="7">
        <v>15634245</v>
      </c>
      <c r="C118" s="6" t="s">
        <v>612</v>
      </c>
      <c r="D118" s="7">
        <v>758</v>
      </c>
      <c r="E118" s="6" t="s">
        <v>26</v>
      </c>
      <c r="F118" s="6" t="s">
        <v>16</v>
      </c>
      <c r="G118" s="7">
        <v>47</v>
      </c>
      <c r="H118" s="7">
        <v>9</v>
      </c>
      <c r="I118" s="8">
        <v>95523.16</v>
      </c>
      <c r="J118" s="7">
        <v>1</v>
      </c>
      <c r="K118" s="7">
        <v>1</v>
      </c>
      <c r="L118" s="7">
        <v>0</v>
      </c>
      <c r="M118" s="9">
        <v>73294.48</v>
      </c>
      <c r="N118" s="7">
        <v>0</v>
      </c>
    </row>
    <row r="119" spans="1:14" x14ac:dyDescent="0.35">
      <c r="A119" s="6">
        <v>320</v>
      </c>
      <c r="B119" s="7">
        <v>15626114</v>
      </c>
      <c r="C119" s="6" t="s">
        <v>303</v>
      </c>
      <c r="D119" s="7">
        <v>429</v>
      </c>
      <c r="E119" s="6" t="s">
        <v>15</v>
      </c>
      <c r="F119" s="6" t="s">
        <v>23</v>
      </c>
      <c r="G119" s="7">
        <v>24</v>
      </c>
      <c r="H119" s="7">
        <v>4</v>
      </c>
      <c r="I119" s="8">
        <v>95741.75</v>
      </c>
      <c r="J119" s="7">
        <v>1</v>
      </c>
      <c r="K119" s="7">
        <v>1</v>
      </c>
      <c r="L119" s="7">
        <v>0</v>
      </c>
      <c r="M119" s="9">
        <v>46170.75</v>
      </c>
      <c r="N119" s="7">
        <v>0</v>
      </c>
    </row>
    <row r="120" spans="1:14" x14ac:dyDescent="0.35">
      <c r="A120" s="6">
        <v>810</v>
      </c>
      <c r="B120" s="7">
        <v>15778463</v>
      </c>
      <c r="C120" s="6" t="s">
        <v>649</v>
      </c>
      <c r="D120" s="7">
        <v>657</v>
      </c>
      <c r="E120" s="6" t="s">
        <v>15</v>
      </c>
      <c r="F120" s="6" t="s">
        <v>16</v>
      </c>
      <c r="G120" s="7">
        <v>37</v>
      </c>
      <c r="H120" s="7">
        <v>6</v>
      </c>
      <c r="I120" s="8">
        <v>95845.6</v>
      </c>
      <c r="J120" s="7">
        <v>1</v>
      </c>
      <c r="K120" s="7">
        <v>1</v>
      </c>
      <c r="L120" s="7">
        <v>0</v>
      </c>
      <c r="M120" s="9">
        <v>122218.23</v>
      </c>
      <c r="N120" s="7">
        <v>0</v>
      </c>
    </row>
    <row r="121" spans="1:14" x14ac:dyDescent="0.35">
      <c r="A121" s="6">
        <v>200</v>
      </c>
      <c r="B121" s="7">
        <v>15811127</v>
      </c>
      <c r="C121" s="6" t="s">
        <v>204</v>
      </c>
      <c r="D121" s="7">
        <v>521</v>
      </c>
      <c r="E121" s="6" t="s">
        <v>15</v>
      </c>
      <c r="F121" s="6" t="s">
        <v>23</v>
      </c>
      <c r="G121" s="7">
        <v>35</v>
      </c>
      <c r="H121" s="7">
        <v>6</v>
      </c>
      <c r="I121" s="8">
        <v>96423.84</v>
      </c>
      <c r="J121" s="7">
        <v>1</v>
      </c>
      <c r="K121" s="7">
        <v>1</v>
      </c>
      <c r="L121" s="7">
        <v>0</v>
      </c>
      <c r="M121" s="9">
        <v>10488.44</v>
      </c>
      <c r="N121" s="7">
        <v>0</v>
      </c>
    </row>
    <row r="122" spans="1:14" x14ac:dyDescent="0.35">
      <c r="A122" s="6">
        <v>159</v>
      </c>
      <c r="B122" s="7">
        <v>15589975</v>
      </c>
      <c r="C122" s="6" t="s">
        <v>44</v>
      </c>
      <c r="D122" s="7">
        <v>646</v>
      </c>
      <c r="E122" s="6" t="s">
        <v>15</v>
      </c>
      <c r="F122" s="6" t="s">
        <v>16</v>
      </c>
      <c r="G122" s="7">
        <v>73</v>
      </c>
      <c r="H122" s="7">
        <v>6</v>
      </c>
      <c r="I122" s="8">
        <v>97259.25</v>
      </c>
      <c r="J122" s="7">
        <v>1</v>
      </c>
      <c r="K122" s="7">
        <v>0</v>
      </c>
      <c r="L122" s="7">
        <v>1</v>
      </c>
      <c r="M122" s="9">
        <v>104719.66</v>
      </c>
      <c r="N122" s="7">
        <v>0</v>
      </c>
    </row>
    <row r="123" spans="1:14" x14ac:dyDescent="0.35">
      <c r="A123" s="6">
        <v>681</v>
      </c>
      <c r="B123" s="7">
        <v>15780804</v>
      </c>
      <c r="C123" s="6" t="s">
        <v>563</v>
      </c>
      <c r="D123" s="7">
        <v>482</v>
      </c>
      <c r="E123" s="6" t="s">
        <v>15</v>
      </c>
      <c r="F123" s="6" t="s">
        <v>23</v>
      </c>
      <c r="G123" s="7">
        <v>55</v>
      </c>
      <c r="H123" s="7">
        <v>5</v>
      </c>
      <c r="I123" s="8">
        <v>97318.25</v>
      </c>
      <c r="J123" s="7">
        <v>1</v>
      </c>
      <c r="K123" s="7">
        <v>0</v>
      </c>
      <c r="L123" s="7">
        <v>1</v>
      </c>
      <c r="M123" s="9">
        <v>78416.14</v>
      </c>
      <c r="N123" s="7">
        <v>0</v>
      </c>
    </row>
    <row r="124" spans="1:14" x14ac:dyDescent="0.35">
      <c r="A124" s="6">
        <v>395</v>
      </c>
      <c r="B124" s="7">
        <v>15620505</v>
      </c>
      <c r="C124" s="6" t="s">
        <v>358</v>
      </c>
      <c r="D124" s="7">
        <v>594</v>
      </c>
      <c r="E124" s="6" t="s">
        <v>785</v>
      </c>
      <c r="F124" s="6" t="s">
        <v>16</v>
      </c>
      <c r="G124" s="7">
        <v>24</v>
      </c>
      <c r="H124" s="7">
        <v>0</v>
      </c>
      <c r="I124" s="8">
        <v>97378.54</v>
      </c>
      <c r="J124" s="7">
        <v>1</v>
      </c>
      <c r="K124" s="7">
        <v>1</v>
      </c>
      <c r="L124" s="7">
        <v>1</v>
      </c>
      <c r="M124" s="9">
        <v>71405.17</v>
      </c>
      <c r="N124" s="7">
        <v>0</v>
      </c>
    </row>
    <row r="125" spans="1:14" x14ac:dyDescent="0.35">
      <c r="A125" s="6">
        <v>725</v>
      </c>
      <c r="B125" s="7">
        <v>15626742</v>
      </c>
      <c r="C125" s="6" t="s">
        <v>365</v>
      </c>
      <c r="D125" s="7">
        <v>694</v>
      </c>
      <c r="E125" s="6" t="s">
        <v>15</v>
      </c>
      <c r="F125" s="6" t="s">
        <v>23</v>
      </c>
      <c r="G125" s="7">
        <v>36</v>
      </c>
      <c r="H125" s="7">
        <v>3</v>
      </c>
      <c r="I125" s="8">
        <v>97530.25</v>
      </c>
      <c r="J125" s="7">
        <v>1</v>
      </c>
      <c r="K125" s="7">
        <v>1</v>
      </c>
      <c r="L125" s="7">
        <v>1</v>
      </c>
      <c r="M125" s="9">
        <v>117140.41</v>
      </c>
      <c r="N125" s="7">
        <v>0</v>
      </c>
    </row>
    <row r="126" spans="1:14" x14ac:dyDescent="0.35">
      <c r="A126" s="6">
        <v>491</v>
      </c>
      <c r="B126" s="7">
        <v>15714689</v>
      </c>
      <c r="C126" s="6" t="s">
        <v>429</v>
      </c>
      <c r="D126" s="7">
        <v>591</v>
      </c>
      <c r="E126" s="6" t="s">
        <v>18</v>
      </c>
      <c r="F126" s="6" t="s">
        <v>23</v>
      </c>
      <c r="G126" s="7">
        <v>29</v>
      </c>
      <c r="H126" s="7">
        <v>1</v>
      </c>
      <c r="I126" s="8">
        <v>97541.24</v>
      </c>
      <c r="J126" s="7">
        <v>1</v>
      </c>
      <c r="K126" s="7">
        <v>1</v>
      </c>
      <c r="L126" s="7">
        <v>1</v>
      </c>
      <c r="M126" s="9">
        <v>196356.17</v>
      </c>
      <c r="N126" s="7">
        <v>0</v>
      </c>
    </row>
    <row r="127" spans="1:14" x14ac:dyDescent="0.35">
      <c r="A127" s="6">
        <v>850</v>
      </c>
      <c r="B127" s="7">
        <v>15725811</v>
      </c>
      <c r="C127" s="6" t="s">
        <v>672</v>
      </c>
      <c r="D127" s="7">
        <v>705</v>
      </c>
      <c r="E127" s="6" t="s">
        <v>15</v>
      </c>
      <c r="F127" s="6" t="s">
        <v>23</v>
      </c>
      <c r="G127" s="7">
        <v>25</v>
      </c>
      <c r="H127" s="7">
        <v>0</v>
      </c>
      <c r="I127" s="8">
        <v>97544.29</v>
      </c>
      <c r="J127" s="7">
        <v>1</v>
      </c>
      <c r="K127" s="7">
        <v>0</v>
      </c>
      <c r="L127" s="7">
        <v>1</v>
      </c>
      <c r="M127" s="9">
        <v>59887.15</v>
      </c>
      <c r="N127" s="7">
        <v>0</v>
      </c>
    </row>
    <row r="128" spans="1:14" x14ac:dyDescent="0.35">
      <c r="A128" s="6">
        <v>70</v>
      </c>
      <c r="B128" s="7">
        <v>15755648</v>
      </c>
      <c r="C128" s="6" t="s">
        <v>88</v>
      </c>
      <c r="D128" s="7">
        <v>675</v>
      </c>
      <c r="E128" s="6" t="s">
        <v>15</v>
      </c>
      <c r="F128" s="6" t="s">
        <v>16</v>
      </c>
      <c r="G128" s="7">
        <v>21</v>
      </c>
      <c r="H128" s="7">
        <v>8</v>
      </c>
      <c r="I128" s="8">
        <v>98373.26</v>
      </c>
      <c r="J128" s="7">
        <v>1</v>
      </c>
      <c r="K128" s="7">
        <v>1</v>
      </c>
      <c r="L128" s="7">
        <v>0</v>
      </c>
      <c r="M128" s="9">
        <v>18203</v>
      </c>
      <c r="N128" s="7">
        <v>0</v>
      </c>
    </row>
    <row r="129" spans="1:14" x14ac:dyDescent="0.35">
      <c r="A129" s="6">
        <v>797</v>
      </c>
      <c r="B129" s="7">
        <v>15668747</v>
      </c>
      <c r="C129" s="6" t="s">
        <v>641</v>
      </c>
      <c r="D129" s="7">
        <v>702</v>
      </c>
      <c r="E129" s="6" t="s">
        <v>15</v>
      </c>
      <c r="F129" s="6" t="s">
        <v>16</v>
      </c>
      <c r="G129" s="7">
        <v>46</v>
      </c>
      <c r="H129" s="7">
        <v>9</v>
      </c>
      <c r="I129" s="8">
        <v>98444.19</v>
      </c>
      <c r="J129" s="7">
        <v>1</v>
      </c>
      <c r="K129" s="7">
        <v>0</v>
      </c>
      <c r="L129" s="7">
        <v>1</v>
      </c>
      <c r="M129" s="9">
        <v>109563.28</v>
      </c>
      <c r="N129" s="7">
        <v>0</v>
      </c>
    </row>
    <row r="130" spans="1:14" x14ac:dyDescent="0.35">
      <c r="A130" s="6">
        <v>760</v>
      </c>
      <c r="B130" s="7">
        <v>15625944</v>
      </c>
      <c r="C130" s="6" t="s">
        <v>68</v>
      </c>
      <c r="D130" s="7">
        <v>664</v>
      </c>
      <c r="E130" s="6" t="s">
        <v>15</v>
      </c>
      <c r="F130" s="6" t="s">
        <v>23</v>
      </c>
      <c r="G130" s="7">
        <v>58</v>
      </c>
      <c r="H130" s="7">
        <v>5</v>
      </c>
      <c r="I130" s="8">
        <v>98668.18</v>
      </c>
      <c r="J130" s="7">
        <v>1</v>
      </c>
      <c r="K130" s="7">
        <v>1</v>
      </c>
      <c r="L130" s="7">
        <v>1</v>
      </c>
      <c r="M130" s="9">
        <v>60887.58</v>
      </c>
      <c r="N130" s="7">
        <v>0</v>
      </c>
    </row>
    <row r="131" spans="1:14" x14ac:dyDescent="0.35">
      <c r="A131" s="6">
        <v>187</v>
      </c>
      <c r="B131" s="7">
        <v>15771977</v>
      </c>
      <c r="C131" s="6" t="s">
        <v>192</v>
      </c>
      <c r="D131" s="7">
        <v>730</v>
      </c>
      <c r="E131" s="6" t="s">
        <v>15</v>
      </c>
      <c r="F131" s="6" t="s">
        <v>16</v>
      </c>
      <c r="G131" s="7">
        <v>39</v>
      </c>
      <c r="H131" s="7">
        <v>1</v>
      </c>
      <c r="I131" s="8">
        <v>99010.67</v>
      </c>
      <c r="J131" s="7">
        <v>1</v>
      </c>
      <c r="K131" s="7">
        <v>1</v>
      </c>
      <c r="L131" s="7">
        <v>0</v>
      </c>
      <c r="M131" s="9">
        <v>194945.8</v>
      </c>
      <c r="N131" s="7">
        <v>0</v>
      </c>
    </row>
    <row r="132" spans="1:14" x14ac:dyDescent="0.35">
      <c r="A132" s="6">
        <v>266</v>
      </c>
      <c r="B132" s="7">
        <v>15813163</v>
      </c>
      <c r="C132" s="6" t="s">
        <v>262</v>
      </c>
      <c r="D132" s="7">
        <v>531</v>
      </c>
      <c r="E132" s="6" t="s">
        <v>785</v>
      </c>
      <c r="F132" s="6" t="s">
        <v>16</v>
      </c>
      <c r="G132" s="7">
        <v>36</v>
      </c>
      <c r="H132" s="7">
        <v>9</v>
      </c>
      <c r="I132" s="8">
        <v>99240.51</v>
      </c>
      <c r="J132" s="7">
        <v>1</v>
      </c>
      <c r="K132" s="7">
        <v>1</v>
      </c>
      <c r="L132" s="7">
        <v>0</v>
      </c>
      <c r="M132" s="9">
        <v>123137.01</v>
      </c>
      <c r="N132" s="7">
        <v>0</v>
      </c>
    </row>
    <row r="133" spans="1:14" x14ac:dyDescent="0.35">
      <c r="A133" s="6">
        <v>436</v>
      </c>
      <c r="B133" s="7">
        <v>15581197</v>
      </c>
      <c r="C133" s="6" t="s">
        <v>332</v>
      </c>
      <c r="D133" s="7">
        <v>762</v>
      </c>
      <c r="E133" s="6" t="s">
        <v>15</v>
      </c>
      <c r="F133" s="6" t="s">
        <v>16</v>
      </c>
      <c r="G133" s="7">
        <v>51</v>
      </c>
      <c r="H133" s="7">
        <v>3</v>
      </c>
      <c r="I133" s="8">
        <v>99286.98</v>
      </c>
      <c r="J133" s="7">
        <v>1</v>
      </c>
      <c r="K133" s="7">
        <v>0</v>
      </c>
      <c r="L133" s="7">
        <v>1</v>
      </c>
      <c r="M133" s="9">
        <v>85578.63</v>
      </c>
      <c r="N133" s="7">
        <v>0</v>
      </c>
    </row>
    <row r="134" spans="1:14" x14ac:dyDescent="0.35">
      <c r="A134" s="6">
        <v>108</v>
      </c>
      <c r="B134" s="7">
        <v>15812878</v>
      </c>
      <c r="C134" s="6" t="s">
        <v>123</v>
      </c>
      <c r="D134" s="7">
        <v>785</v>
      </c>
      <c r="E134" s="6" t="s">
        <v>26</v>
      </c>
      <c r="F134" s="6" t="s">
        <v>16</v>
      </c>
      <c r="G134" s="7">
        <v>36</v>
      </c>
      <c r="H134" s="7">
        <v>2</v>
      </c>
      <c r="I134" s="8">
        <v>99806.85</v>
      </c>
      <c r="J134" s="7">
        <v>1</v>
      </c>
      <c r="K134" s="7">
        <v>0</v>
      </c>
      <c r="L134" s="7">
        <v>1</v>
      </c>
      <c r="M134" s="9">
        <v>36976.519999999997</v>
      </c>
      <c r="N134" s="7">
        <v>0</v>
      </c>
    </row>
    <row r="135" spans="1:14" x14ac:dyDescent="0.35">
      <c r="A135" s="6">
        <v>262</v>
      </c>
      <c r="B135" s="7">
        <v>15673481</v>
      </c>
      <c r="C135" s="6" t="s">
        <v>258</v>
      </c>
      <c r="D135" s="7">
        <v>726</v>
      </c>
      <c r="E135" s="6" t="s">
        <v>785</v>
      </c>
      <c r="F135" s="6" t="s">
        <v>16</v>
      </c>
      <c r="G135" s="7">
        <v>48</v>
      </c>
      <c r="H135" s="7">
        <v>6</v>
      </c>
      <c r="I135" s="8">
        <v>99906.19</v>
      </c>
      <c r="J135" s="7">
        <v>1</v>
      </c>
      <c r="K135" s="7">
        <v>1</v>
      </c>
      <c r="L135" s="7">
        <v>0</v>
      </c>
      <c r="M135" s="9">
        <v>64323.24</v>
      </c>
      <c r="N135" s="7">
        <v>0</v>
      </c>
    </row>
    <row r="136" spans="1:14" x14ac:dyDescent="0.35">
      <c r="A136" s="6">
        <v>113</v>
      </c>
      <c r="B136" s="7">
        <v>15715951</v>
      </c>
      <c r="C136" s="6" t="s">
        <v>128</v>
      </c>
      <c r="D136" s="7">
        <v>562</v>
      </c>
      <c r="E136" s="6" t="s">
        <v>15</v>
      </c>
      <c r="F136" s="6" t="s">
        <v>23</v>
      </c>
      <c r="G136" s="7">
        <v>42</v>
      </c>
      <c r="H136" s="7">
        <v>2</v>
      </c>
      <c r="I136" s="8">
        <v>100238.35</v>
      </c>
      <c r="J136" s="7">
        <v>1</v>
      </c>
      <c r="K136" s="7">
        <v>0</v>
      </c>
      <c r="L136" s="7">
        <v>0</v>
      </c>
      <c r="M136" s="9">
        <v>86797.41</v>
      </c>
      <c r="N136" s="7">
        <v>0</v>
      </c>
    </row>
    <row r="137" spans="1:14" x14ac:dyDescent="0.35">
      <c r="A137" s="6">
        <v>963</v>
      </c>
      <c r="B137" s="7">
        <v>15753831</v>
      </c>
      <c r="C137" s="6" t="s">
        <v>648</v>
      </c>
      <c r="D137" s="7">
        <v>642</v>
      </c>
      <c r="E137" s="6" t="s">
        <v>785</v>
      </c>
      <c r="F137" s="6" t="s">
        <v>23</v>
      </c>
      <c r="G137" s="7">
        <v>32</v>
      </c>
      <c r="H137" s="7">
        <v>7</v>
      </c>
      <c r="I137" s="8">
        <v>100433.8</v>
      </c>
      <c r="J137" s="7">
        <v>1</v>
      </c>
      <c r="K137" s="7">
        <v>1</v>
      </c>
      <c r="L137" s="7">
        <v>1</v>
      </c>
      <c r="M137" s="9">
        <v>39768.589999999997</v>
      </c>
      <c r="N137" s="7">
        <v>0</v>
      </c>
    </row>
    <row r="138" spans="1:14" x14ac:dyDescent="0.35">
      <c r="A138" s="6">
        <v>161</v>
      </c>
      <c r="B138" s="7">
        <v>15692132</v>
      </c>
      <c r="C138" s="6" t="s">
        <v>170</v>
      </c>
      <c r="D138" s="7">
        <v>717</v>
      </c>
      <c r="E138" s="6" t="s">
        <v>785</v>
      </c>
      <c r="F138" s="6" t="s">
        <v>16</v>
      </c>
      <c r="G138" s="7">
        <v>22</v>
      </c>
      <c r="H138" s="7">
        <v>6</v>
      </c>
      <c r="I138" s="8">
        <v>101060.25</v>
      </c>
      <c r="J138" s="7">
        <v>1</v>
      </c>
      <c r="K138" s="7">
        <v>0</v>
      </c>
      <c r="L138" s="7">
        <v>1</v>
      </c>
      <c r="M138" s="9">
        <v>84699.56</v>
      </c>
      <c r="N138" s="7">
        <v>0</v>
      </c>
    </row>
    <row r="139" spans="1:14" x14ac:dyDescent="0.35">
      <c r="A139" s="6">
        <v>433</v>
      </c>
      <c r="B139" s="7">
        <v>15705521</v>
      </c>
      <c r="C139" s="6" t="s">
        <v>386</v>
      </c>
      <c r="D139" s="7">
        <v>548</v>
      </c>
      <c r="E139" s="6" t="s">
        <v>26</v>
      </c>
      <c r="F139" s="6" t="s">
        <v>16</v>
      </c>
      <c r="G139" s="7">
        <v>33</v>
      </c>
      <c r="H139" s="7">
        <v>0</v>
      </c>
      <c r="I139" s="8">
        <v>101084.36</v>
      </c>
      <c r="J139" s="7">
        <v>1</v>
      </c>
      <c r="K139" s="7">
        <v>1</v>
      </c>
      <c r="L139" s="7">
        <v>0</v>
      </c>
      <c r="M139" s="9">
        <v>42749.85</v>
      </c>
      <c r="N139" s="7">
        <v>0</v>
      </c>
    </row>
    <row r="140" spans="1:14" x14ac:dyDescent="0.35">
      <c r="A140" s="6">
        <v>524</v>
      </c>
      <c r="B140" s="7">
        <v>15742358</v>
      </c>
      <c r="C140" s="6" t="s">
        <v>453</v>
      </c>
      <c r="D140" s="7">
        <v>696</v>
      </c>
      <c r="E140" s="6" t="s">
        <v>26</v>
      </c>
      <c r="F140" s="6" t="s">
        <v>23</v>
      </c>
      <c r="G140" s="7">
        <v>32</v>
      </c>
      <c r="H140" s="7">
        <v>8</v>
      </c>
      <c r="I140" s="8">
        <v>101160.99</v>
      </c>
      <c r="J140" s="7">
        <v>1</v>
      </c>
      <c r="K140" s="7">
        <v>1</v>
      </c>
      <c r="L140" s="7">
        <v>1</v>
      </c>
      <c r="M140" s="9">
        <v>115916.55</v>
      </c>
      <c r="N140" s="7">
        <v>0</v>
      </c>
    </row>
    <row r="141" spans="1:14" x14ac:dyDescent="0.35">
      <c r="A141" s="6">
        <v>67</v>
      </c>
      <c r="B141" s="7">
        <v>15696061</v>
      </c>
      <c r="C141" s="6" t="s">
        <v>85</v>
      </c>
      <c r="D141" s="7">
        <v>581</v>
      </c>
      <c r="E141" s="6" t="s">
        <v>26</v>
      </c>
      <c r="F141" s="6" t="s">
        <v>16</v>
      </c>
      <c r="G141" s="7">
        <v>34</v>
      </c>
      <c r="H141" s="7">
        <v>1</v>
      </c>
      <c r="I141" s="8">
        <v>101633.04</v>
      </c>
      <c r="J141" s="7">
        <v>1</v>
      </c>
      <c r="K141" s="7">
        <v>1</v>
      </c>
      <c r="L141" s="7">
        <v>0</v>
      </c>
      <c r="M141" s="9">
        <v>110431.51</v>
      </c>
      <c r="N141" s="7">
        <v>0</v>
      </c>
    </row>
    <row r="142" spans="1:14" x14ac:dyDescent="0.35">
      <c r="A142" s="6">
        <v>130</v>
      </c>
      <c r="B142" s="7">
        <v>15591607</v>
      </c>
      <c r="C142" s="6" t="s">
        <v>142</v>
      </c>
      <c r="D142" s="7">
        <v>770</v>
      </c>
      <c r="E142" s="6" t="s">
        <v>15</v>
      </c>
      <c r="F142" s="6" t="s">
        <v>23</v>
      </c>
      <c r="G142" s="7">
        <v>24</v>
      </c>
      <c r="H142" s="7">
        <v>9</v>
      </c>
      <c r="I142" s="8">
        <v>101827.07</v>
      </c>
      <c r="J142" s="7">
        <v>1</v>
      </c>
      <c r="K142" s="7">
        <v>1</v>
      </c>
      <c r="L142" s="7">
        <v>0</v>
      </c>
      <c r="M142" s="9">
        <v>167256.35</v>
      </c>
      <c r="N142" s="7">
        <v>0</v>
      </c>
    </row>
    <row r="143" spans="1:14" x14ac:dyDescent="0.35">
      <c r="A143" s="6">
        <v>359</v>
      </c>
      <c r="B143" s="7">
        <v>15633950</v>
      </c>
      <c r="C143" s="6" t="s">
        <v>43</v>
      </c>
      <c r="D143" s="7">
        <v>737</v>
      </c>
      <c r="E143" s="6" t="s">
        <v>15</v>
      </c>
      <c r="F143" s="6" t="s">
        <v>23</v>
      </c>
      <c r="G143" s="7">
        <v>41</v>
      </c>
      <c r="H143" s="7">
        <v>1</v>
      </c>
      <c r="I143" s="8">
        <v>101960.74</v>
      </c>
      <c r="J143" s="7">
        <v>1</v>
      </c>
      <c r="K143" s="7">
        <v>1</v>
      </c>
      <c r="L143" s="7">
        <v>1</v>
      </c>
      <c r="M143" s="9">
        <v>123547.28</v>
      </c>
      <c r="N143" s="7">
        <v>0</v>
      </c>
    </row>
    <row r="144" spans="1:14" x14ac:dyDescent="0.35">
      <c r="A144" s="6">
        <v>179</v>
      </c>
      <c r="B144" s="7">
        <v>15762615</v>
      </c>
      <c r="C144" s="6" t="s">
        <v>186</v>
      </c>
      <c r="D144" s="7">
        <v>597</v>
      </c>
      <c r="E144" s="6" t="s">
        <v>785</v>
      </c>
      <c r="F144" s="6" t="s">
        <v>16</v>
      </c>
      <c r="G144" s="7">
        <v>40</v>
      </c>
      <c r="H144" s="7">
        <v>8</v>
      </c>
      <c r="I144" s="8">
        <v>101993.12</v>
      </c>
      <c r="J144" s="7">
        <v>1</v>
      </c>
      <c r="K144" s="7">
        <v>0</v>
      </c>
      <c r="L144" s="7">
        <v>1</v>
      </c>
      <c r="M144" s="9">
        <v>94774.12</v>
      </c>
      <c r="N144" s="7">
        <v>0</v>
      </c>
    </row>
    <row r="145" spans="1:14" x14ac:dyDescent="0.35">
      <c r="A145" s="6">
        <v>363</v>
      </c>
      <c r="B145" s="7">
        <v>15706365</v>
      </c>
      <c r="C145" s="6" t="s">
        <v>63</v>
      </c>
      <c r="D145" s="7">
        <v>648</v>
      </c>
      <c r="E145" s="6" t="s">
        <v>15</v>
      </c>
      <c r="F145" s="6" t="s">
        <v>16</v>
      </c>
      <c r="G145" s="7">
        <v>50</v>
      </c>
      <c r="H145" s="7">
        <v>9</v>
      </c>
      <c r="I145" s="8">
        <v>102535.57</v>
      </c>
      <c r="J145" s="7">
        <v>1</v>
      </c>
      <c r="K145" s="7">
        <v>1</v>
      </c>
      <c r="L145" s="7">
        <v>1</v>
      </c>
      <c r="M145" s="9">
        <v>189543.19</v>
      </c>
      <c r="N145" s="7">
        <v>0</v>
      </c>
    </row>
    <row r="146" spans="1:14" x14ac:dyDescent="0.35">
      <c r="A146" s="6">
        <v>97</v>
      </c>
      <c r="B146" s="7">
        <v>15738721</v>
      </c>
      <c r="C146" s="6" t="s">
        <v>113</v>
      </c>
      <c r="D146" s="7">
        <v>773</v>
      </c>
      <c r="E146" s="6" t="s">
        <v>785</v>
      </c>
      <c r="F146" s="6" t="s">
        <v>23</v>
      </c>
      <c r="G146" s="7">
        <v>41</v>
      </c>
      <c r="H146" s="7">
        <v>9</v>
      </c>
      <c r="I146" s="8">
        <v>102827.44</v>
      </c>
      <c r="J146" s="7">
        <v>1</v>
      </c>
      <c r="K146" s="7">
        <v>0</v>
      </c>
      <c r="L146" s="7">
        <v>1</v>
      </c>
      <c r="M146" s="9">
        <v>64595.25</v>
      </c>
      <c r="N146" s="7">
        <v>0</v>
      </c>
    </row>
    <row r="147" spans="1:14" x14ac:dyDescent="0.35">
      <c r="A147" s="6">
        <v>249</v>
      </c>
      <c r="B147" s="7">
        <v>15657566</v>
      </c>
      <c r="C147" s="6" t="s">
        <v>247</v>
      </c>
      <c r="D147" s="7">
        <v>634</v>
      </c>
      <c r="E147" s="6" t="s">
        <v>26</v>
      </c>
      <c r="F147" s="6" t="s">
        <v>23</v>
      </c>
      <c r="G147" s="7">
        <v>24</v>
      </c>
      <c r="H147" s="7">
        <v>8</v>
      </c>
      <c r="I147" s="8">
        <v>103097.85</v>
      </c>
      <c r="J147" s="7">
        <v>1</v>
      </c>
      <c r="K147" s="7">
        <v>1</v>
      </c>
      <c r="L147" s="7">
        <v>1</v>
      </c>
      <c r="M147" s="9">
        <v>157577.29</v>
      </c>
      <c r="N147" s="7">
        <v>0</v>
      </c>
    </row>
    <row r="148" spans="1:14" x14ac:dyDescent="0.35">
      <c r="A148" s="6">
        <v>49</v>
      </c>
      <c r="B148" s="7">
        <v>15766205</v>
      </c>
      <c r="C148" s="6" t="s">
        <v>67</v>
      </c>
      <c r="D148" s="7">
        <v>550</v>
      </c>
      <c r="E148" s="6" t="s">
        <v>26</v>
      </c>
      <c r="F148" s="6" t="s">
        <v>23</v>
      </c>
      <c r="G148" s="7">
        <v>38</v>
      </c>
      <c r="H148" s="7">
        <v>2</v>
      </c>
      <c r="I148" s="8">
        <v>103391.38</v>
      </c>
      <c r="J148" s="7">
        <v>1</v>
      </c>
      <c r="K148" s="7">
        <v>0</v>
      </c>
      <c r="L148" s="7">
        <v>1</v>
      </c>
      <c r="M148" s="9">
        <v>90878.13</v>
      </c>
      <c r="N148" s="7">
        <v>0</v>
      </c>
    </row>
    <row r="149" spans="1:14" x14ac:dyDescent="0.35">
      <c r="A149" s="6">
        <v>287</v>
      </c>
      <c r="B149" s="7">
        <v>15573112</v>
      </c>
      <c r="C149" s="6" t="s">
        <v>261</v>
      </c>
      <c r="D149" s="7">
        <v>602</v>
      </c>
      <c r="E149" s="6" t="s">
        <v>785</v>
      </c>
      <c r="F149" s="6" t="s">
        <v>23</v>
      </c>
      <c r="G149" s="7">
        <v>29</v>
      </c>
      <c r="H149" s="7">
        <v>5</v>
      </c>
      <c r="I149" s="8">
        <v>103907.28</v>
      </c>
      <c r="J149" s="7">
        <v>1</v>
      </c>
      <c r="K149" s="7">
        <v>1</v>
      </c>
      <c r="L149" s="7">
        <v>0</v>
      </c>
      <c r="M149" s="9">
        <v>161229.84</v>
      </c>
      <c r="N149" s="7">
        <v>0</v>
      </c>
    </row>
    <row r="150" spans="1:14" x14ac:dyDescent="0.35">
      <c r="A150" s="6">
        <v>561</v>
      </c>
      <c r="B150" s="7">
        <v>15670080</v>
      </c>
      <c r="C150" s="6" t="s">
        <v>476</v>
      </c>
      <c r="D150" s="7">
        <v>584</v>
      </c>
      <c r="E150" s="6" t="s">
        <v>26</v>
      </c>
      <c r="F150" s="6" t="s">
        <v>16</v>
      </c>
      <c r="G150" s="7">
        <v>29</v>
      </c>
      <c r="H150" s="7">
        <v>7</v>
      </c>
      <c r="I150" s="8">
        <v>105204.01</v>
      </c>
      <c r="J150" s="7">
        <v>1</v>
      </c>
      <c r="K150" s="7">
        <v>0</v>
      </c>
      <c r="L150" s="7">
        <v>1</v>
      </c>
      <c r="M150" s="9">
        <v>138490.03</v>
      </c>
      <c r="N150" s="7">
        <v>0</v>
      </c>
    </row>
    <row r="151" spans="1:14" x14ac:dyDescent="0.35">
      <c r="A151" s="6">
        <v>743</v>
      </c>
      <c r="B151" s="7">
        <v>15696231</v>
      </c>
      <c r="C151" s="6" t="s">
        <v>607</v>
      </c>
      <c r="D151" s="7">
        <v>635</v>
      </c>
      <c r="E151" s="6" t="s">
        <v>15</v>
      </c>
      <c r="F151" s="6" t="s">
        <v>23</v>
      </c>
      <c r="G151" s="7">
        <v>29</v>
      </c>
      <c r="H151" s="7">
        <v>7</v>
      </c>
      <c r="I151" s="8">
        <v>105405.97</v>
      </c>
      <c r="J151" s="7">
        <v>1</v>
      </c>
      <c r="K151" s="7">
        <v>1</v>
      </c>
      <c r="L151" s="7">
        <v>1</v>
      </c>
      <c r="M151" s="9">
        <v>149853.89000000001</v>
      </c>
      <c r="N151" s="7">
        <v>0</v>
      </c>
    </row>
    <row r="152" spans="1:14" x14ac:dyDescent="0.35">
      <c r="A152" s="6">
        <v>202</v>
      </c>
      <c r="B152" s="7">
        <v>15622911</v>
      </c>
      <c r="C152" s="6" t="s">
        <v>206</v>
      </c>
      <c r="D152" s="7">
        <v>759</v>
      </c>
      <c r="E152" s="6" t="s">
        <v>15</v>
      </c>
      <c r="F152" s="6" t="s">
        <v>23</v>
      </c>
      <c r="G152" s="7">
        <v>42</v>
      </c>
      <c r="H152" s="7">
        <v>4</v>
      </c>
      <c r="I152" s="8">
        <v>105420.18</v>
      </c>
      <c r="J152" s="7">
        <v>1</v>
      </c>
      <c r="K152" s="7">
        <v>0</v>
      </c>
      <c r="L152" s="7">
        <v>1</v>
      </c>
      <c r="M152" s="9">
        <v>121409.06</v>
      </c>
      <c r="N152" s="7">
        <v>0</v>
      </c>
    </row>
    <row r="153" spans="1:14" x14ac:dyDescent="0.35">
      <c r="A153" s="6">
        <v>385</v>
      </c>
      <c r="B153" s="7">
        <v>15689294</v>
      </c>
      <c r="C153" s="6" t="s">
        <v>349</v>
      </c>
      <c r="D153" s="7">
        <v>705</v>
      </c>
      <c r="E153" s="6" t="s">
        <v>26</v>
      </c>
      <c r="F153" s="6" t="s">
        <v>23</v>
      </c>
      <c r="G153" s="7">
        <v>44</v>
      </c>
      <c r="H153" s="7">
        <v>3</v>
      </c>
      <c r="I153" s="8">
        <v>105934.96</v>
      </c>
      <c r="J153" s="7">
        <v>1</v>
      </c>
      <c r="K153" s="7">
        <v>1</v>
      </c>
      <c r="L153" s="7">
        <v>0</v>
      </c>
      <c r="M153" s="9">
        <v>82463.69</v>
      </c>
      <c r="N153" s="7">
        <v>0</v>
      </c>
    </row>
    <row r="154" spans="1:14" x14ac:dyDescent="0.35">
      <c r="A154" s="6">
        <v>114</v>
      </c>
      <c r="B154" s="7">
        <v>15591100</v>
      </c>
      <c r="C154" s="6" t="s">
        <v>129</v>
      </c>
      <c r="D154" s="7">
        <v>675</v>
      </c>
      <c r="E154" s="6" t="s">
        <v>785</v>
      </c>
      <c r="F154" s="6" t="s">
        <v>23</v>
      </c>
      <c r="G154" s="7">
        <v>36</v>
      </c>
      <c r="H154" s="7">
        <v>9</v>
      </c>
      <c r="I154" s="8">
        <v>106190.55</v>
      </c>
      <c r="J154" s="7">
        <v>1</v>
      </c>
      <c r="K154" s="7">
        <v>0</v>
      </c>
      <c r="L154" s="7">
        <v>1</v>
      </c>
      <c r="M154" s="9">
        <v>22994.32</v>
      </c>
      <c r="N154" s="7">
        <v>0</v>
      </c>
    </row>
    <row r="155" spans="1:14" x14ac:dyDescent="0.35">
      <c r="A155" s="6">
        <v>883</v>
      </c>
      <c r="B155" s="7">
        <v>15785519</v>
      </c>
      <c r="C155" s="6" t="s">
        <v>691</v>
      </c>
      <c r="D155" s="7">
        <v>565</v>
      </c>
      <c r="E155" s="6" t="s">
        <v>15</v>
      </c>
      <c r="F155" s="6" t="s">
        <v>23</v>
      </c>
      <c r="G155" s="7">
        <v>36</v>
      </c>
      <c r="H155" s="7">
        <v>6</v>
      </c>
      <c r="I155" s="8">
        <v>106192.1</v>
      </c>
      <c r="J155" s="7">
        <v>1</v>
      </c>
      <c r="K155" s="7">
        <v>1</v>
      </c>
      <c r="L155" s="7">
        <v>0</v>
      </c>
      <c r="M155" s="9">
        <v>149575.59</v>
      </c>
      <c r="N155" s="7">
        <v>0</v>
      </c>
    </row>
    <row r="156" spans="1:14" x14ac:dyDescent="0.35">
      <c r="A156" s="6">
        <v>930</v>
      </c>
      <c r="B156" s="7">
        <v>15590876</v>
      </c>
      <c r="C156" s="6" t="s">
        <v>718</v>
      </c>
      <c r="D156" s="7">
        <v>764</v>
      </c>
      <c r="E156" s="6" t="s">
        <v>15</v>
      </c>
      <c r="F156" s="6" t="s">
        <v>16</v>
      </c>
      <c r="G156" s="7">
        <v>24</v>
      </c>
      <c r="H156" s="7">
        <v>7</v>
      </c>
      <c r="I156" s="8">
        <v>106234.02</v>
      </c>
      <c r="J156" s="7">
        <v>1</v>
      </c>
      <c r="K156" s="7">
        <v>0</v>
      </c>
      <c r="L156" s="7">
        <v>0</v>
      </c>
      <c r="M156" s="9">
        <v>115676.38</v>
      </c>
      <c r="N156" s="7">
        <v>0</v>
      </c>
    </row>
    <row r="157" spans="1:14" x14ac:dyDescent="0.35">
      <c r="A157" s="6">
        <v>210</v>
      </c>
      <c r="B157" s="7">
        <v>15612087</v>
      </c>
      <c r="C157" s="6" t="s">
        <v>212</v>
      </c>
      <c r="D157" s="7">
        <v>671</v>
      </c>
      <c r="E157" s="6" t="s">
        <v>15</v>
      </c>
      <c r="F157" s="6" t="s">
        <v>23</v>
      </c>
      <c r="G157" s="7">
        <v>45</v>
      </c>
      <c r="H157" s="7">
        <v>2</v>
      </c>
      <c r="I157" s="8">
        <v>106376.85</v>
      </c>
      <c r="J157" s="7">
        <v>1</v>
      </c>
      <c r="K157" s="7">
        <v>0</v>
      </c>
      <c r="L157" s="7">
        <v>1</v>
      </c>
      <c r="M157" s="9">
        <v>158264.62</v>
      </c>
      <c r="N157" s="7">
        <v>0</v>
      </c>
    </row>
    <row r="158" spans="1:14" x14ac:dyDescent="0.35">
      <c r="A158" s="6">
        <v>941</v>
      </c>
      <c r="B158" s="7">
        <v>15754084</v>
      </c>
      <c r="C158" s="6" t="s">
        <v>725</v>
      </c>
      <c r="D158" s="7">
        <v>710</v>
      </c>
      <c r="E158" s="6" t="s">
        <v>785</v>
      </c>
      <c r="F158" s="6" t="s">
        <v>23</v>
      </c>
      <c r="G158" s="7">
        <v>35</v>
      </c>
      <c r="H158" s="7">
        <v>1</v>
      </c>
      <c r="I158" s="8">
        <v>106518.52</v>
      </c>
      <c r="J158" s="7">
        <v>1</v>
      </c>
      <c r="K158" s="7">
        <v>1</v>
      </c>
      <c r="L158" s="7">
        <v>1</v>
      </c>
      <c r="M158" s="9">
        <v>127951.81</v>
      </c>
      <c r="N158" s="7">
        <v>0</v>
      </c>
    </row>
    <row r="159" spans="1:14" x14ac:dyDescent="0.35">
      <c r="A159" s="6">
        <v>889</v>
      </c>
      <c r="B159" s="7">
        <v>15702968</v>
      </c>
      <c r="C159" s="6" t="s">
        <v>696</v>
      </c>
      <c r="D159" s="7">
        <v>733</v>
      </c>
      <c r="E159" s="6" t="s">
        <v>26</v>
      </c>
      <c r="F159" s="6" t="s">
        <v>23</v>
      </c>
      <c r="G159" s="7">
        <v>74</v>
      </c>
      <c r="H159" s="7">
        <v>3</v>
      </c>
      <c r="I159" s="8">
        <v>106545.53</v>
      </c>
      <c r="J159" s="7">
        <v>1</v>
      </c>
      <c r="K159" s="7">
        <v>1</v>
      </c>
      <c r="L159" s="7">
        <v>1</v>
      </c>
      <c r="M159" s="9">
        <v>134589.57999999999</v>
      </c>
      <c r="N159" s="7">
        <v>0</v>
      </c>
    </row>
    <row r="160" spans="1:14" x14ac:dyDescent="0.35">
      <c r="A160" s="6">
        <v>148</v>
      </c>
      <c r="B160" s="7">
        <v>15754105</v>
      </c>
      <c r="C160" s="6" t="s">
        <v>159</v>
      </c>
      <c r="D160" s="7">
        <v>650</v>
      </c>
      <c r="E160" s="6" t="s">
        <v>15</v>
      </c>
      <c r="F160" s="6" t="s">
        <v>23</v>
      </c>
      <c r="G160" s="7">
        <v>37</v>
      </c>
      <c r="H160" s="7">
        <v>5</v>
      </c>
      <c r="I160" s="8">
        <v>106967.18</v>
      </c>
      <c r="J160" s="7">
        <v>1</v>
      </c>
      <c r="K160" s="7">
        <v>0</v>
      </c>
      <c r="L160" s="7">
        <v>0</v>
      </c>
      <c r="M160" s="9">
        <v>24495.03</v>
      </c>
      <c r="N160" s="7">
        <v>0</v>
      </c>
    </row>
    <row r="161" spans="1:14" x14ac:dyDescent="0.35">
      <c r="A161" s="6">
        <v>954</v>
      </c>
      <c r="B161" s="7">
        <v>15671139</v>
      </c>
      <c r="C161" s="6" t="s">
        <v>732</v>
      </c>
      <c r="D161" s="7">
        <v>694</v>
      </c>
      <c r="E161" s="6" t="s">
        <v>785</v>
      </c>
      <c r="F161" s="6" t="s">
        <v>23</v>
      </c>
      <c r="G161" s="7">
        <v>39</v>
      </c>
      <c r="H161" s="7">
        <v>0</v>
      </c>
      <c r="I161" s="8">
        <v>107042.74</v>
      </c>
      <c r="J161" s="7">
        <v>1</v>
      </c>
      <c r="K161" s="7">
        <v>1</v>
      </c>
      <c r="L161" s="7">
        <v>1</v>
      </c>
      <c r="M161" s="9">
        <v>102284.2</v>
      </c>
      <c r="N161" s="7">
        <v>0</v>
      </c>
    </row>
    <row r="162" spans="1:14" x14ac:dyDescent="0.35">
      <c r="A162" s="6">
        <v>198</v>
      </c>
      <c r="B162" s="7">
        <v>15777892</v>
      </c>
      <c r="C162" s="6" t="s">
        <v>202</v>
      </c>
      <c r="D162" s="7">
        <v>721</v>
      </c>
      <c r="E162" s="6" t="s">
        <v>26</v>
      </c>
      <c r="F162" s="6" t="s">
        <v>23</v>
      </c>
      <c r="G162" s="7">
        <v>37</v>
      </c>
      <c r="H162" s="7">
        <v>3</v>
      </c>
      <c r="I162" s="8">
        <v>107720.64</v>
      </c>
      <c r="J162" s="7">
        <v>1</v>
      </c>
      <c r="K162" s="7">
        <v>1</v>
      </c>
      <c r="L162" s="7">
        <v>1</v>
      </c>
      <c r="M162" s="9">
        <v>158591.12</v>
      </c>
      <c r="N162" s="7">
        <v>0</v>
      </c>
    </row>
    <row r="163" spans="1:14" x14ac:dyDescent="0.35">
      <c r="A163" s="6">
        <v>753</v>
      </c>
      <c r="B163" s="7">
        <v>15677305</v>
      </c>
      <c r="C163" s="6" t="s">
        <v>313</v>
      </c>
      <c r="D163" s="7">
        <v>490</v>
      </c>
      <c r="E163" s="6" t="s">
        <v>15</v>
      </c>
      <c r="F163" s="6" t="s">
        <v>16</v>
      </c>
      <c r="G163" s="7">
        <v>35</v>
      </c>
      <c r="H163" s="7">
        <v>7</v>
      </c>
      <c r="I163" s="8">
        <v>107749.03</v>
      </c>
      <c r="J163" s="7">
        <v>1</v>
      </c>
      <c r="K163" s="7">
        <v>1</v>
      </c>
      <c r="L163" s="7">
        <v>1</v>
      </c>
      <c r="M163" s="9">
        <v>3937.37</v>
      </c>
      <c r="N163" s="7">
        <v>0</v>
      </c>
    </row>
    <row r="164" spans="1:14" x14ac:dyDescent="0.35">
      <c r="A164" s="6">
        <v>163</v>
      </c>
      <c r="B164" s="7">
        <v>15630910</v>
      </c>
      <c r="C164" s="6" t="s">
        <v>172</v>
      </c>
      <c r="D164" s="7">
        <v>800</v>
      </c>
      <c r="E164" s="6" t="s">
        <v>15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5">
      <c r="A165" s="6">
        <v>335</v>
      </c>
      <c r="B165" s="7">
        <v>15742668</v>
      </c>
      <c r="C165" s="6" t="s">
        <v>316</v>
      </c>
      <c r="D165" s="7">
        <v>626</v>
      </c>
      <c r="E165" s="6" t="s">
        <v>785</v>
      </c>
      <c r="F165" s="6" t="s">
        <v>16</v>
      </c>
      <c r="G165" s="7">
        <v>37</v>
      </c>
      <c r="H165" s="7">
        <v>6</v>
      </c>
      <c r="I165" s="8">
        <v>108269.37</v>
      </c>
      <c r="J165" s="7">
        <v>1</v>
      </c>
      <c r="K165" s="7">
        <v>1</v>
      </c>
      <c r="L165" s="7">
        <v>0</v>
      </c>
      <c r="M165" s="9">
        <v>5597.94</v>
      </c>
      <c r="N165" s="7">
        <v>0</v>
      </c>
    </row>
    <row r="166" spans="1:14" x14ac:dyDescent="0.35">
      <c r="A166" s="6">
        <v>961</v>
      </c>
      <c r="B166" s="7">
        <v>15686164</v>
      </c>
      <c r="C166" s="6" t="s">
        <v>44</v>
      </c>
      <c r="D166" s="7">
        <v>850</v>
      </c>
      <c r="E166" s="6" t="s">
        <v>26</v>
      </c>
      <c r="F166" s="6" t="s">
        <v>16</v>
      </c>
      <c r="G166" s="7">
        <v>31</v>
      </c>
      <c r="H166" s="7">
        <v>1</v>
      </c>
      <c r="I166" s="8">
        <v>108822.39999999999</v>
      </c>
      <c r="J166" s="7">
        <v>1</v>
      </c>
      <c r="K166" s="7">
        <v>1</v>
      </c>
      <c r="L166" s="7">
        <v>1</v>
      </c>
      <c r="M166" s="9">
        <v>132173.31</v>
      </c>
      <c r="N166" s="7">
        <v>0</v>
      </c>
    </row>
    <row r="167" spans="1:14" x14ac:dyDescent="0.35">
      <c r="A167" s="6">
        <v>168</v>
      </c>
      <c r="B167" s="7">
        <v>15588537</v>
      </c>
      <c r="C167" s="6" t="s">
        <v>176</v>
      </c>
      <c r="D167" s="7">
        <v>615</v>
      </c>
      <c r="E167" s="6" t="s">
        <v>785</v>
      </c>
      <c r="F167" s="6" t="s">
        <v>16</v>
      </c>
      <c r="G167" s="7">
        <v>41</v>
      </c>
      <c r="H167" s="7">
        <v>9</v>
      </c>
      <c r="I167" s="8">
        <v>109013.23</v>
      </c>
      <c r="J167" s="7">
        <v>1</v>
      </c>
      <c r="K167" s="7">
        <v>1</v>
      </c>
      <c r="L167" s="7">
        <v>0</v>
      </c>
      <c r="M167" s="9">
        <v>196499.96</v>
      </c>
      <c r="N167" s="7">
        <v>0</v>
      </c>
    </row>
    <row r="168" spans="1:14" x14ac:dyDescent="0.35">
      <c r="A168" s="6">
        <v>65</v>
      </c>
      <c r="B168" s="7">
        <v>15592461</v>
      </c>
      <c r="C168" s="6" t="s">
        <v>83</v>
      </c>
      <c r="D168" s="7">
        <v>603</v>
      </c>
      <c r="E168" s="6" t="s">
        <v>26</v>
      </c>
      <c r="F168" s="6" t="s">
        <v>23</v>
      </c>
      <c r="G168" s="7">
        <v>26</v>
      </c>
      <c r="H168" s="7">
        <v>4</v>
      </c>
      <c r="I168" s="8">
        <v>109166.37</v>
      </c>
      <c r="J168" s="7">
        <v>1</v>
      </c>
      <c r="K168" s="7">
        <v>1</v>
      </c>
      <c r="L168" s="7">
        <v>1</v>
      </c>
      <c r="M168" s="9">
        <v>92840.67</v>
      </c>
      <c r="N168" s="7">
        <v>0</v>
      </c>
    </row>
    <row r="169" spans="1:14" x14ac:dyDescent="0.35">
      <c r="A169" s="6">
        <v>695</v>
      </c>
      <c r="B169" s="7">
        <v>15681068</v>
      </c>
      <c r="C169" s="6" t="s">
        <v>575</v>
      </c>
      <c r="D169" s="7">
        <v>796</v>
      </c>
      <c r="E169" s="6" t="s">
        <v>15</v>
      </c>
      <c r="F169" s="6" t="s">
        <v>16</v>
      </c>
      <c r="G169" s="7">
        <v>45</v>
      </c>
      <c r="H169" s="7">
        <v>2</v>
      </c>
      <c r="I169" s="8">
        <v>109730.22</v>
      </c>
      <c r="J169" s="7">
        <v>1</v>
      </c>
      <c r="K169" s="7">
        <v>1</v>
      </c>
      <c r="L169" s="7">
        <v>1</v>
      </c>
      <c r="M169" s="9">
        <v>123882.73</v>
      </c>
      <c r="N169" s="7">
        <v>0</v>
      </c>
    </row>
    <row r="170" spans="1:14" x14ac:dyDescent="0.35">
      <c r="A170" s="6">
        <v>453</v>
      </c>
      <c r="B170" s="7">
        <v>15710825</v>
      </c>
      <c r="C170" s="6" t="s">
        <v>404</v>
      </c>
      <c r="D170" s="7">
        <v>592</v>
      </c>
      <c r="E170" s="6" t="s">
        <v>18</v>
      </c>
      <c r="F170" s="6" t="s">
        <v>23</v>
      </c>
      <c r="G170" s="7">
        <v>31</v>
      </c>
      <c r="H170" s="7">
        <v>7</v>
      </c>
      <c r="I170" s="8">
        <v>110071.1</v>
      </c>
      <c r="J170" s="7">
        <v>1</v>
      </c>
      <c r="K170" s="7">
        <v>0</v>
      </c>
      <c r="L170" s="7">
        <v>0</v>
      </c>
      <c r="M170" s="9">
        <v>43921.36</v>
      </c>
      <c r="N170" s="7">
        <v>0</v>
      </c>
    </row>
    <row r="171" spans="1:14" x14ac:dyDescent="0.35">
      <c r="A171" s="6">
        <v>626</v>
      </c>
      <c r="B171" s="7">
        <v>15604119</v>
      </c>
      <c r="C171" s="6" t="s">
        <v>521</v>
      </c>
      <c r="D171" s="7">
        <v>850</v>
      </c>
      <c r="E171" s="6" t="s">
        <v>18</v>
      </c>
      <c r="F171" s="6" t="s">
        <v>23</v>
      </c>
      <c r="G171" s="7">
        <v>35</v>
      </c>
      <c r="H171" s="7">
        <v>7</v>
      </c>
      <c r="I171" s="8">
        <v>110349.82</v>
      </c>
      <c r="J171" s="7">
        <v>1</v>
      </c>
      <c r="K171" s="7">
        <v>0</v>
      </c>
      <c r="L171" s="7">
        <v>0</v>
      </c>
      <c r="M171" s="9">
        <v>126355.8</v>
      </c>
      <c r="N171" s="7">
        <v>0</v>
      </c>
    </row>
    <row r="172" spans="1:14" x14ac:dyDescent="0.35">
      <c r="A172" s="6">
        <v>264</v>
      </c>
      <c r="B172" s="7">
        <v>15673693</v>
      </c>
      <c r="C172" s="6" t="s">
        <v>260</v>
      </c>
      <c r="D172" s="7">
        <v>682</v>
      </c>
      <c r="E172" s="6" t="s">
        <v>15</v>
      </c>
      <c r="F172" s="6" t="s">
        <v>16</v>
      </c>
      <c r="G172" s="7">
        <v>26</v>
      </c>
      <c r="H172" s="7">
        <v>0</v>
      </c>
      <c r="I172" s="8">
        <v>110654.02</v>
      </c>
      <c r="J172" s="7">
        <v>1</v>
      </c>
      <c r="K172" s="7">
        <v>0</v>
      </c>
      <c r="L172" s="7">
        <v>1</v>
      </c>
      <c r="M172" s="9">
        <v>111879.21</v>
      </c>
      <c r="N172" s="7">
        <v>0</v>
      </c>
    </row>
    <row r="173" spans="1:14" x14ac:dyDescent="0.35">
      <c r="A173" s="6">
        <v>575</v>
      </c>
      <c r="B173" s="7">
        <v>15644753</v>
      </c>
      <c r="C173" s="6" t="s">
        <v>118</v>
      </c>
      <c r="D173" s="7">
        <v>848</v>
      </c>
      <c r="E173" s="6" t="s">
        <v>18</v>
      </c>
      <c r="F173" s="6" t="s">
        <v>23</v>
      </c>
      <c r="G173" s="7">
        <v>40</v>
      </c>
      <c r="H173" s="7">
        <v>3</v>
      </c>
      <c r="I173" s="8">
        <v>110929.96</v>
      </c>
      <c r="J173" s="7">
        <v>1</v>
      </c>
      <c r="K173" s="7">
        <v>1</v>
      </c>
      <c r="L173" s="7">
        <v>1</v>
      </c>
      <c r="M173" s="9">
        <v>30876.84</v>
      </c>
      <c r="N173" s="7">
        <v>0</v>
      </c>
    </row>
    <row r="174" spans="1:14" x14ac:dyDescent="0.35">
      <c r="A174" s="6">
        <v>610</v>
      </c>
      <c r="B174" s="7">
        <v>15586585</v>
      </c>
      <c r="C174" s="6" t="s">
        <v>132</v>
      </c>
      <c r="D174" s="7">
        <v>698</v>
      </c>
      <c r="E174" s="6" t="s">
        <v>26</v>
      </c>
      <c r="F174" s="6" t="s">
        <v>16</v>
      </c>
      <c r="G174" s="7">
        <v>51</v>
      </c>
      <c r="H174" s="7">
        <v>2</v>
      </c>
      <c r="I174" s="8">
        <v>111018.98</v>
      </c>
      <c r="J174" s="7">
        <v>1</v>
      </c>
      <c r="K174" s="7">
        <v>1</v>
      </c>
      <c r="L174" s="7">
        <v>0</v>
      </c>
      <c r="M174" s="9">
        <v>86410.28</v>
      </c>
      <c r="N174" s="7">
        <v>0</v>
      </c>
    </row>
    <row r="175" spans="1:14" x14ac:dyDescent="0.35">
      <c r="A175" s="6">
        <v>912</v>
      </c>
      <c r="B175" s="7">
        <v>15746490</v>
      </c>
      <c r="C175" s="6" t="s">
        <v>709</v>
      </c>
      <c r="D175" s="7">
        <v>648</v>
      </c>
      <c r="E175" s="6" t="s">
        <v>18</v>
      </c>
      <c r="F175" s="6" t="s">
        <v>16</v>
      </c>
      <c r="G175" s="7">
        <v>53</v>
      </c>
      <c r="H175" s="7">
        <v>6</v>
      </c>
      <c r="I175" s="8">
        <v>111201.41</v>
      </c>
      <c r="J175" s="7">
        <v>1</v>
      </c>
      <c r="K175" s="7">
        <v>1</v>
      </c>
      <c r="L175" s="7">
        <v>1</v>
      </c>
      <c r="M175" s="9">
        <v>121542.29</v>
      </c>
      <c r="N175" s="7">
        <v>0</v>
      </c>
    </row>
    <row r="176" spans="1:14" x14ac:dyDescent="0.35">
      <c r="A176" s="6">
        <v>598</v>
      </c>
      <c r="B176" s="7">
        <v>15567446</v>
      </c>
      <c r="C176" s="6" t="s">
        <v>501</v>
      </c>
      <c r="D176" s="7">
        <v>646</v>
      </c>
      <c r="E176" s="6" t="s">
        <v>26</v>
      </c>
      <c r="F176" s="6" t="s">
        <v>23</v>
      </c>
      <c r="G176" s="7">
        <v>39</v>
      </c>
      <c r="H176" s="7">
        <v>9</v>
      </c>
      <c r="I176" s="8">
        <v>111574.41</v>
      </c>
      <c r="J176" s="7">
        <v>1</v>
      </c>
      <c r="K176" s="7">
        <v>1</v>
      </c>
      <c r="L176" s="7">
        <v>1</v>
      </c>
      <c r="M176" s="9">
        <v>30838.51</v>
      </c>
      <c r="N176" s="7">
        <v>0</v>
      </c>
    </row>
    <row r="177" spans="1:14" x14ac:dyDescent="0.35">
      <c r="A177" s="6">
        <v>953</v>
      </c>
      <c r="B177" s="7">
        <v>15606149</v>
      </c>
      <c r="C177" s="6" t="s">
        <v>178</v>
      </c>
      <c r="D177" s="7">
        <v>571</v>
      </c>
      <c r="E177" s="6" t="s">
        <v>26</v>
      </c>
      <c r="F177" s="6" t="s">
        <v>16</v>
      </c>
      <c r="G177" s="7">
        <v>66</v>
      </c>
      <c r="H177" s="7">
        <v>9</v>
      </c>
      <c r="I177" s="8">
        <v>111577.01</v>
      </c>
      <c r="J177" s="7">
        <v>1</v>
      </c>
      <c r="K177" s="7">
        <v>0</v>
      </c>
      <c r="L177" s="7">
        <v>1</v>
      </c>
      <c r="M177" s="9">
        <v>189271.9</v>
      </c>
      <c r="N177" s="7">
        <v>0</v>
      </c>
    </row>
    <row r="178" spans="1:14" x14ac:dyDescent="0.35">
      <c r="A178" s="6">
        <v>838</v>
      </c>
      <c r="B178" s="7">
        <v>15589488</v>
      </c>
      <c r="C178" s="6" t="s">
        <v>660</v>
      </c>
      <c r="D178" s="7">
        <v>686</v>
      </c>
      <c r="E178" s="6" t="s">
        <v>26</v>
      </c>
      <c r="F178" s="6" t="s">
        <v>16</v>
      </c>
      <c r="G178" s="7">
        <v>56</v>
      </c>
      <c r="H178" s="7">
        <v>5</v>
      </c>
      <c r="I178" s="8">
        <v>111642.08</v>
      </c>
      <c r="J178" s="7">
        <v>1</v>
      </c>
      <c r="K178" s="7">
        <v>1</v>
      </c>
      <c r="L178" s="7">
        <v>1</v>
      </c>
      <c r="M178" s="9">
        <v>80553.87</v>
      </c>
      <c r="N178" s="7">
        <v>0</v>
      </c>
    </row>
    <row r="179" spans="1:14" x14ac:dyDescent="0.35">
      <c r="A179" s="6">
        <v>793</v>
      </c>
      <c r="B179" s="7">
        <v>15707473</v>
      </c>
      <c r="C179" s="6" t="s">
        <v>588</v>
      </c>
      <c r="D179" s="7">
        <v>850</v>
      </c>
      <c r="E179" s="6" t="s">
        <v>26</v>
      </c>
      <c r="F179" s="6" t="s">
        <v>16</v>
      </c>
      <c r="G179" s="7">
        <v>48</v>
      </c>
      <c r="H179" s="7">
        <v>6</v>
      </c>
      <c r="I179" s="8">
        <v>111962.99</v>
      </c>
      <c r="J179" s="7">
        <v>1</v>
      </c>
      <c r="K179" s="7">
        <v>1</v>
      </c>
      <c r="L179" s="7">
        <v>0</v>
      </c>
      <c r="M179" s="9">
        <v>111755.8</v>
      </c>
      <c r="N179" s="7">
        <v>0</v>
      </c>
    </row>
    <row r="180" spans="1:14" x14ac:dyDescent="0.35">
      <c r="A180" s="6">
        <v>642</v>
      </c>
      <c r="B180" s="7">
        <v>15580684</v>
      </c>
      <c r="C180" s="6" t="s">
        <v>531</v>
      </c>
      <c r="D180" s="7">
        <v>706</v>
      </c>
      <c r="E180" s="6" t="s">
        <v>15</v>
      </c>
      <c r="F180" s="6" t="s">
        <v>16</v>
      </c>
      <c r="G180" s="7">
        <v>29</v>
      </c>
      <c r="H180" s="7">
        <v>5</v>
      </c>
      <c r="I180" s="8">
        <v>112564.62</v>
      </c>
      <c r="J180" s="7">
        <v>1</v>
      </c>
      <c r="K180" s="7">
        <v>1</v>
      </c>
      <c r="L180" s="7">
        <v>0</v>
      </c>
      <c r="M180" s="9">
        <v>42334.38</v>
      </c>
      <c r="N180" s="7">
        <v>0</v>
      </c>
    </row>
    <row r="181" spans="1:14" x14ac:dyDescent="0.35">
      <c r="A181" s="6">
        <v>976</v>
      </c>
      <c r="B181" s="7">
        <v>15685357</v>
      </c>
      <c r="C181" s="6" t="s">
        <v>698</v>
      </c>
      <c r="D181" s="7">
        <v>750</v>
      </c>
      <c r="E181" s="6" t="s">
        <v>785</v>
      </c>
      <c r="F181" s="6" t="s">
        <v>16</v>
      </c>
      <c r="G181" s="7">
        <v>36</v>
      </c>
      <c r="H181" s="7">
        <v>8</v>
      </c>
      <c r="I181" s="8">
        <v>112940.07</v>
      </c>
      <c r="J181" s="7">
        <v>1</v>
      </c>
      <c r="K181" s="7">
        <v>0</v>
      </c>
      <c r="L181" s="7">
        <v>1</v>
      </c>
      <c r="M181" s="9">
        <v>9855.81</v>
      </c>
      <c r="N181" s="7">
        <v>0</v>
      </c>
    </row>
    <row r="182" spans="1:14" x14ac:dyDescent="0.35">
      <c r="A182" s="6">
        <v>146</v>
      </c>
      <c r="B182" s="7">
        <v>15800703</v>
      </c>
      <c r="C182" s="6" t="s">
        <v>157</v>
      </c>
      <c r="D182" s="7">
        <v>485</v>
      </c>
      <c r="E182" s="6" t="s">
        <v>785</v>
      </c>
      <c r="F182" s="6" t="s">
        <v>16</v>
      </c>
      <c r="G182" s="7">
        <v>21</v>
      </c>
      <c r="H182" s="7">
        <v>5</v>
      </c>
      <c r="I182" s="8">
        <v>113157.22</v>
      </c>
      <c r="J182" s="7">
        <v>1</v>
      </c>
      <c r="K182" s="7">
        <v>1</v>
      </c>
      <c r="L182" s="7">
        <v>1</v>
      </c>
      <c r="M182" s="9">
        <v>54141.5</v>
      </c>
      <c r="N182" s="7">
        <v>0</v>
      </c>
    </row>
    <row r="183" spans="1:14" x14ac:dyDescent="0.35">
      <c r="A183" s="6">
        <v>659</v>
      </c>
      <c r="B183" s="7">
        <v>15568595</v>
      </c>
      <c r="C183" s="6" t="s">
        <v>544</v>
      </c>
      <c r="D183" s="7">
        <v>544</v>
      </c>
      <c r="E183" s="6" t="s">
        <v>15</v>
      </c>
      <c r="F183" s="6" t="s">
        <v>23</v>
      </c>
      <c r="G183" s="7">
        <v>64</v>
      </c>
      <c r="H183" s="7">
        <v>9</v>
      </c>
      <c r="I183" s="8">
        <v>113829.45</v>
      </c>
      <c r="J183" s="7">
        <v>1</v>
      </c>
      <c r="K183" s="7">
        <v>1</v>
      </c>
      <c r="L183" s="7">
        <v>1</v>
      </c>
      <c r="M183" s="9">
        <v>124341.49</v>
      </c>
      <c r="N183" s="7">
        <v>0</v>
      </c>
    </row>
    <row r="184" spans="1:14" x14ac:dyDescent="0.35">
      <c r="A184" s="6">
        <v>863</v>
      </c>
      <c r="B184" s="7">
        <v>15794916</v>
      </c>
      <c r="C184" s="6" t="s">
        <v>680</v>
      </c>
      <c r="D184" s="7">
        <v>725</v>
      </c>
      <c r="E184" s="6" t="s">
        <v>15</v>
      </c>
      <c r="F184" s="6" t="s">
        <v>23</v>
      </c>
      <c r="G184" s="7">
        <v>41</v>
      </c>
      <c r="H184" s="7">
        <v>7</v>
      </c>
      <c r="I184" s="8">
        <v>113980.21</v>
      </c>
      <c r="J184" s="7">
        <v>1</v>
      </c>
      <c r="K184" s="7">
        <v>1</v>
      </c>
      <c r="L184" s="7">
        <v>1</v>
      </c>
      <c r="M184" s="9">
        <v>116704.25</v>
      </c>
      <c r="N184" s="7">
        <v>0</v>
      </c>
    </row>
    <row r="185" spans="1:14" x14ac:dyDescent="0.35">
      <c r="A185" s="6">
        <v>621</v>
      </c>
      <c r="B185" s="7">
        <v>15682585</v>
      </c>
      <c r="C185" s="6" t="s">
        <v>518</v>
      </c>
      <c r="D185" s="7">
        <v>593</v>
      </c>
      <c r="E185" s="6" t="s">
        <v>15</v>
      </c>
      <c r="F185" s="6" t="s">
        <v>23</v>
      </c>
      <c r="G185" s="7">
        <v>35</v>
      </c>
      <c r="H185" s="7">
        <v>9</v>
      </c>
      <c r="I185" s="8">
        <v>114193.24</v>
      </c>
      <c r="J185" s="7">
        <v>1</v>
      </c>
      <c r="K185" s="7">
        <v>1</v>
      </c>
      <c r="L185" s="7">
        <v>0</v>
      </c>
      <c r="M185" s="9">
        <v>71154.100000000006</v>
      </c>
      <c r="N185" s="7">
        <v>0</v>
      </c>
    </row>
    <row r="186" spans="1:14" x14ac:dyDescent="0.35">
      <c r="A186" s="6">
        <v>596</v>
      </c>
      <c r="B186" s="7">
        <v>15680970</v>
      </c>
      <c r="C186" s="6" t="s">
        <v>499</v>
      </c>
      <c r="D186" s="7">
        <v>611</v>
      </c>
      <c r="E186" s="6" t="s">
        <v>26</v>
      </c>
      <c r="F186" s="6" t="s">
        <v>16</v>
      </c>
      <c r="G186" s="7">
        <v>41</v>
      </c>
      <c r="H186" s="7">
        <v>2</v>
      </c>
      <c r="I186" s="8">
        <v>114206.84</v>
      </c>
      <c r="J186" s="7">
        <v>1</v>
      </c>
      <c r="K186" s="7">
        <v>1</v>
      </c>
      <c r="L186" s="7">
        <v>0</v>
      </c>
      <c r="M186" s="9">
        <v>164061.6</v>
      </c>
      <c r="N186" s="7">
        <v>0</v>
      </c>
    </row>
    <row r="187" spans="1:14" x14ac:dyDescent="0.35">
      <c r="A187" s="6">
        <v>764</v>
      </c>
      <c r="B187" s="7">
        <v>15622750</v>
      </c>
      <c r="C187" s="6" t="s">
        <v>22</v>
      </c>
      <c r="D187" s="7">
        <v>742</v>
      </c>
      <c r="E187" s="6" t="s">
        <v>26</v>
      </c>
      <c r="F187" s="6" t="s">
        <v>16</v>
      </c>
      <c r="G187" s="7">
        <v>21</v>
      </c>
      <c r="H187" s="7">
        <v>1</v>
      </c>
      <c r="I187" s="8">
        <v>114292.48</v>
      </c>
      <c r="J187" s="7">
        <v>1</v>
      </c>
      <c r="K187" s="7">
        <v>1</v>
      </c>
      <c r="L187" s="7">
        <v>0</v>
      </c>
      <c r="M187" s="9">
        <v>31520.400000000001</v>
      </c>
      <c r="N187" s="7">
        <v>0</v>
      </c>
    </row>
    <row r="188" spans="1:14" x14ac:dyDescent="0.35">
      <c r="A188" s="6">
        <v>535</v>
      </c>
      <c r="B188" s="7">
        <v>15567832</v>
      </c>
      <c r="C188" s="6" t="s">
        <v>219</v>
      </c>
      <c r="D188" s="7">
        <v>550</v>
      </c>
      <c r="E188" s="6" t="s">
        <v>15</v>
      </c>
      <c r="F188" s="6" t="s">
        <v>16</v>
      </c>
      <c r="G188" s="7">
        <v>40</v>
      </c>
      <c r="H188" s="7">
        <v>7</v>
      </c>
      <c r="I188" s="8">
        <v>114354.95</v>
      </c>
      <c r="J188" s="7">
        <v>1</v>
      </c>
      <c r="K188" s="7">
        <v>1</v>
      </c>
      <c r="L188" s="7">
        <v>0</v>
      </c>
      <c r="M188" s="9">
        <v>54018.93</v>
      </c>
      <c r="N188" s="7">
        <v>0</v>
      </c>
    </row>
    <row r="189" spans="1:14" x14ac:dyDescent="0.35">
      <c r="A189" s="6">
        <v>349</v>
      </c>
      <c r="B189" s="7">
        <v>15735203</v>
      </c>
      <c r="C189" s="6" t="s">
        <v>324</v>
      </c>
      <c r="D189" s="7">
        <v>654</v>
      </c>
      <c r="E189" s="6" t="s">
        <v>26</v>
      </c>
      <c r="F189" s="6" t="s">
        <v>16</v>
      </c>
      <c r="G189" s="7">
        <v>32</v>
      </c>
      <c r="H189" s="7">
        <v>1</v>
      </c>
      <c r="I189" s="8">
        <v>114510.85</v>
      </c>
      <c r="J189" s="7">
        <v>1</v>
      </c>
      <c r="K189" s="7">
        <v>1</v>
      </c>
      <c r="L189" s="7">
        <v>1</v>
      </c>
      <c r="M189" s="9">
        <v>126143.23</v>
      </c>
      <c r="N189" s="7">
        <v>0</v>
      </c>
    </row>
    <row r="190" spans="1:14" x14ac:dyDescent="0.35">
      <c r="A190" s="6">
        <v>798</v>
      </c>
      <c r="B190" s="7">
        <v>15766908</v>
      </c>
      <c r="C190" s="6" t="s">
        <v>70</v>
      </c>
      <c r="D190" s="7">
        <v>488</v>
      </c>
      <c r="E190" s="6" t="s">
        <v>26</v>
      </c>
      <c r="F190" s="6" t="s">
        <v>23</v>
      </c>
      <c r="G190" s="7">
        <v>32</v>
      </c>
      <c r="H190" s="7">
        <v>3</v>
      </c>
      <c r="I190" s="8">
        <v>114540.38</v>
      </c>
      <c r="J190" s="7">
        <v>1</v>
      </c>
      <c r="K190" s="7">
        <v>1</v>
      </c>
      <c r="L190" s="7">
        <v>0</v>
      </c>
      <c r="M190" s="9">
        <v>92568.07</v>
      </c>
      <c r="N190" s="7">
        <v>0</v>
      </c>
    </row>
    <row r="191" spans="1:14" x14ac:dyDescent="0.35">
      <c r="A191" s="6">
        <v>738</v>
      </c>
      <c r="B191" s="7">
        <v>15766741</v>
      </c>
      <c r="C191" s="6" t="s">
        <v>222</v>
      </c>
      <c r="D191" s="7">
        <v>525</v>
      </c>
      <c r="E191" s="6" t="s">
        <v>15</v>
      </c>
      <c r="F191" s="6" t="s">
        <v>23</v>
      </c>
      <c r="G191" s="7">
        <v>36</v>
      </c>
      <c r="H191" s="7">
        <v>2</v>
      </c>
      <c r="I191" s="8">
        <v>114628.4</v>
      </c>
      <c r="J191" s="7">
        <v>1</v>
      </c>
      <c r="K191" s="7">
        <v>0</v>
      </c>
      <c r="L191" s="7">
        <v>1</v>
      </c>
      <c r="M191" s="9">
        <v>168290.06</v>
      </c>
      <c r="N191" s="7">
        <v>0</v>
      </c>
    </row>
    <row r="192" spans="1:14" x14ac:dyDescent="0.35">
      <c r="A192" s="6">
        <v>593</v>
      </c>
      <c r="B192" s="7">
        <v>15679587</v>
      </c>
      <c r="C192" s="6" t="s">
        <v>497</v>
      </c>
      <c r="D192" s="7">
        <v>666</v>
      </c>
      <c r="E192" s="6" t="s">
        <v>15</v>
      </c>
      <c r="F192" s="6" t="s">
        <v>16</v>
      </c>
      <c r="G192" s="7">
        <v>34</v>
      </c>
      <c r="H192" s="7">
        <v>9</v>
      </c>
      <c r="I192" s="8">
        <v>115897.12</v>
      </c>
      <c r="J192" s="7">
        <v>1</v>
      </c>
      <c r="K192" s="7">
        <v>1</v>
      </c>
      <c r="L192" s="7">
        <v>1</v>
      </c>
      <c r="M192" s="9">
        <v>25095.03</v>
      </c>
      <c r="N192" s="7">
        <v>0</v>
      </c>
    </row>
    <row r="193" spans="1:14" x14ac:dyDescent="0.35">
      <c r="A193" s="6">
        <v>712</v>
      </c>
      <c r="B193" s="7">
        <v>15650288</v>
      </c>
      <c r="C193" s="6" t="s">
        <v>588</v>
      </c>
      <c r="D193" s="7">
        <v>634</v>
      </c>
      <c r="E193" s="6" t="s">
        <v>26</v>
      </c>
      <c r="F193" s="6" t="s">
        <v>23</v>
      </c>
      <c r="G193" s="7">
        <v>35</v>
      </c>
      <c r="H193" s="7">
        <v>6</v>
      </c>
      <c r="I193" s="8">
        <v>116269.01</v>
      </c>
      <c r="J193" s="7">
        <v>1</v>
      </c>
      <c r="K193" s="7">
        <v>1</v>
      </c>
      <c r="L193" s="7">
        <v>0</v>
      </c>
      <c r="M193" s="9">
        <v>129964.94</v>
      </c>
      <c r="N193" s="7">
        <v>0</v>
      </c>
    </row>
    <row r="194" spans="1:14" x14ac:dyDescent="0.35">
      <c r="A194" s="6">
        <v>662</v>
      </c>
      <c r="B194" s="7">
        <v>15699637</v>
      </c>
      <c r="C194" s="6" t="s">
        <v>547</v>
      </c>
      <c r="D194" s="7">
        <v>694</v>
      </c>
      <c r="E194" s="6" t="s">
        <v>18</v>
      </c>
      <c r="F194" s="6" t="s">
        <v>23</v>
      </c>
      <c r="G194" s="7">
        <v>57</v>
      </c>
      <c r="H194" s="7">
        <v>8</v>
      </c>
      <c r="I194" s="8">
        <v>116326.07</v>
      </c>
      <c r="J194" s="7">
        <v>1</v>
      </c>
      <c r="K194" s="7">
        <v>1</v>
      </c>
      <c r="L194" s="7">
        <v>1</v>
      </c>
      <c r="M194" s="9">
        <v>117704.65</v>
      </c>
      <c r="N194" s="7">
        <v>0</v>
      </c>
    </row>
    <row r="195" spans="1:14" x14ac:dyDescent="0.35">
      <c r="A195" s="6">
        <v>242</v>
      </c>
      <c r="B195" s="7">
        <v>15651001</v>
      </c>
      <c r="C195" s="6" t="s">
        <v>75</v>
      </c>
      <c r="D195" s="7">
        <v>725</v>
      </c>
      <c r="E195" s="6" t="s">
        <v>26</v>
      </c>
      <c r="F195" s="6" t="s">
        <v>16</v>
      </c>
      <c r="G195" s="7">
        <v>39</v>
      </c>
      <c r="H195" s="7">
        <v>5</v>
      </c>
      <c r="I195" s="8">
        <v>116803.8</v>
      </c>
      <c r="J195" s="7">
        <v>1</v>
      </c>
      <c r="K195" s="7">
        <v>1</v>
      </c>
      <c r="L195" s="7">
        <v>0</v>
      </c>
      <c r="M195" s="9">
        <v>124052.97</v>
      </c>
      <c r="N195" s="7">
        <v>0</v>
      </c>
    </row>
    <row r="196" spans="1:14" x14ac:dyDescent="0.35">
      <c r="A196" s="6">
        <v>507</v>
      </c>
      <c r="B196" s="7">
        <v>15805565</v>
      </c>
      <c r="C196" s="6" t="s">
        <v>423</v>
      </c>
      <c r="D196" s="7">
        <v>691</v>
      </c>
      <c r="E196" s="6" t="s">
        <v>26</v>
      </c>
      <c r="F196" s="6" t="s">
        <v>23</v>
      </c>
      <c r="G196" s="7">
        <v>30</v>
      </c>
      <c r="H196" s="7">
        <v>7</v>
      </c>
      <c r="I196" s="8">
        <v>116927.89</v>
      </c>
      <c r="J196" s="7">
        <v>1</v>
      </c>
      <c r="K196" s="7">
        <v>1</v>
      </c>
      <c r="L196" s="7">
        <v>0</v>
      </c>
      <c r="M196" s="9">
        <v>21198.39</v>
      </c>
      <c r="N196" s="7">
        <v>0</v>
      </c>
    </row>
    <row r="197" spans="1:14" x14ac:dyDescent="0.35">
      <c r="A197" s="6">
        <v>876</v>
      </c>
      <c r="B197" s="7">
        <v>15653762</v>
      </c>
      <c r="C197" s="6" t="s">
        <v>69</v>
      </c>
      <c r="D197" s="7">
        <v>501</v>
      </c>
      <c r="E197" s="6" t="s">
        <v>15</v>
      </c>
      <c r="F197" s="6" t="s">
        <v>16</v>
      </c>
      <c r="G197" s="7">
        <v>39</v>
      </c>
      <c r="H197" s="7">
        <v>9</v>
      </c>
      <c r="I197" s="8">
        <v>117301.66</v>
      </c>
      <c r="J197" s="7">
        <v>1</v>
      </c>
      <c r="K197" s="7">
        <v>0</v>
      </c>
      <c r="L197" s="7">
        <v>0</v>
      </c>
      <c r="M197" s="9">
        <v>182025.95</v>
      </c>
      <c r="N197" s="7">
        <v>0</v>
      </c>
    </row>
    <row r="198" spans="1:14" x14ac:dyDescent="0.35">
      <c r="A198" s="6">
        <v>43</v>
      </c>
      <c r="B198" s="7">
        <v>15687946</v>
      </c>
      <c r="C198" s="6" t="s">
        <v>61</v>
      </c>
      <c r="D198" s="7">
        <v>556</v>
      </c>
      <c r="E198" s="6" t="s">
        <v>15</v>
      </c>
      <c r="F198" s="6" t="s">
        <v>16</v>
      </c>
      <c r="G198" s="7">
        <v>61</v>
      </c>
      <c r="H198" s="7">
        <v>2</v>
      </c>
      <c r="I198" s="8">
        <v>117419.35</v>
      </c>
      <c r="J198" s="7">
        <v>1</v>
      </c>
      <c r="K198" s="7">
        <v>1</v>
      </c>
      <c r="L198" s="7">
        <v>1</v>
      </c>
      <c r="M198" s="9">
        <v>94153.83</v>
      </c>
      <c r="N198" s="7">
        <v>0</v>
      </c>
    </row>
    <row r="199" spans="1:14" x14ac:dyDescent="0.35">
      <c r="A199" s="6">
        <v>477</v>
      </c>
      <c r="B199" s="7">
        <v>15798888</v>
      </c>
      <c r="C199" s="6" t="s">
        <v>88</v>
      </c>
      <c r="D199" s="7">
        <v>605</v>
      </c>
      <c r="E199" s="6" t="s">
        <v>26</v>
      </c>
      <c r="F199" s="6" t="s">
        <v>16</v>
      </c>
      <c r="G199" s="7">
        <v>31</v>
      </c>
      <c r="H199" s="7">
        <v>1</v>
      </c>
      <c r="I199" s="8">
        <v>117992.59</v>
      </c>
      <c r="J199" s="7">
        <v>1</v>
      </c>
      <c r="K199" s="7">
        <v>1</v>
      </c>
      <c r="L199" s="7">
        <v>1</v>
      </c>
      <c r="M199" s="9">
        <v>183598.77</v>
      </c>
      <c r="N199" s="7">
        <v>0</v>
      </c>
    </row>
    <row r="200" spans="1:14" x14ac:dyDescent="0.35">
      <c r="A200" s="6">
        <v>305</v>
      </c>
      <c r="B200" s="7">
        <v>15812191</v>
      </c>
      <c r="C200" s="6" t="s">
        <v>292</v>
      </c>
      <c r="D200" s="7">
        <v>553</v>
      </c>
      <c r="E200" s="6" t="s">
        <v>15</v>
      </c>
      <c r="F200" s="6" t="s">
        <v>23</v>
      </c>
      <c r="G200" s="7">
        <v>33</v>
      </c>
      <c r="H200" s="7">
        <v>4</v>
      </c>
      <c r="I200" s="8">
        <v>118082.89</v>
      </c>
      <c r="J200" s="7">
        <v>1</v>
      </c>
      <c r="K200" s="7">
        <v>0</v>
      </c>
      <c r="L200" s="7">
        <v>0</v>
      </c>
      <c r="M200" s="9">
        <v>94440.45</v>
      </c>
      <c r="N200" s="7">
        <v>0</v>
      </c>
    </row>
    <row r="201" spans="1:14" x14ac:dyDescent="0.35">
      <c r="A201" s="6">
        <v>284</v>
      </c>
      <c r="B201" s="7">
        <v>15699389</v>
      </c>
      <c r="C201" s="6" t="s">
        <v>226</v>
      </c>
      <c r="D201" s="7">
        <v>807</v>
      </c>
      <c r="E201" s="6" t="s">
        <v>15</v>
      </c>
      <c r="F201" s="6" t="s">
        <v>23</v>
      </c>
      <c r="G201" s="7">
        <v>42</v>
      </c>
      <c r="H201" s="7">
        <v>7</v>
      </c>
      <c r="I201" s="8">
        <v>118274.71</v>
      </c>
      <c r="J201" s="7">
        <v>1</v>
      </c>
      <c r="K201" s="7">
        <v>1</v>
      </c>
      <c r="L201" s="7">
        <v>1</v>
      </c>
      <c r="M201" s="9">
        <v>25885.72</v>
      </c>
      <c r="N201" s="7">
        <v>0</v>
      </c>
    </row>
    <row r="202" spans="1:14" x14ac:dyDescent="0.35">
      <c r="A202" s="6">
        <v>342</v>
      </c>
      <c r="B202" s="7">
        <v>15786170</v>
      </c>
      <c r="C202" s="6" t="s">
        <v>153</v>
      </c>
      <c r="D202" s="7">
        <v>659</v>
      </c>
      <c r="E202" s="6" t="s">
        <v>15</v>
      </c>
      <c r="F202" s="6" t="s">
        <v>23</v>
      </c>
      <c r="G202" s="7">
        <v>31</v>
      </c>
      <c r="H202" s="7">
        <v>4</v>
      </c>
      <c r="I202" s="8">
        <v>118342.26</v>
      </c>
      <c r="J202" s="7">
        <v>1</v>
      </c>
      <c r="K202" s="7">
        <v>0</v>
      </c>
      <c r="L202" s="7">
        <v>0</v>
      </c>
      <c r="M202" s="9">
        <v>161574.19</v>
      </c>
      <c r="N202" s="7">
        <v>0</v>
      </c>
    </row>
    <row r="203" spans="1:14" x14ac:dyDescent="0.35">
      <c r="A203" s="6">
        <v>288</v>
      </c>
      <c r="B203" s="7">
        <v>15790678</v>
      </c>
      <c r="C203" s="6" t="s">
        <v>279</v>
      </c>
      <c r="D203" s="7">
        <v>475</v>
      </c>
      <c r="E203" s="6" t="s">
        <v>15</v>
      </c>
      <c r="F203" s="6" t="s">
        <v>16</v>
      </c>
      <c r="G203" s="7">
        <v>32</v>
      </c>
      <c r="H203" s="7">
        <v>8</v>
      </c>
      <c r="I203" s="8">
        <v>119023.28</v>
      </c>
      <c r="J203" s="7">
        <v>1</v>
      </c>
      <c r="K203" s="7">
        <v>1</v>
      </c>
      <c r="L203" s="7">
        <v>0</v>
      </c>
      <c r="M203" s="9">
        <v>100816.29</v>
      </c>
      <c r="N203" s="7">
        <v>0</v>
      </c>
    </row>
    <row r="204" spans="1:14" x14ac:dyDescent="0.35">
      <c r="A204" s="6">
        <v>780</v>
      </c>
      <c r="B204" s="7">
        <v>15769974</v>
      </c>
      <c r="C204" s="6" t="s">
        <v>219</v>
      </c>
      <c r="D204" s="7">
        <v>679</v>
      </c>
      <c r="E204" s="6" t="s">
        <v>18</v>
      </c>
      <c r="F204" s="6" t="s">
        <v>16</v>
      </c>
      <c r="G204" s="7">
        <v>35</v>
      </c>
      <c r="H204" s="7">
        <v>8</v>
      </c>
      <c r="I204" s="8">
        <v>119182.73</v>
      </c>
      <c r="J204" s="7">
        <v>1</v>
      </c>
      <c r="K204" s="7">
        <v>0</v>
      </c>
      <c r="L204" s="7">
        <v>0</v>
      </c>
      <c r="M204" s="9">
        <v>121210.09</v>
      </c>
      <c r="N204" s="7">
        <v>0</v>
      </c>
    </row>
    <row r="205" spans="1:14" x14ac:dyDescent="0.35">
      <c r="A205" s="6">
        <v>306</v>
      </c>
      <c r="B205" s="7">
        <v>15636673</v>
      </c>
      <c r="C205" s="6" t="s">
        <v>293</v>
      </c>
      <c r="D205" s="7">
        <v>667</v>
      </c>
      <c r="E205" s="6" t="s">
        <v>15</v>
      </c>
      <c r="F205" s="6" t="s">
        <v>23</v>
      </c>
      <c r="G205" s="7">
        <v>31</v>
      </c>
      <c r="H205" s="7">
        <v>1</v>
      </c>
      <c r="I205" s="8">
        <v>119266.69</v>
      </c>
      <c r="J205" s="7">
        <v>1</v>
      </c>
      <c r="K205" s="7">
        <v>1</v>
      </c>
      <c r="L205" s="7">
        <v>1</v>
      </c>
      <c r="M205" s="9">
        <v>28257.63</v>
      </c>
      <c r="N205" s="7">
        <v>0</v>
      </c>
    </row>
    <row r="206" spans="1:14" x14ac:dyDescent="0.35">
      <c r="A206" s="6">
        <v>122</v>
      </c>
      <c r="B206" s="7">
        <v>15580203</v>
      </c>
      <c r="C206" s="6" t="s">
        <v>136</v>
      </c>
      <c r="D206" s="7">
        <v>674</v>
      </c>
      <c r="E206" s="6" t="s">
        <v>785</v>
      </c>
      <c r="F206" s="6" t="s">
        <v>23</v>
      </c>
      <c r="G206" s="7">
        <v>39</v>
      </c>
      <c r="H206" s="7">
        <v>6</v>
      </c>
      <c r="I206" s="8">
        <v>120193.42</v>
      </c>
      <c r="J206" s="7">
        <v>1</v>
      </c>
      <c r="K206" s="7">
        <v>0</v>
      </c>
      <c r="L206" s="7">
        <v>0</v>
      </c>
      <c r="M206" s="9">
        <v>100130.95</v>
      </c>
      <c r="N206" s="7">
        <v>0</v>
      </c>
    </row>
    <row r="207" spans="1:14" x14ac:dyDescent="0.35">
      <c r="A207" s="6">
        <v>525</v>
      </c>
      <c r="B207" s="7">
        <v>15763274</v>
      </c>
      <c r="C207" s="6" t="s">
        <v>134</v>
      </c>
      <c r="D207" s="7">
        <v>661</v>
      </c>
      <c r="E207" s="6" t="s">
        <v>15</v>
      </c>
      <c r="F207" s="6" t="s">
        <v>23</v>
      </c>
      <c r="G207" s="7">
        <v>48</v>
      </c>
      <c r="H207" s="7">
        <v>3</v>
      </c>
      <c r="I207" s="8">
        <v>120320.54</v>
      </c>
      <c r="J207" s="7">
        <v>1</v>
      </c>
      <c r="K207" s="7">
        <v>0</v>
      </c>
      <c r="L207" s="7">
        <v>0</v>
      </c>
      <c r="M207" s="9">
        <v>96463.25</v>
      </c>
      <c r="N207" s="7">
        <v>0</v>
      </c>
    </row>
    <row r="208" spans="1:14" x14ac:dyDescent="0.35">
      <c r="A208" s="6">
        <v>713</v>
      </c>
      <c r="B208" s="7">
        <v>15629448</v>
      </c>
      <c r="C208" s="6" t="s">
        <v>589</v>
      </c>
      <c r="D208" s="7">
        <v>632</v>
      </c>
      <c r="E208" s="6" t="s">
        <v>18</v>
      </c>
      <c r="F208" s="6" t="s">
        <v>23</v>
      </c>
      <c r="G208" s="7">
        <v>38</v>
      </c>
      <c r="H208" s="7">
        <v>1</v>
      </c>
      <c r="I208" s="8">
        <v>120599.21</v>
      </c>
      <c r="J208" s="7">
        <v>1</v>
      </c>
      <c r="K208" s="7">
        <v>1</v>
      </c>
      <c r="L208" s="7">
        <v>0</v>
      </c>
      <c r="M208" s="9">
        <v>92816.86</v>
      </c>
      <c r="N208" s="7">
        <v>0</v>
      </c>
    </row>
    <row r="209" spans="1:14" ht="29" x14ac:dyDescent="0.35">
      <c r="A209" s="6">
        <v>149</v>
      </c>
      <c r="B209" s="7">
        <v>15703264</v>
      </c>
      <c r="C209" s="6" t="s">
        <v>160</v>
      </c>
      <c r="D209" s="7">
        <v>735</v>
      </c>
      <c r="E209" s="6" t="s">
        <v>15</v>
      </c>
      <c r="F209" s="6" t="s">
        <v>23</v>
      </c>
      <c r="G209" s="7">
        <v>44</v>
      </c>
      <c r="H209" s="7">
        <v>9</v>
      </c>
      <c r="I209" s="8">
        <v>120681.63</v>
      </c>
      <c r="J209" s="7">
        <v>1</v>
      </c>
      <c r="K209" s="7">
        <v>1</v>
      </c>
      <c r="L209" s="7">
        <v>0</v>
      </c>
      <c r="M209" s="9">
        <v>74836.34</v>
      </c>
      <c r="N209" s="7">
        <v>0</v>
      </c>
    </row>
    <row r="210" spans="1:14" x14ac:dyDescent="0.35">
      <c r="A210" s="6">
        <v>565</v>
      </c>
      <c r="B210" s="7">
        <v>15788126</v>
      </c>
      <c r="C210" s="6" t="s">
        <v>412</v>
      </c>
      <c r="D210" s="7">
        <v>689</v>
      </c>
      <c r="E210" s="6" t="s">
        <v>18</v>
      </c>
      <c r="F210" s="6" t="s">
        <v>16</v>
      </c>
      <c r="G210" s="7">
        <v>38</v>
      </c>
      <c r="H210" s="7">
        <v>6</v>
      </c>
      <c r="I210" s="8">
        <v>121021.05</v>
      </c>
      <c r="J210" s="7">
        <v>1</v>
      </c>
      <c r="K210" s="7">
        <v>1</v>
      </c>
      <c r="L210" s="7">
        <v>1</v>
      </c>
      <c r="M210" s="9">
        <v>12182.15</v>
      </c>
      <c r="N210" s="7">
        <v>0</v>
      </c>
    </row>
    <row r="211" spans="1:14" x14ac:dyDescent="0.35">
      <c r="A211" s="6">
        <v>944</v>
      </c>
      <c r="B211" s="7">
        <v>15781465</v>
      </c>
      <c r="C211" s="6" t="s">
        <v>727</v>
      </c>
      <c r="D211" s="7">
        <v>675</v>
      </c>
      <c r="E211" s="6" t="s">
        <v>26</v>
      </c>
      <c r="F211" s="6" t="s">
        <v>16</v>
      </c>
      <c r="G211" s="7">
        <v>29</v>
      </c>
      <c r="H211" s="7">
        <v>8</v>
      </c>
      <c r="I211" s="8">
        <v>121326.42</v>
      </c>
      <c r="J211" s="7">
        <v>1</v>
      </c>
      <c r="K211" s="7">
        <v>1</v>
      </c>
      <c r="L211" s="7">
        <v>0</v>
      </c>
      <c r="M211" s="9">
        <v>133457.51999999999</v>
      </c>
      <c r="N211" s="7">
        <v>0</v>
      </c>
    </row>
    <row r="212" spans="1:14" x14ac:dyDescent="0.35">
      <c r="A212" s="6">
        <v>656</v>
      </c>
      <c r="B212" s="7">
        <v>15692926</v>
      </c>
      <c r="C212" s="6" t="s">
        <v>271</v>
      </c>
      <c r="D212" s="7">
        <v>498</v>
      </c>
      <c r="E212" s="6" t="s">
        <v>26</v>
      </c>
      <c r="F212" s="6" t="s">
        <v>23</v>
      </c>
      <c r="G212" s="7">
        <v>25</v>
      </c>
      <c r="H212" s="7">
        <v>8</v>
      </c>
      <c r="I212" s="8">
        <v>121702.73</v>
      </c>
      <c r="J212" s="7">
        <v>1</v>
      </c>
      <c r="K212" s="7">
        <v>1</v>
      </c>
      <c r="L212" s="7">
        <v>1</v>
      </c>
      <c r="M212" s="9">
        <v>132210.49</v>
      </c>
      <c r="N212" s="7">
        <v>0</v>
      </c>
    </row>
    <row r="213" spans="1:14" x14ac:dyDescent="0.35">
      <c r="A213" s="6">
        <v>444</v>
      </c>
      <c r="B213" s="7">
        <v>15732628</v>
      </c>
      <c r="C213" s="6" t="s">
        <v>395</v>
      </c>
      <c r="D213" s="7">
        <v>745</v>
      </c>
      <c r="E213" s="6" t="s">
        <v>15</v>
      </c>
      <c r="F213" s="6" t="s">
        <v>23</v>
      </c>
      <c r="G213" s="7">
        <v>46</v>
      </c>
      <c r="H213" s="7">
        <v>2</v>
      </c>
      <c r="I213" s="8">
        <v>122220.19</v>
      </c>
      <c r="J213" s="7">
        <v>1</v>
      </c>
      <c r="K213" s="7">
        <v>1</v>
      </c>
      <c r="L213" s="7">
        <v>1</v>
      </c>
      <c r="M213" s="9">
        <v>118024.1</v>
      </c>
      <c r="N213" s="7">
        <v>0</v>
      </c>
    </row>
    <row r="214" spans="1:14" x14ac:dyDescent="0.35">
      <c r="A214" s="6">
        <v>181</v>
      </c>
      <c r="B214" s="7">
        <v>15716334</v>
      </c>
      <c r="C214" s="6" t="s">
        <v>188</v>
      </c>
      <c r="D214" s="7">
        <v>850</v>
      </c>
      <c r="E214" s="6" t="s">
        <v>785</v>
      </c>
      <c r="F214" s="6" t="s">
        <v>16</v>
      </c>
      <c r="G214" s="7">
        <v>45</v>
      </c>
      <c r="H214" s="7">
        <v>2</v>
      </c>
      <c r="I214" s="8">
        <v>122311.21</v>
      </c>
      <c r="J214" s="7">
        <v>1</v>
      </c>
      <c r="K214" s="7">
        <v>1</v>
      </c>
      <c r="L214" s="7">
        <v>1</v>
      </c>
      <c r="M214" s="9">
        <v>19482.5</v>
      </c>
      <c r="N214" s="7">
        <v>0</v>
      </c>
    </row>
    <row r="215" spans="1:14" x14ac:dyDescent="0.35">
      <c r="A215" s="6">
        <v>669</v>
      </c>
      <c r="B215" s="7">
        <v>15640825</v>
      </c>
      <c r="C215" s="6" t="s">
        <v>552</v>
      </c>
      <c r="D215" s="7">
        <v>695</v>
      </c>
      <c r="E215" s="6" t="s">
        <v>18</v>
      </c>
      <c r="F215" s="6" t="s">
        <v>23</v>
      </c>
      <c r="G215" s="7">
        <v>46</v>
      </c>
      <c r="H215" s="7">
        <v>3</v>
      </c>
      <c r="I215" s="8">
        <v>122549.64</v>
      </c>
      <c r="J215" s="7">
        <v>1</v>
      </c>
      <c r="K215" s="7">
        <v>1</v>
      </c>
      <c r="L215" s="7">
        <v>1</v>
      </c>
      <c r="M215" s="9">
        <v>56297.85</v>
      </c>
      <c r="N215" s="7">
        <v>0</v>
      </c>
    </row>
    <row r="216" spans="1:14" x14ac:dyDescent="0.35">
      <c r="A216" s="6">
        <v>133</v>
      </c>
      <c r="B216" s="7">
        <v>15677871</v>
      </c>
      <c r="C216" s="6" t="s">
        <v>144</v>
      </c>
      <c r="D216" s="7">
        <v>687</v>
      </c>
      <c r="E216" s="6" t="s">
        <v>15</v>
      </c>
      <c r="F216" s="6" t="s">
        <v>23</v>
      </c>
      <c r="G216" s="7">
        <v>38</v>
      </c>
      <c r="H216" s="7">
        <v>9</v>
      </c>
      <c r="I216" s="8">
        <v>122570.87</v>
      </c>
      <c r="J216" s="7">
        <v>1</v>
      </c>
      <c r="K216" s="7">
        <v>1</v>
      </c>
      <c r="L216" s="7">
        <v>1</v>
      </c>
      <c r="M216" s="9">
        <v>35608.879999999997</v>
      </c>
      <c r="N216" s="7">
        <v>0</v>
      </c>
    </row>
    <row r="217" spans="1:14" x14ac:dyDescent="0.35">
      <c r="A217" s="6">
        <v>849</v>
      </c>
      <c r="B217" s="7">
        <v>15646558</v>
      </c>
      <c r="C217" s="6" t="s">
        <v>671</v>
      </c>
      <c r="D217" s="7">
        <v>611</v>
      </c>
      <c r="E217" s="6" t="s">
        <v>18</v>
      </c>
      <c r="F217" s="6" t="s">
        <v>23</v>
      </c>
      <c r="G217" s="7">
        <v>51</v>
      </c>
      <c r="H217" s="7">
        <v>1</v>
      </c>
      <c r="I217" s="8">
        <v>122874.74</v>
      </c>
      <c r="J217" s="7">
        <v>1</v>
      </c>
      <c r="K217" s="7">
        <v>1</v>
      </c>
      <c r="L217" s="7">
        <v>1</v>
      </c>
      <c r="M217" s="9">
        <v>149648.45000000001</v>
      </c>
      <c r="N217" s="7">
        <v>0</v>
      </c>
    </row>
    <row r="218" spans="1:14" x14ac:dyDescent="0.35">
      <c r="A218" s="6">
        <v>160</v>
      </c>
      <c r="B218" s="7">
        <v>15804017</v>
      </c>
      <c r="C218" s="6" t="s">
        <v>169</v>
      </c>
      <c r="D218" s="7">
        <v>631</v>
      </c>
      <c r="E218" s="6" t="s">
        <v>26</v>
      </c>
      <c r="F218" s="6" t="s">
        <v>16</v>
      </c>
      <c r="G218" s="7">
        <v>33</v>
      </c>
      <c r="H218" s="7">
        <v>4</v>
      </c>
      <c r="I218" s="8">
        <v>123246.7</v>
      </c>
      <c r="J218" s="7">
        <v>1</v>
      </c>
      <c r="K218" s="7">
        <v>0</v>
      </c>
      <c r="L218" s="7">
        <v>0</v>
      </c>
      <c r="M218" s="9">
        <v>112687.57</v>
      </c>
      <c r="N218" s="7">
        <v>0</v>
      </c>
    </row>
    <row r="219" spans="1:14" x14ac:dyDescent="0.35">
      <c r="A219" s="6">
        <v>413</v>
      </c>
      <c r="B219" s="7">
        <v>15686302</v>
      </c>
      <c r="C219" s="6" t="s">
        <v>372</v>
      </c>
      <c r="D219" s="7">
        <v>745</v>
      </c>
      <c r="E219" s="6" t="s">
        <v>18</v>
      </c>
      <c r="F219" s="6" t="s">
        <v>16</v>
      </c>
      <c r="G219" s="7">
        <v>31</v>
      </c>
      <c r="H219" s="7">
        <v>3</v>
      </c>
      <c r="I219" s="8">
        <v>124328.84</v>
      </c>
      <c r="J219" s="7">
        <v>1</v>
      </c>
      <c r="K219" s="7">
        <v>1</v>
      </c>
      <c r="L219" s="7">
        <v>1</v>
      </c>
      <c r="M219" s="9">
        <v>140451.51999999999</v>
      </c>
      <c r="N219" s="7">
        <v>0</v>
      </c>
    </row>
    <row r="220" spans="1:14" x14ac:dyDescent="0.35">
      <c r="A220" s="6">
        <v>915</v>
      </c>
      <c r="B220" s="7">
        <v>15710404</v>
      </c>
      <c r="C220" s="6" t="s">
        <v>711</v>
      </c>
      <c r="D220" s="7">
        <v>569</v>
      </c>
      <c r="E220" s="6" t="s">
        <v>15</v>
      </c>
      <c r="F220" s="6" t="s">
        <v>23</v>
      </c>
      <c r="G220" s="7">
        <v>35</v>
      </c>
      <c r="H220" s="7">
        <v>10</v>
      </c>
      <c r="I220" s="8">
        <v>124525.52</v>
      </c>
      <c r="J220" s="7">
        <v>1</v>
      </c>
      <c r="K220" s="7">
        <v>1</v>
      </c>
      <c r="L220" s="7">
        <v>1</v>
      </c>
      <c r="M220" s="9">
        <v>193793.78</v>
      </c>
      <c r="N220" s="7">
        <v>0</v>
      </c>
    </row>
    <row r="221" spans="1:14" x14ac:dyDescent="0.35">
      <c r="A221" s="6">
        <v>966</v>
      </c>
      <c r="B221" s="7">
        <v>15602084</v>
      </c>
      <c r="C221" s="6" t="s">
        <v>739</v>
      </c>
      <c r="D221" s="7">
        <v>663</v>
      </c>
      <c r="E221" s="6" t="s">
        <v>15</v>
      </c>
      <c r="F221" s="6" t="s">
        <v>16</v>
      </c>
      <c r="G221" s="7">
        <v>42</v>
      </c>
      <c r="H221" s="7">
        <v>5</v>
      </c>
      <c r="I221" s="8">
        <v>124626.07</v>
      </c>
      <c r="J221" s="7">
        <v>1</v>
      </c>
      <c r="K221" s="7">
        <v>1</v>
      </c>
      <c r="L221" s="7">
        <v>1</v>
      </c>
      <c r="M221" s="9">
        <v>78004.5</v>
      </c>
      <c r="N221" s="7">
        <v>0</v>
      </c>
    </row>
    <row r="222" spans="1:14" x14ac:dyDescent="0.35">
      <c r="A222" s="6">
        <v>374</v>
      </c>
      <c r="B222" s="7">
        <v>15688074</v>
      </c>
      <c r="C222" s="6" t="s">
        <v>342</v>
      </c>
      <c r="D222" s="7">
        <v>802</v>
      </c>
      <c r="E222" s="6" t="s">
        <v>26</v>
      </c>
      <c r="F222" s="6" t="s">
        <v>23</v>
      </c>
      <c r="G222" s="7">
        <v>31</v>
      </c>
      <c r="H222" s="7">
        <v>1</v>
      </c>
      <c r="I222" s="8">
        <v>125013.72</v>
      </c>
      <c r="J222" s="7">
        <v>1</v>
      </c>
      <c r="K222" s="7">
        <v>1</v>
      </c>
      <c r="L222" s="7">
        <v>1</v>
      </c>
      <c r="M222" s="9">
        <v>187658.09</v>
      </c>
      <c r="N222" s="7">
        <v>0</v>
      </c>
    </row>
    <row r="223" spans="1:14" x14ac:dyDescent="0.35">
      <c r="A223" s="6">
        <v>733</v>
      </c>
      <c r="B223" s="7">
        <v>15723873</v>
      </c>
      <c r="C223" s="6" t="s">
        <v>600</v>
      </c>
      <c r="D223" s="7">
        <v>657</v>
      </c>
      <c r="E223" s="6" t="s">
        <v>18</v>
      </c>
      <c r="F223" s="6" t="s">
        <v>23</v>
      </c>
      <c r="G223" s="7">
        <v>31</v>
      </c>
      <c r="H223" s="7">
        <v>3</v>
      </c>
      <c r="I223" s="8">
        <v>125167.02</v>
      </c>
      <c r="J223" s="7">
        <v>1</v>
      </c>
      <c r="K223" s="7">
        <v>0</v>
      </c>
      <c r="L223" s="7">
        <v>0</v>
      </c>
      <c r="M223" s="9">
        <v>98820.39</v>
      </c>
      <c r="N223" s="7">
        <v>0</v>
      </c>
    </row>
    <row r="224" spans="1:14" x14ac:dyDescent="0.35">
      <c r="A224" s="6">
        <v>297</v>
      </c>
      <c r="B224" s="7">
        <v>15774510</v>
      </c>
      <c r="C224" s="6" t="s">
        <v>153</v>
      </c>
      <c r="D224" s="7">
        <v>714</v>
      </c>
      <c r="E224" s="6" t="s">
        <v>15</v>
      </c>
      <c r="F224" s="6" t="s">
        <v>16</v>
      </c>
      <c r="G224" s="7">
        <v>31</v>
      </c>
      <c r="H224" s="7">
        <v>4</v>
      </c>
      <c r="I224" s="8">
        <v>125169.26</v>
      </c>
      <c r="J224" s="7">
        <v>1</v>
      </c>
      <c r="K224" s="7">
        <v>1</v>
      </c>
      <c r="L224" s="7">
        <v>1</v>
      </c>
      <c r="M224" s="9">
        <v>106636.89</v>
      </c>
      <c r="N224" s="7">
        <v>0</v>
      </c>
    </row>
    <row r="225" spans="1:14" x14ac:dyDescent="0.35">
      <c r="A225" s="6">
        <v>56</v>
      </c>
      <c r="B225" s="7">
        <v>15760861</v>
      </c>
      <c r="C225" s="6" t="s">
        <v>74</v>
      </c>
      <c r="D225" s="7">
        <v>619</v>
      </c>
      <c r="E225" s="6" t="s">
        <v>15</v>
      </c>
      <c r="F225" s="6" t="s">
        <v>23</v>
      </c>
      <c r="G225" s="7">
        <v>43</v>
      </c>
      <c r="H225" s="7">
        <v>1</v>
      </c>
      <c r="I225" s="8">
        <v>125211.92</v>
      </c>
      <c r="J225" s="7">
        <v>1</v>
      </c>
      <c r="K225" s="7">
        <v>1</v>
      </c>
      <c r="L225" s="7">
        <v>1</v>
      </c>
      <c r="M225" s="9">
        <v>113410.49</v>
      </c>
      <c r="N225" s="7">
        <v>0</v>
      </c>
    </row>
    <row r="226" spans="1:14" x14ac:dyDescent="0.35">
      <c r="A226" s="6">
        <v>643</v>
      </c>
      <c r="B226" s="7">
        <v>15809663</v>
      </c>
      <c r="C226" s="6" t="s">
        <v>532</v>
      </c>
      <c r="D226" s="7">
        <v>583</v>
      </c>
      <c r="E226" s="6" t="s">
        <v>15</v>
      </c>
      <c r="F226" s="6" t="s">
        <v>16</v>
      </c>
      <c r="G226" s="7">
        <v>27</v>
      </c>
      <c r="H226" s="7">
        <v>1</v>
      </c>
      <c r="I226" s="8">
        <v>125406.58</v>
      </c>
      <c r="J226" s="7">
        <v>1</v>
      </c>
      <c r="K226" s="7">
        <v>1</v>
      </c>
      <c r="L226" s="7">
        <v>1</v>
      </c>
      <c r="M226" s="9">
        <v>110784.42</v>
      </c>
      <c r="N226" s="7">
        <v>0</v>
      </c>
    </row>
    <row r="227" spans="1:14" x14ac:dyDescent="0.35">
      <c r="A227" s="6">
        <v>5</v>
      </c>
      <c r="B227" s="7">
        <v>15737888</v>
      </c>
      <c r="C227" s="6" t="s">
        <v>21</v>
      </c>
      <c r="D227" s="7">
        <v>850</v>
      </c>
      <c r="E227" s="6" t="s">
        <v>18</v>
      </c>
      <c r="F227" s="6" t="s">
        <v>16</v>
      </c>
      <c r="G227" s="7">
        <v>43</v>
      </c>
      <c r="H227" s="7">
        <v>2</v>
      </c>
      <c r="I227" s="8">
        <v>125510.82</v>
      </c>
      <c r="J227" s="7">
        <v>1</v>
      </c>
      <c r="K227" s="7">
        <v>1</v>
      </c>
      <c r="L227" s="7">
        <v>1</v>
      </c>
      <c r="M227" s="9">
        <v>79084.100000000006</v>
      </c>
      <c r="N227" s="7">
        <v>0</v>
      </c>
    </row>
    <row r="228" spans="1:14" x14ac:dyDescent="0.35">
      <c r="A228" s="6">
        <v>448</v>
      </c>
      <c r="B228" s="7">
        <v>15644572</v>
      </c>
      <c r="C228" s="6" t="s">
        <v>399</v>
      </c>
      <c r="D228" s="7">
        <v>501</v>
      </c>
      <c r="E228" s="6" t="s">
        <v>15</v>
      </c>
      <c r="F228" s="6" t="s">
        <v>23</v>
      </c>
      <c r="G228" s="7">
        <v>40</v>
      </c>
      <c r="H228" s="7">
        <v>4</v>
      </c>
      <c r="I228" s="8">
        <v>125832.2</v>
      </c>
      <c r="J228" s="7">
        <v>1</v>
      </c>
      <c r="K228" s="7">
        <v>1</v>
      </c>
      <c r="L228" s="7">
        <v>1</v>
      </c>
      <c r="M228" s="9">
        <v>100433.83</v>
      </c>
      <c r="N228" s="7">
        <v>0</v>
      </c>
    </row>
    <row r="229" spans="1:14" x14ac:dyDescent="0.35">
      <c r="A229" s="6">
        <v>143</v>
      </c>
      <c r="B229" s="7">
        <v>15628145</v>
      </c>
      <c r="C229" s="6" t="s">
        <v>154</v>
      </c>
      <c r="D229" s="7">
        <v>682</v>
      </c>
      <c r="E229" s="6" t="s">
        <v>15</v>
      </c>
      <c r="F229" s="6" t="s">
        <v>16</v>
      </c>
      <c r="G229" s="7">
        <v>43</v>
      </c>
      <c r="H229" s="7">
        <v>5</v>
      </c>
      <c r="I229" s="8">
        <v>125851.93</v>
      </c>
      <c r="J229" s="7">
        <v>1</v>
      </c>
      <c r="K229" s="7">
        <v>1</v>
      </c>
      <c r="L229" s="7">
        <v>1</v>
      </c>
      <c r="M229" s="9">
        <v>193318.33</v>
      </c>
      <c r="N229" s="7">
        <v>0</v>
      </c>
    </row>
    <row r="230" spans="1:14" x14ac:dyDescent="0.35">
      <c r="A230" s="6">
        <v>124</v>
      </c>
      <c r="B230" s="7">
        <v>15760085</v>
      </c>
      <c r="C230" s="6" t="s">
        <v>137</v>
      </c>
      <c r="D230" s="7">
        <v>684</v>
      </c>
      <c r="E230" s="6" t="s">
        <v>26</v>
      </c>
      <c r="F230" s="6" t="s">
        <v>16</v>
      </c>
      <c r="G230" s="7">
        <v>48</v>
      </c>
      <c r="H230" s="7">
        <v>10</v>
      </c>
      <c r="I230" s="8">
        <v>126384.42</v>
      </c>
      <c r="J230" s="7">
        <v>1</v>
      </c>
      <c r="K230" s="7">
        <v>1</v>
      </c>
      <c r="L230" s="7">
        <v>1</v>
      </c>
      <c r="M230" s="9">
        <v>198129.36</v>
      </c>
      <c r="N230" s="7">
        <v>0</v>
      </c>
    </row>
    <row r="231" spans="1:14" x14ac:dyDescent="0.35">
      <c r="A231" s="6">
        <v>667</v>
      </c>
      <c r="B231" s="7">
        <v>15725511</v>
      </c>
      <c r="C231" s="6" t="s">
        <v>93</v>
      </c>
      <c r="D231" s="7">
        <v>559</v>
      </c>
      <c r="E231" s="6" t="s">
        <v>15</v>
      </c>
      <c r="F231" s="6" t="s">
        <v>16</v>
      </c>
      <c r="G231" s="7">
        <v>31</v>
      </c>
      <c r="H231" s="7">
        <v>3</v>
      </c>
      <c r="I231" s="8">
        <v>127070.73</v>
      </c>
      <c r="J231" s="7">
        <v>1</v>
      </c>
      <c r="K231" s="7">
        <v>0</v>
      </c>
      <c r="L231" s="7">
        <v>1</v>
      </c>
      <c r="M231" s="9">
        <v>160941.78</v>
      </c>
      <c r="N231" s="7">
        <v>0</v>
      </c>
    </row>
    <row r="232" spans="1:14" x14ac:dyDescent="0.35">
      <c r="A232" s="6">
        <v>455</v>
      </c>
      <c r="B232" s="7">
        <v>15726631</v>
      </c>
      <c r="C232" s="6" t="s">
        <v>405</v>
      </c>
      <c r="D232" s="7">
        <v>758</v>
      </c>
      <c r="E232" s="6" t="s">
        <v>15</v>
      </c>
      <c r="F232" s="6" t="s">
        <v>16</v>
      </c>
      <c r="G232" s="7">
        <v>39</v>
      </c>
      <c r="H232" s="7">
        <v>6</v>
      </c>
      <c r="I232" s="8">
        <v>127357.75999999999</v>
      </c>
      <c r="J232" s="7">
        <v>1</v>
      </c>
      <c r="K232" s="7">
        <v>0</v>
      </c>
      <c r="L232" s="7">
        <v>1</v>
      </c>
      <c r="M232" s="9">
        <v>56577</v>
      </c>
      <c r="N232" s="7">
        <v>0</v>
      </c>
    </row>
    <row r="233" spans="1:14" x14ac:dyDescent="0.35">
      <c r="A233" s="6">
        <v>154</v>
      </c>
      <c r="B233" s="7">
        <v>15689044</v>
      </c>
      <c r="C233" s="6" t="s">
        <v>165</v>
      </c>
      <c r="D233" s="7">
        <v>539</v>
      </c>
      <c r="E233" s="6" t="s">
        <v>15</v>
      </c>
      <c r="F233" s="6" t="s">
        <v>23</v>
      </c>
      <c r="G233" s="7">
        <v>37</v>
      </c>
      <c r="H233" s="7">
        <v>2</v>
      </c>
      <c r="I233" s="8">
        <v>127609.59</v>
      </c>
      <c r="J233" s="7">
        <v>1</v>
      </c>
      <c r="K233" s="7">
        <v>1</v>
      </c>
      <c r="L233" s="7">
        <v>0</v>
      </c>
      <c r="M233" s="9">
        <v>98646.22</v>
      </c>
      <c r="N233" s="7">
        <v>0</v>
      </c>
    </row>
    <row r="234" spans="1:14" x14ac:dyDescent="0.35">
      <c r="A234" s="6">
        <v>57</v>
      </c>
      <c r="B234" s="7">
        <v>15630053</v>
      </c>
      <c r="C234" s="6" t="s">
        <v>75</v>
      </c>
      <c r="D234" s="7">
        <v>656</v>
      </c>
      <c r="E234" s="6" t="s">
        <v>15</v>
      </c>
      <c r="F234" s="6" t="s">
        <v>23</v>
      </c>
      <c r="G234" s="7">
        <v>45</v>
      </c>
      <c r="H234" s="7">
        <v>5</v>
      </c>
      <c r="I234" s="8">
        <v>127864.4</v>
      </c>
      <c r="J234" s="7">
        <v>1</v>
      </c>
      <c r="K234" s="7">
        <v>1</v>
      </c>
      <c r="L234" s="7">
        <v>0</v>
      </c>
      <c r="M234" s="9">
        <v>87107.57</v>
      </c>
      <c r="N234" s="7">
        <v>0</v>
      </c>
    </row>
    <row r="235" spans="1:14" x14ac:dyDescent="0.35">
      <c r="A235" s="6">
        <v>259</v>
      </c>
      <c r="B235" s="7">
        <v>15750803</v>
      </c>
      <c r="C235" s="6" t="s">
        <v>256</v>
      </c>
      <c r="D235" s="7">
        <v>693</v>
      </c>
      <c r="E235" s="6" t="s">
        <v>15</v>
      </c>
      <c r="F235" s="6" t="s">
        <v>16</v>
      </c>
      <c r="G235" s="7">
        <v>30</v>
      </c>
      <c r="H235" s="7">
        <v>6</v>
      </c>
      <c r="I235" s="8">
        <v>127992.25</v>
      </c>
      <c r="J235" s="7">
        <v>1</v>
      </c>
      <c r="K235" s="7">
        <v>1</v>
      </c>
      <c r="L235" s="7">
        <v>1</v>
      </c>
      <c r="M235" s="9">
        <v>50457.2</v>
      </c>
      <c r="N235" s="7">
        <v>0</v>
      </c>
    </row>
    <row r="236" spans="1:14" x14ac:dyDescent="0.35">
      <c r="A236" s="6">
        <v>887</v>
      </c>
      <c r="B236" s="7">
        <v>15591711</v>
      </c>
      <c r="C236" s="6" t="s">
        <v>695</v>
      </c>
      <c r="D236" s="7">
        <v>739</v>
      </c>
      <c r="E236" s="6" t="s">
        <v>18</v>
      </c>
      <c r="F236" s="6" t="s">
        <v>23</v>
      </c>
      <c r="G236" s="7">
        <v>38</v>
      </c>
      <c r="H236" s="7">
        <v>0</v>
      </c>
      <c r="I236" s="8">
        <v>128366.44</v>
      </c>
      <c r="J236" s="7">
        <v>1</v>
      </c>
      <c r="K236" s="7">
        <v>1</v>
      </c>
      <c r="L236" s="7">
        <v>0</v>
      </c>
      <c r="M236" s="9">
        <v>12796.43</v>
      </c>
      <c r="N236" s="7">
        <v>0</v>
      </c>
    </row>
    <row r="237" spans="1:14" x14ac:dyDescent="0.35">
      <c r="A237" s="6">
        <v>682</v>
      </c>
      <c r="B237" s="7">
        <v>15613880</v>
      </c>
      <c r="C237" s="6" t="s">
        <v>564</v>
      </c>
      <c r="D237" s="7">
        <v>591</v>
      </c>
      <c r="E237" s="6" t="s">
        <v>18</v>
      </c>
      <c r="F237" s="6" t="s">
        <v>23</v>
      </c>
      <c r="G237" s="7">
        <v>58</v>
      </c>
      <c r="H237" s="7">
        <v>5</v>
      </c>
      <c r="I237" s="8">
        <v>128468.69</v>
      </c>
      <c r="J237" s="7">
        <v>1</v>
      </c>
      <c r="K237" s="7">
        <v>0</v>
      </c>
      <c r="L237" s="7">
        <v>1</v>
      </c>
      <c r="M237" s="9">
        <v>137254.54999999999</v>
      </c>
      <c r="N237" s="7">
        <v>0</v>
      </c>
    </row>
    <row r="238" spans="1:14" x14ac:dyDescent="0.35">
      <c r="A238" s="6">
        <v>553</v>
      </c>
      <c r="B238" s="7">
        <v>15763063</v>
      </c>
      <c r="C238" s="6" t="s">
        <v>471</v>
      </c>
      <c r="D238" s="7">
        <v>685</v>
      </c>
      <c r="E238" s="6" t="s">
        <v>18</v>
      </c>
      <c r="F238" s="6" t="s">
        <v>16</v>
      </c>
      <c r="G238" s="7">
        <v>25</v>
      </c>
      <c r="H238" s="7">
        <v>10</v>
      </c>
      <c r="I238" s="8">
        <v>128509.63</v>
      </c>
      <c r="J238" s="7">
        <v>1</v>
      </c>
      <c r="K238" s="7">
        <v>1</v>
      </c>
      <c r="L238" s="7">
        <v>0</v>
      </c>
      <c r="M238" s="9">
        <v>121562.33</v>
      </c>
      <c r="N238" s="7">
        <v>0</v>
      </c>
    </row>
    <row r="239" spans="1:14" x14ac:dyDescent="0.35">
      <c r="A239" s="6">
        <v>938</v>
      </c>
      <c r="B239" s="7">
        <v>15662100</v>
      </c>
      <c r="C239" s="6" t="s">
        <v>722</v>
      </c>
      <c r="D239" s="7">
        <v>850</v>
      </c>
      <c r="E239" s="6" t="s">
        <v>26</v>
      </c>
      <c r="F239" s="6" t="s">
        <v>16</v>
      </c>
      <c r="G239" s="7">
        <v>44</v>
      </c>
      <c r="H239" s="7">
        <v>5</v>
      </c>
      <c r="I239" s="8">
        <v>128605.32</v>
      </c>
      <c r="J239" s="7">
        <v>1</v>
      </c>
      <c r="K239" s="7">
        <v>0</v>
      </c>
      <c r="L239" s="7">
        <v>1</v>
      </c>
      <c r="M239" s="9">
        <v>171096.2</v>
      </c>
      <c r="N239" s="7">
        <v>0</v>
      </c>
    </row>
    <row r="240" spans="1:14" x14ac:dyDescent="0.35">
      <c r="A240" s="6">
        <v>741</v>
      </c>
      <c r="B240" s="7">
        <v>15637414</v>
      </c>
      <c r="C240" s="6" t="s">
        <v>606</v>
      </c>
      <c r="D240" s="7">
        <v>618</v>
      </c>
      <c r="E240" s="6" t="s">
        <v>15</v>
      </c>
      <c r="F240" s="6" t="s">
        <v>16</v>
      </c>
      <c r="G240" s="7">
        <v>24</v>
      </c>
      <c r="H240" s="7">
        <v>7</v>
      </c>
      <c r="I240" s="8">
        <v>128736.39</v>
      </c>
      <c r="J240" s="7">
        <v>1</v>
      </c>
      <c r="K240" s="7">
        <v>0</v>
      </c>
      <c r="L240" s="7">
        <v>1</v>
      </c>
      <c r="M240" s="9">
        <v>37147.61</v>
      </c>
      <c r="N240" s="7">
        <v>0</v>
      </c>
    </row>
    <row r="241" spans="1:14" x14ac:dyDescent="0.35">
      <c r="A241" s="6">
        <v>960</v>
      </c>
      <c r="B241" s="7">
        <v>15628034</v>
      </c>
      <c r="C241" s="6" t="s">
        <v>736</v>
      </c>
      <c r="D241" s="7">
        <v>629</v>
      </c>
      <c r="E241" s="6" t="s">
        <v>15</v>
      </c>
      <c r="F241" s="6" t="s">
        <v>16</v>
      </c>
      <c r="G241" s="7">
        <v>37</v>
      </c>
      <c r="H241" s="7">
        <v>6</v>
      </c>
      <c r="I241" s="8">
        <v>129101.3</v>
      </c>
      <c r="J241" s="7">
        <v>1</v>
      </c>
      <c r="K241" s="7">
        <v>1</v>
      </c>
      <c r="L241" s="7">
        <v>1</v>
      </c>
      <c r="M241" s="9">
        <v>23971.33</v>
      </c>
      <c r="N241" s="7">
        <v>0</v>
      </c>
    </row>
    <row r="242" spans="1:14" x14ac:dyDescent="0.35">
      <c r="A242" s="6">
        <v>625</v>
      </c>
      <c r="B242" s="7">
        <v>15745307</v>
      </c>
      <c r="C242" s="6" t="s">
        <v>262</v>
      </c>
      <c r="D242" s="7">
        <v>477</v>
      </c>
      <c r="E242" s="6" t="s">
        <v>18</v>
      </c>
      <c r="F242" s="6" t="s">
        <v>16</v>
      </c>
      <c r="G242" s="7">
        <v>2</v>
      </c>
      <c r="H242" s="7">
        <v>2</v>
      </c>
      <c r="I242" s="8">
        <v>129120.64</v>
      </c>
      <c r="J242" s="7">
        <v>1</v>
      </c>
      <c r="K242" s="7">
        <v>0</v>
      </c>
      <c r="L242" s="7">
        <v>1</v>
      </c>
      <c r="M242" s="9">
        <v>26475.79</v>
      </c>
      <c r="N242" s="7">
        <v>0</v>
      </c>
    </row>
    <row r="243" spans="1:14" x14ac:dyDescent="0.35">
      <c r="A243" s="6">
        <v>402</v>
      </c>
      <c r="B243" s="7">
        <v>15747795</v>
      </c>
      <c r="C243" s="6" t="s">
        <v>364</v>
      </c>
      <c r="D243" s="7">
        <v>593</v>
      </c>
      <c r="E243" s="6" t="s">
        <v>26</v>
      </c>
      <c r="F243" s="6" t="s">
        <v>16</v>
      </c>
      <c r="G243" s="7">
        <v>38</v>
      </c>
      <c r="H243" s="7">
        <v>4</v>
      </c>
      <c r="I243" s="8">
        <v>129499.42</v>
      </c>
      <c r="J243" s="7">
        <v>1</v>
      </c>
      <c r="K243" s="7">
        <v>1</v>
      </c>
      <c r="L243" s="7">
        <v>1</v>
      </c>
      <c r="M243" s="9">
        <v>154071.26999999999</v>
      </c>
      <c r="N243" s="7">
        <v>0</v>
      </c>
    </row>
    <row r="244" spans="1:14" x14ac:dyDescent="0.35">
      <c r="A244" s="6">
        <v>613</v>
      </c>
      <c r="B244" s="7">
        <v>15619857</v>
      </c>
      <c r="C244" s="6" t="s">
        <v>199</v>
      </c>
      <c r="D244" s="7">
        <v>605</v>
      </c>
      <c r="E244" s="6" t="s">
        <v>15</v>
      </c>
      <c r="F244" s="6" t="s">
        <v>16</v>
      </c>
      <c r="G244" s="7">
        <v>64</v>
      </c>
      <c r="H244" s="7">
        <v>2</v>
      </c>
      <c r="I244" s="8">
        <v>129555.7</v>
      </c>
      <c r="J244" s="7">
        <v>1</v>
      </c>
      <c r="K244" s="7">
        <v>1</v>
      </c>
      <c r="L244" s="7">
        <v>1</v>
      </c>
      <c r="M244" s="9">
        <v>13601.79</v>
      </c>
      <c r="N244" s="7">
        <v>0</v>
      </c>
    </row>
    <row r="245" spans="1:14" x14ac:dyDescent="0.35">
      <c r="A245" s="6">
        <v>956</v>
      </c>
      <c r="B245" s="7">
        <v>15571002</v>
      </c>
      <c r="C245" s="6" t="s">
        <v>734</v>
      </c>
      <c r="D245" s="7">
        <v>706</v>
      </c>
      <c r="E245" s="6" t="s">
        <v>15</v>
      </c>
      <c r="F245" s="6" t="s">
        <v>16</v>
      </c>
      <c r="G245" s="7">
        <v>44</v>
      </c>
      <c r="H245" s="7">
        <v>4</v>
      </c>
      <c r="I245" s="8">
        <v>129605.99</v>
      </c>
      <c r="J245" s="7">
        <v>1</v>
      </c>
      <c r="K245" s="7">
        <v>0</v>
      </c>
      <c r="L245" s="7">
        <v>0</v>
      </c>
      <c r="M245" s="9">
        <v>69865.490000000005</v>
      </c>
      <c r="N245" s="7">
        <v>0</v>
      </c>
    </row>
    <row r="246" spans="1:14" x14ac:dyDescent="0.35">
      <c r="A246" s="6">
        <v>772</v>
      </c>
      <c r="B246" s="7">
        <v>15640442</v>
      </c>
      <c r="C246" s="6" t="s">
        <v>622</v>
      </c>
      <c r="D246" s="7">
        <v>717</v>
      </c>
      <c r="E246" s="6" t="s">
        <v>15</v>
      </c>
      <c r="F246" s="6" t="s">
        <v>23</v>
      </c>
      <c r="G246" s="7">
        <v>31</v>
      </c>
      <c r="H246" s="7">
        <v>4</v>
      </c>
      <c r="I246" s="8">
        <v>129722.57</v>
      </c>
      <c r="J246" s="7">
        <v>1</v>
      </c>
      <c r="K246" s="7">
        <v>0</v>
      </c>
      <c r="L246" s="7">
        <v>0</v>
      </c>
      <c r="M246" s="9">
        <v>41176.6</v>
      </c>
      <c r="N246" s="7">
        <v>0</v>
      </c>
    </row>
    <row r="247" spans="1:14" x14ac:dyDescent="0.35">
      <c r="A247" s="6">
        <v>611</v>
      </c>
      <c r="B247" s="7">
        <v>15686611</v>
      </c>
      <c r="C247" s="6" t="s">
        <v>511</v>
      </c>
      <c r="D247" s="7">
        <v>495</v>
      </c>
      <c r="E247" s="6" t="s">
        <v>15</v>
      </c>
      <c r="F247" s="6" t="s">
        <v>23</v>
      </c>
      <c r="G247" s="7">
        <v>30</v>
      </c>
      <c r="H247" s="7">
        <v>10</v>
      </c>
      <c r="I247" s="8">
        <v>129755.99</v>
      </c>
      <c r="J247" s="7">
        <v>1</v>
      </c>
      <c r="K247" s="7">
        <v>0</v>
      </c>
      <c r="L247" s="7">
        <v>0</v>
      </c>
      <c r="M247" s="9">
        <v>172749.65</v>
      </c>
      <c r="N247" s="7">
        <v>0</v>
      </c>
    </row>
    <row r="248" spans="1:14" x14ac:dyDescent="0.35">
      <c r="A248" s="6">
        <v>555</v>
      </c>
      <c r="B248" s="7">
        <v>15711309</v>
      </c>
      <c r="C248" s="6" t="s">
        <v>473</v>
      </c>
      <c r="D248" s="7">
        <v>574</v>
      </c>
      <c r="E248" s="6" t="s">
        <v>26</v>
      </c>
      <c r="F248" s="6" t="s">
        <v>23</v>
      </c>
      <c r="G248" s="7">
        <v>33</v>
      </c>
      <c r="H248" s="7">
        <v>3</v>
      </c>
      <c r="I248" s="8">
        <v>129834.67</v>
      </c>
      <c r="J248" s="7">
        <v>1</v>
      </c>
      <c r="K248" s="7">
        <v>1</v>
      </c>
      <c r="L248" s="7">
        <v>0</v>
      </c>
      <c r="M248" s="9">
        <v>193131.42</v>
      </c>
      <c r="N248" s="7">
        <v>0</v>
      </c>
    </row>
    <row r="249" spans="1:14" x14ac:dyDescent="0.35">
      <c r="A249" s="6">
        <v>171</v>
      </c>
      <c r="B249" s="7">
        <v>15587562</v>
      </c>
      <c r="C249" s="6" t="s">
        <v>179</v>
      </c>
      <c r="D249" s="7">
        <v>484</v>
      </c>
      <c r="E249" s="6" t="s">
        <v>15</v>
      </c>
      <c r="F249" s="6" t="s">
        <v>16</v>
      </c>
      <c r="G249" s="7">
        <v>29</v>
      </c>
      <c r="H249" s="7">
        <v>4</v>
      </c>
      <c r="I249" s="8">
        <v>130114.39</v>
      </c>
      <c r="J249" s="7">
        <v>1</v>
      </c>
      <c r="K249" s="7">
        <v>1</v>
      </c>
      <c r="L249" s="7">
        <v>0</v>
      </c>
      <c r="M249" s="9">
        <v>164017.89000000001</v>
      </c>
      <c r="N249" s="7">
        <v>0</v>
      </c>
    </row>
    <row r="250" spans="1:14" x14ac:dyDescent="0.35">
      <c r="A250" s="6">
        <v>928</v>
      </c>
      <c r="B250" s="7">
        <v>15633461</v>
      </c>
      <c r="C250" s="6" t="s">
        <v>364</v>
      </c>
      <c r="D250" s="7">
        <v>639</v>
      </c>
      <c r="E250" s="6" t="s">
        <v>26</v>
      </c>
      <c r="F250" s="6" t="s">
        <v>23</v>
      </c>
      <c r="G250" s="7">
        <v>38</v>
      </c>
      <c r="H250" s="7">
        <v>5</v>
      </c>
      <c r="I250" s="8">
        <v>130170.82</v>
      </c>
      <c r="J250" s="7">
        <v>1</v>
      </c>
      <c r="K250" s="7">
        <v>1</v>
      </c>
      <c r="L250" s="7">
        <v>1</v>
      </c>
      <c r="M250" s="9">
        <v>149599.62</v>
      </c>
      <c r="N250" s="7">
        <v>0</v>
      </c>
    </row>
    <row r="251" spans="1:14" x14ac:dyDescent="0.35">
      <c r="A251" s="6">
        <v>230</v>
      </c>
      <c r="B251" s="7">
        <v>15605461</v>
      </c>
      <c r="C251" s="6" t="s">
        <v>229</v>
      </c>
      <c r="D251" s="7">
        <v>594</v>
      </c>
      <c r="E251" s="6" t="s">
        <v>26</v>
      </c>
      <c r="F251" s="6" t="s">
        <v>16</v>
      </c>
      <c r="G251" s="7">
        <v>29</v>
      </c>
      <c r="H251" s="7">
        <v>3</v>
      </c>
      <c r="I251" s="8">
        <v>130830.22</v>
      </c>
      <c r="J251" s="7">
        <v>1</v>
      </c>
      <c r="K251" s="7">
        <v>1</v>
      </c>
      <c r="L251" s="7">
        <v>0</v>
      </c>
      <c r="M251" s="9">
        <v>61048.53</v>
      </c>
      <c r="N251" s="7">
        <v>0</v>
      </c>
    </row>
    <row r="252" spans="1:14" ht="29" x14ac:dyDescent="0.35">
      <c r="A252" s="6">
        <v>132</v>
      </c>
      <c r="B252" s="7">
        <v>15718369</v>
      </c>
      <c r="C252" s="6" t="s">
        <v>143</v>
      </c>
      <c r="D252" s="7">
        <v>795</v>
      </c>
      <c r="E252" s="6" t="s">
        <v>26</v>
      </c>
      <c r="F252" s="6" t="s">
        <v>16</v>
      </c>
      <c r="G252" s="7">
        <v>33</v>
      </c>
      <c r="H252" s="7">
        <v>9</v>
      </c>
      <c r="I252" s="8">
        <v>130862.43</v>
      </c>
      <c r="J252" s="7">
        <v>1</v>
      </c>
      <c r="K252" s="7">
        <v>1</v>
      </c>
      <c r="L252" s="7">
        <v>1</v>
      </c>
      <c r="M252" s="9">
        <v>114935.21</v>
      </c>
      <c r="N252" s="7">
        <v>0</v>
      </c>
    </row>
    <row r="253" spans="1:14" x14ac:dyDescent="0.35">
      <c r="A253" s="6">
        <v>522</v>
      </c>
      <c r="B253" s="7">
        <v>15653547</v>
      </c>
      <c r="C253" s="6" t="s">
        <v>157</v>
      </c>
      <c r="D253" s="7">
        <v>850</v>
      </c>
      <c r="E253" s="6" t="s">
        <v>15</v>
      </c>
      <c r="F253" s="6" t="s">
        <v>23</v>
      </c>
      <c r="G253" s="7">
        <v>56</v>
      </c>
      <c r="H253" s="7">
        <v>7</v>
      </c>
      <c r="I253" s="8">
        <v>131317.48000000001</v>
      </c>
      <c r="J253" s="7">
        <v>1</v>
      </c>
      <c r="K253" s="7">
        <v>1</v>
      </c>
      <c r="L253" s="7">
        <v>1</v>
      </c>
      <c r="M253" s="9">
        <v>119175.45</v>
      </c>
      <c r="N253" s="7">
        <v>0</v>
      </c>
    </row>
    <row r="254" spans="1:14" x14ac:dyDescent="0.35">
      <c r="A254" s="6">
        <v>794</v>
      </c>
      <c r="B254" s="7">
        <v>15769504</v>
      </c>
      <c r="C254" s="6" t="s">
        <v>639</v>
      </c>
      <c r="D254" s="7">
        <v>743</v>
      </c>
      <c r="E254" s="6" t="s">
        <v>26</v>
      </c>
      <c r="F254" s="6" t="s">
        <v>16</v>
      </c>
      <c r="G254" s="7">
        <v>34</v>
      </c>
      <c r="H254" s="7">
        <v>1</v>
      </c>
      <c r="I254" s="8">
        <v>131736.88</v>
      </c>
      <c r="J254" s="7">
        <v>1</v>
      </c>
      <c r="K254" s="7">
        <v>1</v>
      </c>
      <c r="L254" s="7">
        <v>1</v>
      </c>
      <c r="M254" s="9">
        <v>108543.21</v>
      </c>
      <c r="N254" s="7">
        <v>0</v>
      </c>
    </row>
    <row r="255" spans="1:14" x14ac:dyDescent="0.35">
      <c r="A255" s="6">
        <v>914</v>
      </c>
      <c r="B255" s="7">
        <v>15655961</v>
      </c>
      <c r="C255" s="6" t="s">
        <v>91</v>
      </c>
      <c r="D255" s="7">
        <v>756</v>
      </c>
      <c r="E255" s="6" t="s">
        <v>26</v>
      </c>
      <c r="F255" s="6" t="s">
        <v>23</v>
      </c>
      <c r="G255" s="7">
        <v>27</v>
      </c>
      <c r="H255" s="7">
        <v>1</v>
      </c>
      <c r="I255" s="8">
        <v>131899</v>
      </c>
      <c r="J255" s="7">
        <v>1</v>
      </c>
      <c r="K255" s="7">
        <v>1</v>
      </c>
      <c r="L255" s="7">
        <v>0</v>
      </c>
      <c r="M255" s="9">
        <v>93302.29</v>
      </c>
      <c r="N255" s="7">
        <v>0</v>
      </c>
    </row>
    <row r="256" spans="1:14" x14ac:dyDescent="0.35">
      <c r="A256" s="6">
        <v>302</v>
      </c>
      <c r="B256" s="7">
        <v>15682541</v>
      </c>
      <c r="C256" s="6" t="s">
        <v>289</v>
      </c>
      <c r="D256" s="7">
        <v>616</v>
      </c>
      <c r="E256" s="6" t="s">
        <v>785</v>
      </c>
      <c r="F256" s="6" t="s">
        <v>16</v>
      </c>
      <c r="G256" s="7">
        <v>36</v>
      </c>
      <c r="H256" s="7">
        <v>6</v>
      </c>
      <c r="I256" s="8">
        <v>132311.71</v>
      </c>
      <c r="J256" s="7">
        <v>1</v>
      </c>
      <c r="K256" s="7">
        <v>0</v>
      </c>
      <c r="L256" s="7">
        <v>0</v>
      </c>
      <c r="M256" s="9">
        <v>15462.84</v>
      </c>
      <c r="N256" s="7">
        <v>0</v>
      </c>
    </row>
    <row r="257" spans="1:14" x14ac:dyDescent="0.35">
      <c r="A257" s="6">
        <v>959</v>
      </c>
      <c r="B257" s="7">
        <v>15619529</v>
      </c>
      <c r="C257" s="6" t="s">
        <v>104</v>
      </c>
      <c r="D257" s="7">
        <v>531</v>
      </c>
      <c r="E257" s="6" t="s">
        <v>785</v>
      </c>
      <c r="F257" s="6" t="s">
        <v>23</v>
      </c>
      <c r="G257" s="7">
        <v>27</v>
      </c>
      <c r="H257" s="7">
        <v>8</v>
      </c>
      <c r="I257" s="8">
        <v>132576.25</v>
      </c>
      <c r="J257" s="7">
        <v>1</v>
      </c>
      <c r="K257" s="7">
        <v>0</v>
      </c>
      <c r="L257" s="7">
        <v>0</v>
      </c>
      <c r="M257" s="9">
        <v>7222.92</v>
      </c>
      <c r="N257" s="7">
        <v>0</v>
      </c>
    </row>
    <row r="258" spans="1:14" x14ac:dyDescent="0.35">
      <c r="A258" s="6">
        <v>931</v>
      </c>
      <c r="B258" s="7">
        <v>15790782</v>
      </c>
      <c r="C258" s="6" t="s">
        <v>719</v>
      </c>
      <c r="D258" s="7">
        <v>661</v>
      </c>
      <c r="E258" s="6" t="s">
        <v>18</v>
      </c>
      <c r="F258" s="6" t="s">
        <v>23</v>
      </c>
      <c r="G258" s="7">
        <v>39</v>
      </c>
      <c r="H258" s="7">
        <v>6</v>
      </c>
      <c r="I258" s="8">
        <v>132628.98000000001</v>
      </c>
      <c r="J258" s="7">
        <v>1</v>
      </c>
      <c r="K258" s="7">
        <v>0</v>
      </c>
      <c r="L258" s="7">
        <v>0</v>
      </c>
      <c r="M258" s="9">
        <v>38812.67</v>
      </c>
      <c r="N258" s="7">
        <v>0</v>
      </c>
    </row>
    <row r="259" spans="1:14" x14ac:dyDescent="0.35">
      <c r="A259" s="6">
        <v>979</v>
      </c>
      <c r="B259" s="7">
        <v>15799515</v>
      </c>
      <c r="C259" s="6" t="s">
        <v>171</v>
      </c>
      <c r="D259" s="7">
        <v>652</v>
      </c>
      <c r="E259" s="6" t="s">
        <v>15</v>
      </c>
      <c r="F259" s="6" t="s">
        <v>16</v>
      </c>
      <c r="G259" s="7">
        <v>48</v>
      </c>
      <c r="H259" s="7">
        <v>8</v>
      </c>
      <c r="I259" s="8">
        <v>133297.24</v>
      </c>
      <c r="J259" s="7">
        <v>1</v>
      </c>
      <c r="K259" s="7">
        <v>1</v>
      </c>
      <c r="L259" s="7">
        <v>0</v>
      </c>
      <c r="M259" s="9">
        <v>77764.37</v>
      </c>
      <c r="N259" s="7">
        <v>0</v>
      </c>
    </row>
    <row r="260" spans="1:14" x14ac:dyDescent="0.35">
      <c r="A260" s="6">
        <v>683</v>
      </c>
      <c r="B260" s="7">
        <v>15775238</v>
      </c>
      <c r="C260" s="6" t="s">
        <v>565</v>
      </c>
      <c r="D260" s="7">
        <v>651</v>
      </c>
      <c r="E260" s="6" t="s">
        <v>26</v>
      </c>
      <c r="F260" s="6" t="s">
        <v>16</v>
      </c>
      <c r="G260" s="7">
        <v>41</v>
      </c>
      <c r="H260" s="7">
        <v>4</v>
      </c>
      <c r="I260" s="8">
        <v>133432.59</v>
      </c>
      <c r="J260" s="7">
        <v>1</v>
      </c>
      <c r="K260" s="7">
        <v>0</v>
      </c>
      <c r="L260" s="7">
        <v>1</v>
      </c>
      <c r="M260" s="9">
        <v>151303.48000000001</v>
      </c>
      <c r="N260" s="7">
        <v>0</v>
      </c>
    </row>
    <row r="261" spans="1:14" x14ac:dyDescent="0.35">
      <c r="A261" s="6">
        <v>138</v>
      </c>
      <c r="B261" s="7">
        <v>15610156</v>
      </c>
      <c r="C261" s="6" t="s">
        <v>149</v>
      </c>
      <c r="D261" s="7">
        <v>637</v>
      </c>
      <c r="E261" s="6" t="s">
        <v>15</v>
      </c>
      <c r="F261" s="6" t="s">
        <v>23</v>
      </c>
      <c r="G261" s="7">
        <v>40</v>
      </c>
      <c r="H261" s="7">
        <v>2</v>
      </c>
      <c r="I261" s="8">
        <v>133463.1</v>
      </c>
      <c r="J261" s="7">
        <v>1</v>
      </c>
      <c r="K261" s="7">
        <v>0</v>
      </c>
      <c r="L261" s="7">
        <v>1</v>
      </c>
      <c r="M261" s="9">
        <v>93165.34</v>
      </c>
      <c r="N261" s="7">
        <v>0</v>
      </c>
    </row>
    <row r="262" spans="1:14" x14ac:dyDescent="0.35">
      <c r="A262" s="6">
        <v>514</v>
      </c>
      <c r="B262" s="7">
        <v>15593601</v>
      </c>
      <c r="C262" s="6" t="s">
        <v>446</v>
      </c>
      <c r="D262" s="7">
        <v>734</v>
      </c>
      <c r="E262" s="6" t="s">
        <v>15</v>
      </c>
      <c r="F262" s="6" t="s">
        <v>23</v>
      </c>
      <c r="G262" s="7">
        <v>34</v>
      </c>
      <c r="H262" s="7">
        <v>6</v>
      </c>
      <c r="I262" s="8">
        <v>133598.39999999999</v>
      </c>
      <c r="J262" s="7">
        <v>1</v>
      </c>
      <c r="K262" s="7">
        <v>1</v>
      </c>
      <c r="L262" s="7">
        <v>1</v>
      </c>
      <c r="M262" s="9">
        <v>13107.24</v>
      </c>
      <c r="N262" s="7">
        <v>0</v>
      </c>
    </row>
    <row r="263" spans="1:14" x14ac:dyDescent="0.35">
      <c r="A263" s="6">
        <v>800</v>
      </c>
      <c r="B263" s="7">
        <v>15567367</v>
      </c>
      <c r="C263" s="6" t="s">
        <v>642</v>
      </c>
      <c r="D263" s="7">
        <v>601</v>
      </c>
      <c r="E263" s="6" t="s">
        <v>26</v>
      </c>
      <c r="F263" s="6" t="s">
        <v>16</v>
      </c>
      <c r="G263" s="7">
        <v>42</v>
      </c>
      <c r="H263" s="7">
        <v>9</v>
      </c>
      <c r="I263" s="8">
        <v>133636.16</v>
      </c>
      <c r="J263" s="7">
        <v>1</v>
      </c>
      <c r="K263" s="7">
        <v>0</v>
      </c>
      <c r="L263" s="7">
        <v>1</v>
      </c>
      <c r="M263" s="9">
        <v>103315.74</v>
      </c>
      <c r="N263" s="7">
        <v>0</v>
      </c>
    </row>
    <row r="264" spans="1:14" x14ac:dyDescent="0.35">
      <c r="A264" s="6">
        <v>176</v>
      </c>
      <c r="B264" s="7">
        <v>15755209</v>
      </c>
      <c r="C264" s="6" t="s">
        <v>117</v>
      </c>
      <c r="D264" s="7">
        <v>484</v>
      </c>
      <c r="E264" s="6" t="s">
        <v>785</v>
      </c>
      <c r="F264" s="6" t="s">
        <v>16</v>
      </c>
      <c r="G264" s="7">
        <v>35</v>
      </c>
      <c r="H264" s="7">
        <v>7</v>
      </c>
      <c r="I264" s="8">
        <v>133868.21</v>
      </c>
      <c r="J264" s="7">
        <v>1</v>
      </c>
      <c r="K264" s="7">
        <v>1</v>
      </c>
      <c r="L264" s="7">
        <v>1</v>
      </c>
      <c r="M264" s="9">
        <v>27286.1</v>
      </c>
      <c r="N264" s="7">
        <v>0</v>
      </c>
    </row>
    <row r="265" spans="1:14" x14ac:dyDescent="0.35">
      <c r="A265" s="6">
        <v>761</v>
      </c>
      <c r="B265" s="7">
        <v>15583212</v>
      </c>
      <c r="C265" s="6" t="s">
        <v>133</v>
      </c>
      <c r="D265" s="7">
        <v>600</v>
      </c>
      <c r="E265" s="6" t="s">
        <v>15</v>
      </c>
      <c r="F265" s="6" t="s">
        <v>16</v>
      </c>
      <c r="G265" s="7">
        <v>43</v>
      </c>
      <c r="H265" s="7">
        <v>5</v>
      </c>
      <c r="I265" s="8">
        <v>134022.06</v>
      </c>
      <c r="J265" s="7">
        <v>1</v>
      </c>
      <c r="K265" s="7">
        <v>1</v>
      </c>
      <c r="L265" s="7">
        <v>0</v>
      </c>
      <c r="M265" s="9">
        <v>194764.83</v>
      </c>
      <c r="N265" s="7">
        <v>0</v>
      </c>
    </row>
    <row r="266" spans="1:14" x14ac:dyDescent="0.35">
      <c r="A266" s="6">
        <v>471</v>
      </c>
      <c r="B266" s="7">
        <v>15759298</v>
      </c>
      <c r="C266" s="6" t="s">
        <v>219</v>
      </c>
      <c r="D266" s="7">
        <v>631</v>
      </c>
      <c r="E266" s="6" t="s">
        <v>18</v>
      </c>
      <c r="F266" s="6" t="s">
        <v>23</v>
      </c>
      <c r="G266" s="7">
        <v>27</v>
      </c>
      <c r="H266" s="7">
        <v>10</v>
      </c>
      <c r="I266" s="8">
        <v>134169.62</v>
      </c>
      <c r="J266" s="7">
        <v>1</v>
      </c>
      <c r="K266" s="7">
        <v>1</v>
      </c>
      <c r="L266" s="7">
        <v>1</v>
      </c>
      <c r="M266" s="9">
        <v>176730.02</v>
      </c>
      <c r="N266" s="7">
        <v>0</v>
      </c>
    </row>
    <row r="267" spans="1:14" x14ac:dyDescent="0.35">
      <c r="A267" s="6">
        <v>879</v>
      </c>
      <c r="B267" s="7">
        <v>15656333</v>
      </c>
      <c r="C267" s="6" t="s">
        <v>596</v>
      </c>
      <c r="D267" s="7">
        <v>574</v>
      </c>
      <c r="E267" s="6" t="s">
        <v>15</v>
      </c>
      <c r="F267" s="6" t="s">
        <v>16</v>
      </c>
      <c r="G267" s="7">
        <v>33</v>
      </c>
      <c r="H267" s="7">
        <v>3</v>
      </c>
      <c r="I267" s="8">
        <v>134348.57</v>
      </c>
      <c r="J267" s="7">
        <v>1</v>
      </c>
      <c r="K267" s="7">
        <v>1</v>
      </c>
      <c r="L267" s="7">
        <v>0</v>
      </c>
      <c r="M267" s="9">
        <v>63163.99</v>
      </c>
      <c r="N267" s="7">
        <v>0</v>
      </c>
    </row>
    <row r="268" spans="1:14" x14ac:dyDescent="0.35">
      <c r="A268" s="6">
        <v>10</v>
      </c>
      <c r="B268" s="7">
        <v>15592389</v>
      </c>
      <c r="C268" s="22" t="s">
        <v>28</v>
      </c>
      <c r="D268" s="7">
        <v>684</v>
      </c>
      <c r="E268" s="6" t="s">
        <v>15</v>
      </c>
      <c r="F268" s="6" t="s">
        <v>23</v>
      </c>
      <c r="G268" s="7">
        <v>27</v>
      </c>
      <c r="H268" s="7">
        <v>2</v>
      </c>
      <c r="I268" s="8">
        <v>134603.88</v>
      </c>
      <c r="J268" s="7">
        <v>1</v>
      </c>
      <c r="K268" s="7">
        <v>1</v>
      </c>
      <c r="L268" s="7">
        <v>1</v>
      </c>
      <c r="M268" s="9">
        <v>71725.73</v>
      </c>
      <c r="N268" s="7">
        <v>0</v>
      </c>
    </row>
    <row r="269" spans="1:14" x14ac:dyDescent="0.35">
      <c r="A269" s="6">
        <v>592</v>
      </c>
      <c r="B269" s="7">
        <v>15604044</v>
      </c>
      <c r="C269" s="6" t="s">
        <v>21</v>
      </c>
      <c r="D269" s="7">
        <v>700</v>
      </c>
      <c r="E269" s="6" t="s">
        <v>15</v>
      </c>
      <c r="F269" s="6" t="s">
        <v>23</v>
      </c>
      <c r="G269" s="7">
        <v>38</v>
      </c>
      <c r="H269" s="7">
        <v>8</v>
      </c>
      <c r="I269" s="8">
        <v>134811.29999999999</v>
      </c>
      <c r="J269" s="7">
        <v>1</v>
      </c>
      <c r="K269" s="7">
        <v>1</v>
      </c>
      <c r="L269" s="7">
        <v>0</v>
      </c>
      <c r="M269" s="9">
        <v>1299.75</v>
      </c>
      <c r="N269" s="7">
        <v>0</v>
      </c>
    </row>
    <row r="270" spans="1:14" x14ac:dyDescent="0.35">
      <c r="A270" s="6">
        <v>776</v>
      </c>
      <c r="B270" s="7">
        <v>15752137</v>
      </c>
      <c r="C270" s="6" t="s">
        <v>626</v>
      </c>
      <c r="D270" s="7">
        <v>648</v>
      </c>
      <c r="E270" s="6" t="s">
        <v>15</v>
      </c>
      <c r="F270" s="6" t="s">
        <v>23</v>
      </c>
      <c r="G270" s="7">
        <v>33</v>
      </c>
      <c r="H270" s="7">
        <v>7</v>
      </c>
      <c r="I270" s="8">
        <v>134944</v>
      </c>
      <c r="J270" s="7">
        <v>1</v>
      </c>
      <c r="K270" s="7">
        <v>1</v>
      </c>
      <c r="L270" s="7">
        <v>1</v>
      </c>
      <c r="M270" s="9">
        <v>117036.38</v>
      </c>
      <c r="N270" s="7">
        <v>0</v>
      </c>
    </row>
    <row r="271" spans="1:14" x14ac:dyDescent="0.35">
      <c r="A271" s="6">
        <v>208</v>
      </c>
      <c r="B271" s="7">
        <v>15679531</v>
      </c>
      <c r="C271" s="6" t="s">
        <v>210</v>
      </c>
      <c r="D271" s="7">
        <v>618</v>
      </c>
      <c r="E271" s="6" t="s">
        <v>15</v>
      </c>
      <c r="F271" s="6" t="s">
        <v>23</v>
      </c>
      <c r="G271" s="7">
        <v>34</v>
      </c>
      <c r="H271" s="7">
        <v>5</v>
      </c>
      <c r="I271" s="8">
        <v>134954.53</v>
      </c>
      <c r="J271" s="7">
        <v>1</v>
      </c>
      <c r="K271" s="7">
        <v>1</v>
      </c>
      <c r="L271" s="7">
        <v>1</v>
      </c>
      <c r="M271" s="9">
        <v>151954.39000000001</v>
      </c>
      <c r="N271" s="7">
        <v>0</v>
      </c>
    </row>
    <row r="272" spans="1:14" x14ac:dyDescent="0.35">
      <c r="A272" s="6">
        <v>685</v>
      </c>
      <c r="B272" s="7">
        <v>15747867</v>
      </c>
      <c r="C272" s="6" t="s">
        <v>70</v>
      </c>
      <c r="D272" s="7">
        <v>583</v>
      </c>
      <c r="E272" s="6" t="s">
        <v>15</v>
      </c>
      <c r="F272" s="6" t="s">
        <v>23</v>
      </c>
      <c r="G272" s="7">
        <v>24</v>
      </c>
      <c r="H272" s="7">
        <v>9</v>
      </c>
      <c r="I272" s="8">
        <v>135125.28</v>
      </c>
      <c r="J272" s="7">
        <v>1</v>
      </c>
      <c r="K272" s="7">
        <v>0</v>
      </c>
      <c r="L272" s="7">
        <v>0</v>
      </c>
      <c r="M272" s="9">
        <v>89801.9</v>
      </c>
      <c r="N272" s="7">
        <v>0</v>
      </c>
    </row>
    <row r="273" spans="1:14" x14ac:dyDescent="0.35">
      <c r="A273" s="6">
        <v>909</v>
      </c>
      <c r="B273" s="7">
        <v>15754713</v>
      </c>
      <c r="C273" s="6" t="s">
        <v>706</v>
      </c>
      <c r="D273" s="7">
        <v>685</v>
      </c>
      <c r="E273" s="6" t="s">
        <v>18</v>
      </c>
      <c r="F273" s="6" t="s">
        <v>23</v>
      </c>
      <c r="G273" s="7">
        <v>31</v>
      </c>
      <c r="H273" s="7">
        <v>10</v>
      </c>
      <c r="I273" s="8">
        <v>135213.71</v>
      </c>
      <c r="J273" s="7">
        <v>1</v>
      </c>
      <c r="K273" s="7">
        <v>1</v>
      </c>
      <c r="L273" s="7">
        <v>1</v>
      </c>
      <c r="M273" s="9">
        <v>125777.28</v>
      </c>
      <c r="N273" s="7">
        <v>0</v>
      </c>
    </row>
    <row r="274" spans="1:14" x14ac:dyDescent="0.35">
      <c r="A274" s="6">
        <v>532</v>
      </c>
      <c r="B274" s="7">
        <v>15749851</v>
      </c>
      <c r="C274" s="6" t="s">
        <v>414</v>
      </c>
      <c r="D274" s="7">
        <v>702</v>
      </c>
      <c r="E274" s="6" t="s">
        <v>18</v>
      </c>
      <c r="F274" s="6" t="s">
        <v>16</v>
      </c>
      <c r="G274" s="7">
        <v>26</v>
      </c>
      <c r="H274" s="7">
        <v>4</v>
      </c>
      <c r="I274" s="8">
        <v>135219.57</v>
      </c>
      <c r="J274" s="7">
        <v>1</v>
      </c>
      <c r="K274" s="7">
        <v>0</v>
      </c>
      <c r="L274" s="7">
        <v>1</v>
      </c>
      <c r="M274" s="9">
        <v>59747.63</v>
      </c>
      <c r="N274" s="7">
        <v>0</v>
      </c>
    </row>
    <row r="275" spans="1:14" x14ac:dyDescent="0.35">
      <c r="A275" s="6">
        <v>766</v>
      </c>
      <c r="B275" s="7">
        <v>15812351</v>
      </c>
      <c r="C275" s="6" t="s">
        <v>618</v>
      </c>
      <c r="D275" s="7">
        <v>710</v>
      </c>
      <c r="E275" s="6" t="s">
        <v>18</v>
      </c>
      <c r="F275" s="6" t="s">
        <v>16</v>
      </c>
      <c r="G275" s="7">
        <v>27</v>
      </c>
      <c r="H275" s="7">
        <v>2</v>
      </c>
      <c r="I275" s="8">
        <v>135277.96</v>
      </c>
      <c r="J275" s="7">
        <v>1</v>
      </c>
      <c r="K275" s="7">
        <v>1</v>
      </c>
      <c r="L275" s="7">
        <v>0</v>
      </c>
      <c r="M275" s="9">
        <v>142200.15</v>
      </c>
      <c r="N275" s="7">
        <v>0</v>
      </c>
    </row>
    <row r="276" spans="1:14" x14ac:dyDescent="0.35">
      <c r="A276" s="6">
        <v>314</v>
      </c>
      <c r="B276" s="7">
        <v>15797960</v>
      </c>
      <c r="C276" s="6" t="s">
        <v>299</v>
      </c>
      <c r="D276" s="7">
        <v>806</v>
      </c>
      <c r="E276" s="6" t="s">
        <v>26</v>
      </c>
      <c r="F276" s="6" t="s">
        <v>16</v>
      </c>
      <c r="G276" s="7">
        <v>59</v>
      </c>
      <c r="H276" s="7">
        <v>0</v>
      </c>
      <c r="I276" s="8">
        <v>135296.32999999999</v>
      </c>
      <c r="J276" s="7">
        <v>1</v>
      </c>
      <c r="K276" s="7">
        <v>1</v>
      </c>
      <c r="L276" s="7">
        <v>0</v>
      </c>
      <c r="M276" s="9">
        <v>182822.5</v>
      </c>
      <c r="N276" s="7">
        <v>0</v>
      </c>
    </row>
    <row r="277" spans="1:14" x14ac:dyDescent="0.35">
      <c r="A277" s="6">
        <v>640</v>
      </c>
      <c r="B277" s="7">
        <v>15798398</v>
      </c>
      <c r="C277" s="6" t="s">
        <v>530</v>
      </c>
      <c r="D277" s="7">
        <v>785</v>
      </c>
      <c r="E277" s="6" t="s">
        <v>15</v>
      </c>
      <c r="F277" s="6" t="s">
        <v>16</v>
      </c>
      <c r="G277" s="7">
        <v>36</v>
      </c>
      <c r="H277" s="7">
        <v>4</v>
      </c>
      <c r="I277" s="8">
        <v>135438.39999999999</v>
      </c>
      <c r="J277" s="7">
        <v>1</v>
      </c>
      <c r="K277" s="7">
        <v>0</v>
      </c>
      <c r="L277" s="7">
        <v>0</v>
      </c>
      <c r="M277" s="9">
        <v>190627.01</v>
      </c>
      <c r="N277" s="7">
        <v>0</v>
      </c>
    </row>
    <row r="278" spans="1:14" x14ac:dyDescent="0.35">
      <c r="A278" s="6">
        <v>296</v>
      </c>
      <c r="B278" s="7">
        <v>15723654</v>
      </c>
      <c r="C278" s="6" t="s">
        <v>75</v>
      </c>
      <c r="D278" s="7">
        <v>773</v>
      </c>
      <c r="E278" s="6" t="s">
        <v>15</v>
      </c>
      <c r="F278" s="6" t="s">
        <v>23</v>
      </c>
      <c r="G278" s="7">
        <v>25</v>
      </c>
      <c r="H278" s="7">
        <v>2</v>
      </c>
      <c r="I278" s="8">
        <v>135903.32999999999</v>
      </c>
      <c r="J278" s="7">
        <v>1</v>
      </c>
      <c r="K278" s="7">
        <v>1</v>
      </c>
      <c r="L278" s="7">
        <v>0</v>
      </c>
      <c r="M278" s="9">
        <v>73656.38</v>
      </c>
      <c r="N278" s="7">
        <v>0</v>
      </c>
    </row>
    <row r="279" spans="1:14" x14ac:dyDescent="0.35">
      <c r="A279" s="6">
        <v>27</v>
      </c>
      <c r="B279" s="7">
        <v>15736816</v>
      </c>
      <c r="C279" s="6" t="s">
        <v>45</v>
      </c>
      <c r="D279" s="7">
        <v>756</v>
      </c>
      <c r="E279" s="6" t="s">
        <v>26</v>
      </c>
      <c r="F279" s="6" t="s">
        <v>23</v>
      </c>
      <c r="G279" s="7">
        <v>36</v>
      </c>
      <c r="H279" s="7">
        <v>2</v>
      </c>
      <c r="I279" s="8">
        <v>136815.64000000001</v>
      </c>
      <c r="J279" s="7">
        <v>1</v>
      </c>
      <c r="K279" s="7">
        <v>1</v>
      </c>
      <c r="L279" s="7">
        <v>1</v>
      </c>
      <c r="M279" s="9">
        <v>170041.95</v>
      </c>
      <c r="N279" s="7">
        <v>0</v>
      </c>
    </row>
    <row r="280" spans="1:14" x14ac:dyDescent="0.35">
      <c r="A280" s="6">
        <v>61</v>
      </c>
      <c r="B280" s="7">
        <v>15651280</v>
      </c>
      <c r="C280" s="6" t="s">
        <v>79</v>
      </c>
      <c r="D280" s="7">
        <v>742</v>
      </c>
      <c r="E280" s="6" t="s">
        <v>26</v>
      </c>
      <c r="F280" s="6" t="s">
        <v>23</v>
      </c>
      <c r="G280" s="7">
        <v>35</v>
      </c>
      <c r="H280" s="7">
        <v>5</v>
      </c>
      <c r="I280" s="8">
        <v>136857</v>
      </c>
      <c r="J280" s="7">
        <v>1</v>
      </c>
      <c r="K280" s="7">
        <v>0</v>
      </c>
      <c r="L280" s="7">
        <v>0</v>
      </c>
      <c r="M280" s="9">
        <v>84509.57</v>
      </c>
      <c r="N280" s="7">
        <v>0</v>
      </c>
    </row>
    <row r="281" spans="1:14" x14ac:dyDescent="0.35">
      <c r="A281" s="6">
        <v>845</v>
      </c>
      <c r="B281" s="7">
        <v>15806983</v>
      </c>
      <c r="C281" s="6" t="s">
        <v>511</v>
      </c>
      <c r="D281" s="7">
        <v>640</v>
      </c>
      <c r="E281" s="6" t="s">
        <v>15</v>
      </c>
      <c r="F281" s="6" t="s">
        <v>23</v>
      </c>
      <c r="G281" s="7">
        <v>44</v>
      </c>
      <c r="H281" s="7">
        <v>3</v>
      </c>
      <c r="I281" s="8">
        <v>137148.68</v>
      </c>
      <c r="J281" s="7">
        <v>1</v>
      </c>
      <c r="K281" s="7">
        <v>1</v>
      </c>
      <c r="L281" s="7">
        <v>0</v>
      </c>
      <c r="M281" s="9">
        <v>92381.01</v>
      </c>
      <c r="N281" s="7">
        <v>0</v>
      </c>
    </row>
    <row r="282" spans="1:14" x14ac:dyDescent="0.35">
      <c r="A282" s="6">
        <v>508</v>
      </c>
      <c r="B282" s="7">
        <v>15677307</v>
      </c>
      <c r="C282" s="6" t="s">
        <v>441</v>
      </c>
      <c r="D282" s="7">
        <v>684</v>
      </c>
      <c r="E282" s="6" t="s">
        <v>26</v>
      </c>
      <c r="F282" s="6" t="s">
        <v>16</v>
      </c>
      <c r="G282" s="7">
        <v>40</v>
      </c>
      <c r="H282" s="7">
        <v>6</v>
      </c>
      <c r="I282" s="8">
        <v>137326.65</v>
      </c>
      <c r="J282" s="7">
        <v>1</v>
      </c>
      <c r="K282" s="7">
        <v>1</v>
      </c>
      <c r="L282" s="7">
        <v>0</v>
      </c>
      <c r="M282" s="9">
        <v>186976.6</v>
      </c>
      <c r="N282" s="7">
        <v>0</v>
      </c>
    </row>
    <row r="283" spans="1:14" x14ac:dyDescent="0.35">
      <c r="A283" s="6">
        <v>141</v>
      </c>
      <c r="B283" s="7">
        <v>15698932</v>
      </c>
      <c r="C283" s="6" t="s">
        <v>152</v>
      </c>
      <c r="D283" s="7">
        <v>756</v>
      </c>
      <c r="E283" s="6" t="s">
        <v>26</v>
      </c>
      <c r="F283" s="6" t="s">
        <v>23</v>
      </c>
      <c r="G283" s="7">
        <v>44</v>
      </c>
      <c r="H283" s="7">
        <v>10</v>
      </c>
      <c r="I283" s="8">
        <v>137452.09</v>
      </c>
      <c r="J283" s="7">
        <v>1</v>
      </c>
      <c r="K283" s="7">
        <v>1</v>
      </c>
      <c r="L283" s="7">
        <v>0</v>
      </c>
      <c r="M283" s="9">
        <v>189543.9</v>
      </c>
      <c r="N283" s="7">
        <v>0</v>
      </c>
    </row>
    <row r="284" spans="1:14" x14ac:dyDescent="0.35">
      <c r="A284" s="6">
        <v>729</v>
      </c>
      <c r="B284" s="7">
        <v>15654238</v>
      </c>
      <c r="C284" s="6" t="s">
        <v>596</v>
      </c>
      <c r="D284" s="7">
        <v>673</v>
      </c>
      <c r="E284" s="6" t="s">
        <v>15</v>
      </c>
      <c r="F284" s="6" t="s">
        <v>16</v>
      </c>
      <c r="G284" s="7">
        <v>40</v>
      </c>
      <c r="H284" s="7">
        <v>5</v>
      </c>
      <c r="I284" s="8">
        <v>137494.28</v>
      </c>
      <c r="J284" s="7">
        <v>1</v>
      </c>
      <c r="K284" s="7">
        <v>1</v>
      </c>
      <c r="L284" s="7">
        <v>0</v>
      </c>
      <c r="M284" s="9">
        <v>81753.919999999998</v>
      </c>
      <c r="N284" s="7">
        <v>0</v>
      </c>
    </row>
    <row r="285" spans="1:14" x14ac:dyDescent="0.35">
      <c r="A285" s="6">
        <v>568</v>
      </c>
      <c r="B285" s="7">
        <v>15689614</v>
      </c>
      <c r="C285" s="6" t="s">
        <v>479</v>
      </c>
      <c r="D285" s="7">
        <v>687</v>
      </c>
      <c r="E285" s="6" t="s">
        <v>18</v>
      </c>
      <c r="F285" s="6" t="s">
        <v>16</v>
      </c>
      <c r="G285" s="7">
        <v>63</v>
      </c>
      <c r="H285" s="7">
        <v>1</v>
      </c>
      <c r="I285" s="8">
        <v>137715.66</v>
      </c>
      <c r="J285" s="7">
        <v>1</v>
      </c>
      <c r="K285" s="7">
        <v>1</v>
      </c>
      <c r="L285" s="7">
        <v>1</v>
      </c>
      <c r="M285" s="9">
        <v>37938.74</v>
      </c>
      <c r="N285" s="7">
        <v>0</v>
      </c>
    </row>
    <row r="286" spans="1:14" x14ac:dyDescent="0.35">
      <c r="A286" s="6">
        <v>962</v>
      </c>
      <c r="B286" s="7">
        <v>15582797</v>
      </c>
      <c r="C286" s="6" t="s">
        <v>262</v>
      </c>
      <c r="D286" s="7">
        <v>685</v>
      </c>
      <c r="E286" s="6" t="s">
        <v>785</v>
      </c>
      <c r="F286" s="6" t="s">
        <v>23</v>
      </c>
      <c r="G286" s="7">
        <v>35</v>
      </c>
      <c r="H286" s="7">
        <v>4</v>
      </c>
      <c r="I286" s="8">
        <v>137948.51</v>
      </c>
      <c r="J286" s="7">
        <v>1</v>
      </c>
      <c r="K286" s="7">
        <v>1</v>
      </c>
      <c r="L286" s="7">
        <v>0</v>
      </c>
      <c r="M286" s="9">
        <v>113639.64</v>
      </c>
      <c r="N286" s="7">
        <v>0</v>
      </c>
    </row>
    <row r="287" spans="1:14" x14ac:dyDescent="0.35">
      <c r="A287" s="6">
        <v>410</v>
      </c>
      <c r="B287" s="7">
        <v>15691625</v>
      </c>
      <c r="C287" s="6" t="s">
        <v>130</v>
      </c>
      <c r="D287" s="7">
        <v>537</v>
      </c>
      <c r="E287" s="6" t="s">
        <v>26</v>
      </c>
      <c r="F287" s="6" t="s">
        <v>16</v>
      </c>
      <c r="G287" s="7">
        <v>41</v>
      </c>
      <c r="H287" s="7">
        <v>3</v>
      </c>
      <c r="I287" s="8">
        <v>138306.34</v>
      </c>
      <c r="J287" s="7">
        <v>1</v>
      </c>
      <c r="K287" s="7">
        <v>1</v>
      </c>
      <c r="L287" s="7">
        <v>0</v>
      </c>
      <c r="M287" s="9">
        <v>106761.47</v>
      </c>
      <c r="N287" s="7">
        <v>0</v>
      </c>
    </row>
    <row r="288" spans="1:14" x14ac:dyDescent="0.35">
      <c r="A288" s="6">
        <v>971</v>
      </c>
      <c r="B288" s="7">
        <v>15805955</v>
      </c>
      <c r="C288" s="6" t="s">
        <v>311</v>
      </c>
      <c r="D288" s="7">
        <v>638</v>
      </c>
      <c r="E288" s="6" t="s">
        <v>15</v>
      </c>
      <c r="F288" s="6" t="s">
        <v>16</v>
      </c>
      <c r="G288" s="7">
        <v>48</v>
      </c>
      <c r="H288" s="7">
        <v>10</v>
      </c>
      <c r="I288" s="8">
        <v>138333.03</v>
      </c>
      <c r="J288" s="7">
        <v>1</v>
      </c>
      <c r="K288" s="7">
        <v>1</v>
      </c>
      <c r="L288" s="7">
        <v>1</v>
      </c>
      <c r="M288" s="9">
        <v>47679.14</v>
      </c>
      <c r="N288" s="7">
        <v>0</v>
      </c>
    </row>
    <row r="289" spans="1:14" x14ac:dyDescent="0.35">
      <c r="A289" s="6">
        <v>924</v>
      </c>
      <c r="B289" s="7">
        <v>15601026</v>
      </c>
      <c r="C289" s="6" t="s">
        <v>656</v>
      </c>
      <c r="D289" s="7">
        <v>572</v>
      </c>
      <c r="E289" s="6" t="s">
        <v>26</v>
      </c>
      <c r="F289" s="6" t="s">
        <v>16</v>
      </c>
      <c r="G289" s="7">
        <v>19</v>
      </c>
      <c r="H289" s="7">
        <v>1</v>
      </c>
      <c r="I289" s="8">
        <v>138657.07999999999</v>
      </c>
      <c r="J289" s="7">
        <v>1</v>
      </c>
      <c r="K289" s="7">
        <v>1</v>
      </c>
      <c r="L289" s="7">
        <v>1</v>
      </c>
      <c r="M289" s="9">
        <v>16161.82</v>
      </c>
      <c r="N289" s="7">
        <v>0</v>
      </c>
    </row>
    <row r="290" spans="1:14" x14ac:dyDescent="0.35">
      <c r="A290" s="6">
        <v>638</v>
      </c>
      <c r="B290" s="7">
        <v>15583725</v>
      </c>
      <c r="C290" s="6" t="s">
        <v>529</v>
      </c>
      <c r="D290" s="7">
        <v>682</v>
      </c>
      <c r="E290" s="6" t="s">
        <v>15</v>
      </c>
      <c r="F290" s="6" t="s">
        <v>23</v>
      </c>
      <c r="G290" s="7">
        <v>48</v>
      </c>
      <c r="H290" s="7">
        <v>1</v>
      </c>
      <c r="I290" s="8">
        <v>138778.15</v>
      </c>
      <c r="J290" s="7">
        <v>1</v>
      </c>
      <c r="K290" s="7">
        <v>0</v>
      </c>
      <c r="L290" s="7">
        <v>1</v>
      </c>
      <c r="M290" s="9">
        <v>168840.23</v>
      </c>
      <c r="N290" s="7">
        <v>0</v>
      </c>
    </row>
    <row r="291" spans="1:14" x14ac:dyDescent="0.35">
      <c r="A291" s="6">
        <v>577</v>
      </c>
      <c r="B291" s="7">
        <v>15761986</v>
      </c>
      <c r="C291" s="6" t="s">
        <v>484</v>
      </c>
      <c r="D291" s="7">
        <v>439</v>
      </c>
      <c r="E291" s="6" t="s">
        <v>18</v>
      </c>
      <c r="F291" s="6" t="s">
        <v>16</v>
      </c>
      <c r="G291" s="7">
        <v>32</v>
      </c>
      <c r="H291" s="7">
        <v>3</v>
      </c>
      <c r="I291" s="8">
        <v>138901.60999999999</v>
      </c>
      <c r="J291" s="7">
        <v>1</v>
      </c>
      <c r="K291" s="7">
        <v>1</v>
      </c>
      <c r="L291" s="7">
        <v>0</v>
      </c>
      <c r="M291" s="9">
        <v>75685.97</v>
      </c>
      <c r="N291" s="7">
        <v>0</v>
      </c>
    </row>
    <row r="292" spans="1:14" x14ac:dyDescent="0.35">
      <c r="A292" s="6">
        <v>619</v>
      </c>
      <c r="B292" s="7">
        <v>15594594</v>
      </c>
      <c r="C292" s="6" t="s">
        <v>516</v>
      </c>
      <c r="D292" s="7">
        <v>546</v>
      </c>
      <c r="E292" s="6" t="s">
        <v>18</v>
      </c>
      <c r="F292" s="6" t="s">
        <v>23</v>
      </c>
      <c r="G292" s="7">
        <v>42</v>
      </c>
      <c r="H292" s="7">
        <v>7</v>
      </c>
      <c r="I292" s="8">
        <v>139070.51</v>
      </c>
      <c r="J292" s="7">
        <v>1</v>
      </c>
      <c r="K292" s="7">
        <v>1</v>
      </c>
      <c r="L292" s="7">
        <v>1</v>
      </c>
      <c r="M292" s="9">
        <v>86945</v>
      </c>
      <c r="N292" s="7">
        <v>0</v>
      </c>
    </row>
    <row r="293" spans="1:14" x14ac:dyDescent="0.35">
      <c r="A293" s="6">
        <v>774</v>
      </c>
      <c r="B293" s="7">
        <v>15685320</v>
      </c>
      <c r="C293" s="6" t="s">
        <v>624</v>
      </c>
      <c r="D293" s="7">
        <v>767</v>
      </c>
      <c r="E293" s="6" t="s">
        <v>15</v>
      </c>
      <c r="F293" s="6" t="s">
        <v>23</v>
      </c>
      <c r="G293" s="7">
        <v>36</v>
      </c>
      <c r="H293" s="7">
        <v>3</v>
      </c>
      <c r="I293" s="8">
        <v>139180.20000000001</v>
      </c>
      <c r="J293" s="7">
        <v>1</v>
      </c>
      <c r="K293" s="7">
        <v>0</v>
      </c>
      <c r="L293" s="7">
        <v>0</v>
      </c>
      <c r="M293" s="9">
        <v>123880.19</v>
      </c>
      <c r="N293" s="7">
        <v>0</v>
      </c>
    </row>
    <row r="294" spans="1:14" x14ac:dyDescent="0.35">
      <c r="A294" s="6">
        <v>454</v>
      </c>
      <c r="B294" s="7">
        <v>15668444</v>
      </c>
      <c r="C294" s="6" t="s">
        <v>27</v>
      </c>
      <c r="D294" s="7">
        <v>590</v>
      </c>
      <c r="E294" s="6" t="s">
        <v>18</v>
      </c>
      <c r="F294" s="6" t="s">
        <v>16</v>
      </c>
      <c r="G294" s="7">
        <v>44</v>
      </c>
      <c r="H294" s="7">
        <v>3</v>
      </c>
      <c r="I294" s="8">
        <v>139432.37</v>
      </c>
      <c r="J294" s="7">
        <v>1</v>
      </c>
      <c r="K294" s="7">
        <v>1</v>
      </c>
      <c r="L294" s="7">
        <v>0</v>
      </c>
      <c r="M294" s="9">
        <v>62222.81</v>
      </c>
      <c r="N294" s="7">
        <v>0</v>
      </c>
    </row>
    <row r="295" spans="1:14" x14ac:dyDescent="0.35">
      <c r="A295" s="6">
        <v>967</v>
      </c>
      <c r="B295" s="7">
        <v>15589805</v>
      </c>
      <c r="C295" s="6" t="s">
        <v>740</v>
      </c>
      <c r="D295" s="7">
        <v>563</v>
      </c>
      <c r="E295" s="6" t="s">
        <v>15</v>
      </c>
      <c r="F295" s="6" t="s">
        <v>16</v>
      </c>
      <c r="G295" s="7">
        <v>34</v>
      </c>
      <c r="H295" s="7">
        <v>6</v>
      </c>
      <c r="I295" s="8">
        <v>139810.34</v>
      </c>
      <c r="J295" s="7">
        <v>1</v>
      </c>
      <c r="K295" s="7">
        <v>1</v>
      </c>
      <c r="L295" s="7">
        <v>1</v>
      </c>
      <c r="M295" s="9">
        <v>152417.79</v>
      </c>
      <c r="N295" s="7">
        <v>0</v>
      </c>
    </row>
    <row r="296" spans="1:14" x14ac:dyDescent="0.35">
      <c r="A296" s="6">
        <v>201</v>
      </c>
      <c r="B296" s="7">
        <v>15604482</v>
      </c>
      <c r="C296" s="6" t="s">
        <v>205</v>
      </c>
      <c r="D296" s="7">
        <v>850</v>
      </c>
      <c r="E296" s="6" t="s">
        <v>785</v>
      </c>
      <c r="F296" s="6" t="s">
        <v>23</v>
      </c>
      <c r="G296" s="7">
        <v>30</v>
      </c>
      <c r="H296" s="7">
        <v>2</v>
      </c>
      <c r="I296" s="8">
        <v>141040.01</v>
      </c>
      <c r="J296" s="7">
        <v>1</v>
      </c>
      <c r="K296" s="7">
        <v>1</v>
      </c>
      <c r="L296" s="7">
        <v>1</v>
      </c>
      <c r="M296" s="9">
        <v>5978.2</v>
      </c>
      <c r="N296" s="7">
        <v>0</v>
      </c>
    </row>
    <row r="297" spans="1:14" x14ac:dyDescent="0.35">
      <c r="A297" s="6">
        <v>627</v>
      </c>
      <c r="B297" s="7">
        <v>15626900</v>
      </c>
      <c r="C297" s="6" t="s">
        <v>455</v>
      </c>
      <c r="D297" s="7">
        <v>427</v>
      </c>
      <c r="E297" s="6" t="s">
        <v>15</v>
      </c>
      <c r="F297" s="6" t="s">
        <v>23</v>
      </c>
      <c r="G297" s="7">
        <v>29</v>
      </c>
      <c r="H297" s="7">
        <v>1</v>
      </c>
      <c r="I297" s="8">
        <v>141325.56</v>
      </c>
      <c r="J297" s="7">
        <v>1</v>
      </c>
      <c r="K297" s="7">
        <v>1</v>
      </c>
      <c r="L297" s="7">
        <v>1</v>
      </c>
      <c r="M297" s="9">
        <v>93839.3</v>
      </c>
      <c r="N297" s="7">
        <v>0</v>
      </c>
    </row>
    <row r="298" spans="1:14" x14ac:dyDescent="0.35">
      <c r="A298" s="6">
        <v>29</v>
      </c>
      <c r="B298" s="7">
        <v>15728693</v>
      </c>
      <c r="C298" s="6" t="s">
        <v>47</v>
      </c>
      <c r="D298" s="7">
        <v>574</v>
      </c>
      <c r="E298" s="6" t="s">
        <v>26</v>
      </c>
      <c r="F298" s="6" t="s">
        <v>16</v>
      </c>
      <c r="G298" s="7">
        <v>43</v>
      </c>
      <c r="H298" s="7">
        <v>3</v>
      </c>
      <c r="I298" s="8">
        <v>141349.43</v>
      </c>
      <c r="J298" s="7">
        <v>1</v>
      </c>
      <c r="K298" s="7">
        <v>1</v>
      </c>
      <c r="L298" s="7">
        <v>1</v>
      </c>
      <c r="M298" s="9">
        <v>100187.43</v>
      </c>
      <c r="N298" s="7">
        <v>0</v>
      </c>
    </row>
    <row r="299" spans="1:14" x14ac:dyDescent="0.35">
      <c r="A299" s="6">
        <v>322</v>
      </c>
      <c r="B299" s="7">
        <v>15678910</v>
      </c>
      <c r="C299" s="6" t="s">
        <v>305</v>
      </c>
      <c r="D299" s="7">
        <v>680</v>
      </c>
      <c r="E299" s="6" t="s">
        <v>15</v>
      </c>
      <c r="F299" s="6" t="s">
        <v>16</v>
      </c>
      <c r="G299" s="7">
        <v>30</v>
      </c>
      <c r="H299" s="7">
        <v>8</v>
      </c>
      <c r="I299" s="8">
        <v>141441.75</v>
      </c>
      <c r="J299" s="7">
        <v>1</v>
      </c>
      <c r="K299" s="7">
        <v>1</v>
      </c>
      <c r="L299" s="7">
        <v>1</v>
      </c>
      <c r="M299" s="9">
        <v>16278.97</v>
      </c>
      <c r="N299" s="7">
        <v>0</v>
      </c>
    </row>
    <row r="300" spans="1:14" x14ac:dyDescent="0.35">
      <c r="A300" s="6">
        <v>891</v>
      </c>
      <c r="B300" s="7">
        <v>15768104</v>
      </c>
      <c r="C300" s="6" t="s">
        <v>698</v>
      </c>
      <c r="D300" s="7">
        <v>788</v>
      </c>
      <c r="E300" s="6" t="s">
        <v>18</v>
      </c>
      <c r="F300" s="6" t="s">
        <v>23</v>
      </c>
      <c r="G300" s="7">
        <v>37</v>
      </c>
      <c r="H300" s="7">
        <v>8</v>
      </c>
      <c r="I300" s="8">
        <v>141541.25</v>
      </c>
      <c r="J300" s="7">
        <v>1</v>
      </c>
      <c r="K300" s="7">
        <v>0</v>
      </c>
      <c r="L300" s="7">
        <v>0</v>
      </c>
      <c r="M300" s="9">
        <v>66013.27</v>
      </c>
      <c r="N300" s="7">
        <v>0</v>
      </c>
    </row>
    <row r="301" spans="1:14" x14ac:dyDescent="0.35">
      <c r="A301" s="6">
        <v>371</v>
      </c>
      <c r="B301" s="7">
        <v>15611579</v>
      </c>
      <c r="C301" s="6" t="s">
        <v>340</v>
      </c>
      <c r="D301" s="7">
        <v>801</v>
      </c>
      <c r="E301" s="6" t="s">
        <v>785</v>
      </c>
      <c r="F301" s="6" t="s">
        <v>23</v>
      </c>
      <c r="G301" s="7">
        <v>42</v>
      </c>
      <c r="H301" s="7">
        <v>4</v>
      </c>
      <c r="I301" s="8">
        <v>141947.67000000001</v>
      </c>
      <c r="J301" s="7">
        <v>1</v>
      </c>
      <c r="K301" s="7">
        <v>1</v>
      </c>
      <c r="L301" s="7">
        <v>1</v>
      </c>
      <c r="M301" s="9">
        <v>10598.29</v>
      </c>
      <c r="N301" s="7">
        <v>0</v>
      </c>
    </row>
    <row r="302" spans="1:14" x14ac:dyDescent="0.35">
      <c r="A302" s="6">
        <v>987</v>
      </c>
      <c r="B302" s="7">
        <v>15655339</v>
      </c>
      <c r="C302" s="6" t="s">
        <v>749</v>
      </c>
      <c r="D302" s="7">
        <v>566</v>
      </c>
      <c r="E302" s="6" t="s">
        <v>15</v>
      </c>
      <c r="F302" s="6" t="s">
        <v>23</v>
      </c>
      <c r="G302" s="7">
        <v>36</v>
      </c>
      <c r="H302" s="7">
        <v>1</v>
      </c>
      <c r="I302" s="8">
        <v>142120.91</v>
      </c>
      <c r="J302" s="7">
        <v>1</v>
      </c>
      <c r="K302" s="7">
        <v>1</v>
      </c>
      <c r="L302" s="7">
        <v>0</v>
      </c>
      <c r="M302" s="9">
        <v>79616.37</v>
      </c>
      <c r="N302" s="7">
        <v>0</v>
      </c>
    </row>
    <row r="303" spans="1:14" x14ac:dyDescent="0.35">
      <c r="A303" s="6">
        <v>630</v>
      </c>
      <c r="B303" s="7">
        <v>15692463</v>
      </c>
      <c r="C303" s="6" t="s">
        <v>522</v>
      </c>
      <c r="D303" s="7">
        <v>799</v>
      </c>
      <c r="E303" s="6" t="s">
        <v>18</v>
      </c>
      <c r="F303" s="6" t="s">
        <v>16</v>
      </c>
      <c r="G303" s="7">
        <v>2</v>
      </c>
      <c r="H303" s="7">
        <v>3</v>
      </c>
      <c r="I303" s="8">
        <v>142253.65</v>
      </c>
      <c r="J303" s="7">
        <v>1</v>
      </c>
      <c r="K303" s="7">
        <v>1</v>
      </c>
      <c r="L303" s="7">
        <v>0</v>
      </c>
      <c r="M303" s="9">
        <v>45042.559999999998</v>
      </c>
      <c r="N303" s="7">
        <v>0</v>
      </c>
    </row>
    <row r="304" spans="1:14" x14ac:dyDescent="0.35">
      <c r="A304" s="6">
        <v>714</v>
      </c>
      <c r="B304" s="7">
        <v>15716164</v>
      </c>
      <c r="C304" s="6" t="s">
        <v>590</v>
      </c>
      <c r="D304" s="7">
        <v>501</v>
      </c>
      <c r="E304" s="6" t="s">
        <v>15</v>
      </c>
      <c r="F304" s="6" t="s">
        <v>16</v>
      </c>
      <c r="G304" s="7">
        <v>41</v>
      </c>
      <c r="H304" s="7">
        <v>3</v>
      </c>
      <c r="I304" s="8">
        <v>144260.5</v>
      </c>
      <c r="J304" s="7">
        <v>1</v>
      </c>
      <c r="K304" s="7">
        <v>1</v>
      </c>
      <c r="L304" s="7">
        <v>0</v>
      </c>
      <c r="M304" s="9">
        <v>172114.67</v>
      </c>
      <c r="N304" s="7">
        <v>0</v>
      </c>
    </row>
    <row r="305" spans="1:14" x14ac:dyDescent="0.35">
      <c r="A305" s="6">
        <v>326</v>
      </c>
      <c r="B305" s="7">
        <v>15736601</v>
      </c>
      <c r="C305" s="6" t="s">
        <v>309</v>
      </c>
      <c r="D305" s="7">
        <v>716</v>
      </c>
      <c r="E305" s="6" t="s">
        <v>15</v>
      </c>
      <c r="F305" s="6" t="s">
        <v>23</v>
      </c>
      <c r="G305" s="7">
        <v>35</v>
      </c>
      <c r="H305" s="7">
        <v>4</v>
      </c>
      <c r="I305" s="8">
        <v>144428.87</v>
      </c>
      <c r="J305" s="7">
        <v>1</v>
      </c>
      <c r="K305" s="7">
        <v>1</v>
      </c>
      <c r="L305" s="7">
        <v>0</v>
      </c>
      <c r="M305" s="9">
        <v>134132.65</v>
      </c>
      <c r="N305" s="7">
        <v>0</v>
      </c>
    </row>
    <row r="306" spans="1:14" x14ac:dyDescent="0.35">
      <c r="A306" s="6">
        <v>329</v>
      </c>
      <c r="B306" s="7">
        <v>15669064</v>
      </c>
      <c r="C306" s="6" t="s">
        <v>310</v>
      </c>
      <c r="D306" s="7">
        <v>671</v>
      </c>
      <c r="E306" s="6" t="s">
        <v>26</v>
      </c>
      <c r="F306" s="6" t="s">
        <v>23</v>
      </c>
      <c r="G306" s="7">
        <v>35</v>
      </c>
      <c r="H306" s="7">
        <v>1</v>
      </c>
      <c r="I306" s="8">
        <v>144848.74</v>
      </c>
      <c r="J306" s="7">
        <v>1</v>
      </c>
      <c r="K306" s="7">
        <v>1</v>
      </c>
      <c r="L306" s="7">
        <v>1</v>
      </c>
      <c r="M306" s="9">
        <v>179012.3</v>
      </c>
      <c r="N306" s="7">
        <v>0</v>
      </c>
    </row>
    <row r="307" spans="1:14" x14ac:dyDescent="0.35">
      <c r="A307" s="6">
        <v>693</v>
      </c>
      <c r="B307" s="7">
        <v>15665238</v>
      </c>
      <c r="C307" s="6" t="s">
        <v>573</v>
      </c>
      <c r="D307" s="7">
        <v>745</v>
      </c>
      <c r="E307" s="6" t="s">
        <v>26</v>
      </c>
      <c r="F307" s="6" t="s">
        <v>23</v>
      </c>
      <c r="G307" s="7">
        <v>36</v>
      </c>
      <c r="H307" s="7">
        <v>8</v>
      </c>
      <c r="I307" s="8">
        <v>145071.24</v>
      </c>
      <c r="J307" s="7">
        <v>1</v>
      </c>
      <c r="K307" s="7">
        <v>0</v>
      </c>
      <c r="L307" s="7">
        <v>0</v>
      </c>
      <c r="M307" s="9">
        <v>6078.46</v>
      </c>
      <c r="N307" s="7">
        <v>0</v>
      </c>
    </row>
    <row r="308" spans="1:14" x14ac:dyDescent="0.35">
      <c r="A308" s="6">
        <v>37</v>
      </c>
      <c r="B308" s="7">
        <v>15788448</v>
      </c>
      <c r="C308" s="6" t="s">
        <v>55</v>
      </c>
      <c r="D308" s="7">
        <v>490</v>
      </c>
      <c r="E308" s="6" t="s">
        <v>785</v>
      </c>
      <c r="F308" s="6" t="s">
        <v>23</v>
      </c>
      <c r="G308" s="7">
        <v>31</v>
      </c>
      <c r="H308" s="7">
        <v>3</v>
      </c>
      <c r="I308" s="8">
        <v>145260.23000000001</v>
      </c>
      <c r="J308" s="7">
        <v>1</v>
      </c>
      <c r="K308" s="7">
        <v>0</v>
      </c>
      <c r="L308" s="7">
        <v>1</v>
      </c>
      <c r="M308" s="9">
        <v>114066.77</v>
      </c>
      <c r="N308" s="7">
        <v>0</v>
      </c>
    </row>
    <row r="309" spans="1:14" x14ac:dyDescent="0.35">
      <c r="A309" s="6">
        <v>275</v>
      </c>
      <c r="B309" s="7">
        <v>15800116</v>
      </c>
      <c r="C309" s="6" t="s">
        <v>269</v>
      </c>
      <c r="D309" s="7">
        <v>712</v>
      </c>
      <c r="E309" s="6" t="s">
        <v>26</v>
      </c>
      <c r="F309" s="6" t="s">
        <v>23</v>
      </c>
      <c r="G309" s="7">
        <v>28</v>
      </c>
      <c r="H309" s="7">
        <v>4</v>
      </c>
      <c r="I309" s="8">
        <v>145605.44</v>
      </c>
      <c r="J309" s="7">
        <v>1</v>
      </c>
      <c r="K309" s="7">
        <v>0</v>
      </c>
      <c r="L309" s="7">
        <v>1</v>
      </c>
      <c r="M309" s="9">
        <v>93883.53</v>
      </c>
      <c r="N309" s="7">
        <v>0</v>
      </c>
    </row>
    <row r="310" spans="1:14" x14ac:dyDescent="0.35">
      <c r="A310" s="6">
        <v>890</v>
      </c>
      <c r="B310" s="7">
        <v>15600462</v>
      </c>
      <c r="C310" s="6" t="s">
        <v>697</v>
      </c>
      <c r="D310" s="7">
        <v>542</v>
      </c>
      <c r="E310" s="6" t="s">
        <v>15</v>
      </c>
      <c r="F310" s="6" t="s">
        <v>16</v>
      </c>
      <c r="G310" s="7">
        <v>43</v>
      </c>
      <c r="H310" s="7">
        <v>8</v>
      </c>
      <c r="I310" s="8">
        <v>145618.37</v>
      </c>
      <c r="J310" s="7">
        <v>1</v>
      </c>
      <c r="K310" s="7">
        <v>0</v>
      </c>
      <c r="L310" s="7">
        <v>1</v>
      </c>
      <c r="M310" s="9">
        <v>10350.74</v>
      </c>
      <c r="N310" s="7">
        <v>0</v>
      </c>
    </row>
    <row r="311" spans="1:14" x14ac:dyDescent="0.35">
      <c r="A311" s="6">
        <v>321</v>
      </c>
      <c r="B311" s="7">
        <v>15810834</v>
      </c>
      <c r="C311" s="6" t="s">
        <v>304</v>
      </c>
      <c r="D311" s="7">
        <v>525</v>
      </c>
      <c r="E311" s="6" t="s">
        <v>785</v>
      </c>
      <c r="F311" s="6" t="s">
        <v>16</v>
      </c>
      <c r="G311" s="7">
        <v>57</v>
      </c>
      <c r="H311" s="7">
        <v>2</v>
      </c>
      <c r="I311" s="8">
        <v>145965.32999999999</v>
      </c>
      <c r="J311" s="7">
        <v>1</v>
      </c>
      <c r="K311" s="7">
        <v>1</v>
      </c>
      <c r="L311" s="7">
        <v>1</v>
      </c>
      <c r="M311" s="9">
        <v>64448.36</v>
      </c>
      <c r="N311" s="7">
        <v>0</v>
      </c>
    </row>
    <row r="312" spans="1:14" x14ac:dyDescent="0.35">
      <c r="A312" s="6">
        <v>949</v>
      </c>
      <c r="B312" s="7">
        <v>15783659</v>
      </c>
      <c r="C312" s="6" t="s">
        <v>729</v>
      </c>
      <c r="D312" s="7">
        <v>659</v>
      </c>
      <c r="E312" s="6" t="s">
        <v>15</v>
      </c>
      <c r="F312" s="6" t="s">
        <v>23</v>
      </c>
      <c r="G312" s="7">
        <v>67</v>
      </c>
      <c r="H312" s="7">
        <v>4</v>
      </c>
      <c r="I312" s="8">
        <v>145981.87</v>
      </c>
      <c r="J312" s="7">
        <v>1</v>
      </c>
      <c r="K312" s="7">
        <v>1</v>
      </c>
      <c r="L312" s="7">
        <v>1</v>
      </c>
      <c r="M312" s="9">
        <v>131043.2</v>
      </c>
      <c r="N312" s="7">
        <v>0</v>
      </c>
    </row>
    <row r="313" spans="1:14" x14ac:dyDescent="0.35">
      <c r="A313" s="6">
        <v>615</v>
      </c>
      <c r="B313" s="7">
        <v>15660271</v>
      </c>
      <c r="C313" s="6" t="s">
        <v>132</v>
      </c>
      <c r="D313" s="7">
        <v>688</v>
      </c>
      <c r="E313" s="6" t="s">
        <v>26</v>
      </c>
      <c r="F313" s="6" t="s">
        <v>23</v>
      </c>
      <c r="G313" s="7">
        <v>26</v>
      </c>
      <c r="H313" s="7">
        <v>8</v>
      </c>
      <c r="I313" s="8">
        <v>146133.39000000001</v>
      </c>
      <c r="J313" s="7">
        <v>1</v>
      </c>
      <c r="K313" s="7">
        <v>1</v>
      </c>
      <c r="L313" s="7">
        <v>1</v>
      </c>
      <c r="M313" s="9">
        <v>175296.76</v>
      </c>
      <c r="N313" s="7">
        <v>0</v>
      </c>
    </row>
    <row r="314" spans="1:14" x14ac:dyDescent="0.35">
      <c r="A314" s="6">
        <v>332</v>
      </c>
      <c r="B314" s="7">
        <v>15601274</v>
      </c>
      <c r="C314" s="6" t="s">
        <v>313</v>
      </c>
      <c r="D314" s="7">
        <v>667</v>
      </c>
      <c r="E314" s="6" t="s">
        <v>785</v>
      </c>
      <c r="F314" s="6" t="s">
        <v>16</v>
      </c>
      <c r="G314" s="7">
        <v>40</v>
      </c>
      <c r="H314" s="7">
        <v>1</v>
      </c>
      <c r="I314" s="8">
        <v>146502.07</v>
      </c>
      <c r="J314" s="7">
        <v>1</v>
      </c>
      <c r="K314" s="7">
        <v>1</v>
      </c>
      <c r="L314" s="7">
        <v>0</v>
      </c>
      <c r="M314" s="9">
        <v>19162.89</v>
      </c>
      <c r="N314" s="7">
        <v>0</v>
      </c>
    </row>
    <row r="315" spans="1:14" x14ac:dyDescent="0.35">
      <c r="A315" s="6">
        <v>391</v>
      </c>
      <c r="B315" s="7">
        <v>15685226</v>
      </c>
      <c r="C315" s="6" t="s">
        <v>250</v>
      </c>
      <c r="D315" s="7">
        <v>712</v>
      </c>
      <c r="E315" s="6" t="s">
        <v>26</v>
      </c>
      <c r="F315" s="6" t="s">
        <v>16</v>
      </c>
      <c r="G315" s="7">
        <v>29</v>
      </c>
      <c r="H315" s="7">
        <v>7</v>
      </c>
      <c r="I315" s="8">
        <v>147199.07</v>
      </c>
      <c r="J315" s="7">
        <v>1</v>
      </c>
      <c r="K315" s="7">
        <v>1</v>
      </c>
      <c r="L315" s="7">
        <v>1</v>
      </c>
      <c r="M315" s="9">
        <v>84932.4</v>
      </c>
      <c r="N315" s="7">
        <v>0</v>
      </c>
    </row>
    <row r="316" spans="1:14" x14ac:dyDescent="0.35">
      <c r="A316" s="6">
        <v>731</v>
      </c>
      <c r="B316" s="7">
        <v>15812750</v>
      </c>
      <c r="C316" s="6" t="s">
        <v>598</v>
      </c>
      <c r="D316" s="7">
        <v>591</v>
      </c>
      <c r="E316" s="6" t="s">
        <v>15</v>
      </c>
      <c r="F316" s="6" t="s">
        <v>23</v>
      </c>
      <c r="G316" s="7">
        <v>24</v>
      </c>
      <c r="H316" s="7">
        <v>6</v>
      </c>
      <c r="I316" s="8">
        <v>147360</v>
      </c>
      <c r="J316" s="7">
        <v>1</v>
      </c>
      <c r="K316" s="7">
        <v>1</v>
      </c>
      <c r="L316" s="7">
        <v>1</v>
      </c>
      <c r="M316" s="9">
        <v>25310.82</v>
      </c>
      <c r="N316" s="7">
        <v>0</v>
      </c>
    </row>
    <row r="317" spans="1:14" x14ac:dyDescent="0.35">
      <c r="A317" s="6">
        <v>859</v>
      </c>
      <c r="B317" s="7">
        <v>15686137</v>
      </c>
      <c r="C317" s="6" t="s">
        <v>434</v>
      </c>
      <c r="D317" s="7">
        <v>456</v>
      </c>
      <c r="E317" s="6" t="s">
        <v>18</v>
      </c>
      <c r="F317" s="6" t="s">
        <v>23</v>
      </c>
      <c r="G317" s="7">
        <v>32</v>
      </c>
      <c r="H317" s="7">
        <v>9</v>
      </c>
      <c r="I317" s="8">
        <v>147506.25</v>
      </c>
      <c r="J317" s="7">
        <v>1</v>
      </c>
      <c r="K317" s="7">
        <v>1</v>
      </c>
      <c r="L317" s="7">
        <v>1</v>
      </c>
      <c r="M317" s="9">
        <v>135399.21</v>
      </c>
      <c r="N317" s="7">
        <v>0</v>
      </c>
    </row>
    <row r="318" spans="1:14" x14ac:dyDescent="0.35">
      <c r="A318" s="6">
        <v>639</v>
      </c>
      <c r="B318" s="7">
        <v>15588350</v>
      </c>
      <c r="C318" s="6" t="s">
        <v>222</v>
      </c>
      <c r="D318" s="7">
        <v>744</v>
      </c>
      <c r="E318" s="6" t="s">
        <v>15</v>
      </c>
      <c r="F318" s="6" t="s">
        <v>16</v>
      </c>
      <c r="G318" s="7">
        <v>43</v>
      </c>
      <c r="H318" s="7">
        <v>10</v>
      </c>
      <c r="I318" s="8">
        <v>147832.15</v>
      </c>
      <c r="J318" s="7">
        <v>1</v>
      </c>
      <c r="K318" s="7">
        <v>0</v>
      </c>
      <c r="L318" s="7">
        <v>1</v>
      </c>
      <c r="M318" s="9">
        <v>24234.11</v>
      </c>
      <c r="N318" s="7">
        <v>0</v>
      </c>
    </row>
    <row r="319" spans="1:14" x14ac:dyDescent="0.35">
      <c r="A319" s="6">
        <v>711</v>
      </c>
      <c r="B319" s="7">
        <v>15722548</v>
      </c>
      <c r="C319" s="6" t="s">
        <v>587</v>
      </c>
      <c r="D319" s="7">
        <v>540</v>
      </c>
      <c r="E319" s="6" t="s">
        <v>15</v>
      </c>
      <c r="F319" s="6" t="s">
        <v>23</v>
      </c>
      <c r="G319" s="7">
        <v>48</v>
      </c>
      <c r="H319" s="7">
        <v>0</v>
      </c>
      <c r="I319" s="8">
        <v>148116.48000000001</v>
      </c>
      <c r="J319" s="7">
        <v>1</v>
      </c>
      <c r="K319" s="7">
        <v>0</v>
      </c>
      <c r="L319" s="7">
        <v>0</v>
      </c>
      <c r="M319" s="9">
        <v>116973.48</v>
      </c>
      <c r="N319" s="7">
        <v>0</v>
      </c>
    </row>
    <row r="320" spans="1:14" x14ac:dyDescent="0.35">
      <c r="A320" s="6">
        <v>600</v>
      </c>
      <c r="B320" s="7">
        <v>15714939</v>
      </c>
      <c r="C320" s="6" t="s">
        <v>503</v>
      </c>
      <c r="D320" s="7">
        <v>484</v>
      </c>
      <c r="E320" s="6" t="s">
        <v>26</v>
      </c>
      <c r="F320" s="6" t="s">
        <v>16</v>
      </c>
      <c r="G320" s="7">
        <v>34</v>
      </c>
      <c r="H320" s="7">
        <v>4</v>
      </c>
      <c r="I320" s="8">
        <v>148249.54</v>
      </c>
      <c r="J320" s="7">
        <v>1</v>
      </c>
      <c r="K320" s="7">
        <v>0</v>
      </c>
      <c r="L320" s="7">
        <v>1</v>
      </c>
      <c r="M320" s="9">
        <v>33738.269999999997</v>
      </c>
      <c r="N320" s="7">
        <v>0</v>
      </c>
    </row>
    <row r="321" spans="1:14" x14ac:dyDescent="0.35">
      <c r="A321" s="6">
        <v>299</v>
      </c>
      <c r="B321" s="7">
        <v>15650068</v>
      </c>
      <c r="C321" s="6" t="s">
        <v>286</v>
      </c>
      <c r="D321" s="7">
        <v>511</v>
      </c>
      <c r="E321" s="6" t="s">
        <v>15</v>
      </c>
      <c r="F321" s="6" t="s">
        <v>23</v>
      </c>
      <c r="G321" s="7">
        <v>58</v>
      </c>
      <c r="H321" s="7">
        <v>0</v>
      </c>
      <c r="I321" s="8">
        <v>149117.31</v>
      </c>
      <c r="J321" s="7">
        <v>1</v>
      </c>
      <c r="K321" s="7">
        <v>1</v>
      </c>
      <c r="L321" s="7">
        <v>1</v>
      </c>
      <c r="M321" s="9">
        <v>162599.51</v>
      </c>
      <c r="N321" s="7">
        <v>0</v>
      </c>
    </row>
    <row r="322" spans="1:14" x14ac:dyDescent="0.35">
      <c r="A322" s="6">
        <v>109</v>
      </c>
      <c r="B322" s="7">
        <v>15602312</v>
      </c>
      <c r="C322" s="6" t="s">
        <v>124</v>
      </c>
      <c r="D322" s="7">
        <v>605</v>
      </c>
      <c r="E322" s="6" t="s">
        <v>785</v>
      </c>
      <c r="F322" s="6" t="s">
        <v>23</v>
      </c>
      <c r="G322" s="7">
        <v>33</v>
      </c>
      <c r="H322" s="7">
        <v>5</v>
      </c>
      <c r="I322" s="8">
        <v>150092.79999999999</v>
      </c>
      <c r="J322" s="7">
        <v>1</v>
      </c>
      <c r="K322" s="7">
        <v>0</v>
      </c>
      <c r="L322" s="7">
        <v>0</v>
      </c>
      <c r="M322" s="9">
        <v>71862.789999999994</v>
      </c>
      <c r="N322" s="7">
        <v>0</v>
      </c>
    </row>
    <row r="323" spans="1:14" x14ac:dyDescent="0.35">
      <c r="A323" s="6">
        <v>653</v>
      </c>
      <c r="B323" s="7">
        <v>15711889</v>
      </c>
      <c r="C323" s="6" t="s">
        <v>542</v>
      </c>
      <c r="D323" s="7">
        <v>668</v>
      </c>
      <c r="E323" s="6" t="s">
        <v>15</v>
      </c>
      <c r="F323" s="6" t="s">
        <v>23</v>
      </c>
      <c r="G323" s="7">
        <v>42</v>
      </c>
      <c r="H323" s="7">
        <v>3</v>
      </c>
      <c r="I323" s="8">
        <v>150461.07</v>
      </c>
      <c r="J323" s="7">
        <v>1</v>
      </c>
      <c r="K323" s="7">
        <v>1</v>
      </c>
      <c r="L323" s="7">
        <v>0</v>
      </c>
      <c r="M323" s="9">
        <v>108139.23</v>
      </c>
      <c r="N323" s="7">
        <v>0</v>
      </c>
    </row>
    <row r="324" spans="1:14" x14ac:dyDescent="0.35">
      <c r="A324" s="6">
        <v>605</v>
      </c>
      <c r="B324" s="7">
        <v>15609286</v>
      </c>
      <c r="C324" s="6" t="s">
        <v>507</v>
      </c>
      <c r="D324" s="7">
        <v>702</v>
      </c>
      <c r="E324" s="6" t="s">
        <v>15</v>
      </c>
      <c r="F324" s="6" t="s">
        <v>23</v>
      </c>
      <c r="G324" s="7">
        <v>37</v>
      </c>
      <c r="H324" s="7">
        <v>10</v>
      </c>
      <c r="I324" s="8">
        <v>150525.79999999999</v>
      </c>
      <c r="J324" s="7">
        <v>1</v>
      </c>
      <c r="K324" s="7">
        <v>1</v>
      </c>
      <c r="L324" s="7">
        <v>1</v>
      </c>
      <c r="M324" s="9">
        <v>94728.49</v>
      </c>
      <c r="N324" s="7">
        <v>0</v>
      </c>
    </row>
    <row r="325" spans="1:14" x14ac:dyDescent="0.35">
      <c r="A325" s="6">
        <v>952</v>
      </c>
      <c r="B325" s="7">
        <v>15785899</v>
      </c>
      <c r="C325" s="6" t="s">
        <v>404</v>
      </c>
      <c r="D325" s="7">
        <v>789</v>
      </c>
      <c r="E325" s="6" t="s">
        <v>26</v>
      </c>
      <c r="F325" s="6" t="s">
        <v>23</v>
      </c>
      <c r="G325" s="7">
        <v>33</v>
      </c>
      <c r="H325" s="7">
        <v>8</v>
      </c>
      <c r="I325" s="8">
        <v>151607.56</v>
      </c>
      <c r="J325" s="7">
        <v>1</v>
      </c>
      <c r="K325" s="7">
        <v>1</v>
      </c>
      <c r="L325" s="7">
        <v>0</v>
      </c>
      <c r="M325" s="9">
        <v>4389.3999999999996</v>
      </c>
      <c r="N325" s="7">
        <v>0</v>
      </c>
    </row>
    <row r="326" spans="1:14" x14ac:dyDescent="0.35">
      <c r="A326" s="6">
        <v>737</v>
      </c>
      <c r="B326" s="7">
        <v>15794278</v>
      </c>
      <c r="C326" s="6" t="s">
        <v>603</v>
      </c>
      <c r="D326" s="7">
        <v>816</v>
      </c>
      <c r="E326" s="6" t="s">
        <v>18</v>
      </c>
      <c r="F326" s="6" t="s">
        <v>23</v>
      </c>
      <c r="G326" s="7">
        <v>67</v>
      </c>
      <c r="H326" s="7">
        <v>6</v>
      </c>
      <c r="I326" s="8">
        <v>151858.98000000001</v>
      </c>
      <c r="J326" s="7">
        <v>1</v>
      </c>
      <c r="K326" s="7">
        <v>1</v>
      </c>
      <c r="L326" s="7">
        <v>1</v>
      </c>
      <c r="M326" s="9">
        <v>72814.31</v>
      </c>
      <c r="N326" s="7">
        <v>0</v>
      </c>
    </row>
    <row r="327" spans="1:14" x14ac:dyDescent="0.35">
      <c r="A327" s="6">
        <v>370</v>
      </c>
      <c r="B327" s="7">
        <v>15583303</v>
      </c>
      <c r="C327" s="6" t="s">
        <v>339</v>
      </c>
      <c r="D327" s="7">
        <v>593</v>
      </c>
      <c r="E327" s="6" t="s">
        <v>15</v>
      </c>
      <c r="F327" s="6" t="s">
        <v>16</v>
      </c>
      <c r="G327" s="7">
        <v>29</v>
      </c>
      <c r="H327" s="7">
        <v>2</v>
      </c>
      <c r="I327" s="8">
        <v>152265.43</v>
      </c>
      <c r="J327" s="7">
        <v>1</v>
      </c>
      <c r="K327" s="7">
        <v>1</v>
      </c>
      <c r="L327" s="7">
        <v>0</v>
      </c>
      <c r="M327" s="9">
        <v>34004.44</v>
      </c>
      <c r="N327" s="7">
        <v>0</v>
      </c>
    </row>
    <row r="328" spans="1:14" x14ac:dyDescent="0.35">
      <c r="A328" s="6">
        <v>378</v>
      </c>
      <c r="B328" s="7">
        <v>15667871</v>
      </c>
      <c r="C328" s="6" t="s">
        <v>319</v>
      </c>
      <c r="D328" s="7">
        <v>572</v>
      </c>
      <c r="E328" s="6" t="s">
        <v>785</v>
      </c>
      <c r="F328" s="6" t="s">
        <v>23</v>
      </c>
      <c r="G328" s="7">
        <v>35</v>
      </c>
      <c r="H328" s="7">
        <v>4</v>
      </c>
      <c r="I328" s="8">
        <v>152390.26</v>
      </c>
      <c r="J328" s="7">
        <v>1</v>
      </c>
      <c r="K328" s="7">
        <v>1</v>
      </c>
      <c r="L328" s="7">
        <v>0</v>
      </c>
      <c r="M328" s="9">
        <v>128123.66</v>
      </c>
      <c r="N328" s="7">
        <v>0</v>
      </c>
    </row>
    <row r="329" spans="1:14" x14ac:dyDescent="0.35">
      <c r="A329" s="6">
        <v>562</v>
      </c>
      <c r="B329" s="7">
        <v>15800440</v>
      </c>
      <c r="C329" s="6" t="s">
        <v>328</v>
      </c>
      <c r="D329" s="7">
        <v>650</v>
      </c>
      <c r="E329" s="6" t="s">
        <v>18</v>
      </c>
      <c r="F329" s="6" t="s">
        <v>23</v>
      </c>
      <c r="G329" s="7">
        <v>61</v>
      </c>
      <c r="H329" s="7">
        <v>1</v>
      </c>
      <c r="I329" s="8">
        <v>152968.73000000001</v>
      </c>
      <c r="J329" s="7">
        <v>1</v>
      </c>
      <c r="K329" s="7">
        <v>0</v>
      </c>
      <c r="L329" s="7">
        <v>1</v>
      </c>
      <c r="M329" s="9">
        <v>82970.69</v>
      </c>
      <c r="N329" s="7">
        <v>0</v>
      </c>
    </row>
    <row r="330" spans="1:14" x14ac:dyDescent="0.35">
      <c r="A330" s="6">
        <v>315</v>
      </c>
      <c r="B330" s="7">
        <v>15631868</v>
      </c>
      <c r="C330" s="6" t="s">
        <v>300</v>
      </c>
      <c r="D330" s="7">
        <v>744</v>
      </c>
      <c r="E330" s="6" t="s">
        <v>785</v>
      </c>
      <c r="F330" s="6" t="s">
        <v>23</v>
      </c>
      <c r="G330" s="7">
        <v>36</v>
      </c>
      <c r="H330" s="7">
        <v>2</v>
      </c>
      <c r="I330" s="8">
        <v>153804.44</v>
      </c>
      <c r="J330" s="7">
        <v>1</v>
      </c>
      <c r="K330" s="7">
        <v>1</v>
      </c>
      <c r="L330" s="7">
        <v>1</v>
      </c>
      <c r="M330" s="9">
        <v>87213.33</v>
      </c>
      <c r="N330" s="7">
        <v>0</v>
      </c>
    </row>
    <row r="331" spans="1:14" x14ac:dyDescent="0.35">
      <c r="A331" s="6">
        <v>853</v>
      </c>
      <c r="B331" s="7">
        <v>15677610</v>
      </c>
      <c r="C331" s="6" t="s">
        <v>533</v>
      </c>
      <c r="D331" s="7">
        <v>511</v>
      </c>
      <c r="E331" s="6" t="s">
        <v>26</v>
      </c>
      <c r="F331" s="6" t="s">
        <v>16</v>
      </c>
      <c r="G331" s="7">
        <v>41</v>
      </c>
      <c r="H331" s="7">
        <v>8</v>
      </c>
      <c r="I331" s="8">
        <v>153895.65</v>
      </c>
      <c r="J331" s="7">
        <v>1</v>
      </c>
      <c r="K331" s="7">
        <v>1</v>
      </c>
      <c r="L331" s="7">
        <v>1</v>
      </c>
      <c r="M331" s="9">
        <v>39087.42</v>
      </c>
      <c r="N331" s="7">
        <v>0</v>
      </c>
    </row>
    <row r="332" spans="1:14" x14ac:dyDescent="0.35">
      <c r="A332" s="6">
        <v>833</v>
      </c>
      <c r="B332" s="7">
        <v>15797964</v>
      </c>
      <c r="C332" s="6" t="s">
        <v>58</v>
      </c>
      <c r="D332" s="7">
        <v>732</v>
      </c>
      <c r="E332" s="6" t="s">
        <v>26</v>
      </c>
      <c r="F332" s="6" t="s">
        <v>16</v>
      </c>
      <c r="G332" s="7">
        <v>29</v>
      </c>
      <c r="H332" s="7">
        <v>1</v>
      </c>
      <c r="I332" s="8">
        <v>154333.82</v>
      </c>
      <c r="J332" s="7">
        <v>1</v>
      </c>
      <c r="K332" s="7">
        <v>1</v>
      </c>
      <c r="L332" s="7">
        <v>1</v>
      </c>
      <c r="M332" s="9">
        <v>138527.56</v>
      </c>
      <c r="N332" s="7">
        <v>0</v>
      </c>
    </row>
    <row r="333" spans="1:14" x14ac:dyDescent="0.35">
      <c r="A333" s="6">
        <v>486</v>
      </c>
      <c r="B333" s="7">
        <v>15637954</v>
      </c>
      <c r="C333" s="6" t="s">
        <v>425</v>
      </c>
      <c r="D333" s="7">
        <v>730</v>
      </c>
      <c r="E333" s="6" t="s">
        <v>15</v>
      </c>
      <c r="F333" s="6" t="s">
        <v>16</v>
      </c>
      <c r="G333" s="7">
        <v>35</v>
      </c>
      <c r="H333" s="7">
        <v>0</v>
      </c>
      <c r="I333" s="8">
        <v>155470.54999999999</v>
      </c>
      <c r="J333" s="7">
        <v>1</v>
      </c>
      <c r="K333" s="7">
        <v>1</v>
      </c>
      <c r="L333" s="7">
        <v>1</v>
      </c>
      <c r="M333" s="9">
        <v>53718.28</v>
      </c>
      <c r="N333" s="7">
        <v>0</v>
      </c>
    </row>
    <row r="334" spans="1:14" x14ac:dyDescent="0.35">
      <c r="A334" s="6">
        <v>398</v>
      </c>
      <c r="B334" s="7">
        <v>15612187</v>
      </c>
      <c r="C334" s="6" t="s">
        <v>361</v>
      </c>
      <c r="D334" s="7">
        <v>547</v>
      </c>
      <c r="E334" s="6" t="s">
        <v>26</v>
      </c>
      <c r="F334" s="6" t="s">
        <v>23</v>
      </c>
      <c r="G334" s="7">
        <v>32</v>
      </c>
      <c r="H334" s="7">
        <v>8</v>
      </c>
      <c r="I334" s="8">
        <v>155726.85</v>
      </c>
      <c r="J334" s="7">
        <v>1</v>
      </c>
      <c r="K334" s="7">
        <v>1</v>
      </c>
      <c r="L334" s="7">
        <v>0</v>
      </c>
      <c r="M334" s="9">
        <v>67789.990000000005</v>
      </c>
      <c r="N334" s="7">
        <v>0</v>
      </c>
    </row>
    <row r="335" spans="1:14" x14ac:dyDescent="0.35">
      <c r="A335" s="6">
        <v>45</v>
      </c>
      <c r="B335" s="7">
        <v>15684171</v>
      </c>
      <c r="C335" s="6" t="s">
        <v>63</v>
      </c>
      <c r="D335" s="7">
        <v>660</v>
      </c>
      <c r="E335" s="6" t="s">
        <v>785</v>
      </c>
      <c r="F335" s="6" t="s">
        <v>16</v>
      </c>
      <c r="G335" s="7">
        <v>61</v>
      </c>
      <c r="H335" s="7">
        <v>5</v>
      </c>
      <c r="I335" s="8">
        <v>155931.10999999999</v>
      </c>
      <c r="J335" s="7">
        <v>1</v>
      </c>
      <c r="K335" s="7">
        <v>1</v>
      </c>
      <c r="L335" s="7">
        <v>1</v>
      </c>
      <c r="M335" s="9">
        <v>158338.39000000001</v>
      </c>
      <c r="N335" s="7">
        <v>0</v>
      </c>
    </row>
    <row r="336" spans="1:14" x14ac:dyDescent="0.35">
      <c r="A336" s="6">
        <v>822</v>
      </c>
      <c r="B336" s="7">
        <v>15716155</v>
      </c>
      <c r="C336" s="6" t="s">
        <v>609</v>
      </c>
      <c r="D336" s="7">
        <v>841</v>
      </c>
      <c r="E336" s="6" t="s">
        <v>15</v>
      </c>
      <c r="F336" s="6" t="s">
        <v>16</v>
      </c>
      <c r="G336" s="7">
        <v>36</v>
      </c>
      <c r="H336" s="7">
        <v>5</v>
      </c>
      <c r="I336" s="8">
        <v>156021.31</v>
      </c>
      <c r="J336" s="7">
        <v>1</v>
      </c>
      <c r="K336" s="7">
        <v>0</v>
      </c>
      <c r="L336" s="7">
        <v>0</v>
      </c>
      <c r="M336" s="9">
        <v>122662.98</v>
      </c>
      <c r="N336" s="7">
        <v>0</v>
      </c>
    </row>
    <row r="337" spans="1:14" x14ac:dyDescent="0.35">
      <c r="A337" s="6">
        <v>492</v>
      </c>
      <c r="B337" s="7">
        <v>15699005</v>
      </c>
      <c r="C337" s="6" t="s">
        <v>65</v>
      </c>
      <c r="D337" s="7">
        <v>710</v>
      </c>
      <c r="E337" s="6" t="s">
        <v>15</v>
      </c>
      <c r="F337" s="6" t="s">
        <v>16</v>
      </c>
      <c r="G337" s="7">
        <v>41</v>
      </c>
      <c r="H337" s="7">
        <v>2</v>
      </c>
      <c r="I337" s="8">
        <v>156067.04999999999</v>
      </c>
      <c r="J337" s="7">
        <v>1</v>
      </c>
      <c r="K337" s="7">
        <v>1</v>
      </c>
      <c r="L337" s="7">
        <v>1</v>
      </c>
      <c r="M337" s="9">
        <v>9983.8799999999992</v>
      </c>
      <c r="N337" s="7">
        <v>0</v>
      </c>
    </row>
    <row r="338" spans="1:14" x14ac:dyDescent="0.35">
      <c r="A338" s="6">
        <v>759</v>
      </c>
      <c r="B338" s="7">
        <v>15647099</v>
      </c>
      <c r="C338" s="6" t="s">
        <v>616</v>
      </c>
      <c r="D338" s="7">
        <v>633</v>
      </c>
      <c r="E338" s="6" t="s">
        <v>15</v>
      </c>
      <c r="F338" s="6" t="s">
        <v>16</v>
      </c>
      <c r="G338" s="7">
        <v>37</v>
      </c>
      <c r="H338" s="7">
        <v>9</v>
      </c>
      <c r="I338" s="8">
        <v>156091.97</v>
      </c>
      <c r="J338" s="7">
        <v>1</v>
      </c>
      <c r="K338" s="7">
        <v>1</v>
      </c>
      <c r="L338" s="7">
        <v>0</v>
      </c>
      <c r="M338" s="9">
        <v>72008.61</v>
      </c>
      <c r="N338" s="7">
        <v>0</v>
      </c>
    </row>
    <row r="339" spans="1:14" x14ac:dyDescent="0.35">
      <c r="A339" s="6">
        <v>742</v>
      </c>
      <c r="B339" s="7">
        <v>15716835</v>
      </c>
      <c r="C339" s="6" t="s">
        <v>259</v>
      </c>
      <c r="D339" s="7">
        <v>546</v>
      </c>
      <c r="E339" s="6" t="s">
        <v>15</v>
      </c>
      <c r="F339" s="6" t="s">
        <v>23</v>
      </c>
      <c r="G339" s="7">
        <v>24</v>
      </c>
      <c r="H339" s="7">
        <v>8</v>
      </c>
      <c r="I339" s="8">
        <v>156325.38</v>
      </c>
      <c r="J339" s="7">
        <v>1</v>
      </c>
      <c r="K339" s="7">
        <v>1</v>
      </c>
      <c r="L339" s="7">
        <v>1</v>
      </c>
      <c r="M339" s="9">
        <v>125381.02</v>
      </c>
      <c r="N339" s="7">
        <v>0</v>
      </c>
    </row>
    <row r="340" spans="1:14" x14ac:dyDescent="0.35">
      <c r="A340" s="6">
        <v>481</v>
      </c>
      <c r="B340" s="7">
        <v>15695585</v>
      </c>
      <c r="C340" s="6" t="s">
        <v>421</v>
      </c>
      <c r="D340" s="7">
        <v>788</v>
      </c>
      <c r="E340" s="6" t="s">
        <v>18</v>
      </c>
      <c r="F340" s="6" t="s">
        <v>23</v>
      </c>
      <c r="G340" s="7">
        <v>34</v>
      </c>
      <c r="H340" s="7">
        <v>6</v>
      </c>
      <c r="I340" s="8">
        <v>156478.62</v>
      </c>
      <c r="J340" s="7">
        <v>1</v>
      </c>
      <c r="K340" s="7">
        <v>0</v>
      </c>
      <c r="L340" s="7">
        <v>1</v>
      </c>
      <c r="M340" s="9">
        <v>181196.76</v>
      </c>
      <c r="N340" s="7">
        <v>0</v>
      </c>
    </row>
    <row r="341" spans="1:14" x14ac:dyDescent="0.35">
      <c r="A341" s="6">
        <v>563</v>
      </c>
      <c r="B341" s="7">
        <v>15665678</v>
      </c>
      <c r="C341" s="6" t="s">
        <v>213</v>
      </c>
      <c r="D341" s="7">
        <v>607</v>
      </c>
      <c r="E341" s="6" t="s">
        <v>18</v>
      </c>
      <c r="F341" s="6" t="s">
        <v>23</v>
      </c>
      <c r="G341" s="7">
        <v>36</v>
      </c>
      <c r="H341" s="7">
        <v>8</v>
      </c>
      <c r="I341" s="8">
        <v>158261.68</v>
      </c>
      <c r="J341" s="7">
        <v>1</v>
      </c>
      <c r="K341" s="7">
        <v>1</v>
      </c>
      <c r="L341" s="7">
        <v>1</v>
      </c>
      <c r="M341" s="9">
        <v>76744.72</v>
      </c>
      <c r="N341" s="7">
        <v>0</v>
      </c>
    </row>
    <row r="342" spans="1:14" x14ac:dyDescent="0.35">
      <c r="A342" s="6">
        <v>747</v>
      </c>
      <c r="B342" s="7">
        <v>15787619</v>
      </c>
      <c r="C342" s="6" t="s">
        <v>313</v>
      </c>
      <c r="D342" s="7">
        <v>844</v>
      </c>
      <c r="E342" s="6" t="s">
        <v>15</v>
      </c>
      <c r="F342" s="6" t="s">
        <v>23</v>
      </c>
      <c r="G342" s="7">
        <v>18</v>
      </c>
      <c r="H342" s="7">
        <v>2</v>
      </c>
      <c r="I342" s="8">
        <v>160980.03</v>
      </c>
      <c r="J342" s="7">
        <v>1</v>
      </c>
      <c r="K342" s="7">
        <v>0</v>
      </c>
      <c r="L342" s="7">
        <v>0</v>
      </c>
      <c r="M342" s="9">
        <v>145936.28</v>
      </c>
      <c r="N342" s="7">
        <v>0</v>
      </c>
    </row>
    <row r="343" spans="1:14" x14ac:dyDescent="0.35">
      <c r="A343" s="6">
        <v>426</v>
      </c>
      <c r="B343" s="7">
        <v>15784597</v>
      </c>
      <c r="C343" s="6" t="s">
        <v>381</v>
      </c>
      <c r="D343" s="7">
        <v>648</v>
      </c>
      <c r="E343" s="6" t="s">
        <v>15</v>
      </c>
      <c r="F343" s="6" t="s">
        <v>23</v>
      </c>
      <c r="G343" s="7">
        <v>26</v>
      </c>
      <c r="H343" s="7">
        <v>9</v>
      </c>
      <c r="I343" s="8">
        <v>162923.85</v>
      </c>
      <c r="J343" s="7">
        <v>1</v>
      </c>
      <c r="K343" s="7">
        <v>1</v>
      </c>
      <c r="L343" s="7">
        <v>0</v>
      </c>
      <c r="M343" s="9">
        <v>98368.24</v>
      </c>
      <c r="N343" s="7">
        <v>0</v>
      </c>
    </row>
    <row r="344" spans="1:14" x14ac:dyDescent="0.35">
      <c r="A344" s="6">
        <v>73</v>
      </c>
      <c r="B344" s="7">
        <v>15812518</v>
      </c>
      <c r="C344" s="6" t="s">
        <v>91</v>
      </c>
      <c r="D344" s="7">
        <v>657</v>
      </c>
      <c r="E344" s="6" t="s">
        <v>785</v>
      </c>
      <c r="F344" s="6" t="s">
        <v>16</v>
      </c>
      <c r="G344" s="7">
        <v>37</v>
      </c>
      <c r="H344" s="7">
        <v>0</v>
      </c>
      <c r="I344" s="8">
        <v>163607.18</v>
      </c>
      <c r="J344" s="7">
        <v>1</v>
      </c>
      <c r="K344" s="7">
        <v>0</v>
      </c>
      <c r="L344" s="7">
        <v>1</v>
      </c>
      <c r="M344" s="9">
        <v>44203.55</v>
      </c>
      <c r="N344" s="7">
        <v>0</v>
      </c>
    </row>
    <row r="345" spans="1:14" x14ac:dyDescent="0.35">
      <c r="A345" s="6">
        <v>289</v>
      </c>
      <c r="B345" s="7">
        <v>15727556</v>
      </c>
      <c r="C345" s="6" t="s">
        <v>280</v>
      </c>
      <c r="D345" s="7">
        <v>744</v>
      </c>
      <c r="E345" s="6" t="s">
        <v>785</v>
      </c>
      <c r="F345" s="6" t="s">
        <v>16</v>
      </c>
      <c r="G345" s="7">
        <v>26</v>
      </c>
      <c r="H345" s="7">
        <v>5</v>
      </c>
      <c r="I345" s="8">
        <v>166297.89000000001</v>
      </c>
      <c r="J345" s="7">
        <v>1</v>
      </c>
      <c r="K345" s="7">
        <v>1</v>
      </c>
      <c r="L345" s="7">
        <v>1</v>
      </c>
      <c r="M345" s="9">
        <v>181694.44</v>
      </c>
      <c r="N345" s="7">
        <v>0</v>
      </c>
    </row>
    <row r="346" spans="1:14" x14ac:dyDescent="0.35">
      <c r="A346" s="6">
        <v>809</v>
      </c>
      <c r="B346" s="7">
        <v>15708917</v>
      </c>
      <c r="C346" s="6" t="s">
        <v>65</v>
      </c>
      <c r="D346" s="7">
        <v>598</v>
      </c>
      <c r="E346" s="6" t="s">
        <v>26</v>
      </c>
      <c r="F346" s="6" t="s">
        <v>23</v>
      </c>
      <c r="G346" s="7">
        <v>53</v>
      </c>
      <c r="H346" s="7">
        <v>10</v>
      </c>
      <c r="I346" s="8">
        <v>167772.96</v>
      </c>
      <c r="J346" s="7">
        <v>1</v>
      </c>
      <c r="K346" s="7">
        <v>1</v>
      </c>
      <c r="L346" s="7">
        <v>1</v>
      </c>
      <c r="M346" s="9">
        <v>136886.85999999999</v>
      </c>
      <c r="N346" s="7">
        <v>0</v>
      </c>
    </row>
    <row r="347" spans="1:14" x14ac:dyDescent="0.35">
      <c r="A347" s="6">
        <v>117</v>
      </c>
      <c r="B347" s="7">
        <v>15705512</v>
      </c>
      <c r="C347" s="6" t="s">
        <v>131</v>
      </c>
      <c r="D347" s="7">
        <v>668</v>
      </c>
      <c r="E347" s="6" t="s">
        <v>26</v>
      </c>
      <c r="F347" s="6" t="s">
        <v>16</v>
      </c>
      <c r="G347" s="7">
        <v>37</v>
      </c>
      <c r="H347" s="7">
        <v>6</v>
      </c>
      <c r="I347" s="8">
        <v>167864.4</v>
      </c>
      <c r="J347" s="7">
        <v>1</v>
      </c>
      <c r="K347" s="7">
        <v>1</v>
      </c>
      <c r="L347" s="7">
        <v>0</v>
      </c>
      <c r="M347" s="9">
        <v>115638.29</v>
      </c>
      <c r="N347" s="7">
        <v>0</v>
      </c>
    </row>
    <row r="348" spans="1:14" x14ac:dyDescent="0.35">
      <c r="A348" s="6">
        <v>622</v>
      </c>
      <c r="B348" s="7">
        <v>15603134</v>
      </c>
      <c r="C348" s="6" t="s">
        <v>364</v>
      </c>
      <c r="D348" s="7">
        <v>656</v>
      </c>
      <c r="E348" s="6" t="s">
        <v>18</v>
      </c>
      <c r="F348" s="6" t="s">
        <v>16</v>
      </c>
      <c r="G348" s="7">
        <v>40</v>
      </c>
      <c r="H348" s="7">
        <v>10</v>
      </c>
      <c r="I348" s="8">
        <v>167878.5</v>
      </c>
      <c r="J348" s="7">
        <v>1</v>
      </c>
      <c r="K348" s="7">
        <v>0</v>
      </c>
      <c r="L348" s="7">
        <v>1</v>
      </c>
      <c r="M348" s="9">
        <v>151887.16</v>
      </c>
      <c r="N348" s="7">
        <v>0</v>
      </c>
    </row>
    <row r="349" spans="1:14" x14ac:dyDescent="0.35">
      <c r="A349" s="6">
        <v>790</v>
      </c>
      <c r="B349" s="7">
        <v>15653253</v>
      </c>
      <c r="C349" s="6" t="s">
        <v>530</v>
      </c>
      <c r="D349" s="7">
        <v>704</v>
      </c>
      <c r="E349" s="6" t="s">
        <v>18</v>
      </c>
      <c r="F349" s="6" t="s">
        <v>23</v>
      </c>
      <c r="G349" s="7">
        <v>48</v>
      </c>
      <c r="H349" s="7">
        <v>8</v>
      </c>
      <c r="I349" s="8">
        <v>167997.6</v>
      </c>
      <c r="J349" s="7">
        <v>1</v>
      </c>
      <c r="K349" s="7">
        <v>1</v>
      </c>
      <c r="L349" s="7">
        <v>1</v>
      </c>
      <c r="M349" s="9">
        <v>173498.45</v>
      </c>
      <c r="N349" s="7">
        <v>0</v>
      </c>
    </row>
    <row r="350" spans="1:14" x14ac:dyDescent="0.35">
      <c r="A350" s="6">
        <v>353</v>
      </c>
      <c r="B350" s="7">
        <v>15777352</v>
      </c>
      <c r="C350" s="6" t="s">
        <v>327</v>
      </c>
      <c r="D350" s="7">
        <v>568</v>
      </c>
      <c r="E350" s="6" t="s">
        <v>785</v>
      </c>
      <c r="F350" s="6" t="s">
        <v>16</v>
      </c>
      <c r="G350" s="7">
        <v>32</v>
      </c>
      <c r="H350" s="7">
        <v>7</v>
      </c>
      <c r="I350" s="8">
        <v>169399.6</v>
      </c>
      <c r="J350" s="7">
        <v>1</v>
      </c>
      <c r="K350" s="7">
        <v>1</v>
      </c>
      <c r="L350" s="7">
        <v>0</v>
      </c>
      <c r="M350" s="9">
        <v>61936.22</v>
      </c>
      <c r="N350" s="7">
        <v>0</v>
      </c>
    </row>
    <row r="351" spans="1:14" x14ac:dyDescent="0.35">
      <c r="A351" s="6">
        <v>174</v>
      </c>
      <c r="B351" s="7">
        <v>15586310</v>
      </c>
      <c r="C351" s="6" t="s">
        <v>182</v>
      </c>
      <c r="D351" s="7">
        <v>578</v>
      </c>
      <c r="E351" s="6" t="s">
        <v>15</v>
      </c>
      <c r="F351" s="6" t="s">
        <v>23</v>
      </c>
      <c r="G351" s="7">
        <v>30</v>
      </c>
      <c r="H351" s="7">
        <v>4</v>
      </c>
      <c r="I351" s="8">
        <v>169462.09</v>
      </c>
      <c r="J351" s="7">
        <v>1</v>
      </c>
      <c r="K351" s="7">
        <v>1</v>
      </c>
      <c r="L351" s="7">
        <v>0</v>
      </c>
      <c r="M351" s="9">
        <v>112187.11</v>
      </c>
      <c r="N351" s="7">
        <v>0</v>
      </c>
    </row>
    <row r="352" spans="1:14" x14ac:dyDescent="0.35">
      <c r="A352" s="6">
        <v>724</v>
      </c>
      <c r="B352" s="7">
        <v>15571973</v>
      </c>
      <c r="C352" s="6" t="s">
        <v>594</v>
      </c>
      <c r="D352" s="7">
        <v>776</v>
      </c>
      <c r="E352" s="6" t="s">
        <v>15</v>
      </c>
      <c r="F352" s="6" t="s">
        <v>16</v>
      </c>
      <c r="G352" s="7">
        <v>38</v>
      </c>
      <c r="H352" s="7">
        <v>2</v>
      </c>
      <c r="I352" s="8">
        <v>169824.46</v>
      </c>
      <c r="J352" s="7">
        <v>1</v>
      </c>
      <c r="K352" s="7">
        <v>1</v>
      </c>
      <c r="L352" s="7">
        <v>0</v>
      </c>
      <c r="M352" s="9">
        <v>169291.7</v>
      </c>
      <c r="N352" s="7">
        <v>0</v>
      </c>
    </row>
    <row r="353" spans="1:14" x14ac:dyDescent="0.35">
      <c r="A353" s="6">
        <v>348</v>
      </c>
      <c r="B353" s="7">
        <v>15747358</v>
      </c>
      <c r="C353" s="6" t="s">
        <v>323</v>
      </c>
      <c r="D353" s="7">
        <v>643</v>
      </c>
      <c r="E353" s="6" t="s">
        <v>26</v>
      </c>
      <c r="F353" s="6" t="s">
        <v>23</v>
      </c>
      <c r="G353" s="7">
        <v>59</v>
      </c>
      <c r="H353" s="7">
        <v>3</v>
      </c>
      <c r="I353" s="8">
        <v>170331.37</v>
      </c>
      <c r="J353" s="7">
        <v>1</v>
      </c>
      <c r="K353" s="7">
        <v>1</v>
      </c>
      <c r="L353" s="7">
        <v>1</v>
      </c>
      <c r="M353" s="9">
        <v>32171.79</v>
      </c>
      <c r="N353" s="7">
        <v>0</v>
      </c>
    </row>
    <row r="354" spans="1:14" x14ac:dyDescent="0.35">
      <c r="A354" s="6">
        <v>900</v>
      </c>
      <c r="B354" s="7">
        <v>15632210</v>
      </c>
      <c r="C354" s="6" t="s">
        <v>17</v>
      </c>
      <c r="D354" s="7">
        <v>657</v>
      </c>
      <c r="E354" s="6" t="s">
        <v>26</v>
      </c>
      <c r="F354" s="6" t="s">
        <v>23</v>
      </c>
      <c r="G354" s="7">
        <v>25</v>
      </c>
      <c r="H354" s="7">
        <v>2</v>
      </c>
      <c r="I354" s="8">
        <v>171770.55</v>
      </c>
      <c r="J354" s="7">
        <v>1</v>
      </c>
      <c r="K354" s="7">
        <v>1</v>
      </c>
      <c r="L354" s="7">
        <v>0</v>
      </c>
      <c r="M354" s="9">
        <v>22745.5</v>
      </c>
      <c r="N354" s="7">
        <v>0</v>
      </c>
    </row>
    <row r="355" spans="1:14" x14ac:dyDescent="0.35">
      <c r="A355" s="6">
        <v>877</v>
      </c>
      <c r="B355" s="7">
        <v>15581229</v>
      </c>
      <c r="C355" s="6" t="s">
        <v>342</v>
      </c>
      <c r="D355" s="7">
        <v>502</v>
      </c>
      <c r="E355" s="6" t="s">
        <v>26</v>
      </c>
      <c r="F355" s="6" t="s">
        <v>16</v>
      </c>
      <c r="G355" s="7">
        <v>32</v>
      </c>
      <c r="H355" s="7">
        <v>1</v>
      </c>
      <c r="I355" s="8">
        <v>173340.83</v>
      </c>
      <c r="J355" s="7">
        <v>1</v>
      </c>
      <c r="K355" s="7">
        <v>0</v>
      </c>
      <c r="L355" s="7">
        <v>1</v>
      </c>
      <c r="M355" s="9">
        <v>122763.95</v>
      </c>
      <c r="N355" s="7">
        <v>0</v>
      </c>
    </row>
    <row r="356" spans="1:14" x14ac:dyDescent="0.35">
      <c r="A356" s="6">
        <v>196</v>
      </c>
      <c r="B356" s="7">
        <v>15594815</v>
      </c>
      <c r="C356" s="6" t="s">
        <v>200</v>
      </c>
      <c r="D356" s="7">
        <v>807</v>
      </c>
      <c r="E356" s="6" t="s">
        <v>15</v>
      </c>
      <c r="F356" s="6" t="s">
        <v>23</v>
      </c>
      <c r="G356" s="7">
        <v>35</v>
      </c>
      <c r="H356" s="7">
        <v>3</v>
      </c>
      <c r="I356" s="8">
        <v>174790.15</v>
      </c>
      <c r="J356" s="7">
        <v>1</v>
      </c>
      <c r="K356" s="7">
        <v>1</v>
      </c>
      <c r="L356" s="7">
        <v>1</v>
      </c>
      <c r="M356" s="9">
        <v>600.36</v>
      </c>
      <c r="N356" s="7">
        <v>0</v>
      </c>
    </row>
    <row r="357" spans="1:14" ht="29" x14ac:dyDescent="0.35">
      <c r="A357" s="6">
        <v>907</v>
      </c>
      <c r="B357" s="7">
        <v>15814275</v>
      </c>
      <c r="C357" s="6" t="s">
        <v>704</v>
      </c>
      <c r="D357" s="7">
        <v>685</v>
      </c>
      <c r="E357" s="6" t="s">
        <v>15</v>
      </c>
      <c r="F357" s="6" t="s">
        <v>23</v>
      </c>
      <c r="G357" s="7">
        <v>33</v>
      </c>
      <c r="H357" s="7">
        <v>6</v>
      </c>
      <c r="I357" s="8">
        <v>174912.72</v>
      </c>
      <c r="J357" s="7">
        <v>1</v>
      </c>
      <c r="K357" s="7">
        <v>1</v>
      </c>
      <c r="L357" s="7">
        <v>1</v>
      </c>
      <c r="M357" s="9">
        <v>43932.54</v>
      </c>
      <c r="N357" s="7">
        <v>0</v>
      </c>
    </row>
    <row r="358" spans="1:14" x14ac:dyDescent="0.35">
      <c r="A358" s="6">
        <v>451</v>
      </c>
      <c r="B358" s="7">
        <v>15794396</v>
      </c>
      <c r="C358" s="6" t="s">
        <v>402</v>
      </c>
      <c r="D358" s="7">
        <v>494</v>
      </c>
      <c r="E358" s="6" t="s">
        <v>26</v>
      </c>
      <c r="F358" s="6" t="s">
        <v>16</v>
      </c>
      <c r="G358" s="7">
        <v>38</v>
      </c>
      <c r="H358" s="7">
        <v>7</v>
      </c>
      <c r="I358" s="8">
        <v>174937.64</v>
      </c>
      <c r="J358" s="7">
        <v>1</v>
      </c>
      <c r="K358" s="7">
        <v>1</v>
      </c>
      <c r="L358" s="7">
        <v>0</v>
      </c>
      <c r="M358" s="9">
        <v>40084.32</v>
      </c>
      <c r="N358" s="7">
        <v>0</v>
      </c>
    </row>
    <row r="359" spans="1:14" x14ac:dyDescent="0.35">
      <c r="A359" s="6">
        <v>670</v>
      </c>
      <c r="B359" s="7">
        <v>15662397</v>
      </c>
      <c r="C359" s="6" t="s">
        <v>553</v>
      </c>
      <c r="D359" s="7">
        <v>640</v>
      </c>
      <c r="E359" s="6" t="s">
        <v>15</v>
      </c>
      <c r="F359" s="6" t="s">
        <v>16</v>
      </c>
      <c r="G359" s="7">
        <v>42</v>
      </c>
      <c r="H359" s="7">
        <v>5</v>
      </c>
      <c r="I359" s="8">
        <v>176099.13</v>
      </c>
      <c r="J359" s="7">
        <v>1</v>
      </c>
      <c r="K359" s="7">
        <v>1</v>
      </c>
      <c r="L359" s="7">
        <v>1</v>
      </c>
      <c r="M359" s="9">
        <v>8404.73</v>
      </c>
      <c r="N359" s="7">
        <v>0</v>
      </c>
    </row>
    <row r="360" spans="1:14" x14ac:dyDescent="0.35">
      <c r="A360" s="6">
        <v>96</v>
      </c>
      <c r="B360" s="7">
        <v>15699461</v>
      </c>
      <c r="C360" s="6" t="s">
        <v>112</v>
      </c>
      <c r="D360" s="7">
        <v>515</v>
      </c>
      <c r="E360" s="6" t="s">
        <v>785</v>
      </c>
      <c r="F360" s="6" t="s">
        <v>23</v>
      </c>
      <c r="G360" s="7">
        <v>35</v>
      </c>
      <c r="H360" s="7">
        <v>10</v>
      </c>
      <c r="I360" s="8">
        <v>176273.95</v>
      </c>
      <c r="J360" s="7">
        <v>1</v>
      </c>
      <c r="K360" s="7">
        <v>0</v>
      </c>
      <c r="L360" s="7">
        <v>1</v>
      </c>
      <c r="M360" s="9">
        <v>121277.78</v>
      </c>
      <c r="N360" s="7">
        <v>0</v>
      </c>
    </row>
    <row r="361" spans="1:14" x14ac:dyDescent="0.35">
      <c r="A361" s="6">
        <v>205</v>
      </c>
      <c r="B361" s="7">
        <v>15627801</v>
      </c>
      <c r="C361" s="6" t="s">
        <v>208</v>
      </c>
      <c r="D361" s="7"/>
      <c r="E361" s="6" t="s">
        <v>785</v>
      </c>
      <c r="F361" s="6" t="s">
        <v>23</v>
      </c>
      <c r="G361" s="7">
        <v>33</v>
      </c>
      <c r="H361" s="7">
        <v>3</v>
      </c>
      <c r="I361" s="8">
        <v>176666.62</v>
      </c>
      <c r="J361" s="7">
        <v>1</v>
      </c>
      <c r="K361" s="7">
        <v>1</v>
      </c>
      <c r="L361" s="7">
        <v>0</v>
      </c>
      <c r="M361" s="9">
        <v>94670.77</v>
      </c>
      <c r="N361" s="7">
        <v>0</v>
      </c>
    </row>
    <row r="362" spans="1:14" ht="29" x14ac:dyDescent="0.35">
      <c r="A362" s="6">
        <v>748</v>
      </c>
      <c r="B362" s="7">
        <v>15587535</v>
      </c>
      <c r="C362" s="6" t="s">
        <v>605</v>
      </c>
      <c r="D362" s="7">
        <v>450</v>
      </c>
      <c r="E362" s="6" t="s">
        <v>18</v>
      </c>
      <c r="F362" s="6" t="s">
        <v>16</v>
      </c>
      <c r="G362" s="7">
        <v>46</v>
      </c>
      <c r="H362" s="7">
        <v>5</v>
      </c>
      <c r="I362" s="8">
        <v>177619.71</v>
      </c>
      <c r="J362" s="7">
        <v>1</v>
      </c>
      <c r="K362" s="7">
        <v>1</v>
      </c>
      <c r="L362" s="7">
        <v>0</v>
      </c>
      <c r="M362" s="9">
        <v>54227.06</v>
      </c>
      <c r="N362" s="7">
        <v>0</v>
      </c>
    </row>
    <row r="363" spans="1:14" x14ac:dyDescent="0.35">
      <c r="A363" s="6">
        <v>788</v>
      </c>
      <c r="B363" s="7">
        <v>15694366</v>
      </c>
      <c r="C363" s="6" t="s">
        <v>636</v>
      </c>
      <c r="D363" s="7">
        <v>714</v>
      </c>
      <c r="E363" s="6" t="s">
        <v>26</v>
      </c>
      <c r="F363" s="6" t="s">
        <v>23</v>
      </c>
      <c r="G363" s="7">
        <v>42</v>
      </c>
      <c r="H363" s="7">
        <v>2</v>
      </c>
      <c r="I363" s="8">
        <v>177640.09</v>
      </c>
      <c r="J363" s="7">
        <v>1</v>
      </c>
      <c r="K363" s="7">
        <v>0</v>
      </c>
      <c r="L363" s="7">
        <v>1</v>
      </c>
      <c r="M363" s="9">
        <v>47166.55</v>
      </c>
      <c r="N363" s="7">
        <v>0</v>
      </c>
    </row>
    <row r="364" spans="1:14" x14ac:dyDescent="0.35">
      <c r="A364" s="6">
        <v>490</v>
      </c>
      <c r="B364" s="7">
        <v>15807709</v>
      </c>
      <c r="C364" s="6" t="s">
        <v>428</v>
      </c>
      <c r="D364" s="7">
        <v>714</v>
      </c>
      <c r="E364" s="6" t="s">
        <v>26</v>
      </c>
      <c r="F364" s="6" t="s">
        <v>16</v>
      </c>
      <c r="G364" s="7">
        <v>55</v>
      </c>
      <c r="H364" s="7">
        <v>9</v>
      </c>
      <c r="I364" s="8">
        <v>180075.22</v>
      </c>
      <c r="J364" s="7">
        <v>1</v>
      </c>
      <c r="K364" s="7">
        <v>1</v>
      </c>
      <c r="L364" s="7">
        <v>1</v>
      </c>
      <c r="M364" s="9">
        <v>100127.71</v>
      </c>
      <c r="N364" s="7">
        <v>0</v>
      </c>
    </row>
    <row r="365" spans="1:14" x14ac:dyDescent="0.35">
      <c r="A365" s="6">
        <v>700</v>
      </c>
      <c r="B365" s="7">
        <v>15736534</v>
      </c>
      <c r="C365" s="6" t="s">
        <v>580</v>
      </c>
      <c r="D365" s="7">
        <v>742</v>
      </c>
      <c r="E365" s="6" t="s">
        <v>26</v>
      </c>
      <c r="F365" s="6" t="s">
        <v>23</v>
      </c>
      <c r="G365" s="7">
        <v>33</v>
      </c>
      <c r="H365" s="7">
        <v>0</v>
      </c>
      <c r="I365" s="8">
        <v>181656.51</v>
      </c>
      <c r="J365" s="7">
        <v>1</v>
      </c>
      <c r="K365" s="7">
        <v>1</v>
      </c>
      <c r="L365" s="7">
        <v>1</v>
      </c>
      <c r="M365" s="9">
        <v>107667.91</v>
      </c>
      <c r="N365" s="7">
        <v>0</v>
      </c>
    </row>
    <row r="366" spans="1:14" x14ac:dyDescent="0.35">
      <c r="A366" s="6">
        <v>392</v>
      </c>
      <c r="B366" s="7">
        <v>15785611</v>
      </c>
      <c r="C366" s="6" t="s">
        <v>355</v>
      </c>
      <c r="D366" s="7">
        <v>752</v>
      </c>
      <c r="E366" s="6" t="s">
        <v>26</v>
      </c>
      <c r="F366" s="6" t="s">
        <v>23</v>
      </c>
      <c r="G366" s="7">
        <v>38</v>
      </c>
      <c r="H366" s="7">
        <v>3</v>
      </c>
      <c r="I366" s="8">
        <v>183102.29</v>
      </c>
      <c r="J366" s="7">
        <v>1</v>
      </c>
      <c r="K366" s="7">
        <v>1</v>
      </c>
      <c r="L366" s="7">
        <v>1</v>
      </c>
      <c r="M366" s="9">
        <v>71557.119999999995</v>
      </c>
      <c r="N366" s="7">
        <v>0</v>
      </c>
    </row>
    <row r="367" spans="1:14" x14ac:dyDescent="0.35">
      <c r="A367" s="6">
        <v>842</v>
      </c>
      <c r="B367" s="7">
        <v>15737792</v>
      </c>
      <c r="C367" s="6" t="s">
        <v>668</v>
      </c>
      <c r="D367" s="7">
        <v>818</v>
      </c>
      <c r="E367" s="6" t="s">
        <v>15</v>
      </c>
      <c r="F367" s="6" t="s">
        <v>16</v>
      </c>
      <c r="G367" s="7">
        <v>31</v>
      </c>
      <c r="H367" s="7">
        <v>1</v>
      </c>
      <c r="I367" s="8">
        <v>186796.37</v>
      </c>
      <c r="J367" s="7">
        <v>1</v>
      </c>
      <c r="K367" s="7">
        <v>0</v>
      </c>
      <c r="L367" s="7">
        <v>0</v>
      </c>
      <c r="M367" s="9">
        <v>178252.63</v>
      </c>
      <c r="N367" s="7">
        <v>0</v>
      </c>
    </row>
    <row r="368" spans="1:14" x14ac:dyDescent="0.35">
      <c r="A368" s="6">
        <v>657</v>
      </c>
      <c r="B368" s="7">
        <v>15813741</v>
      </c>
      <c r="C368" s="6" t="s">
        <v>281</v>
      </c>
      <c r="D368" s="7">
        <v>549</v>
      </c>
      <c r="E368" s="6" t="s">
        <v>18</v>
      </c>
      <c r="F368" s="6" t="s">
        <v>23</v>
      </c>
      <c r="G368" s="7">
        <v>25</v>
      </c>
      <c r="H368" s="7">
        <v>6</v>
      </c>
      <c r="I368" s="8">
        <v>193858.2</v>
      </c>
      <c r="J368" s="7">
        <v>1</v>
      </c>
      <c r="K368" s="7">
        <v>0</v>
      </c>
      <c r="L368" s="7">
        <v>1</v>
      </c>
      <c r="M368" s="9">
        <v>21600.11</v>
      </c>
      <c r="N368" s="7">
        <v>0</v>
      </c>
    </row>
    <row r="369" spans="1:14" x14ac:dyDescent="0.35">
      <c r="A369" s="6">
        <v>981</v>
      </c>
      <c r="B369" s="7">
        <v>15624729</v>
      </c>
      <c r="C369" s="6" t="s">
        <v>75</v>
      </c>
      <c r="D369" s="7">
        <v>594</v>
      </c>
      <c r="E369" s="6" t="s">
        <v>15</v>
      </c>
      <c r="F369" s="6" t="s">
        <v>23</v>
      </c>
      <c r="G369" s="7">
        <v>27</v>
      </c>
      <c r="H369" s="7">
        <v>0</v>
      </c>
      <c r="I369" s="8">
        <v>197041.8</v>
      </c>
      <c r="J369" s="7">
        <v>1</v>
      </c>
      <c r="K369" s="7">
        <v>0</v>
      </c>
      <c r="L369" s="7">
        <v>0</v>
      </c>
      <c r="M369" s="9">
        <v>151912.49</v>
      </c>
      <c r="N369" s="7">
        <v>0</v>
      </c>
    </row>
    <row r="370" spans="1:14" x14ac:dyDescent="0.35">
      <c r="A370" s="6">
        <v>177</v>
      </c>
      <c r="B370" s="7">
        <v>15645248</v>
      </c>
      <c r="C370" s="6" t="s">
        <v>184</v>
      </c>
      <c r="D370" s="7">
        <v>510</v>
      </c>
      <c r="E370" s="6" t="s">
        <v>15</v>
      </c>
      <c r="F370" s="6" t="s">
        <v>16</v>
      </c>
      <c r="G370" s="7">
        <v>30</v>
      </c>
      <c r="H370" s="7">
        <v>0</v>
      </c>
      <c r="I370" s="8">
        <v>0</v>
      </c>
      <c r="J370" s="7">
        <v>2</v>
      </c>
      <c r="K370" s="7">
        <v>1</v>
      </c>
      <c r="L370" s="7">
        <v>1</v>
      </c>
      <c r="M370" s="9">
        <v>130553.47</v>
      </c>
      <c r="N370" s="7">
        <v>0</v>
      </c>
    </row>
    <row r="371" spans="1:14" x14ac:dyDescent="0.35">
      <c r="A371" s="6">
        <v>356</v>
      </c>
      <c r="B371" s="7">
        <v>15739438</v>
      </c>
      <c r="C371" s="6" t="s">
        <v>330</v>
      </c>
      <c r="D371" s="7">
        <v>539</v>
      </c>
      <c r="E371" s="6" t="s">
        <v>15</v>
      </c>
      <c r="F371" s="6" t="s">
        <v>23</v>
      </c>
      <c r="G371" s="7">
        <v>30</v>
      </c>
      <c r="H371" s="7">
        <v>0</v>
      </c>
      <c r="I371" s="8">
        <v>0</v>
      </c>
      <c r="J371" s="7">
        <v>2</v>
      </c>
      <c r="K371" s="7">
        <v>1</v>
      </c>
      <c r="L371" s="7">
        <v>0</v>
      </c>
      <c r="M371" s="9">
        <v>160979.66</v>
      </c>
      <c r="N371" s="7">
        <v>0</v>
      </c>
    </row>
    <row r="372" spans="1:14" x14ac:dyDescent="0.35">
      <c r="A372" s="6">
        <v>150</v>
      </c>
      <c r="B372" s="7">
        <v>15794413</v>
      </c>
      <c r="C372" s="6" t="s">
        <v>161</v>
      </c>
      <c r="D372" s="7">
        <v>416</v>
      </c>
      <c r="E372" s="6" t="s">
        <v>15</v>
      </c>
      <c r="F372" s="6" t="s">
        <v>23</v>
      </c>
      <c r="G372" s="7">
        <v>32</v>
      </c>
      <c r="H372" s="7">
        <v>0</v>
      </c>
      <c r="I372" s="8">
        <v>0</v>
      </c>
      <c r="J372" s="7">
        <v>2</v>
      </c>
      <c r="K372" s="7">
        <v>0</v>
      </c>
      <c r="L372" s="7">
        <v>1</v>
      </c>
      <c r="M372" s="9">
        <v>878.87</v>
      </c>
      <c r="N372" s="7">
        <v>0</v>
      </c>
    </row>
    <row r="373" spans="1:14" x14ac:dyDescent="0.35">
      <c r="A373" s="6">
        <v>789</v>
      </c>
      <c r="B373" s="7">
        <v>15600739</v>
      </c>
      <c r="C373" s="6" t="s">
        <v>637</v>
      </c>
      <c r="D373" s="7">
        <v>562</v>
      </c>
      <c r="E373" s="6" t="s">
        <v>18</v>
      </c>
      <c r="F373" s="6" t="s">
        <v>16</v>
      </c>
      <c r="G373" s="7">
        <v>35</v>
      </c>
      <c r="H373" s="7">
        <v>0</v>
      </c>
      <c r="I373" s="8">
        <v>0</v>
      </c>
      <c r="J373" s="7">
        <v>2</v>
      </c>
      <c r="K373" s="7">
        <v>1</v>
      </c>
      <c r="L373" s="7">
        <v>0</v>
      </c>
      <c r="M373" s="9">
        <v>119899.52</v>
      </c>
      <c r="N373" s="7">
        <v>0</v>
      </c>
    </row>
    <row r="374" spans="1:14" x14ac:dyDescent="0.35">
      <c r="A374" s="6">
        <v>547</v>
      </c>
      <c r="B374" s="7">
        <v>15708916</v>
      </c>
      <c r="C374" s="6" t="s">
        <v>467</v>
      </c>
      <c r="D374" s="7">
        <v>587</v>
      </c>
      <c r="E374" s="6" t="s">
        <v>15</v>
      </c>
      <c r="F374" s="6" t="s">
        <v>23</v>
      </c>
      <c r="G374" s="7">
        <v>38</v>
      </c>
      <c r="H374" s="7">
        <v>0</v>
      </c>
      <c r="I374" s="8">
        <v>0</v>
      </c>
      <c r="J374" s="7">
        <v>2</v>
      </c>
      <c r="K374" s="7">
        <v>1</v>
      </c>
      <c r="L374" s="7">
        <v>0</v>
      </c>
      <c r="M374" s="9">
        <v>47414.15</v>
      </c>
      <c r="N374" s="7">
        <v>0</v>
      </c>
    </row>
    <row r="375" spans="1:14" x14ac:dyDescent="0.35">
      <c r="A375" s="6">
        <v>232</v>
      </c>
      <c r="B375" s="7">
        <v>15627000</v>
      </c>
      <c r="C375" s="6" t="s">
        <v>231</v>
      </c>
      <c r="D375" s="7">
        <v>610</v>
      </c>
      <c r="E375" s="6" t="s">
        <v>15</v>
      </c>
      <c r="F375" s="6" t="s">
        <v>23</v>
      </c>
      <c r="G375" s="7">
        <v>40</v>
      </c>
      <c r="H375" s="7">
        <v>0</v>
      </c>
      <c r="I375" s="8">
        <v>0</v>
      </c>
      <c r="J375" s="7">
        <v>2</v>
      </c>
      <c r="K375" s="7">
        <v>1</v>
      </c>
      <c r="L375" s="7">
        <v>0</v>
      </c>
      <c r="M375" s="9">
        <v>62232.6</v>
      </c>
      <c r="N375" s="7">
        <v>0</v>
      </c>
    </row>
    <row r="376" spans="1:14" x14ac:dyDescent="0.35">
      <c r="A376" s="6">
        <v>751</v>
      </c>
      <c r="B376" s="7">
        <v>15790314</v>
      </c>
      <c r="C376" s="6" t="s">
        <v>611</v>
      </c>
      <c r="D376" s="7">
        <v>649</v>
      </c>
      <c r="E376" s="6" t="s">
        <v>15</v>
      </c>
      <c r="F376" s="6" t="s">
        <v>23</v>
      </c>
      <c r="G376" s="7">
        <v>41</v>
      </c>
      <c r="H376" s="7">
        <v>0</v>
      </c>
      <c r="I376" s="8">
        <v>0</v>
      </c>
      <c r="J376" s="7">
        <v>2</v>
      </c>
      <c r="K376" s="7">
        <v>0</v>
      </c>
      <c r="L376" s="7">
        <v>1</v>
      </c>
      <c r="M376" s="9">
        <v>130567.02</v>
      </c>
      <c r="N376" s="7">
        <v>0</v>
      </c>
    </row>
    <row r="377" spans="1:14" x14ac:dyDescent="0.35">
      <c r="A377" s="6">
        <v>256</v>
      </c>
      <c r="B377" s="7">
        <v>15765297</v>
      </c>
      <c r="C377" s="6" t="s">
        <v>253</v>
      </c>
      <c r="D377" s="7">
        <v>766</v>
      </c>
      <c r="E377" s="6" t="s">
        <v>785</v>
      </c>
      <c r="F377" s="6" t="s">
        <v>23</v>
      </c>
      <c r="G377" s="7">
        <v>41</v>
      </c>
      <c r="H377" s="7">
        <v>0</v>
      </c>
      <c r="I377" s="8">
        <v>0</v>
      </c>
      <c r="J377" s="7">
        <v>2</v>
      </c>
      <c r="K377" s="7">
        <v>0</v>
      </c>
      <c r="L377" s="7">
        <v>1</v>
      </c>
      <c r="M377" s="9">
        <v>34283.230000000003</v>
      </c>
      <c r="N377" s="7">
        <v>0</v>
      </c>
    </row>
    <row r="378" spans="1:14" x14ac:dyDescent="0.35">
      <c r="A378" s="6">
        <v>957</v>
      </c>
      <c r="B378" s="7">
        <v>15631681</v>
      </c>
      <c r="C378" s="6" t="s">
        <v>735</v>
      </c>
      <c r="D378" s="7">
        <v>807</v>
      </c>
      <c r="E378" s="6" t="s">
        <v>785</v>
      </c>
      <c r="F378" s="6" t="s">
        <v>16</v>
      </c>
      <c r="G378" s="7">
        <v>43</v>
      </c>
      <c r="H378" s="7">
        <v>0</v>
      </c>
      <c r="I378" s="8">
        <v>0</v>
      </c>
      <c r="J378" s="7">
        <v>2</v>
      </c>
      <c r="K378" s="7">
        <v>0</v>
      </c>
      <c r="L378" s="7">
        <v>1</v>
      </c>
      <c r="M378" s="9">
        <v>85523.24</v>
      </c>
      <c r="N378" s="7">
        <v>0</v>
      </c>
    </row>
    <row r="379" spans="1:14" x14ac:dyDescent="0.35">
      <c r="A379" s="6">
        <v>253</v>
      </c>
      <c r="B379" s="7">
        <v>15793726</v>
      </c>
      <c r="C379" s="6" t="s">
        <v>251</v>
      </c>
      <c r="D379" s="7">
        <v>681</v>
      </c>
      <c r="E379" s="6" t="s">
        <v>15</v>
      </c>
      <c r="F379" s="6" t="s">
        <v>16</v>
      </c>
      <c r="G379" s="7">
        <v>79</v>
      </c>
      <c r="H379" s="7">
        <v>0</v>
      </c>
      <c r="I379" s="8">
        <v>0</v>
      </c>
      <c r="J379" s="7">
        <v>2</v>
      </c>
      <c r="K379" s="7">
        <v>0</v>
      </c>
      <c r="L379" s="7">
        <v>1</v>
      </c>
      <c r="M379" s="9">
        <v>170968.99</v>
      </c>
      <c r="N379" s="7">
        <v>0</v>
      </c>
    </row>
    <row r="380" spans="1:14" x14ac:dyDescent="0.35">
      <c r="A380" s="6">
        <v>637</v>
      </c>
      <c r="B380" s="7">
        <v>15603323</v>
      </c>
      <c r="C380" s="6" t="s">
        <v>528</v>
      </c>
      <c r="D380" s="7">
        <v>660</v>
      </c>
      <c r="E380" s="6" t="s">
        <v>18</v>
      </c>
      <c r="F380" s="6" t="s">
        <v>16</v>
      </c>
      <c r="G380" s="7">
        <v>2</v>
      </c>
      <c r="H380" s="7">
        <v>1</v>
      </c>
      <c r="I380" s="8">
        <v>0</v>
      </c>
      <c r="J380" s="7">
        <v>2</v>
      </c>
      <c r="K380" s="7">
        <v>0</v>
      </c>
      <c r="L380" s="7">
        <v>0</v>
      </c>
      <c r="M380" s="9">
        <v>117834.91</v>
      </c>
      <c r="N380" s="7">
        <v>0</v>
      </c>
    </row>
    <row r="381" spans="1:14" x14ac:dyDescent="0.35">
      <c r="A381" s="6">
        <v>679</v>
      </c>
      <c r="B381" s="7">
        <v>15810978</v>
      </c>
      <c r="C381" s="6" t="s">
        <v>561</v>
      </c>
      <c r="D381" s="7">
        <v>788</v>
      </c>
      <c r="E381" s="6" t="s">
        <v>18</v>
      </c>
      <c r="F381" s="6" t="s">
        <v>16</v>
      </c>
      <c r="G381" s="7">
        <v>2</v>
      </c>
      <c r="H381" s="7">
        <v>1</v>
      </c>
      <c r="I381" s="8">
        <v>0</v>
      </c>
      <c r="J381" s="7">
        <v>2</v>
      </c>
      <c r="K381" s="7">
        <v>1</v>
      </c>
      <c r="L381" s="7">
        <v>1</v>
      </c>
      <c r="M381" s="9">
        <v>41610.620000000003</v>
      </c>
      <c r="N381" s="7">
        <v>0</v>
      </c>
    </row>
    <row r="382" spans="1:14" x14ac:dyDescent="0.35">
      <c r="A382" s="6">
        <v>723</v>
      </c>
      <c r="B382" s="7">
        <v>15736879</v>
      </c>
      <c r="C382" s="6" t="s">
        <v>25</v>
      </c>
      <c r="D382" s="7">
        <v>669</v>
      </c>
      <c r="E382" s="6" t="s">
        <v>15</v>
      </c>
      <c r="F382" s="6" t="s">
        <v>23</v>
      </c>
      <c r="G382" s="7">
        <v>23</v>
      </c>
      <c r="H382" s="7">
        <v>1</v>
      </c>
      <c r="I382" s="8">
        <v>0</v>
      </c>
      <c r="J382" s="7">
        <v>2</v>
      </c>
      <c r="K382" s="7">
        <v>0</v>
      </c>
      <c r="L382" s="7">
        <v>0</v>
      </c>
      <c r="M382" s="9">
        <v>66088.83</v>
      </c>
      <c r="N382" s="7">
        <v>0</v>
      </c>
    </row>
    <row r="383" spans="1:14" x14ac:dyDescent="0.35">
      <c r="A383" s="6">
        <v>134</v>
      </c>
      <c r="B383" s="7">
        <v>15642004</v>
      </c>
      <c r="C383" s="6" t="s">
        <v>145</v>
      </c>
      <c r="D383" s="7">
        <v>686</v>
      </c>
      <c r="E383" s="6" t="s">
        <v>15</v>
      </c>
      <c r="F383" s="6" t="s">
        <v>23</v>
      </c>
      <c r="G383" s="7">
        <v>25</v>
      </c>
      <c r="H383" s="7">
        <v>1</v>
      </c>
      <c r="I383" s="8">
        <v>0</v>
      </c>
      <c r="J383" s="7">
        <v>2</v>
      </c>
      <c r="K383" s="7">
        <v>0</v>
      </c>
      <c r="L383" s="7">
        <v>1</v>
      </c>
      <c r="M383" s="9">
        <v>16459.37</v>
      </c>
      <c r="N383" s="7">
        <v>0</v>
      </c>
    </row>
    <row r="384" spans="1:14" x14ac:dyDescent="0.35">
      <c r="A384" s="6">
        <v>248</v>
      </c>
      <c r="B384" s="7">
        <v>15599792</v>
      </c>
      <c r="C384" s="6" t="s">
        <v>246</v>
      </c>
      <c r="D384" s="7">
        <v>545</v>
      </c>
      <c r="E384" s="6" t="s">
        <v>15</v>
      </c>
      <c r="F384" s="6" t="s">
        <v>16</v>
      </c>
      <c r="G384" s="7">
        <v>26</v>
      </c>
      <c r="H384" s="7">
        <v>1</v>
      </c>
      <c r="I384" s="8">
        <v>0</v>
      </c>
      <c r="J384" s="7">
        <v>2</v>
      </c>
      <c r="K384" s="7">
        <v>1</v>
      </c>
      <c r="L384" s="7">
        <v>1</v>
      </c>
      <c r="M384" s="9">
        <v>199638.56</v>
      </c>
      <c r="N384" s="7">
        <v>0</v>
      </c>
    </row>
    <row r="385" spans="1:14" x14ac:dyDescent="0.35">
      <c r="A385" s="6">
        <v>787</v>
      </c>
      <c r="B385" s="7">
        <v>15605284</v>
      </c>
      <c r="C385" s="6" t="s">
        <v>635</v>
      </c>
      <c r="D385" s="7">
        <v>688</v>
      </c>
      <c r="E385" s="6" t="s">
        <v>15</v>
      </c>
      <c r="F385" s="6" t="s">
        <v>23</v>
      </c>
      <c r="G385" s="7">
        <v>26</v>
      </c>
      <c r="H385" s="7">
        <v>1</v>
      </c>
      <c r="I385" s="8">
        <v>0</v>
      </c>
      <c r="J385" s="7">
        <v>2</v>
      </c>
      <c r="K385" s="7">
        <v>1</v>
      </c>
      <c r="L385" s="7">
        <v>1</v>
      </c>
      <c r="M385" s="9">
        <v>104435.94</v>
      </c>
      <c r="N385" s="7">
        <v>0</v>
      </c>
    </row>
    <row r="386" spans="1:14" x14ac:dyDescent="0.35">
      <c r="A386" s="6">
        <v>475</v>
      </c>
      <c r="B386" s="7">
        <v>15603156</v>
      </c>
      <c r="C386" s="6" t="s">
        <v>418</v>
      </c>
      <c r="D386" s="7">
        <v>571</v>
      </c>
      <c r="E386" s="6" t="s">
        <v>15</v>
      </c>
      <c r="F386" s="6" t="s">
        <v>16</v>
      </c>
      <c r="G386" s="7">
        <v>33</v>
      </c>
      <c r="H386" s="7">
        <v>1</v>
      </c>
      <c r="I386" s="8">
        <v>0</v>
      </c>
      <c r="J386" s="7">
        <v>2</v>
      </c>
      <c r="K386" s="7">
        <v>1</v>
      </c>
      <c r="L386" s="7">
        <v>0</v>
      </c>
      <c r="M386" s="9">
        <v>102750.7</v>
      </c>
      <c r="N386" s="7">
        <v>0</v>
      </c>
    </row>
    <row r="387" spans="1:14" x14ac:dyDescent="0.35">
      <c r="A387" s="6">
        <v>252</v>
      </c>
      <c r="B387" s="7">
        <v>15753754</v>
      </c>
      <c r="C387" s="6" t="s">
        <v>250</v>
      </c>
      <c r="D387" s="7">
        <v>587</v>
      </c>
      <c r="E387" s="6" t="s">
        <v>785</v>
      </c>
      <c r="F387" s="6" t="s">
        <v>16</v>
      </c>
      <c r="G387" s="7">
        <v>34</v>
      </c>
      <c r="H387" s="7">
        <v>1</v>
      </c>
      <c r="I387" s="8">
        <v>0</v>
      </c>
      <c r="J387" s="7">
        <v>2</v>
      </c>
      <c r="K387" s="7">
        <v>1</v>
      </c>
      <c r="L387" s="7">
        <v>1</v>
      </c>
      <c r="M387" s="9">
        <v>97932.68</v>
      </c>
      <c r="N387" s="7">
        <v>0</v>
      </c>
    </row>
    <row r="388" spans="1:14" x14ac:dyDescent="0.35">
      <c r="A388" s="6">
        <v>704</v>
      </c>
      <c r="B388" s="7">
        <v>15566292</v>
      </c>
      <c r="C388" s="6" t="s">
        <v>496</v>
      </c>
      <c r="D388" s="7">
        <v>574</v>
      </c>
      <c r="E388" s="6" t="s">
        <v>18</v>
      </c>
      <c r="F388" s="6" t="s">
        <v>23</v>
      </c>
      <c r="G388" s="7">
        <v>36</v>
      </c>
      <c r="H388" s="7">
        <v>1</v>
      </c>
      <c r="I388" s="8">
        <v>0</v>
      </c>
      <c r="J388" s="7">
        <v>2</v>
      </c>
      <c r="K388" s="7">
        <v>0</v>
      </c>
      <c r="L388" s="7">
        <v>1</v>
      </c>
      <c r="M388" s="9">
        <v>71709.119999999995</v>
      </c>
      <c r="N388" s="7">
        <v>0</v>
      </c>
    </row>
    <row r="389" spans="1:14" x14ac:dyDescent="0.35">
      <c r="A389" s="6">
        <v>233</v>
      </c>
      <c r="B389" s="7">
        <v>15787174</v>
      </c>
      <c r="C389" s="6" t="s">
        <v>232</v>
      </c>
      <c r="D389" s="7">
        <v>512</v>
      </c>
      <c r="E389" s="6" t="s">
        <v>15</v>
      </c>
      <c r="F389" s="6" t="s">
        <v>16</v>
      </c>
      <c r="G389" s="7">
        <v>37</v>
      </c>
      <c r="H389" s="7">
        <v>1</v>
      </c>
      <c r="I389" s="8">
        <v>0</v>
      </c>
      <c r="J389" s="7">
        <v>2</v>
      </c>
      <c r="K389" s="7">
        <v>0</v>
      </c>
      <c r="L389" s="7">
        <v>1</v>
      </c>
      <c r="M389" s="9">
        <v>156105.03</v>
      </c>
      <c r="N389" s="7">
        <v>0</v>
      </c>
    </row>
    <row r="390" spans="1:14" x14ac:dyDescent="0.35">
      <c r="A390" s="6">
        <v>412</v>
      </c>
      <c r="B390" s="7">
        <v>15760431</v>
      </c>
      <c r="C390" s="6" t="s">
        <v>371</v>
      </c>
      <c r="D390" s="7">
        <v>850</v>
      </c>
      <c r="E390" s="6" t="s">
        <v>15</v>
      </c>
      <c r="F390" s="6" t="s">
        <v>23</v>
      </c>
      <c r="G390" s="7">
        <v>38</v>
      </c>
      <c r="H390" s="7">
        <v>1</v>
      </c>
      <c r="I390" s="8">
        <v>0</v>
      </c>
      <c r="J390" s="7">
        <v>2</v>
      </c>
      <c r="K390" s="7">
        <v>1</v>
      </c>
      <c r="L390" s="7">
        <v>1</v>
      </c>
      <c r="M390" s="9">
        <v>80006.649999999994</v>
      </c>
      <c r="N390" s="7">
        <v>0</v>
      </c>
    </row>
    <row r="391" spans="1:14" x14ac:dyDescent="0.35">
      <c r="A391" s="6">
        <v>4</v>
      </c>
      <c r="B391" s="7">
        <v>15701354</v>
      </c>
      <c r="C391" s="6" t="s">
        <v>20</v>
      </c>
      <c r="D391" s="7">
        <v>699</v>
      </c>
      <c r="E391" s="6" t="s">
        <v>15</v>
      </c>
      <c r="F391" s="6" t="s">
        <v>16</v>
      </c>
      <c r="G391" s="7">
        <v>39</v>
      </c>
      <c r="H391" s="7">
        <v>1</v>
      </c>
      <c r="I391" s="8">
        <v>0</v>
      </c>
      <c r="J391" s="7">
        <v>2</v>
      </c>
      <c r="K391" s="7">
        <v>0</v>
      </c>
      <c r="L391" s="7">
        <v>0</v>
      </c>
      <c r="M391" s="9">
        <v>93826.63</v>
      </c>
      <c r="N391" s="7">
        <v>0</v>
      </c>
    </row>
    <row r="392" spans="1:14" x14ac:dyDescent="0.35">
      <c r="A392" s="6">
        <v>193</v>
      </c>
      <c r="B392" s="7">
        <v>15756850</v>
      </c>
      <c r="C392" s="6" t="s">
        <v>197</v>
      </c>
      <c r="D392" s="7">
        <v>479</v>
      </c>
      <c r="E392" s="6" t="s">
        <v>15</v>
      </c>
      <c r="F392" s="6" t="s">
        <v>23</v>
      </c>
      <c r="G392" s="7">
        <v>40</v>
      </c>
      <c r="H392" s="7">
        <v>1</v>
      </c>
      <c r="I392" s="8">
        <v>0</v>
      </c>
      <c r="J392" s="7">
        <v>2</v>
      </c>
      <c r="K392" s="7">
        <v>0</v>
      </c>
      <c r="L392" s="7">
        <v>0</v>
      </c>
      <c r="M392" s="9">
        <v>114996.43</v>
      </c>
      <c r="N392" s="7">
        <v>0</v>
      </c>
    </row>
    <row r="393" spans="1:14" x14ac:dyDescent="0.35">
      <c r="A393" s="6">
        <v>118</v>
      </c>
      <c r="B393" s="7">
        <v>15698028</v>
      </c>
      <c r="C393" s="6" t="s">
        <v>132</v>
      </c>
      <c r="D393" s="7">
        <v>506</v>
      </c>
      <c r="E393" s="6" t="s">
        <v>15</v>
      </c>
      <c r="F393" s="6" t="s">
        <v>16</v>
      </c>
      <c r="G393" s="7">
        <v>41</v>
      </c>
      <c r="H393" s="7">
        <v>1</v>
      </c>
      <c r="I393" s="8">
        <v>0</v>
      </c>
      <c r="J393" s="7">
        <v>2</v>
      </c>
      <c r="K393" s="7">
        <v>1</v>
      </c>
      <c r="L393" s="7">
        <v>0</v>
      </c>
      <c r="M393" s="9">
        <v>31766.3</v>
      </c>
      <c r="N393" s="7">
        <v>0</v>
      </c>
    </row>
    <row r="394" spans="1:14" x14ac:dyDescent="0.35">
      <c r="A394" s="6">
        <v>665</v>
      </c>
      <c r="B394" s="7">
        <v>15763218</v>
      </c>
      <c r="C394" s="6" t="s">
        <v>550</v>
      </c>
      <c r="D394" s="7">
        <v>661</v>
      </c>
      <c r="E394" s="6" t="s">
        <v>15</v>
      </c>
      <c r="F394" s="6" t="s">
        <v>16</v>
      </c>
      <c r="G394" s="7">
        <v>41</v>
      </c>
      <c r="H394" s="7">
        <v>1</v>
      </c>
      <c r="I394" s="8">
        <v>0</v>
      </c>
      <c r="J394" s="7">
        <v>2</v>
      </c>
      <c r="K394" s="7">
        <v>0</v>
      </c>
      <c r="L394" s="7">
        <v>1</v>
      </c>
      <c r="M394" s="9">
        <v>131300.68</v>
      </c>
      <c r="N394" s="7">
        <v>0</v>
      </c>
    </row>
    <row r="395" spans="1:14" x14ac:dyDescent="0.35">
      <c r="A395" s="6">
        <v>629</v>
      </c>
      <c r="B395" s="7">
        <v>15589030</v>
      </c>
      <c r="C395" s="6" t="s">
        <v>305</v>
      </c>
      <c r="D395" s="7">
        <v>649</v>
      </c>
      <c r="E395" s="6" t="s">
        <v>15</v>
      </c>
      <c r="F395" s="6" t="s">
        <v>23</v>
      </c>
      <c r="G395" s="7">
        <v>47</v>
      </c>
      <c r="H395" s="7">
        <v>1</v>
      </c>
      <c r="I395" s="8">
        <v>0</v>
      </c>
      <c r="J395" s="7">
        <v>2</v>
      </c>
      <c r="K395" s="7">
        <v>1</v>
      </c>
      <c r="L395" s="7">
        <v>1</v>
      </c>
      <c r="M395" s="9">
        <v>145593.85</v>
      </c>
      <c r="N395" s="7">
        <v>0</v>
      </c>
    </row>
    <row r="396" spans="1:14" x14ac:dyDescent="0.35">
      <c r="A396" s="6">
        <v>828</v>
      </c>
      <c r="B396" s="7">
        <v>15666633</v>
      </c>
      <c r="C396" s="6" t="s">
        <v>277</v>
      </c>
      <c r="D396" s="7">
        <v>758</v>
      </c>
      <c r="E396" s="6" t="s">
        <v>18</v>
      </c>
      <c r="F396" s="6" t="s">
        <v>23</v>
      </c>
      <c r="G396" s="7">
        <v>56</v>
      </c>
      <c r="H396" s="7">
        <v>1</v>
      </c>
      <c r="I396" s="8">
        <v>0</v>
      </c>
      <c r="J396" s="7">
        <v>2</v>
      </c>
      <c r="K396" s="7">
        <v>1</v>
      </c>
      <c r="L396" s="7">
        <v>1</v>
      </c>
      <c r="M396" s="9">
        <v>10643.38</v>
      </c>
      <c r="N396" s="7">
        <v>0</v>
      </c>
    </row>
    <row r="397" spans="1:14" x14ac:dyDescent="0.35">
      <c r="A397" s="6">
        <v>231</v>
      </c>
      <c r="B397" s="7">
        <v>15808473</v>
      </c>
      <c r="C397" s="6" t="s">
        <v>230</v>
      </c>
      <c r="D397" s="7">
        <v>673</v>
      </c>
      <c r="E397" s="6" t="s">
        <v>15</v>
      </c>
      <c r="F397" s="6" t="s">
        <v>23</v>
      </c>
      <c r="G397" s="7">
        <v>72</v>
      </c>
      <c r="H397" s="7">
        <v>1</v>
      </c>
      <c r="I397" s="8">
        <v>0</v>
      </c>
      <c r="J397" s="7">
        <v>2</v>
      </c>
      <c r="K397" s="7">
        <v>0</v>
      </c>
      <c r="L397" s="7">
        <v>1</v>
      </c>
      <c r="M397" s="9">
        <v>111981.19</v>
      </c>
      <c r="N397" s="7">
        <v>0</v>
      </c>
    </row>
    <row r="398" spans="1:14" x14ac:dyDescent="0.35">
      <c r="A398" s="6">
        <v>815</v>
      </c>
      <c r="B398" s="7">
        <v>15641655</v>
      </c>
      <c r="C398" s="6" t="s">
        <v>350</v>
      </c>
      <c r="D398" s="7">
        <v>700</v>
      </c>
      <c r="E398" s="6" t="s">
        <v>15</v>
      </c>
      <c r="F398" s="6" t="s">
        <v>16</v>
      </c>
      <c r="G398" s="7">
        <v>26</v>
      </c>
      <c r="H398" s="7">
        <v>2</v>
      </c>
      <c r="I398" s="8">
        <v>0</v>
      </c>
      <c r="J398" s="7">
        <v>2</v>
      </c>
      <c r="K398" s="7">
        <v>0</v>
      </c>
      <c r="L398" s="7">
        <v>0</v>
      </c>
      <c r="M398" s="9">
        <v>50051.42</v>
      </c>
      <c r="N398" s="7">
        <v>0</v>
      </c>
    </row>
    <row r="399" spans="1:14" x14ac:dyDescent="0.35">
      <c r="A399" s="6">
        <v>158</v>
      </c>
      <c r="B399" s="7">
        <v>15623595</v>
      </c>
      <c r="C399" s="6" t="s">
        <v>168</v>
      </c>
      <c r="D399" s="7">
        <v>586</v>
      </c>
      <c r="E399" s="6" t="s">
        <v>785</v>
      </c>
      <c r="F399" s="6" t="s">
        <v>16</v>
      </c>
      <c r="G399" s="7">
        <v>28</v>
      </c>
      <c r="H399" s="7">
        <v>2</v>
      </c>
      <c r="I399" s="8">
        <v>0</v>
      </c>
      <c r="J399" s="7">
        <v>2</v>
      </c>
      <c r="K399" s="7">
        <v>1</v>
      </c>
      <c r="L399" s="7">
        <v>1</v>
      </c>
      <c r="M399" s="9">
        <v>92067.35</v>
      </c>
      <c r="N399" s="7">
        <v>0</v>
      </c>
    </row>
    <row r="400" spans="1:14" x14ac:dyDescent="0.35">
      <c r="A400" s="6">
        <v>758</v>
      </c>
      <c r="B400" s="7">
        <v>15815364</v>
      </c>
      <c r="C400" s="6" t="s">
        <v>615</v>
      </c>
      <c r="D400" s="7">
        <v>736</v>
      </c>
      <c r="E400" s="6" t="s">
        <v>18</v>
      </c>
      <c r="F400" s="6" t="s">
        <v>16</v>
      </c>
      <c r="G400" s="7">
        <v>28</v>
      </c>
      <c r="H400" s="7">
        <v>2</v>
      </c>
      <c r="I400" s="8">
        <v>0</v>
      </c>
      <c r="J400" s="7">
        <v>2</v>
      </c>
      <c r="K400" s="7">
        <v>1</v>
      </c>
      <c r="L400" s="7">
        <v>1</v>
      </c>
      <c r="M400" s="9">
        <v>117431.1</v>
      </c>
      <c r="N400" s="7">
        <v>0</v>
      </c>
    </row>
    <row r="401" spans="1:14" x14ac:dyDescent="0.35">
      <c r="A401" s="6">
        <v>162</v>
      </c>
      <c r="B401" s="7">
        <v>15641122</v>
      </c>
      <c r="C401" s="6" t="s">
        <v>171</v>
      </c>
      <c r="D401" s="7">
        <v>684</v>
      </c>
      <c r="E401" s="6" t="s">
        <v>15</v>
      </c>
      <c r="F401" s="6" t="s">
        <v>23</v>
      </c>
      <c r="G401" s="7">
        <v>30</v>
      </c>
      <c r="H401" s="7">
        <v>2</v>
      </c>
      <c r="I401" s="8">
        <v>0</v>
      </c>
      <c r="J401" s="7">
        <v>2</v>
      </c>
      <c r="K401" s="7">
        <v>1</v>
      </c>
      <c r="L401" s="7">
        <v>0</v>
      </c>
      <c r="M401" s="9">
        <v>83473.820000000007</v>
      </c>
      <c r="N401" s="7">
        <v>0</v>
      </c>
    </row>
    <row r="402" spans="1:14" x14ac:dyDescent="0.35">
      <c r="A402" s="6">
        <v>489</v>
      </c>
      <c r="B402" s="7">
        <v>15731744</v>
      </c>
      <c r="C402" s="6" t="s">
        <v>427</v>
      </c>
      <c r="D402" s="7">
        <v>692</v>
      </c>
      <c r="E402" s="6" t="s">
        <v>15</v>
      </c>
      <c r="F402" s="6" t="s">
        <v>23</v>
      </c>
      <c r="G402" s="7">
        <v>30</v>
      </c>
      <c r="H402" s="7">
        <v>2</v>
      </c>
      <c r="I402" s="8">
        <v>0</v>
      </c>
      <c r="J402" s="7">
        <v>2</v>
      </c>
      <c r="K402" s="7">
        <v>0</v>
      </c>
      <c r="L402" s="7">
        <v>1</v>
      </c>
      <c r="M402" s="9">
        <v>130486.57</v>
      </c>
      <c r="N402" s="7">
        <v>0</v>
      </c>
    </row>
    <row r="403" spans="1:14" x14ac:dyDescent="0.35">
      <c r="A403" s="6">
        <v>663</v>
      </c>
      <c r="B403" s="7">
        <v>15667215</v>
      </c>
      <c r="C403" s="6" t="s">
        <v>548</v>
      </c>
      <c r="D403" s="7">
        <v>678</v>
      </c>
      <c r="E403" s="6" t="s">
        <v>15</v>
      </c>
      <c r="F403" s="6" t="s">
        <v>23</v>
      </c>
      <c r="G403" s="7">
        <v>31</v>
      </c>
      <c r="H403" s="7">
        <v>2</v>
      </c>
      <c r="I403" s="8">
        <v>0</v>
      </c>
      <c r="J403" s="7">
        <v>2</v>
      </c>
      <c r="K403" s="7">
        <v>1</v>
      </c>
      <c r="L403" s="7">
        <v>1</v>
      </c>
      <c r="M403" s="9">
        <v>58803.28</v>
      </c>
      <c r="N403" s="7">
        <v>0</v>
      </c>
    </row>
    <row r="404" spans="1:14" x14ac:dyDescent="0.35">
      <c r="A404" s="6">
        <v>526</v>
      </c>
      <c r="B404" s="7">
        <v>15786063</v>
      </c>
      <c r="C404" s="6" t="s">
        <v>32</v>
      </c>
      <c r="D404" s="7">
        <v>776</v>
      </c>
      <c r="E404" s="6" t="s">
        <v>15</v>
      </c>
      <c r="F404" s="6" t="s">
        <v>16</v>
      </c>
      <c r="G404" s="7">
        <v>31</v>
      </c>
      <c r="H404" s="7">
        <v>2</v>
      </c>
      <c r="I404" s="8">
        <v>0</v>
      </c>
      <c r="J404" s="7">
        <v>2</v>
      </c>
      <c r="K404" s="7">
        <v>1</v>
      </c>
      <c r="L404" s="7">
        <v>1</v>
      </c>
      <c r="M404" s="9">
        <v>112349.51</v>
      </c>
      <c r="N404" s="7">
        <v>0</v>
      </c>
    </row>
    <row r="405" spans="1:14" x14ac:dyDescent="0.35">
      <c r="A405" s="6">
        <v>773</v>
      </c>
      <c r="B405" s="7">
        <v>15639314</v>
      </c>
      <c r="C405" s="6" t="s">
        <v>623</v>
      </c>
      <c r="D405" s="7">
        <v>589</v>
      </c>
      <c r="E405" s="6" t="s">
        <v>15</v>
      </c>
      <c r="F405" s="6" t="s">
        <v>23</v>
      </c>
      <c r="G405" s="7">
        <v>32</v>
      </c>
      <c r="H405" s="7">
        <v>2</v>
      </c>
      <c r="I405" s="8">
        <v>0</v>
      </c>
      <c r="J405" s="7">
        <v>2</v>
      </c>
      <c r="K405" s="7">
        <v>0</v>
      </c>
      <c r="L405" s="7">
        <v>1</v>
      </c>
      <c r="M405" s="9">
        <v>9468.64</v>
      </c>
      <c r="N405" s="7">
        <v>0</v>
      </c>
    </row>
    <row r="406" spans="1:14" x14ac:dyDescent="0.35">
      <c r="A406" s="6">
        <v>338</v>
      </c>
      <c r="B406" s="7">
        <v>15648064</v>
      </c>
      <c r="C406" s="6" t="s">
        <v>136</v>
      </c>
      <c r="D406" s="7">
        <v>649</v>
      </c>
      <c r="E406" s="6" t="s">
        <v>15</v>
      </c>
      <c r="F406" s="6" t="s">
        <v>23</v>
      </c>
      <c r="G406" s="7">
        <v>33</v>
      </c>
      <c r="H406" s="7">
        <v>2</v>
      </c>
      <c r="I406" s="8">
        <v>0</v>
      </c>
      <c r="J406" s="7">
        <v>2</v>
      </c>
      <c r="K406" s="7">
        <v>1</v>
      </c>
      <c r="L406" s="7">
        <v>0</v>
      </c>
      <c r="M406" s="9">
        <v>2010.98</v>
      </c>
      <c r="N406" s="7">
        <v>0</v>
      </c>
    </row>
    <row r="407" spans="1:14" x14ac:dyDescent="0.35">
      <c r="A407" s="6">
        <v>267</v>
      </c>
      <c r="B407" s="7">
        <v>15653857</v>
      </c>
      <c r="C407" s="6" t="s">
        <v>263</v>
      </c>
      <c r="D407" s="7">
        <v>498</v>
      </c>
      <c r="E407" s="6" t="s">
        <v>15</v>
      </c>
      <c r="F407" s="6" t="s">
        <v>23</v>
      </c>
      <c r="G407" s="7">
        <v>34</v>
      </c>
      <c r="H407" s="7">
        <v>2</v>
      </c>
      <c r="I407" s="8">
        <v>0</v>
      </c>
      <c r="J407" s="7">
        <v>2</v>
      </c>
      <c r="K407" s="7">
        <v>1</v>
      </c>
      <c r="L407" s="7">
        <v>1</v>
      </c>
      <c r="M407" s="9">
        <v>148528.24</v>
      </c>
      <c r="N407" s="7">
        <v>0</v>
      </c>
    </row>
    <row r="408" spans="1:14" x14ac:dyDescent="0.35">
      <c r="A408" s="6">
        <v>327</v>
      </c>
      <c r="B408" s="7">
        <v>15601848</v>
      </c>
      <c r="C408" s="6" t="s">
        <v>33</v>
      </c>
      <c r="D408" s="7">
        <v>594</v>
      </c>
      <c r="E408" s="6" t="s">
        <v>15</v>
      </c>
      <c r="F408" s="6" t="s">
        <v>23</v>
      </c>
      <c r="G408" s="7">
        <v>35</v>
      </c>
      <c r="H408" s="7">
        <v>2</v>
      </c>
      <c r="I408" s="8">
        <v>0</v>
      </c>
      <c r="J408" s="7">
        <v>2</v>
      </c>
      <c r="K408" s="7">
        <v>1</v>
      </c>
      <c r="L408" s="7">
        <v>0</v>
      </c>
      <c r="M408" s="9">
        <v>103480.69</v>
      </c>
      <c r="N408" s="7">
        <v>0</v>
      </c>
    </row>
    <row r="409" spans="1:14" x14ac:dyDescent="0.35">
      <c r="A409" s="6">
        <v>164</v>
      </c>
      <c r="B409" s="7">
        <v>15680772</v>
      </c>
      <c r="C409" s="6" t="s">
        <v>95</v>
      </c>
      <c r="D409" s="7">
        <v>721</v>
      </c>
      <c r="E409" s="6" t="s">
        <v>785</v>
      </c>
      <c r="F409" s="6" t="s">
        <v>16</v>
      </c>
      <c r="G409" s="7">
        <v>36</v>
      </c>
      <c r="H409" s="7">
        <v>2</v>
      </c>
      <c r="I409" s="8">
        <v>0</v>
      </c>
      <c r="J409" s="7">
        <v>2</v>
      </c>
      <c r="K409" s="7">
        <v>1</v>
      </c>
      <c r="L409" s="7">
        <v>1</v>
      </c>
      <c r="M409" s="9">
        <v>106977.8</v>
      </c>
      <c r="N409" s="7">
        <v>0</v>
      </c>
    </row>
    <row r="410" spans="1:14" x14ac:dyDescent="0.35">
      <c r="A410" s="6">
        <v>699</v>
      </c>
      <c r="B410" s="7">
        <v>15669516</v>
      </c>
      <c r="C410" s="6" t="s">
        <v>579</v>
      </c>
      <c r="D410" s="7">
        <v>746</v>
      </c>
      <c r="E410" s="6" t="s">
        <v>18</v>
      </c>
      <c r="F410" s="6" t="s">
        <v>23</v>
      </c>
      <c r="G410" s="7">
        <v>36</v>
      </c>
      <c r="H410" s="7">
        <v>2</v>
      </c>
      <c r="I410" s="8">
        <v>0</v>
      </c>
      <c r="J410" s="7">
        <v>2</v>
      </c>
      <c r="K410" s="7">
        <v>1</v>
      </c>
      <c r="L410" s="7">
        <v>1</v>
      </c>
      <c r="M410" s="9">
        <v>16436.560000000001</v>
      </c>
      <c r="N410" s="7">
        <v>0</v>
      </c>
    </row>
    <row r="411" spans="1:14" x14ac:dyDescent="0.35">
      <c r="A411" s="6">
        <v>510</v>
      </c>
      <c r="B411" s="7">
        <v>15598883</v>
      </c>
      <c r="C411" s="6" t="s">
        <v>442</v>
      </c>
      <c r="D411" s="7">
        <v>599</v>
      </c>
      <c r="E411" s="6" t="s">
        <v>18</v>
      </c>
      <c r="F411" s="6" t="s">
        <v>16</v>
      </c>
      <c r="G411" s="7">
        <v>37</v>
      </c>
      <c r="H411" s="7">
        <v>2</v>
      </c>
      <c r="I411" s="8">
        <v>0</v>
      </c>
      <c r="J411" s="7">
        <v>2</v>
      </c>
      <c r="K411" s="7">
        <v>1</v>
      </c>
      <c r="L411" s="7">
        <v>1</v>
      </c>
      <c r="M411" s="9">
        <v>143739.29</v>
      </c>
      <c r="N411" s="7">
        <v>0</v>
      </c>
    </row>
    <row r="412" spans="1:14" x14ac:dyDescent="0.35">
      <c r="A412" s="6">
        <v>422</v>
      </c>
      <c r="B412" s="7">
        <v>15716186</v>
      </c>
      <c r="C412" s="6" t="s">
        <v>378</v>
      </c>
      <c r="D412" s="7">
        <v>586</v>
      </c>
      <c r="E412" s="6" t="s">
        <v>15</v>
      </c>
      <c r="F412" s="6" t="s">
        <v>16</v>
      </c>
      <c r="G412" s="7">
        <v>38</v>
      </c>
      <c r="H412" s="7">
        <v>2</v>
      </c>
      <c r="I412" s="8">
        <v>0</v>
      </c>
      <c r="J412" s="7">
        <v>2</v>
      </c>
      <c r="K412" s="7">
        <v>1</v>
      </c>
      <c r="L412" s="7">
        <v>0</v>
      </c>
      <c r="M412" s="9">
        <v>87168.46</v>
      </c>
      <c r="N412" s="7">
        <v>0</v>
      </c>
    </row>
    <row r="413" spans="1:14" x14ac:dyDescent="0.35">
      <c r="A413" s="6">
        <v>580</v>
      </c>
      <c r="B413" s="7">
        <v>15658032</v>
      </c>
      <c r="C413" s="6" t="s">
        <v>487</v>
      </c>
      <c r="D413" s="7">
        <v>701</v>
      </c>
      <c r="E413" s="6" t="s">
        <v>15</v>
      </c>
      <c r="F413" s="6" t="s">
        <v>23</v>
      </c>
      <c r="G413" s="7">
        <v>39</v>
      </c>
      <c r="H413" s="7">
        <v>2</v>
      </c>
      <c r="I413" s="8">
        <v>0</v>
      </c>
      <c r="J413" s="7">
        <v>2</v>
      </c>
      <c r="K413" s="7">
        <v>1</v>
      </c>
      <c r="L413" s="7">
        <v>1</v>
      </c>
      <c r="M413" s="9">
        <v>82526.92</v>
      </c>
      <c r="N413" s="7">
        <v>0</v>
      </c>
    </row>
    <row r="414" spans="1:14" x14ac:dyDescent="0.35">
      <c r="A414" s="6">
        <v>783</v>
      </c>
      <c r="B414" s="7">
        <v>15654060</v>
      </c>
      <c r="C414" s="6" t="s">
        <v>632</v>
      </c>
      <c r="D414" s="7">
        <v>517</v>
      </c>
      <c r="E414" s="6" t="s">
        <v>15</v>
      </c>
      <c r="F414" s="6" t="s">
        <v>23</v>
      </c>
      <c r="G414" s="7">
        <v>41</v>
      </c>
      <c r="H414" s="7">
        <v>2</v>
      </c>
      <c r="I414" s="8">
        <v>0</v>
      </c>
      <c r="J414" s="7">
        <v>2</v>
      </c>
      <c r="K414" s="7">
        <v>0</v>
      </c>
      <c r="L414" s="7">
        <v>1</v>
      </c>
      <c r="M414" s="9">
        <v>75937.47</v>
      </c>
      <c r="N414" s="7">
        <v>0</v>
      </c>
    </row>
    <row r="415" spans="1:14" x14ac:dyDescent="0.35">
      <c r="A415" s="6">
        <v>223</v>
      </c>
      <c r="B415" s="7">
        <v>15727829</v>
      </c>
      <c r="C415" s="6" t="s">
        <v>222</v>
      </c>
      <c r="D415" s="7">
        <v>567</v>
      </c>
      <c r="E415" s="6" t="s">
        <v>15</v>
      </c>
      <c r="F415" s="6" t="s">
        <v>23</v>
      </c>
      <c r="G415" s="7">
        <v>42</v>
      </c>
      <c r="H415" s="7">
        <v>2</v>
      </c>
      <c r="I415" s="8">
        <v>0</v>
      </c>
      <c r="J415" s="7">
        <v>2</v>
      </c>
      <c r="K415" s="7">
        <v>1</v>
      </c>
      <c r="L415" s="7">
        <v>1</v>
      </c>
      <c r="M415" s="9">
        <v>167984.61</v>
      </c>
      <c r="N415" s="7">
        <v>0</v>
      </c>
    </row>
    <row r="416" spans="1:14" x14ac:dyDescent="0.35">
      <c r="A416" s="6">
        <v>888</v>
      </c>
      <c r="B416" s="7">
        <v>15625021</v>
      </c>
      <c r="C416" s="6" t="s">
        <v>118</v>
      </c>
      <c r="D416" s="7">
        <v>585</v>
      </c>
      <c r="E416" s="6" t="s">
        <v>15</v>
      </c>
      <c r="F416" s="6" t="s">
        <v>23</v>
      </c>
      <c r="G416" s="7">
        <v>42</v>
      </c>
      <c r="H416" s="7">
        <v>2</v>
      </c>
      <c r="I416" s="8">
        <v>0</v>
      </c>
      <c r="J416" s="7">
        <v>2</v>
      </c>
      <c r="K416" s="7">
        <v>1</v>
      </c>
      <c r="L416" s="7">
        <v>1</v>
      </c>
      <c r="M416" s="9">
        <v>18657.77</v>
      </c>
      <c r="N416" s="7">
        <v>0</v>
      </c>
    </row>
    <row r="417" spans="1:14" x14ac:dyDescent="0.35">
      <c r="A417" s="6">
        <v>184</v>
      </c>
      <c r="B417" s="7">
        <v>15810845</v>
      </c>
      <c r="C417" s="6" t="s">
        <v>125</v>
      </c>
      <c r="D417" s="7">
        <v>636</v>
      </c>
      <c r="E417" s="6" t="s">
        <v>15</v>
      </c>
      <c r="F417" s="6" t="s">
        <v>23</v>
      </c>
      <c r="G417" s="7">
        <v>42</v>
      </c>
      <c r="H417" s="7">
        <v>2</v>
      </c>
      <c r="I417" s="8">
        <v>0</v>
      </c>
      <c r="J417" s="7">
        <v>2</v>
      </c>
      <c r="K417" s="7">
        <v>1</v>
      </c>
      <c r="L417" s="7">
        <v>1</v>
      </c>
      <c r="M417" s="9">
        <v>55470.78</v>
      </c>
      <c r="N417" s="7">
        <v>0</v>
      </c>
    </row>
    <row r="418" spans="1:14" x14ac:dyDescent="0.35">
      <c r="A418" s="6">
        <v>527</v>
      </c>
      <c r="B418" s="7">
        <v>15600258</v>
      </c>
      <c r="C418" s="6" t="s">
        <v>454</v>
      </c>
      <c r="D418" s="7">
        <v>701</v>
      </c>
      <c r="E418" s="6" t="s">
        <v>15</v>
      </c>
      <c r="F418" s="6" t="s">
        <v>23</v>
      </c>
      <c r="G418" s="7">
        <v>43</v>
      </c>
      <c r="H418" s="7">
        <v>2</v>
      </c>
      <c r="I418" s="8">
        <v>0</v>
      </c>
      <c r="J418" s="7">
        <v>2</v>
      </c>
      <c r="K418" s="7">
        <v>1</v>
      </c>
      <c r="L418" s="7">
        <v>1</v>
      </c>
      <c r="M418" s="9">
        <v>165303.79</v>
      </c>
      <c r="N418" s="7">
        <v>0</v>
      </c>
    </row>
    <row r="419" spans="1:14" x14ac:dyDescent="0.35">
      <c r="A419" s="6">
        <v>389</v>
      </c>
      <c r="B419" s="7">
        <v>15748936</v>
      </c>
      <c r="C419" s="6" t="s">
        <v>353</v>
      </c>
      <c r="D419" s="7">
        <v>709</v>
      </c>
      <c r="E419" s="6" t="s">
        <v>785</v>
      </c>
      <c r="F419" s="6" t="s">
        <v>16</v>
      </c>
      <c r="G419" s="7">
        <v>45</v>
      </c>
      <c r="H419" s="7">
        <v>2</v>
      </c>
      <c r="I419" s="8">
        <v>0</v>
      </c>
      <c r="J419" s="7">
        <v>2</v>
      </c>
      <c r="K419" s="7">
        <v>0</v>
      </c>
      <c r="L419" s="7">
        <v>1</v>
      </c>
      <c r="M419" s="9">
        <v>162922.65</v>
      </c>
      <c r="N419" s="7">
        <v>0</v>
      </c>
    </row>
    <row r="420" spans="1:14" x14ac:dyDescent="0.35">
      <c r="A420" s="6">
        <v>388</v>
      </c>
      <c r="B420" s="7">
        <v>15776433</v>
      </c>
      <c r="C420" s="6" t="s">
        <v>352</v>
      </c>
      <c r="D420" s="7">
        <v>730</v>
      </c>
      <c r="E420" s="6" t="s">
        <v>785</v>
      </c>
      <c r="F420" s="6" t="s">
        <v>23</v>
      </c>
      <c r="G420" s="7">
        <v>62</v>
      </c>
      <c r="H420" s="7">
        <v>2</v>
      </c>
      <c r="I420" s="8">
        <v>0</v>
      </c>
      <c r="J420" s="7">
        <v>2</v>
      </c>
      <c r="K420" s="7">
        <v>1</v>
      </c>
      <c r="L420" s="7">
        <v>1</v>
      </c>
      <c r="M420" s="9">
        <v>186489.95</v>
      </c>
      <c r="N420" s="7">
        <v>0</v>
      </c>
    </row>
    <row r="421" spans="1:14" x14ac:dyDescent="0.35">
      <c r="A421" s="6">
        <v>182</v>
      </c>
      <c r="B421" s="7">
        <v>15789669</v>
      </c>
      <c r="C421" s="6" t="s">
        <v>189</v>
      </c>
      <c r="D421" s="7">
        <v>510</v>
      </c>
      <c r="E421" s="6" t="s">
        <v>15</v>
      </c>
      <c r="F421" s="6" t="s">
        <v>23</v>
      </c>
      <c r="G421" s="7">
        <v>65</v>
      </c>
      <c r="H421" s="7">
        <v>2</v>
      </c>
      <c r="I421" s="8">
        <v>0</v>
      </c>
      <c r="J421" s="7">
        <v>2</v>
      </c>
      <c r="K421" s="7">
        <v>1</v>
      </c>
      <c r="L421" s="7">
        <v>1</v>
      </c>
      <c r="M421" s="9">
        <v>48071.61</v>
      </c>
      <c r="N421" s="7">
        <v>0</v>
      </c>
    </row>
    <row r="422" spans="1:14" x14ac:dyDescent="0.35">
      <c r="A422" s="6">
        <v>767</v>
      </c>
      <c r="B422" s="7">
        <v>15810864</v>
      </c>
      <c r="C422" s="6" t="s">
        <v>619</v>
      </c>
      <c r="D422" s="7">
        <v>700</v>
      </c>
      <c r="E422" s="6" t="s">
        <v>15</v>
      </c>
      <c r="F422" s="6" t="s">
        <v>16</v>
      </c>
      <c r="G422" s="7">
        <v>82</v>
      </c>
      <c r="H422" s="7">
        <v>2</v>
      </c>
      <c r="I422" s="8">
        <v>0</v>
      </c>
      <c r="J422" s="7">
        <v>2</v>
      </c>
      <c r="K422" s="7">
        <v>0</v>
      </c>
      <c r="L422" s="7">
        <v>1</v>
      </c>
      <c r="M422" s="9">
        <v>182055.36</v>
      </c>
      <c r="N422" s="7">
        <v>0</v>
      </c>
    </row>
    <row r="423" spans="1:14" x14ac:dyDescent="0.35">
      <c r="A423" s="6">
        <v>680</v>
      </c>
      <c r="B423" s="7">
        <v>15668886</v>
      </c>
      <c r="C423" s="6" t="s">
        <v>562</v>
      </c>
      <c r="D423" s="7">
        <v>684</v>
      </c>
      <c r="E423" s="6" t="s">
        <v>18</v>
      </c>
      <c r="F423" s="6" t="s">
        <v>16</v>
      </c>
      <c r="G423" s="7">
        <v>2</v>
      </c>
      <c r="H423" s="7">
        <v>3</v>
      </c>
      <c r="I423" s="8">
        <v>0</v>
      </c>
      <c r="J423" s="7">
        <v>2</v>
      </c>
      <c r="K423" s="7">
        <v>1</v>
      </c>
      <c r="L423" s="7">
        <v>0</v>
      </c>
      <c r="M423" s="9">
        <v>44255.65</v>
      </c>
      <c r="N423" s="7">
        <v>0</v>
      </c>
    </row>
    <row r="424" spans="1:14" x14ac:dyDescent="0.35">
      <c r="A424" s="6">
        <v>12</v>
      </c>
      <c r="B424" s="7">
        <v>15737173</v>
      </c>
      <c r="C424" s="6" t="s">
        <v>30</v>
      </c>
      <c r="D424" s="7">
        <v>497</v>
      </c>
      <c r="E424" s="6" t="s">
        <v>18</v>
      </c>
      <c r="F424" s="6" t="s">
        <v>753</v>
      </c>
      <c r="G424" s="7">
        <v>24</v>
      </c>
      <c r="H424" s="7">
        <v>3</v>
      </c>
      <c r="I424" s="8">
        <v>0</v>
      </c>
      <c r="J424" s="7">
        <v>2</v>
      </c>
      <c r="K424" s="7">
        <v>1</v>
      </c>
      <c r="L424" s="7">
        <v>0</v>
      </c>
      <c r="M424" s="9">
        <v>76390.009999999995</v>
      </c>
      <c r="N424" s="7">
        <v>0</v>
      </c>
    </row>
    <row r="425" spans="1:14" x14ac:dyDescent="0.35">
      <c r="A425" s="6">
        <v>26</v>
      </c>
      <c r="B425" s="7">
        <v>15738191</v>
      </c>
      <c r="C425" s="6" t="s">
        <v>44</v>
      </c>
      <c r="D425" s="7">
        <v>577</v>
      </c>
      <c r="E425" s="6" t="s">
        <v>15</v>
      </c>
      <c r="F425" s="6" t="s">
        <v>23</v>
      </c>
      <c r="G425" s="7">
        <v>25</v>
      </c>
      <c r="H425" s="7">
        <v>3</v>
      </c>
      <c r="I425" s="8">
        <v>0</v>
      </c>
      <c r="J425" s="7">
        <v>2</v>
      </c>
      <c r="K425" s="7">
        <v>0</v>
      </c>
      <c r="L425" s="7">
        <v>1</v>
      </c>
      <c r="M425" s="9">
        <v>124508.29</v>
      </c>
      <c r="N425" s="7">
        <v>0</v>
      </c>
    </row>
    <row r="426" spans="1:14" x14ac:dyDescent="0.35">
      <c r="A426" s="6">
        <v>972</v>
      </c>
      <c r="B426" s="7">
        <v>15801488</v>
      </c>
      <c r="C426" s="6" t="s">
        <v>744</v>
      </c>
      <c r="D426" s="7">
        <v>723</v>
      </c>
      <c r="E426" s="6" t="s">
        <v>15</v>
      </c>
      <c r="F426" s="6" t="s">
        <v>23</v>
      </c>
      <c r="G426" s="7">
        <v>25</v>
      </c>
      <c r="H426" s="7">
        <v>3</v>
      </c>
      <c r="I426" s="8">
        <v>0</v>
      </c>
      <c r="J426" s="7">
        <v>2</v>
      </c>
      <c r="K426" s="7">
        <v>1</v>
      </c>
      <c r="L426" s="7">
        <v>1</v>
      </c>
      <c r="M426" s="9">
        <v>134509.47</v>
      </c>
      <c r="N426" s="7">
        <v>0</v>
      </c>
    </row>
    <row r="427" spans="1:14" x14ac:dyDescent="0.35">
      <c r="A427" s="6">
        <v>361</v>
      </c>
      <c r="B427" s="7">
        <v>15803716</v>
      </c>
      <c r="C427" s="6" t="s">
        <v>333</v>
      </c>
      <c r="D427" s="7">
        <v>706</v>
      </c>
      <c r="E427" s="6" t="s">
        <v>785</v>
      </c>
      <c r="F427" s="6" t="s">
        <v>23</v>
      </c>
      <c r="G427" s="7">
        <v>28</v>
      </c>
      <c r="H427" s="7">
        <v>3</v>
      </c>
      <c r="I427" s="8">
        <v>0</v>
      </c>
      <c r="J427" s="7">
        <v>2</v>
      </c>
      <c r="K427" s="7">
        <v>0</v>
      </c>
      <c r="L427" s="7">
        <v>1</v>
      </c>
      <c r="M427" s="9">
        <v>181543.67</v>
      </c>
      <c r="N427" s="7">
        <v>0</v>
      </c>
    </row>
    <row r="428" spans="1:14" x14ac:dyDescent="0.35">
      <c r="A428" s="6">
        <v>668</v>
      </c>
      <c r="B428" s="7">
        <v>15575024</v>
      </c>
      <c r="C428" s="6" t="s">
        <v>551</v>
      </c>
      <c r="D428" s="7">
        <v>503</v>
      </c>
      <c r="E428" s="6" t="s">
        <v>15</v>
      </c>
      <c r="F428" s="6" t="s">
        <v>23</v>
      </c>
      <c r="G428" s="7">
        <v>29</v>
      </c>
      <c r="H428" s="7">
        <v>3</v>
      </c>
      <c r="I428" s="8">
        <v>0</v>
      </c>
      <c r="J428" s="7">
        <v>2</v>
      </c>
      <c r="K428" s="7">
        <v>1</v>
      </c>
      <c r="L428" s="7">
        <v>1</v>
      </c>
      <c r="M428" s="9">
        <v>143954.99</v>
      </c>
      <c r="N428" s="7">
        <v>0</v>
      </c>
    </row>
    <row r="429" spans="1:14" x14ac:dyDescent="0.35">
      <c r="A429" s="6">
        <v>325</v>
      </c>
      <c r="B429" s="7">
        <v>15682757</v>
      </c>
      <c r="C429" s="6" t="s">
        <v>308</v>
      </c>
      <c r="D429" s="7">
        <v>734</v>
      </c>
      <c r="E429" s="6" t="s">
        <v>15</v>
      </c>
      <c r="F429" s="6" t="s">
        <v>23</v>
      </c>
      <c r="G429" s="7">
        <v>30</v>
      </c>
      <c r="H429" s="7">
        <v>3</v>
      </c>
      <c r="I429" s="8">
        <v>0</v>
      </c>
      <c r="J429" s="7">
        <v>2</v>
      </c>
      <c r="K429" s="7">
        <v>1</v>
      </c>
      <c r="L429" s="7">
        <v>0</v>
      </c>
      <c r="M429" s="9">
        <v>107640.25</v>
      </c>
      <c r="N429" s="7">
        <v>0</v>
      </c>
    </row>
    <row r="430" spans="1:14" x14ac:dyDescent="0.35">
      <c r="A430" s="6">
        <v>647</v>
      </c>
      <c r="B430" s="7">
        <v>15730830</v>
      </c>
      <c r="C430" s="6" t="s">
        <v>536</v>
      </c>
      <c r="D430" s="7">
        <v>752</v>
      </c>
      <c r="E430" s="6" t="s">
        <v>15</v>
      </c>
      <c r="F430" s="6" t="s">
        <v>16</v>
      </c>
      <c r="G430" s="7">
        <v>30</v>
      </c>
      <c r="H430" s="7">
        <v>3</v>
      </c>
      <c r="I430" s="8">
        <v>0</v>
      </c>
      <c r="J430" s="7">
        <v>2</v>
      </c>
      <c r="K430" s="7">
        <v>1</v>
      </c>
      <c r="L430" s="7">
        <v>1</v>
      </c>
      <c r="M430" s="9">
        <v>104991.28</v>
      </c>
      <c r="N430" s="7">
        <v>0</v>
      </c>
    </row>
    <row r="431" spans="1:14" x14ac:dyDescent="0.35">
      <c r="A431" s="6">
        <v>813</v>
      </c>
      <c r="B431" s="7">
        <v>15578980</v>
      </c>
      <c r="C431" s="6" t="s">
        <v>651</v>
      </c>
      <c r="D431" s="7">
        <v>516</v>
      </c>
      <c r="E431" s="6" t="s">
        <v>18</v>
      </c>
      <c r="F431" s="6" t="s">
        <v>16</v>
      </c>
      <c r="G431" s="7">
        <v>33</v>
      </c>
      <c r="H431" s="7">
        <v>3</v>
      </c>
      <c r="I431" s="8">
        <v>0</v>
      </c>
      <c r="J431" s="7">
        <v>2</v>
      </c>
      <c r="K431" s="7">
        <v>1</v>
      </c>
      <c r="L431" s="7">
        <v>1</v>
      </c>
      <c r="M431" s="9">
        <v>58685.59</v>
      </c>
      <c r="N431" s="7">
        <v>0</v>
      </c>
    </row>
    <row r="432" spans="1:14" x14ac:dyDescent="0.35">
      <c r="A432" s="6">
        <v>131</v>
      </c>
      <c r="B432" s="7">
        <v>15740404</v>
      </c>
      <c r="C432" s="6" t="s">
        <v>27</v>
      </c>
      <c r="D432" s="7">
        <v>758</v>
      </c>
      <c r="E432" s="6" t="s">
        <v>15</v>
      </c>
      <c r="F432" s="6" t="s">
        <v>16</v>
      </c>
      <c r="G432" s="7">
        <v>34</v>
      </c>
      <c r="H432" s="7">
        <v>3</v>
      </c>
      <c r="I432" s="8">
        <v>0</v>
      </c>
      <c r="J432" s="7">
        <v>2</v>
      </c>
      <c r="K432" s="7">
        <v>1</v>
      </c>
      <c r="L432" s="7">
        <v>1</v>
      </c>
      <c r="M432" s="9">
        <v>124226.16</v>
      </c>
      <c r="N432" s="7">
        <v>0</v>
      </c>
    </row>
    <row r="433" spans="1:14" x14ac:dyDescent="0.35">
      <c r="A433" s="6">
        <v>470</v>
      </c>
      <c r="B433" s="7">
        <v>15749167</v>
      </c>
      <c r="C433" s="6" t="s">
        <v>372</v>
      </c>
      <c r="D433" s="7">
        <v>753</v>
      </c>
      <c r="E433" s="6" t="s">
        <v>15</v>
      </c>
      <c r="F433" s="6" t="s">
        <v>23</v>
      </c>
      <c r="G433" s="7">
        <v>35</v>
      </c>
      <c r="H433" s="7">
        <v>3</v>
      </c>
      <c r="I433" s="8">
        <v>0</v>
      </c>
      <c r="J433" s="7">
        <v>2</v>
      </c>
      <c r="K433" s="7">
        <v>1</v>
      </c>
      <c r="L433" s="7">
        <v>1</v>
      </c>
      <c r="M433" s="9">
        <v>184843.77</v>
      </c>
      <c r="N433" s="7">
        <v>0</v>
      </c>
    </row>
    <row r="434" spans="1:14" x14ac:dyDescent="0.35">
      <c r="A434" s="6">
        <v>919</v>
      </c>
      <c r="B434" s="7">
        <v>15593773</v>
      </c>
      <c r="C434" s="6" t="s">
        <v>714</v>
      </c>
      <c r="D434" s="7">
        <v>784</v>
      </c>
      <c r="E434" s="6" t="s">
        <v>18</v>
      </c>
      <c r="F434" s="6" t="s">
        <v>23</v>
      </c>
      <c r="G434" s="7">
        <v>35</v>
      </c>
      <c r="H434" s="7">
        <v>3</v>
      </c>
      <c r="I434" s="8">
        <v>0</v>
      </c>
      <c r="J434" s="7">
        <v>2</v>
      </c>
      <c r="K434" s="7">
        <v>0</v>
      </c>
      <c r="L434" s="7">
        <v>0</v>
      </c>
      <c r="M434" s="9">
        <v>81483.64</v>
      </c>
      <c r="N434" s="7">
        <v>0</v>
      </c>
    </row>
    <row r="435" spans="1:14" x14ac:dyDescent="0.35">
      <c r="A435" s="6">
        <v>83</v>
      </c>
      <c r="B435" s="7">
        <v>15641732</v>
      </c>
      <c r="C435" s="6" t="s">
        <v>101</v>
      </c>
      <c r="D435" s="7">
        <v>543</v>
      </c>
      <c r="E435" s="6" t="s">
        <v>15</v>
      </c>
      <c r="F435" s="6" t="s">
        <v>16</v>
      </c>
      <c r="G435" s="7">
        <v>36</v>
      </c>
      <c r="H435" s="7">
        <v>3</v>
      </c>
      <c r="I435" s="8">
        <v>0</v>
      </c>
      <c r="J435" s="7">
        <v>2</v>
      </c>
      <c r="K435" s="7">
        <v>0</v>
      </c>
      <c r="L435" s="7">
        <v>0</v>
      </c>
      <c r="M435" s="9">
        <v>26019.59</v>
      </c>
      <c r="N435" s="7">
        <v>0</v>
      </c>
    </row>
    <row r="436" spans="1:14" x14ac:dyDescent="0.35">
      <c r="A436" s="6">
        <v>316</v>
      </c>
      <c r="B436" s="7">
        <v>15581539</v>
      </c>
      <c r="C436" s="6" t="s">
        <v>301</v>
      </c>
      <c r="D436" s="7">
        <v>474</v>
      </c>
      <c r="E436" s="6" t="s">
        <v>785</v>
      </c>
      <c r="F436" s="6" t="s">
        <v>23</v>
      </c>
      <c r="G436" s="7">
        <v>37</v>
      </c>
      <c r="H436" s="7">
        <v>3</v>
      </c>
      <c r="I436" s="8">
        <v>0</v>
      </c>
      <c r="J436" s="7">
        <v>2</v>
      </c>
      <c r="K436" s="7">
        <v>0</v>
      </c>
      <c r="L436" s="7">
        <v>0</v>
      </c>
      <c r="M436" s="9">
        <v>57175.32</v>
      </c>
      <c r="N436" s="7">
        <v>0</v>
      </c>
    </row>
    <row r="437" spans="1:14" x14ac:dyDescent="0.35">
      <c r="A437" s="6">
        <v>837</v>
      </c>
      <c r="B437" s="7">
        <v>15585036</v>
      </c>
      <c r="C437" s="6" t="s">
        <v>664</v>
      </c>
      <c r="D437" s="7">
        <v>694</v>
      </c>
      <c r="E437" s="6" t="s">
        <v>18</v>
      </c>
      <c r="F437" s="6" t="s">
        <v>16</v>
      </c>
      <c r="G437" s="7">
        <v>37</v>
      </c>
      <c r="H437" s="7">
        <v>3</v>
      </c>
      <c r="I437" s="8">
        <v>0</v>
      </c>
      <c r="J437" s="7">
        <v>2</v>
      </c>
      <c r="K437" s="7">
        <v>1</v>
      </c>
      <c r="L437" s="7">
        <v>1</v>
      </c>
      <c r="M437" s="9">
        <v>147012.22</v>
      </c>
      <c r="N437" s="7">
        <v>0</v>
      </c>
    </row>
    <row r="438" spans="1:14" x14ac:dyDescent="0.35">
      <c r="A438" s="6">
        <v>936</v>
      </c>
      <c r="B438" s="7">
        <v>15675316</v>
      </c>
      <c r="C438" s="6" t="s">
        <v>721</v>
      </c>
      <c r="D438" s="7">
        <v>619</v>
      </c>
      <c r="E438" s="6" t="s">
        <v>15</v>
      </c>
      <c r="F438" s="6" t="s">
        <v>16</v>
      </c>
      <c r="G438" s="7">
        <v>38</v>
      </c>
      <c r="H438" s="7">
        <v>3</v>
      </c>
      <c r="I438" s="8">
        <v>0</v>
      </c>
      <c r="J438" s="7">
        <v>2</v>
      </c>
      <c r="K438" s="7">
        <v>0</v>
      </c>
      <c r="L438" s="7">
        <v>1</v>
      </c>
      <c r="M438" s="9">
        <v>116467.35</v>
      </c>
      <c r="N438" s="7">
        <v>0</v>
      </c>
    </row>
    <row r="439" spans="1:14" x14ac:dyDescent="0.35">
      <c r="A439" s="6">
        <v>313</v>
      </c>
      <c r="B439" s="7">
        <v>15674398</v>
      </c>
      <c r="C439" s="6" t="s">
        <v>298</v>
      </c>
      <c r="D439" s="7">
        <v>642</v>
      </c>
      <c r="E439" s="6" t="s">
        <v>15</v>
      </c>
      <c r="F439" s="6" t="s">
        <v>23</v>
      </c>
      <c r="G439" s="7">
        <v>38</v>
      </c>
      <c r="H439" s="7">
        <v>3</v>
      </c>
      <c r="I439" s="8">
        <v>0</v>
      </c>
      <c r="J439" s="7">
        <v>2</v>
      </c>
      <c r="K439" s="7">
        <v>0</v>
      </c>
      <c r="L439" s="7">
        <v>0</v>
      </c>
      <c r="M439" s="9">
        <v>171463.83</v>
      </c>
      <c r="N439" s="7">
        <v>0</v>
      </c>
    </row>
    <row r="440" spans="1:14" x14ac:dyDescent="0.35">
      <c r="A440" s="6">
        <v>295</v>
      </c>
      <c r="B440" s="7">
        <v>15785819</v>
      </c>
      <c r="C440" s="6" t="s">
        <v>285</v>
      </c>
      <c r="D440" s="7">
        <v>681</v>
      </c>
      <c r="E440" s="6" t="s">
        <v>15</v>
      </c>
      <c r="F440" s="6" t="s">
        <v>23</v>
      </c>
      <c r="G440" s="7">
        <v>38</v>
      </c>
      <c r="H440" s="7">
        <v>3</v>
      </c>
      <c r="I440" s="8">
        <v>0</v>
      </c>
      <c r="J440" s="7">
        <v>2</v>
      </c>
      <c r="K440" s="7">
        <v>1</v>
      </c>
      <c r="L440" s="7">
        <v>1</v>
      </c>
      <c r="M440" s="9">
        <v>112491.96</v>
      </c>
      <c r="N440" s="7">
        <v>0</v>
      </c>
    </row>
    <row r="441" spans="1:14" x14ac:dyDescent="0.35">
      <c r="A441" s="6">
        <v>458</v>
      </c>
      <c r="B441" s="7">
        <v>15634632</v>
      </c>
      <c r="C441" s="6" t="s">
        <v>408</v>
      </c>
      <c r="D441" s="7">
        <v>711</v>
      </c>
      <c r="E441" s="6" t="s">
        <v>15</v>
      </c>
      <c r="F441" s="6" t="s">
        <v>23</v>
      </c>
      <c r="G441" s="7">
        <v>38</v>
      </c>
      <c r="H441" s="7">
        <v>3</v>
      </c>
      <c r="I441" s="8">
        <v>0</v>
      </c>
      <c r="J441" s="7">
        <v>2</v>
      </c>
      <c r="K441" s="7">
        <v>1</v>
      </c>
      <c r="L441" s="7">
        <v>0</v>
      </c>
      <c r="M441" s="9">
        <v>68487.509999999995</v>
      </c>
      <c r="N441" s="7">
        <v>0</v>
      </c>
    </row>
    <row r="442" spans="1:14" x14ac:dyDescent="0.35">
      <c r="A442" s="6">
        <v>462</v>
      </c>
      <c r="B442" s="7">
        <v>15718443</v>
      </c>
      <c r="C442" s="6" t="s">
        <v>411</v>
      </c>
      <c r="D442" s="7">
        <v>539</v>
      </c>
      <c r="E442" s="6" t="s">
        <v>15</v>
      </c>
      <c r="F442" s="6" t="s">
        <v>23</v>
      </c>
      <c r="G442" s="7">
        <v>39</v>
      </c>
      <c r="H442" s="7">
        <v>3</v>
      </c>
      <c r="I442" s="8">
        <v>0</v>
      </c>
      <c r="J442" s="7">
        <v>2</v>
      </c>
      <c r="K442" s="7">
        <v>1</v>
      </c>
      <c r="L442" s="7">
        <v>0</v>
      </c>
      <c r="M442" s="9">
        <v>36692.17</v>
      </c>
      <c r="N442" s="7">
        <v>0</v>
      </c>
    </row>
    <row r="443" spans="1:14" x14ac:dyDescent="0.35">
      <c r="A443" s="6">
        <v>24</v>
      </c>
      <c r="B443" s="7">
        <v>15725737</v>
      </c>
      <c r="C443" s="6" t="s">
        <v>42</v>
      </c>
      <c r="D443" s="7">
        <v>669</v>
      </c>
      <c r="E443" s="6" t="s">
        <v>15</v>
      </c>
      <c r="F443" s="6" t="s">
        <v>23</v>
      </c>
      <c r="G443" s="7">
        <v>46</v>
      </c>
      <c r="H443" s="7">
        <v>3</v>
      </c>
      <c r="I443" s="8">
        <v>0</v>
      </c>
      <c r="J443" s="7">
        <v>2</v>
      </c>
      <c r="K443" s="7">
        <v>0</v>
      </c>
      <c r="L443" s="7">
        <v>1</v>
      </c>
      <c r="M443" s="9">
        <v>8487.75</v>
      </c>
      <c r="N443" s="7">
        <v>0</v>
      </c>
    </row>
    <row r="444" spans="1:14" x14ac:dyDescent="0.35">
      <c r="A444" s="6">
        <v>792</v>
      </c>
      <c r="B444" s="7">
        <v>15643696</v>
      </c>
      <c r="C444" s="6" t="s">
        <v>45</v>
      </c>
      <c r="D444" s="7">
        <v>611</v>
      </c>
      <c r="E444" s="6" t="s">
        <v>15</v>
      </c>
      <c r="F444" s="6" t="s">
        <v>23</v>
      </c>
      <c r="G444" s="7">
        <v>49</v>
      </c>
      <c r="H444" s="7">
        <v>3</v>
      </c>
      <c r="I444" s="8">
        <v>0</v>
      </c>
      <c r="J444" s="7">
        <v>2</v>
      </c>
      <c r="K444" s="7">
        <v>1</v>
      </c>
      <c r="L444" s="7">
        <v>1</v>
      </c>
      <c r="M444" s="9">
        <v>142917.54</v>
      </c>
      <c r="N444" s="7">
        <v>0</v>
      </c>
    </row>
    <row r="445" spans="1:14" ht="29" x14ac:dyDescent="0.35">
      <c r="A445" s="6">
        <v>559</v>
      </c>
      <c r="B445" s="7">
        <v>15717046</v>
      </c>
      <c r="C445" s="6" t="s">
        <v>475</v>
      </c>
      <c r="D445" s="7">
        <v>741</v>
      </c>
      <c r="E445" s="6" t="s">
        <v>18</v>
      </c>
      <c r="F445" s="6" t="s">
        <v>23</v>
      </c>
      <c r="G445" s="7">
        <v>53</v>
      </c>
      <c r="H445" s="7">
        <v>3</v>
      </c>
      <c r="I445" s="8">
        <v>0</v>
      </c>
      <c r="J445" s="7">
        <v>2</v>
      </c>
      <c r="K445" s="7">
        <v>1</v>
      </c>
      <c r="L445" s="7">
        <v>1</v>
      </c>
      <c r="M445" s="9">
        <v>38913.68</v>
      </c>
      <c r="N445" s="7">
        <v>0</v>
      </c>
    </row>
    <row r="446" spans="1:14" x14ac:dyDescent="0.35">
      <c r="A446" s="6">
        <v>583</v>
      </c>
      <c r="B446" s="7">
        <v>15576352</v>
      </c>
      <c r="C446" s="6" t="s">
        <v>490</v>
      </c>
      <c r="D446" s="7">
        <v>586</v>
      </c>
      <c r="E446" s="6" t="s">
        <v>18</v>
      </c>
      <c r="F446" s="6" t="s">
        <v>16</v>
      </c>
      <c r="G446" s="7">
        <v>57</v>
      </c>
      <c r="H446" s="7">
        <v>3</v>
      </c>
      <c r="I446" s="8">
        <v>0</v>
      </c>
      <c r="J446" s="7">
        <v>2</v>
      </c>
      <c r="K446" s="7">
        <v>0</v>
      </c>
      <c r="L446" s="7">
        <v>1</v>
      </c>
      <c r="M446" s="9">
        <v>6057.81</v>
      </c>
      <c r="N446" s="7">
        <v>0</v>
      </c>
    </row>
    <row r="447" spans="1:14" x14ac:dyDescent="0.35">
      <c r="A447" s="6">
        <v>360</v>
      </c>
      <c r="B447" s="7">
        <v>15592386</v>
      </c>
      <c r="C447" s="6" t="s">
        <v>186</v>
      </c>
      <c r="D447" s="7">
        <v>520</v>
      </c>
      <c r="E447" s="6" t="s">
        <v>15</v>
      </c>
      <c r="F447" s="6" t="s">
        <v>23</v>
      </c>
      <c r="G447" s="7">
        <v>58</v>
      </c>
      <c r="H447" s="7">
        <v>3</v>
      </c>
      <c r="I447" s="8">
        <v>0</v>
      </c>
      <c r="J447" s="7">
        <v>2</v>
      </c>
      <c r="K447" s="7">
        <v>0</v>
      </c>
      <c r="L447" s="7">
        <v>1</v>
      </c>
      <c r="M447" s="9">
        <v>32790.019999999997</v>
      </c>
      <c r="N447" s="7">
        <v>0</v>
      </c>
    </row>
    <row r="448" spans="1:14" x14ac:dyDescent="0.35">
      <c r="A448" s="6">
        <v>465</v>
      </c>
      <c r="B448" s="7">
        <v>15613786</v>
      </c>
      <c r="C448" s="6" t="s">
        <v>190</v>
      </c>
      <c r="D448" s="7">
        <v>818</v>
      </c>
      <c r="E448" s="6" t="s">
        <v>18</v>
      </c>
      <c r="F448" s="6" t="s">
        <v>23</v>
      </c>
      <c r="G448" s="7">
        <v>26</v>
      </c>
      <c r="H448" s="7">
        <v>4</v>
      </c>
      <c r="I448" s="8">
        <v>0</v>
      </c>
      <c r="J448" s="7">
        <v>2</v>
      </c>
      <c r="K448" s="7">
        <v>1</v>
      </c>
      <c r="L448" s="7">
        <v>1</v>
      </c>
      <c r="M448" s="9">
        <v>167036.94</v>
      </c>
      <c r="N448" s="7">
        <v>0</v>
      </c>
    </row>
    <row r="449" spans="1:14" x14ac:dyDescent="0.35">
      <c r="A449" s="6">
        <v>324</v>
      </c>
      <c r="B449" s="7">
        <v>15585215</v>
      </c>
      <c r="C449" s="6" t="s">
        <v>307</v>
      </c>
      <c r="D449" s="7">
        <v>763</v>
      </c>
      <c r="E449" s="6" t="s">
        <v>15</v>
      </c>
      <c r="F449" s="6" t="s">
        <v>16</v>
      </c>
      <c r="G449" s="7">
        <v>31</v>
      </c>
      <c r="H449" s="7">
        <v>4</v>
      </c>
      <c r="I449" s="8">
        <v>0</v>
      </c>
      <c r="J449" s="7">
        <v>2</v>
      </c>
      <c r="K449" s="7">
        <v>0</v>
      </c>
      <c r="L449" s="7">
        <v>0</v>
      </c>
      <c r="M449" s="9">
        <v>50404.72</v>
      </c>
      <c r="N449" s="7">
        <v>0</v>
      </c>
    </row>
    <row r="450" spans="1:14" x14ac:dyDescent="0.35">
      <c r="A450" s="6">
        <v>856</v>
      </c>
      <c r="B450" s="7">
        <v>15686436</v>
      </c>
      <c r="C450" s="6" t="s">
        <v>676</v>
      </c>
      <c r="D450" s="7">
        <v>523</v>
      </c>
      <c r="E450" s="6" t="s">
        <v>18</v>
      </c>
      <c r="F450" s="6" t="s">
        <v>23</v>
      </c>
      <c r="G450" s="7">
        <v>32</v>
      </c>
      <c r="H450" s="7">
        <v>4</v>
      </c>
      <c r="I450" s="8">
        <v>0</v>
      </c>
      <c r="J450" s="7">
        <v>2</v>
      </c>
      <c r="K450" s="7">
        <v>1</v>
      </c>
      <c r="L450" s="7">
        <v>0</v>
      </c>
      <c r="M450" s="9">
        <v>167848.02</v>
      </c>
      <c r="N450" s="7">
        <v>0</v>
      </c>
    </row>
    <row r="451" spans="1:14" x14ac:dyDescent="0.35">
      <c r="A451" s="6">
        <v>501</v>
      </c>
      <c r="B451" s="7">
        <v>15727688</v>
      </c>
      <c r="C451" s="6" t="s">
        <v>436</v>
      </c>
      <c r="D451" s="7">
        <v>555</v>
      </c>
      <c r="E451" s="6" t="s">
        <v>18</v>
      </c>
      <c r="F451" s="6" t="s">
        <v>23</v>
      </c>
      <c r="G451" s="7">
        <v>32</v>
      </c>
      <c r="H451" s="7">
        <v>4</v>
      </c>
      <c r="I451" s="8">
        <v>0</v>
      </c>
      <c r="J451" s="7">
        <v>2</v>
      </c>
      <c r="K451" s="7">
        <v>1</v>
      </c>
      <c r="L451" s="7">
        <v>1</v>
      </c>
      <c r="M451" s="9">
        <v>54405.79</v>
      </c>
      <c r="N451" s="7">
        <v>0</v>
      </c>
    </row>
    <row r="452" spans="1:14" x14ac:dyDescent="0.35">
      <c r="A452" s="6">
        <v>649</v>
      </c>
      <c r="B452" s="7">
        <v>15633064</v>
      </c>
      <c r="C452" s="6" t="s">
        <v>538</v>
      </c>
      <c r="D452" s="7">
        <v>438</v>
      </c>
      <c r="E452" s="6" t="s">
        <v>15</v>
      </c>
      <c r="F452" s="6" t="s">
        <v>16</v>
      </c>
      <c r="G452" s="7">
        <v>36</v>
      </c>
      <c r="H452" s="7">
        <v>4</v>
      </c>
      <c r="I452" s="8">
        <v>0</v>
      </c>
      <c r="J452" s="7">
        <v>2</v>
      </c>
      <c r="K452" s="7">
        <v>1</v>
      </c>
      <c r="L452" s="7">
        <v>0</v>
      </c>
      <c r="M452" s="9">
        <v>64420.5</v>
      </c>
      <c r="N452" s="7">
        <v>0</v>
      </c>
    </row>
    <row r="453" spans="1:14" x14ac:dyDescent="0.35">
      <c r="A453" s="6">
        <v>566</v>
      </c>
      <c r="B453" s="7">
        <v>15811773</v>
      </c>
      <c r="C453" s="6" t="s">
        <v>189</v>
      </c>
      <c r="D453" s="7">
        <v>543</v>
      </c>
      <c r="E453" s="6" t="s">
        <v>15</v>
      </c>
      <c r="F453" s="6" t="s">
        <v>23</v>
      </c>
      <c r="G453" s="7">
        <v>36</v>
      </c>
      <c r="H453" s="7">
        <v>4</v>
      </c>
      <c r="I453" s="8">
        <v>0</v>
      </c>
      <c r="J453" s="7">
        <v>2</v>
      </c>
      <c r="K453" s="7">
        <v>1</v>
      </c>
      <c r="L453" s="7">
        <v>1</v>
      </c>
      <c r="M453" s="9">
        <v>141210.5</v>
      </c>
      <c r="N453" s="7">
        <v>0</v>
      </c>
    </row>
    <row r="454" spans="1:14" x14ac:dyDescent="0.35">
      <c r="A454" s="6">
        <v>825</v>
      </c>
      <c r="B454" s="7">
        <v>15603830</v>
      </c>
      <c r="C454" s="6" t="s">
        <v>659</v>
      </c>
      <c r="D454" s="7">
        <v>600</v>
      </c>
      <c r="E454" s="6" t="s">
        <v>18</v>
      </c>
      <c r="F454" s="6" t="s">
        <v>23</v>
      </c>
      <c r="G454" s="7">
        <v>36</v>
      </c>
      <c r="H454" s="7">
        <v>4</v>
      </c>
      <c r="I454" s="8">
        <v>0</v>
      </c>
      <c r="J454" s="7">
        <v>2</v>
      </c>
      <c r="K454" s="7">
        <v>1</v>
      </c>
      <c r="L454" s="7">
        <v>0</v>
      </c>
      <c r="M454" s="9">
        <v>143635.35999999999</v>
      </c>
      <c r="N454" s="7">
        <v>0</v>
      </c>
    </row>
    <row r="455" spans="1:14" x14ac:dyDescent="0.35">
      <c r="A455" s="6">
        <v>408</v>
      </c>
      <c r="B455" s="7">
        <v>15745354</v>
      </c>
      <c r="C455" s="6" t="s">
        <v>369</v>
      </c>
      <c r="D455" s="7">
        <v>611</v>
      </c>
      <c r="E455" s="6" t="s">
        <v>785</v>
      </c>
      <c r="F455" s="6" t="s">
        <v>16</v>
      </c>
      <c r="G455" s="7">
        <v>37</v>
      </c>
      <c r="H455" s="7">
        <v>4</v>
      </c>
      <c r="I455" s="8">
        <v>0</v>
      </c>
      <c r="J455" s="7">
        <v>2</v>
      </c>
      <c r="K455" s="7">
        <v>1</v>
      </c>
      <c r="L455" s="7">
        <v>0</v>
      </c>
      <c r="M455" s="9">
        <v>125696.26</v>
      </c>
      <c r="N455" s="7">
        <v>0</v>
      </c>
    </row>
    <row r="456" spans="1:14" x14ac:dyDescent="0.35">
      <c r="A456" s="6">
        <v>978</v>
      </c>
      <c r="B456" s="7">
        <v>15582616</v>
      </c>
      <c r="C456" s="6" t="s">
        <v>726</v>
      </c>
      <c r="D456" s="7">
        <v>520</v>
      </c>
      <c r="E456" s="6" t="s">
        <v>15</v>
      </c>
      <c r="F456" s="6" t="s">
        <v>16</v>
      </c>
      <c r="G456" s="7">
        <v>38</v>
      </c>
      <c r="H456" s="7">
        <v>4</v>
      </c>
      <c r="I456" s="8">
        <v>0</v>
      </c>
      <c r="J456" s="7">
        <v>2</v>
      </c>
      <c r="K456" s="7">
        <v>1</v>
      </c>
      <c r="L456" s="7">
        <v>0</v>
      </c>
      <c r="M456" s="9">
        <v>56388.63</v>
      </c>
      <c r="N456" s="7">
        <v>0</v>
      </c>
    </row>
    <row r="457" spans="1:14" x14ac:dyDescent="0.35">
      <c r="A457" s="6">
        <v>865</v>
      </c>
      <c r="B457" s="7">
        <v>15805449</v>
      </c>
      <c r="C457" s="6" t="s">
        <v>682</v>
      </c>
      <c r="D457" s="7">
        <v>594</v>
      </c>
      <c r="E457" s="6" t="s">
        <v>15</v>
      </c>
      <c r="F457" s="6" t="s">
        <v>23</v>
      </c>
      <c r="G457" s="7">
        <v>38</v>
      </c>
      <c r="H457" s="7">
        <v>4</v>
      </c>
      <c r="I457" s="8">
        <v>0</v>
      </c>
      <c r="J457" s="7">
        <v>2</v>
      </c>
      <c r="K457" s="7">
        <v>0</v>
      </c>
      <c r="L457" s="7">
        <v>0</v>
      </c>
      <c r="M457" s="9">
        <v>186884.04</v>
      </c>
      <c r="N457" s="7">
        <v>0</v>
      </c>
    </row>
    <row r="458" spans="1:14" x14ac:dyDescent="0.35">
      <c r="A458" s="6">
        <v>241</v>
      </c>
      <c r="B458" s="7">
        <v>15812009</v>
      </c>
      <c r="C458" s="6" t="s">
        <v>240</v>
      </c>
      <c r="D458" s="7">
        <v>662</v>
      </c>
      <c r="E458" s="6" t="s">
        <v>785</v>
      </c>
      <c r="F458" s="6" t="s">
        <v>23</v>
      </c>
      <c r="G458" s="7">
        <v>38</v>
      </c>
      <c r="H458" s="7">
        <v>4</v>
      </c>
      <c r="I458" s="8">
        <v>0</v>
      </c>
      <c r="J458" s="7">
        <v>2</v>
      </c>
      <c r="K458" s="7">
        <v>1</v>
      </c>
      <c r="L458" s="7">
        <v>0</v>
      </c>
      <c r="M458" s="9">
        <v>136259.65</v>
      </c>
      <c r="N458" s="7">
        <v>0</v>
      </c>
    </row>
    <row r="459" spans="1:14" x14ac:dyDescent="0.35">
      <c r="A459" s="6">
        <v>708</v>
      </c>
      <c r="B459" s="7">
        <v>15773809</v>
      </c>
      <c r="C459" s="6" t="s">
        <v>186</v>
      </c>
      <c r="D459" s="7">
        <v>620</v>
      </c>
      <c r="E459" s="6" t="s">
        <v>15</v>
      </c>
      <c r="F459" s="6" t="s">
        <v>23</v>
      </c>
      <c r="G459" s="7">
        <v>42</v>
      </c>
      <c r="H459" s="7">
        <v>4</v>
      </c>
      <c r="I459" s="8">
        <v>0</v>
      </c>
      <c r="J459" s="7">
        <v>2</v>
      </c>
      <c r="K459" s="7">
        <v>1</v>
      </c>
      <c r="L459" s="7">
        <v>0</v>
      </c>
      <c r="M459" s="9">
        <v>6232.31</v>
      </c>
      <c r="N459" s="7">
        <v>0</v>
      </c>
    </row>
    <row r="460" spans="1:14" x14ac:dyDescent="0.35">
      <c r="A460" s="6">
        <v>878</v>
      </c>
      <c r="B460" s="7">
        <v>15800228</v>
      </c>
      <c r="C460" s="6" t="s">
        <v>689</v>
      </c>
      <c r="D460" s="7">
        <v>652</v>
      </c>
      <c r="E460" s="6" t="s">
        <v>18</v>
      </c>
      <c r="F460" s="6" t="s">
        <v>16</v>
      </c>
      <c r="G460" s="7">
        <v>42</v>
      </c>
      <c r="H460" s="7">
        <v>4</v>
      </c>
      <c r="I460" s="8">
        <v>0</v>
      </c>
      <c r="J460" s="7">
        <v>2</v>
      </c>
      <c r="K460" s="7">
        <v>1</v>
      </c>
      <c r="L460" s="7">
        <v>1</v>
      </c>
      <c r="M460" s="9">
        <v>38152.01</v>
      </c>
      <c r="N460" s="7">
        <v>0</v>
      </c>
    </row>
    <row r="461" spans="1:14" x14ac:dyDescent="0.35">
      <c r="A461" s="6">
        <v>95</v>
      </c>
      <c r="B461" s="7">
        <v>15676966</v>
      </c>
      <c r="C461" s="6" t="s">
        <v>111</v>
      </c>
      <c r="D461" s="7">
        <v>730</v>
      </c>
      <c r="E461" s="6" t="s">
        <v>785</v>
      </c>
      <c r="F461" s="6" t="s">
        <v>23</v>
      </c>
      <c r="G461" s="7">
        <v>42</v>
      </c>
      <c r="H461" s="7">
        <v>4</v>
      </c>
      <c r="I461" s="8">
        <v>0</v>
      </c>
      <c r="J461" s="7">
        <v>2</v>
      </c>
      <c r="K461" s="7">
        <v>0</v>
      </c>
      <c r="L461" s="7">
        <v>1</v>
      </c>
      <c r="M461" s="9">
        <v>85982.47</v>
      </c>
      <c r="N461" s="7">
        <v>0</v>
      </c>
    </row>
    <row r="462" spans="1:14" x14ac:dyDescent="0.35">
      <c r="A462" s="6">
        <v>85</v>
      </c>
      <c r="B462" s="7">
        <v>15738751</v>
      </c>
      <c r="C462" s="6" t="s">
        <v>103</v>
      </c>
      <c r="D462" s="7">
        <v>493</v>
      </c>
      <c r="E462" s="6" t="s">
        <v>15</v>
      </c>
      <c r="F462" s="6" t="s">
        <v>16</v>
      </c>
      <c r="G462" s="7">
        <v>46</v>
      </c>
      <c r="H462" s="7">
        <v>4</v>
      </c>
      <c r="I462" s="8">
        <v>0</v>
      </c>
      <c r="J462" s="7">
        <v>2</v>
      </c>
      <c r="K462" s="7">
        <v>1</v>
      </c>
      <c r="L462" s="7">
        <v>0</v>
      </c>
      <c r="M462" s="9">
        <v>1907.66</v>
      </c>
      <c r="N462" s="7">
        <v>0</v>
      </c>
    </row>
    <row r="463" spans="1:14" x14ac:dyDescent="0.35">
      <c r="A463" s="6">
        <v>664</v>
      </c>
      <c r="B463" s="7">
        <v>15788659</v>
      </c>
      <c r="C463" s="6" t="s">
        <v>549</v>
      </c>
      <c r="D463" s="7">
        <v>695</v>
      </c>
      <c r="E463" s="6" t="s">
        <v>15</v>
      </c>
      <c r="F463" s="6" t="s">
        <v>23</v>
      </c>
      <c r="G463" s="7">
        <v>46</v>
      </c>
      <c r="H463" s="7">
        <v>4</v>
      </c>
      <c r="I463" s="8">
        <v>0</v>
      </c>
      <c r="J463" s="7">
        <v>2</v>
      </c>
      <c r="K463" s="7">
        <v>1</v>
      </c>
      <c r="L463" s="7">
        <v>1</v>
      </c>
      <c r="M463" s="9">
        <v>137537.22</v>
      </c>
      <c r="N463" s="7">
        <v>0</v>
      </c>
    </row>
    <row r="464" spans="1:14" x14ac:dyDescent="0.35">
      <c r="A464" s="6">
        <v>651</v>
      </c>
      <c r="B464" s="7">
        <v>15730447</v>
      </c>
      <c r="C464" s="6" t="s">
        <v>540</v>
      </c>
      <c r="D464" s="7">
        <v>629</v>
      </c>
      <c r="E464" s="6" t="s">
        <v>15</v>
      </c>
      <c r="F464" s="6" t="s">
        <v>16</v>
      </c>
      <c r="G464" s="7">
        <v>49</v>
      </c>
      <c r="H464" s="7">
        <v>4</v>
      </c>
      <c r="I464" s="8">
        <v>0</v>
      </c>
      <c r="J464" s="7">
        <v>2</v>
      </c>
      <c r="K464" s="7">
        <v>1</v>
      </c>
      <c r="L464" s="7">
        <v>1</v>
      </c>
      <c r="M464" s="9">
        <v>196335.48</v>
      </c>
      <c r="N464" s="7">
        <v>0</v>
      </c>
    </row>
    <row r="465" spans="1:14" x14ac:dyDescent="0.35">
      <c r="A465" s="6">
        <v>607</v>
      </c>
      <c r="B465" s="7">
        <v>15661249</v>
      </c>
      <c r="C465" s="6" t="s">
        <v>509</v>
      </c>
      <c r="D465" s="7">
        <v>699</v>
      </c>
      <c r="E465" s="6" t="s">
        <v>15</v>
      </c>
      <c r="F465" s="6" t="s">
        <v>23</v>
      </c>
      <c r="G465" s="7">
        <v>53</v>
      </c>
      <c r="H465" s="7">
        <v>4</v>
      </c>
      <c r="I465" s="8">
        <v>0</v>
      </c>
      <c r="J465" s="7">
        <v>2</v>
      </c>
      <c r="K465" s="7">
        <v>0</v>
      </c>
      <c r="L465" s="7">
        <v>1</v>
      </c>
      <c r="M465" s="9">
        <v>111307.98</v>
      </c>
      <c r="N465" s="7">
        <v>0</v>
      </c>
    </row>
    <row r="466" spans="1:14" x14ac:dyDescent="0.35">
      <c r="A466" s="6">
        <v>311</v>
      </c>
      <c r="B466" s="7">
        <v>15712287</v>
      </c>
      <c r="C466" s="6" t="s">
        <v>297</v>
      </c>
      <c r="D466" s="7">
        <v>652</v>
      </c>
      <c r="E466" s="6" t="s">
        <v>15</v>
      </c>
      <c r="F466" s="6" t="s">
        <v>16</v>
      </c>
      <c r="G466" s="7">
        <v>80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188603.07</v>
      </c>
      <c r="N466" s="7">
        <v>0</v>
      </c>
    </row>
    <row r="467" spans="1:14" x14ac:dyDescent="0.35">
      <c r="A467" s="6">
        <v>636</v>
      </c>
      <c r="B467" s="7">
        <v>15633648</v>
      </c>
      <c r="C467" s="6" t="s">
        <v>527</v>
      </c>
      <c r="D467" s="7">
        <v>696</v>
      </c>
      <c r="E467" s="6" t="s">
        <v>18</v>
      </c>
      <c r="F467" s="6" t="s">
        <v>16</v>
      </c>
      <c r="G467" s="7">
        <v>2</v>
      </c>
      <c r="H467" s="7">
        <v>5</v>
      </c>
      <c r="I467" s="8">
        <v>0</v>
      </c>
      <c r="J467" s="7">
        <v>2</v>
      </c>
      <c r="K467" s="7">
        <v>1</v>
      </c>
      <c r="L467" s="7">
        <v>0</v>
      </c>
      <c r="M467" s="9">
        <v>55022.43</v>
      </c>
      <c r="N467" s="7">
        <v>0</v>
      </c>
    </row>
    <row r="468" spans="1:14" x14ac:dyDescent="0.35">
      <c r="A468" s="6">
        <v>509</v>
      </c>
      <c r="B468" s="7">
        <v>15773890</v>
      </c>
      <c r="C468" s="6" t="s">
        <v>185</v>
      </c>
      <c r="D468" s="7">
        <v>733</v>
      </c>
      <c r="E468" s="6" t="s">
        <v>15</v>
      </c>
      <c r="F468" s="6" t="s">
        <v>23</v>
      </c>
      <c r="G468" s="7">
        <v>22</v>
      </c>
      <c r="H468" s="7">
        <v>5</v>
      </c>
      <c r="I468" s="8">
        <v>0</v>
      </c>
      <c r="J468" s="7">
        <v>2</v>
      </c>
      <c r="K468" s="7">
        <v>1</v>
      </c>
      <c r="L468" s="7">
        <v>1</v>
      </c>
      <c r="M468" s="9">
        <v>117202.19</v>
      </c>
      <c r="N468" s="7">
        <v>0</v>
      </c>
    </row>
    <row r="469" spans="1:14" x14ac:dyDescent="0.35">
      <c r="A469" s="6">
        <v>482</v>
      </c>
      <c r="B469" s="7">
        <v>15744398</v>
      </c>
      <c r="C469" s="6" t="s">
        <v>422</v>
      </c>
      <c r="D469" s="7">
        <v>525</v>
      </c>
      <c r="E469" s="6" t="s">
        <v>15</v>
      </c>
      <c r="F469" s="6" t="s">
        <v>16</v>
      </c>
      <c r="G469" s="7">
        <v>23</v>
      </c>
      <c r="H469" s="7">
        <v>5</v>
      </c>
      <c r="I469" s="8">
        <v>0</v>
      </c>
      <c r="J469" s="7">
        <v>2</v>
      </c>
      <c r="K469" s="7">
        <v>1</v>
      </c>
      <c r="L469" s="7">
        <v>0</v>
      </c>
      <c r="M469" s="9">
        <v>160249.1</v>
      </c>
      <c r="N469" s="7">
        <v>0</v>
      </c>
    </row>
    <row r="470" spans="1:14" x14ac:dyDescent="0.35">
      <c r="A470" s="6">
        <v>14</v>
      </c>
      <c r="B470" s="7">
        <v>15691483</v>
      </c>
      <c r="C470" s="6" t="s">
        <v>32</v>
      </c>
      <c r="D470" s="7">
        <v>549</v>
      </c>
      <c r="E470" s="6" t="s">
        <v>15</v>
      </c>
      <c r="F470" s="6" t="s">
        <v>16</v>
      </c>
      <c r="G470" s="7">
        <v>25</v>
      </c>
      <c r="H470" s="7">
        <v>5</v>
      </c>
      <c r="I470" s="8">
        <v>0</v>
      </c>
      <c r="J470" s="7">
        <v>2</v>
      </c>
      <c r="K470" s="7">
        <v>0</v>
      </c>
      <c r="L470" s="7">
        <v>0</v>
      </c>
      <c r="M470" s="9">
        <v>190857.79</v>
      </c>
      <c r="N470" s="7">
        <v>0</v>
      </c>
    </row>
    <row r="471" spans="1:14" x14ac:dyDescent="0.35">
      <c r="A471" s="6">
        <v>189</v>
      </c>
      <c r="B471" s="7">
        <v>15726676</v>
      </c>
      <c r="C471" s="6" t="s">
        <v>194</v>
      </c>
      <c r="D471" s="7">
        <v>616</v>
      </c>
      <c r="E471" s="6" t="s">
        <v>785</v>
      </c>
      <c r="F471" s="6" t="s">
        <v>23</v>
      </c>
      <c r="G471" s="7">
        <v>30</v>
      </c>
      <c r="H471" s="7">
        <v>5</v>
      </c>
      <c r="I471" s="8">
        <v>0</v>
      </c>
      <c r="J471" s="7">
        <v>2</v>
      </c>
      <c r="K471" s="7">
        <v>0</v>
      </c>
      <c r="L471" s="7">
        <v>1</v>
      </c>
      <c r="M471" s="9">
        <v>196108.51</v>
      </c>
      <c r="N471" s="7">
        <v>0</v>
      </c>
    </row>
    <row r="472" spans="1:14" x14ac:dyDescent="0.35">
      <c r="A472" s="6">
        <v>506</v>
      </c>
      <c r="B472" s="7">
        <v>15576623</v>
      </c>
      <c r="C472" s="6" t="s">
        <v>440</v>
      </c>
      <c r="D472" s="7">
        <v>584</v>
      </c>
      <c r="E472" s="6" t="s">
        <v>15</v>
      </c>
      <c r="F472" s="6" t="s">
        <v>23</v>
      </c>
      <c r="G472" s="7">
        <v>31</v>
      </c>
      <c r="H472" s="7">
        <v>5</v>
      </c>
      <c r="I472" s="8">
        <v>0</v>
      </c>
      <c r="J472" s="7">
        <v>2</v>
      </c>
      <c r="K472" s="7">
        <v>1</v>
      </c>
      <c r="L472" s="7">
        <v>0</v>
      </c>
      <c r="M472" s="9">
        <v>31474.27</v>
      </c>
      <c r="N472" s="7">
        <v>0</v>
      </c>
    </row>
    <row r="473" spans="1:14" x14ac:dyDescent="0.35">
      <c r="A473" s="6">
        <v>701</v>
      </c>
      <c r="B473" s="7">
        <v>15803457</v>
      </c>
      <c r="C473" s="6" t="s">
        <v>38</v>
      </c>
      <c r="D473" s="7">
        <v>750</v>
      </c>
      <c r="E473" s="6" t="s">
        <v>15</v>
      </c>
      <c r="F473" s="6" t="s">
        <v>16</v>
      </c>
      <c r="G473" s="7">
        <v>32</v>
      </c>
      <c r="H473" s="7">
        <v>5</v>
      </c>
      <c r="I473" s="8">
        <v>0</v>
      </c>
      <c r="J473" s="7">
        <v>2</v>
      </c>
      <c r="K473" s="7">
        <v>1</v>
      </c>
      <c r="L473" s="7">
        <v>0</v>
      </c>
      <c r="M473" s="9">
        <v>95611.47</v>
      </c>
      <c r="N473" s="7">
        <v>0</v>
      </c>
    </row>
    <row r="474" spans="1:14" x14ac:dyDescent="0.35">
      <c r="A474" s="6">
        <v>300</v>
      </c>
      <c r="B474" s="7">
        <v>15811490</v>
      </c>
      <c r="C474" s="6" t="s">
        <v>287</v>
      </c>
      <c r="D474" s="7">
        <v>627</v>
      </c>
      <c r="E474" s="6" t="s">
        <v>15</v>
      </c>
      <c r="F474" s="6" t="s">
        <v>23</v>
      </c>
      <c r="G474" s="7">
        <v>33</v>
      </c>
      <c r="H474" s="7">
        <v>5</v>
      </c>
      <c r="I474" s="8">
        <v>0</v>
      </c>
      <c r="J474" s="7">
        <v>2</v>
      </c>
      <c r="K474" s="7">
        <v>1</v>
      </c>
      <c r="L474" s="7">
        <v>1</v>
      </c>
      <c r="M474" s="9">
        <v>103737.82</v>
      </c>
      <c r="N474" s="7">
        <v>0</v>
      </c>
    </row>
    <row r="475" spans="1:14" x14ac:dyDescent="0.35">
      <c r="A475" s="6">
        <v>53</v>
      </c>
      <c r="B475" s="7">
        <v>15683553</v>
      </c>
      <c r="C475" s="6" t="s">
        <v>71</v>
      </c>
      <c r="D475" s="7">
        <v>788</v>
      </c>
      <c r="E475" s="6" t="s">
        <v>15</v>
      </c>
      <c r="F475" s="6" t="s">
        <v>16</v>
      </c>
      <c r="G475" s="7">
        <v>33</v>
      </c>
      <c r="H475" s="7">
        <v>5</v>
      </c>
      <c r="I475" s="8">
        <v>0</v>
      </c>
      <c r="J475" s="7">
        <v>2</v>
      </c>
      <c r="K475" s="7">
        <v>0</v>
      </c>
      <c r="L475" s="7">
        <v>0</v>
      </c>
      <c r="M475" s="9">
        <v>116978.19</v>
      </c>
      <c r="N475" s="7">
        <v>0</v>
      </c>
    </row>
    <row r="476" spans="1:14" x14ac:dyDescent="0.35">
      <c r="A476" s="6">
        <v>513</v>
      </c>
      <c r="B476" s="7">
        <v>15782236</v>
      </c>
      <c r="C476" s="6" t="s">
        <v>445</v>
      </c>
      <c r="D476" s="7">
        <v>735</v>
      </c>
      <c r="E476" s="6" t="s">
        <v>18</v>
      </c>
      <c r="F476" s="6" t="s">
        <v>23</v>
      </c>
      <c r="G476" s="7">
        <v>34</v>
      </c>
      <c r="H476" s="7">
        <v>5</v>
      </c>
      <c r="I476" s="8">
        <v>0</v>
      </c>
      <c r="J476" s="7">
        <v>2</v>
      </c>
      <c r="K476" s="7">
        <v>0</v>
      </c>
      <c r="L476" s="7">
        <v>0</v>
      </c>
      <c r="M476" s="9">
        <v>71095.41</v>
      </c>
      <c r="N476" s="7">
        <v>0</v>
      </c>
    </row>
    <row r="477" spans="1:14" x14ac:dyDescent="0.35">
      <c r="A477" s="6">
        <v>675</v>
      </c>
      <c r="B477" s="7">
        <v>15642394</v>
      </c>
      <c r="C477" s="6" t="s">
        <v>27</v>
      </c>
      <c r="D477" s="7">
        <v>529</v>
      </c>
      <c r="E477" s="6" t="s">
        <v>18</v>
      </c>
      <c r="F477" s="6" t="s">
        <v>23</v>
      </c>
      <c r="G477" s="7">
        <v>35</v>
      </c>
      <c r="H477" s="7">
        <v>5</v>
      </c>
      <c r="I477" s="8">
        <v>0</v>
      </c>
      <c r="J477" s="7">
        <v>2</v>
      </c>
      <c r="K477" s="7">
        <v>1</v>
      </c>
      <c r="L477" s="7">
        <v>1</v>
      </c>
      <c r="M477" s="9">
        <v>187288.5</v>
      </c>
      <c r="N477" s="7">
        <v>0</v>
      </c>
    </row>
    <row r="478" spans="1:14" x14ac:dyDescent="0.35">
      <c r="A478" s="6">
        <v>609</v>
      </c>
      <c r="B478" s="7">
        <v>15607170</v>
      </c>
      <c r="C478" s="6" t="s">
        <v>267</v>
      </c>
      <c r="D478" s="7">
        <v>699</v>
      </c>
      <c r="E478" s="6" t="s">
        <v>15</v>
      </c>
      <c r="F478" s="6" t="s">
        <v>23</v>
      </c>
      <c r="G478" s="7">
        <v>35</v>
      </c>
      <c r="H478" s="7">
        <v>5</v>
      </c>
      <c r="I478" s="8">
        <v>0</v>
      </c>
      <c r="J478" s="7">
        <v>2</v>
      </c>
      <c r="K478" s="7">
        <v>1</v>
      </c>
      <c r="L478" s="7">
        <v>1</v>
      </c>
      <c r="M478" s="9">
        <v>78397.240000000005</v>
      </c>
      <c r="N478" s="7">
        <v>0</v>
      </c>
    </row>
    <row r="479" spans="1:14" x14ac:dyDescent="0.35">
      <c r="A479" s="6">
        <v>456</v>
      </c>
      <c r="B479" s="7">
        <v>15733797</v>
      </c>
      <c r="C479" s="6" t="s">
        <v>406</v>
      </c>
      <c r="D479" s="7">
        <v>506</v>
      </c>
      <c r="E479" s="6" t="s">
        <v>15</v>
      </c>
      <c r="F479" s="6" t="s">
        <v>23</v>
      </c>
      <c r="G479" s="7">
        <v>36</v>
      </c>
      <c r="H479" s="7">
        <v>5</v>
      </c>
      <c r="I479" s="8">
        <v>0</v>
      </c>
      <c r="J479" s="7">
        <v>2</v>
      </c>
      <c r="K479" s="7">
        <v>1</v>
      </c>
      <c r="L479" s="7">
        <v>0</v>
      </c>
      <c r="M479" s="9">
        <v>164253.35</v>
      </c>
      <c r="N479" s="7">
        <v>0</v>
      </c>
    </row>
    <row r="480" spans="1:14" x14ac:dyDescent="0.35">
      <c r="A480" s="6">
        <v>676</v>
      </c>
      <c r="B480" s="7">
        <v>15754605</v>
      </c>
      <c r="C480" s="6" t="s">
        <v>558</v>
      </c>
      <c r="D480" s="7">
        <v>563</v>
      </c>
      <c r="E480" s="6" t="s">
        <v>15</v>
      </c>
      <c r="F480" s="6" t="s">
        <v>16</v>
      </c>
      <c r="G480" s="7">
        <v>39</v>
      </c>
      <c r="H480" s="7">
        <v>5</v>
      </c>
      <c r="I480" s="8">
        <v>0</v>
      </c>
      <c r="J480" s="7">
        <v>2</v>
      </c>
      <c r="K480" s="7">
        <v>1</v>
      </c>
      <c r="L480" s="7">
        <v>1</v>
      </c>
      <c r="M480" s="9">
        <v>17603.810000000001</v>
      </c>
      <c r="N480" s="7">
        <v>0</v>
      </c>
    </row>
    <row r="481" spans="1:14" x14ac:dyDescent="0.35">
      <c r="A481" s="6">
        <v>350</v>
      </c>
      <c r="B481" s="7">
        <v>15576256</v>
      </c>
      <c r="C481" s="6" t="s">
        <v>325</v>
      </c>
      <c r="D481" s="7">
        <v>582</v>
      </c>
      <c r="E481" s="6" t="s">
        <v>15</v>
      </c>
      <c r="F481" s="6" t="s">
        <v>23</v>
      </c>
      <c r="G481" s="7">
        <v>39</v>
      </c>
      <c r="H481" s="7">
        <v>5</v>
      </c>
      <c r="I481" s="8">
        <v>0</v>
      </c>
      <c r="J481" s="7">
        <v>2</v>
      </c>
      <c r="K481" s="7">
        <v>1</v>
      </c>
      <c r="L481" s="7">
        <v>1</v>
      </c>
      <c r="M481" s="9">
        <v>129892.93</v>
      </c>
      <c r="N481" s="7">
        <v>0</v>
      </c>
    </row>
    <row r="482" spans="1:14" x14ac:dyDescent="0.35">
      <c r="A482" s="6">
        <v>175</v>
      </c>
      <c r="B482" s="7">
        <v>15625524</v>
      </c>
      <c r="C482" s="6" t="s">
        <v>183</v>
      </c>
      <c r="D482" s="7">
        <v>512</v>
      </c>
      <c r="E482" s="6" t="s">
        <v>15</v>
      </c>
      <c r="F482" s="6" t="s">
        <v>23</v>
      </c>
      <c r="G482" s="7">
        <v>40</v>
      </c>
      <c r="H482" s="7">
        <v>5</v>
      </c>
      <c r="I482" s="8">
        <v>0</v>
      </c>
      <c r="J482" s="7">
        <v>2</v>
      </c>
      <c r="K482" s="7">
        <v>1</v>
      </c>
      <c r="L482" s="7">
        <v>1</v>
      </c>
      <c r="M482" s="9">
        <v>146457.82999999999</v>
      </c>
      <c r="N482" s="7">
        <v>0</v>
      </c>
    </row>
    <row r="483" spans="1:14" x14ac:dyDescent="0.35">
      <c r="A483" s="6">
        <v>746</v>
      </c>
      <c r="B483" s="7">
        <v>15640059</v>
      </c>
      <c r="C483" s="6" t="s">
        <v>234</v>
      </c>
      <c r="D483" s="7">
        <v>606</v>
      </c>
      <c r="E483" s="6" t="s">
        <v>15</v>
      </c>
      <c r="F483" s="6" t="s">
        <v>23</v>
      </c>
      <c r="G483" s="7">
        <v>40</v>
      </c>
      <c r="H483" s="7">
        <v>5</v>
      </c>
      <c r="I483" s="8">
        <v>0</v>
      </c>
      <c r="J483" s="7">
        <v>2</v>
      </c>
      <c r="K483" s="7">
        <v>1</v>
      </c>
      <c r="L483" s="7">
        <v>1</v>
      </c>
      <c r="M483" s="9">
        <v>70899.27</v>
      </c>
      <c r="N483" s="7">
        <v>0</v>
      </c>
    </row>
    <row r="484" spans="1:14" x14ac:dyDescent="0.35">
      <c r="A484" s="6">
        <v>848</v>
      </c>
      <c r="B484" s="7">
        <v>15586959</v>
      </c>
      <c r="C484" s="6" t="s">
        <v>670</v>
      </c>
      <c r="D484" s="7">
        <v>468</v>
      </c>
      <c r="E484" s="6" t="s">
        <v>15</v>
      </c>
      <c r="F484" s="6" t="s">
        <v>16</v>
      </c>
      <c r="G484" s="7">
        <v>42</v>
      </c>
      <c r="H484" s="7">
        <v>5</v>
      </c>
      <c r="I484" s="8">
        <v>0</v>
      </c>
      <c r="J484" s="7">
        <v>2</v>
      </c>
      <c r="K484" s="7">
        <v>1</v>
      </c>
      <c r="L484" s="7">
        <v>0</v>
      </c>
      <c r="M484" s="9">
        <v>125305.34</v>
      </c>
      <c r="N484" s="7">
        <v>0</v>
      </c>
    </row>
    <row r="485" spans="1:14" x14ac:dyDescent="0.35">
      <c r="A485" s="6">
        <v>718</v>
      </c>
      <c r="B485" s="7">
        <v>15804072</v>
      </c>
      <c r="C485" s="6" t="s">
        <v>334</v>
      </c>
      <c r="D485" s="7">
        <v>701</v>
      </c>
      <c r="E485" s="6" t="s">
        <v>18</v>
      </c>
      <c r="F485" s="6" t="s">
        <v>16</v>
      </c>
      <c r="G485" s="7">
        <v>42</v>
      </c>
      <c r="H485" s="7">
        <v>5</v>
      </c>
      <c r="I485" s="8">
        <v>0</v>
      </c>
      <c r="J485" s="7">
        <v>2</v>
      </c>
      <c r="K485" s="7">
        <v>0</v>
      </c>
      <c r="L485" s="7">
        <v>0</v>
      </c>
      <c r="M485" s="9">
        <v>24210.560000000001</v>
      </c>
      <c r="N485" s="7">
        <v>0</v>
      </c>
    </row>
    <row r="486" spans="1:14" x14ac:dyDescent="0.35">
      <c r="A486" s="6">
        <v>921</v>
      </c>
      <c r="B486" s="7">
        <v>15797748</v>
      </c>
      <c r="C486" s="6" t="s">
        <v>456</v>
      </c>
      <c r="D486" s="7">
        <v>729</v>
      </c>
      <c r="E486" s="6" t="s">
        <v>15</v>
      </c>
      <c r="F486" s="6" t="s">
        <v>23</v>
      </c>
      <c r="G486" s="7">
        <v>44</v>
      </c>
      <c r="H486" s="7">
        <v>5</v>
      </c>
      <c r="I486" s="8">
        <v>0</v>
      </c>
      <c r="J486" s="7">
        <v>2</v>
      </c>
      <c r="K486" s="7">
        <v>0</v>
      </c>
      <c r="L486" s="7">
        <v>1</v>
      </c>
      <c r="M486" s="9">
        <v>9200.5400000000009</v>
      </c>
      <c r="N486" s="7">
        <v>0</v>
      </c>
    </row>
    <row r="487" spans="1:14" x14ac:dyDescent="0.35">
      <c r="A487" s="6">
        <v>343</v>
      </c>
      <c r="B487" s="7">
        <v>15681081</v>
      </c>
      <c r="C487" s="6" t="s">
        <v>320</v>
      </c>
      <c r="D487" s="7">
        <v>545</v>
      </c>
      <c r="E487" s="6" t="s">
        <v>785</v>
      </c>
      <c r="F487" s="6" t="s">
        <v>16</v>
      </c>
      <c r="G487" s="7">
        <v>47</v>
      </c>
      <c r="H487" s="7">
        <v>5</v>
      </c>
      <c r="I487" s="8">
        <v>0</v>
      </c>
      <c r="J487" s="7">
        <v>2</v>
      </c>
      <c r="K487" s="7">
        <v>1</v>
      </c>
      <c r="L487" s="7">
        <v>1</v>
      </c>
      <c r="M487" s="9">
        <v>38970.14</v>
      </c>
      <c r="N487" s="7">
        <v>0</v>
      </c>
    </row>
    <row r="488" spans="1:14" x14ac:dyDescent="0.35">
      <c r="A488" s="6">
        <v>827</v>
      </c>
      <c r="B488" s="7">
        <v>15660535</v>
      </c>
      <c r="C488" s="6" t="s">
        <v>661</v>
      </c>
      <c r="D488" s="7">
        <v>680</v>
      </c>
      <c r="E488" s="6" t="s">
        <v>15</v>
      </c>
      <c r="F488" s="6" t="s">
        <v>16</v>
      </c>
      <c r="G488" s="7">
        <v>47</v>
      </c>
      <c r="H488" s="7">
        <v>5</v>
      </c>
      <c r="I488" s="8">
        <v>0</v>
      </c>
      <c r="J488" s="7">
        <v>2</v>
      </c>
      <c r="K488" s="7">
        <v>1</v>
      </c>
      <c r="L488" s="7">
        <v>1</v>
      </c>
      <c r="M488" s="9">
        <v>179843.33</v>
      </c>
      <c r="N488" s="7">
        <v>0</v>
      </c>
    </row>
    <row r="489" spans="1:14" x14ac:dyDescent="0.35">
      <c r="A489" s="6">
        <v>502</v>
      </c>
      <c r="B489" s="7">
        <v>15715941</v>
      </c>
      <c r="C489" s="6" t="s">
        <v>437</v>
      </c>
      <c r="D489" s="7">
        <v>692</v>
      </c>
      <c r="E489" s="6" t="s">
        <v>15</v>
      </c>
      <c r="F489" s="6" t="s">
        <v>23</v>
      </c>
      <c r="G489" s="7">
        <v>54</v>
      </c>
      <c r="H489" s="7">
        <v>5</v>
      </c>
      <c r="I489" s="8">
        <v>0</v>
      </c>
      <c r="J489" s="7">
        <v>2</v>
      </c>
      <c r="K489" s="7">
        <v>1</v>
      </c>
      <c r="L489" s="7">
        <v>1</v>
      </c>
      <c r="M489" s="9">
        <v>88721.84</v>
      </c>
      <c r="N489" s="7">
        <v>0</v>
      </c>
    </row>
    <row r="490" spans="1:14" x14ac:dyDescent="0.35">
      <c r="A490" s="6">
        <v>808</v>
      </c>
      <c r="B490" s="7">
        <v>15798906</v>
      </c>
      <c r="C490" s="6" t="s">
        <v>648</v>
      </c>
      <c r="D490" s="7">
        <v>628</v>
      </c>
      <c r="E490" s="6" t="s">
        <v>15</v>
      </c>
      <c r="F490" s="6" t="s">
        <v>23</v>
      </c>
      <c r="G490" s="7">
        <v>69</v>
      </c>
      <c r="H490" s="7">
        <v>5</v>
      </c>
      <c r="I490" s="8">
        <v>0</v>
      </c>
      <c r="J490" s="7">
        <v>2</v>
      </c>
      <c r="K490" s="7">
        <v>1</v>
      </c>
      <c r="L490" s="7">
        <v>1</v>
      </c>
      <c r="M490" s="9">
        <v>181964.6</v>
      </c>
      <c r="N490" s="7">
        <v>0</v>
      </c>
    </row>
    <row r="491" spans="1:14" x14ac:dyDescent="0.35">
      <c r="A491" s="6">
        <v>20</v>
      </c>
      <c r="B491" s="7">
        <v>15568982</v>
      </c>
      <c r="C491" s="6" t="s">
        <v>38</v>
      </c>
      <c r="D491" s="7">
        <v>726</v>
      </c>
      <c r="E491" s="6" t="s">
        <v>15</v>
      </c>
      <c r="F491" s="6" t="s">
        <v>16</v>
      </c>
      <c r="G491" s="7">
        <v>24</v>
      </c>
      <c r="H491" s="7">
        <v>6</v>
      </c>
      <c r="I491" s="8">
        <v>0</v>
      </c>
      <c r="J491" s="7">
        <v>2</v>
      </c>
      <c r="K491" s="7">
        <v>1</v>
      </c>
      <c r="L491" s="7">
        <v>1</v>
      </c>
      <c r="M491" s="9">
        <v>54724.03</v>
      </c>
      <c r="N491" s="7">
        <v>0</v>
      </c>
    </row>
    <row r="492" spans="1:14" x14ac:dyDescent="0.35">
      <c r="A492" s="6">
        <v>354</v>
      </c>
      <c r="B492" s="7">
        <v>15812007</v>
      </c>
      <c r="C492" s="6" t="s">
        <v>328</v>
      </c>
      <c r="D492" s="7">
        <v>670</v>
      </c>
      <c r="E492" s="6" t="s">
        <v>785</v>
      </c>
      <c r="F492" s="6" t="s">
        <v>23</v>
      </c>
      <c r="G492" s="7">
        <v>25</v>
      </c>
      <c r="H492" s="7">
        <v>6</v>
      </c>
      <c r="I492" s="8">
        <v>0</v>
      </c>
      <c r="J492" s="7">
        <v>2</v>
      </c>
      <c r="K492" s="7">
        <v>1</v>
      </c>
      <c r="L492" s="7">
        <v>1</v>
      </c>
      <c r="M492" s="9">
        <v>78358.94</v>
      </c>
      <c r="N492" s="7">
        <v>0</v>
      </c>
    </row>
    <row r="493" spans="1:14" x14ac:dyDescent="0.35">
      <c r="A493" s="6">
        <v>612</v>
      </c>
      <c r="B493" s="7">
        <v>15603203</v>
      </c>
      <c r="C493" s="6" t="s">
        <v>512</v>
      </c>
      <c r="D493" s="7">
        <v>650</v>
      </c>
      <c r="E493" s="6" t="s">
        <v>15</v>
      </c>
      <c r="F493" s="6" t="s">
        <v>16</v>
      </c>
      <c r="G493" s="7">
        <v>27</v>
      </c>
      <c r="H493" s="7">
        <v>6</v>
      </c>
      <c r="I493" s="8">
        <v>0</v>
      </c>
      <c r="J493" s="7">
        <v>2</v>
      </c>
      <c r="K493" s="7">
        <v>1</v>
      </c>
      <c r="L493" s="7">
        <v>0</v>
      </c>
      <c r="M493" s="9">
        <v>1002.39</v>
      </c>
      <c r="N493" s="7">
        <v>0</v>
      </c>
    </row>
    <row r="494" spans="1:14" x14ac:dyDescent="0.35">
      <c r="A494" s="6">
        <v>420</v>
      </c>
      <c r="B494" s="7">
        <v>15615624</v>
      </c>
      <c r="C494" s="6" t="s">
        <v>377</v>
      </c>
      <c r="D494" s="7">
        <v>605</v>
      </c>
      <c r="E494" s="6" t="s">
        <v>15</v>
      </c>
      <c r="F494" s="6" t="s">
        <v>16</v>
      </c>
      <c r="G494" s="7">
        <v>28</v>
      </c>
      <c r="H494" s="7">
        <v>6</v>
      </c>
      <c r="I494" s="8">
        <v>0</v>
      </c>
      <c r="J494" s="7">
        <v>2</v>
      </c>
      <c r="K494" s="7">
        <v>0</v>
      </c>
      <c r="L494" s="7">
        <v>0</v>
      </c>
      <c r="M494" s="9">
        <v>159508.51999999999</v>
      </c>
      <c r="N494" s="7">
        <v>0</v>
      </c>
    </row>
    <row r="495" spans="1:14" x14ac:dyDescent="0.35">
      <c r="A495" s="6">
        <v>835</v>
      </c>
      <c r="B495" s="7">
        <v>15780628</v>
      </c>
      <c r="C495" s="6" t="s">
        <v>134</v>
      </c>
      <c r="D495" s="7">
        <v>633</v>
      </c>
      <c r="E495" s="6" t="s">
        <v>15</v>
      </c>
      <c r="F495" s="6" t="s">
        <v>16</v>
      </c>
      <c r="G495" s="7">
        <v>30</v>
      </c>
      <c r="H495" s="7">
        <v>6</v>
      </c>
      <c r="I495" s="8">
        <v>0</v>
      </c>
      <c r="J495" s="7">
        <v>2</v>
      </c>
      <c r="K495" s="7">
        <v>0</v>
      </c>
      <c r="L495" s="7">
        <v>0</v>
      </c>
      <c r="M495" s="9">
        <v>41642.29</v>
      </c>
      <c r="N495" s="7">
        <v>0</v>
      </c>
    </row>
    <row r="496" spans="1:14" x14ac:dyDescent="0.35">
      <c r="A496" s="6">
        <v>660</v>
      </c>
      <c r="B496" s="7">
        <v>15603065</v>
      </c>
      <c r="C496" s="6" t="s">
        <v>545</v>
      </c>
      <c r="D496" s="7">
        <v>751</v>
      </c>
      <c r="E496" s="6" t="s">
        <v>15</v>
      </c>
      <c r="F496" s="6" t="s">
        <v>16</v>
      </c>
      <c r="G496" s="7">
        <v>30</v>
      </c>
      <c r="H496" s="7">
        <v>6</v>
      </c>
      <c r="I496" s="8">
        <v>0</v>
      </c>
      <c r="J496" s="7">
        <v>2</v>
      </c>
      <c r="K496" s="7">
        <v>1</v>
      </c>
      <c r="L496" s="7">
        <v>0</v>
      </c>
      <c r="M496" s="9">
        <v>15766.1</v>
      </c>
      <c r="N496" s="7">
        <v>0</v>
      </c>
    </row>
    <row r="497" spans="1:14" x14ac:dyDescent="0.35">
      <c r="A497" s="6">
        <v>197</v>
      </c>
      <c r="B497" s="7">
        <v>15635905</v>
      </c>
      <c r="C497" s="6" t="s">
        <v>201</v>
      </c>
      <c r="D497" s="7">
        <v>616</v>
      </c>
      <c r="E497" s="6" t="s">
        <v>785</v>
      </c>
      <c r="F497" s="6" t="s">
        <v>16</v>
      </c>
      <c r="G497" s="7">
        <v>32</v>
      </c>
      <c r="H497" s="7">
        <v>6</v>
      </c>
      <c r="I497" s="8">
        <v>0</v>
      </c>
      <c r="J497" s="7">
        <v>2</v>
      </c>
      <c r="K497" s="7">
        <v>1</v>
      </c>
      <c r="L497" s="7">
        <v>1</v>
      </c>
      <c r="M497" s="9">
        <v>43001.46</v>
      </c>
      <c r="N497" s="7">
        <v>0</v>
      </c>
    </row>
    <row r="498" spans="1:14" x14ac:dyDescent="0.35">
      <c r="A498" s="6">
        <v>304</v>
      </c>
      <c r="B498" s="7">
        <v>15624188</v>
      </c>
      <c r="C498" s="6" t="s">
        <v>291</v>
      </c>
      <c r="D498" s="7">
        <v>712</v>
      </c>
      <c r="E498" s="6" t="s">
        <v>15</v>
      </c>
      <c r="F498" s="6" t="s">
        <v>16</v>
      </c>
      <c r="G498" s="7">
        <v>33</v>
      </c>
      <c r="H498" s="7">
        <v>6</v>
      </c>
      <c r="I498" s="8">
        <v>0</v>
      </c>
      <c r="J498" s="7">
        <v>2</v>
      </c>
      <c r="K498" s="7">
        <v>1</v>
      </c>
      <c r="L498" s="7">
        <v>1</v>
      </c>
      <c r="M498" s="9">
        <v>190686.16</v>
      </c>
      <c r="N498" s="7">
        <v>0</v>
      </c>
    </row>
    <row r="499" spans="1:14" x14ac:dyDescent="0.35">
      <c r="A499" s="6">
        <v>694</v>
      </c>
      <c r="B499" s="7">
        <v>15740900</v>
      </c>
      <c r="C499" s="6" t="s">
        <v>574</v>
      </c>
      <c r="D499" s="7">
        <v>589</v>
      </c>
      <c r="E499" s="6" t="s">
        <v>15</v>
      </c>
      <c r="F499" s="6" t="s">
        <v>23</v>
      </c>
      <c r="G499" s="7">
        <v>34</v>
      </c>
      <c r="H499" s="7">
        <v>6</v>
      </c>
      <c r="I499" s="8">
        <v>0</v>
      </c>
      <c r="J499" s="7">
        <v>2</v>
      </c>
      <c r="K499" s="7">
        <v>1</v>
      </c>
      <c r="L499" s="7">
        <v>1</v>
      </c>
      <c r="M499" s="9">
        <v>177896.92</v>
      </c>
      <c r="N499" s="7">
        <v>0</v>
      </c>
    </row>
    <row r="500" spans="1:14" x14ac:dyDescent="0.35">
      <c r="A500" s="6">
        <v>831</v>
      </c>
      <c r="B500" s="7">
        <v>15695846</v>
      </c>
      <c r="C500" s="6" t="s">
        <v>179</v>
      </c>
      <c r="D500" s="7">
        <v>684</v>
      </c>
      <c r="E500" s="6" t="s">
        <v>15</v>
      </c>
      <c r="F500" s="6" t="s">
        <v>16</v>
      </c>
      <c r="G500" s="7">
        <v>34</v>
      </c>
      <c r="H500" s="7">
        <v>6</v>
      </c>
      <c r="I500" s="8">
        <v>0</v>
      </c>
      <c r="J500" s="7">
        <v>2</v>
      </c>
      <c r="K500" s="7">
        <v>1</v>
      </c>
      <c r="L500" s="7">
        <v>1</v>
      </c>
      <c r="M500" s="9">
        <v>130928.22</v>
      </c>
      <c r="N500" s="7">
        <v>0</v>
      </c>
    </row>
    <row r="501" spans="1:14" x14ac:dyDescent="0.35">
      <c r="A501" s="6">
        <v>650</v>
      </c>
      <c r="B501" s="7">
        <v>15703119</v>
      </c>
      <c r="C501" s="6" t="s">
        <v>539</v>
      </c>
      <c r="D501" s="7">
        <v>652</v>
      </c>
      <c r="E501" s="6" t="s">
        <v>15</v>
      </c>
      <c r="F501" s="6" t="s">
        <v>23</v>
      </c>
      <c r="G501" s="7">
        <v>38</v>
      </c>
      <c r="H501" s="7">
        <v>6</v>
      </c>
      <c r="I501" s="8">
        <v>0</v>
      </c>
      <c r="J501" s="7">
        <v>2</v>
      </c>
      <c r="K501" s="7">
        <v>1</v>
      </c>
      <c r="L501" s="7">
        <v>1</v>
      </c>
      <c r="M501" s="9">
        <v>145700.22</v>
      </c>
      <c r="N501" s="7">
        <v>0</v>
      </c>
    </row>
    <row r="502" spans="1:14" x14ac:dyDescent="0.35">
      <c r="A502" s="6">
        <v>123</v>
      </c>
      <c r="B502" s="7">
        <v>15690673</v>
      </c>
      <c r="C502" s="6" t="s">
        <v>58</v>
      </c>
      <c r="D502" s="7">
        <v>656</v>
      </c>
      <c r="E502" s="6" t="s">
        <v>15</v>
      </c>
      <c r="F502" s="6" t="s">
        <v>16</v>
      </c>
      <c r="G502" s="7">
        <v>39</v>
      </c>
      <c r="H502" s="7">
        <v>6</v>
      </c>
      <c r="I502" s="8">
        <v>0</v>
      </c>
      <c r="J502" s="7">
        <v>2</v>
      </c>
      <c r="K502" s="7">
        <v>1</v>
      </c>
      <c r="L502" s="7">
        <v>0</v>
      </c>
      <c r="M502" s="9">
        <v>141069.88</v>
      </c>
      <c r="N502" s="7">
        <v>0</v>
      </c>
    </row>
    <row r="503" spans="1:14" x14ac:dyDescent="0.35">
      <c r="A503" s="6">
        <v>34</v>
      </c>
      <c r="B503" s="7">
        <v>15659428</v>
      </c>
      <c r="C503" s="6" t="s">
        <v>52</v>
      </c>
      <c r="D503" s="7">
        <v>520</v>
      </c>
      <c r="E503" s="6" t="s">
        <v>18</v>
      </c>
      <c r="F503" s="6" t="s">
        <v>16</v>
      </c>
      <c r="G503" s="7">
        <v>42</v>
      </c>
      <c r="H503" s="7">
        <v>6</v>
      </c>
      <c r="I503" s="8">
        <v>0</v>
      </c>
      <c r="J503" s="7">
        <v>2</v>
      </c>
      <c r="K503" s="7">
        <v>1</v>
      </c>
      <c r="L503" s="7">
        <v>1</v>
      </c>
      <c r="M503" s="9">
        <v>34410.550000000003</v>
      </c>
      <c r="N503" s="7">
        <v>0</v>
      </c>
    </row>
    <row r="504" spans="1:14" x14ac:dyDescent="0.35">
      <c r="A504" s="6">
        <v>155</v>
      </c>
      <c r="B504" s="7">
        <v>15709368</v>
      </c>
      <c r="C504" s="6" t="s">
        <v>166</v>
      </c>
      <c r="D504" s="7">
        <v>614</v>
      </c>
      <c r="E504" s="6" t="s">
        <v>15</v>
      </c>
      <c r="F504" s="6" t="s">
        <v>16</v>
      </c>
      <c r="G504" s="7">
        <v>43</v>
      </c>
      <c r="H504" s="7">
        <v>6</v>
      </c>
      <c r="I504" s="8">
        <v>0</v>
      </c>
      <c r="J504" s="7">
        <v>2</v>
      </c>
      <c r="K504" s="7">
        <v>1</v>
      </c>
      <c r="L504" s="7">
        <v>1</v>
      </c>
      <c r="M504" s="9">
        <v>109041.53</v>
      </c>
      <c r="N504" s="7">
        <v>0</v>
      </c>
    </row>
    <row r="505" spans="1:14" x14ac:dyDescent="0.35">
      <c r="A505" s="6">
        <v>854</v>
      </c>
      <c r="B505" s="7">
        <v>15745012</v>
      </c>
      <c r="C505" s="6" t="s">
        <v>674</v>
      </c>
      <c r="D505" s="7">
        <v>653</v>
      </c>
      <c r="E505" s="6" t="s">
        <v>15</v>
      </c>
      <c r="F505" s="6" t="s">
        <v>16</v>
      </c>
      <c r="G505" s="7">
        <v>43</v>
      </c>
      <c r="H505" s="7">
        <v>6</v>
      </c>
      <c r="I505" s="8">
        <v>0</v>
      </c>
      <c r="J505" s="7">
        <v>2</v>
      </c>
      <c r="K505" s="7">
        <v>1</v>
      </c>
      <c r="L505" s="7">
        <v>1</v>
      </c>
      <c r="M505" s="9">
        <v>7330.59</v>
      </c>
      <c r="N505" s="7">
        <v>0</v>
      </c>
    </row>
    <row r="506" spans="1:14" x14ac:dyDescent="0.35">
      <c r="A506" s="6">
        <v>102</v>
      </c>
      <c r="B506" s="7">
        <v>15743192</v>
      </c>
      <c r="C506" s="6" t="s">
        <v>118</v>
      </c>
      <c r="D506" s="7">
        <v>623</v>
      </c>
      <c r="E506" s="6" t="s">
        <v>15</v>
      </c>
      <c r="F506" s="6" t="s">
        <v>16</v>
      </c>
      <c r="G506" s="7">
        <v>44</v>
      </c>
      <c r="H506" s="7">
        <v>6</v>
      </c>
      <c r="I506" s="8">
        <v>0</v>
      </c>
      <c r="J506" s="7">
        <v>2</v>
      </c>
      <c r="K506" s="7">
        <v>0</v>
      </c>
      <c r="L506" s="7">
        <v>0</v>
      </c>
      <c r="M506" s="9">
        <v>167162.43</v>
      </c>
      <c r="N506" s="7">
        <v>0</v>
      </c>
    </row>
    <row r="507" spans="1:14" x14ac:dyDescent="0.35">
      <c r="A507" s="6">
        <v>387</v>
      </c>
      <c r="B507" s="7">
        <v>15721181</v>
      </c>
      <c r="C507" s="6" t="s">
        <v>351</v>
      </c>
      <c r="D507" s="7">
        <v>611</v>
      </c>
      <c r="E507" s="6" t="s">
        <v>785</v>
      </c>
      <c r="F507" s="6" t="s">
        <v>23</v>
      </c>
      <c r="G507" s="7">
        <v>46</v>
      </c>
      <c r="H507" s="7">
        <v>6</v>
      </c>
      <c r="I507" s="8">
        <v>0</v>
      </c>
      <c r="J507" s="7">
        <v>2</v>
      </c>
      <c r="K507" s="7">
        <v>1</v>
      </c>
      <c r="L507" s="7">
        <v>0</v>
      </c>
      <c r="M507" s="9">
        <v>45886.33</v>
      </c>
      <c r="N507" s="7">
        <v>0</v>
      </c>
    </row>
    <row r="508" spans="1:14" x14ac:dyDescent="0.35">
      <c r="A508" s="6">
        <v>419</v>
      </c>
      <c r="B508" s="7">
        <v>15659843</v>
      </c>
      <c r="C508" s="6" t="s">
        <v>148</v>
      </c>
      <c r="D508" s="7">
        <v>643</v>
      </c>
      <c r="E508" s="6" t="s">
        <v>15</v>
      </c>
      <c r="F508" s="6" t="s">
        <v>16</v>
      </c>
      <c r="G508" s="7">
        <v>46</v>
      </c>
      <c r="H508" s="7">
        <v>6</v>
      </c>
      <c r="I508" s="8">
        <v>0</v>
      </c>
      <c r="J508" s="7">
        <v>2</v>
      </c>
      <c r="K508" s="7">
        <v>0</v>
      </c>
      <c r="L508" s="7">
        <v>0</v>
      </c>
      <c r="M508" s="9">
        <v>106781.59</v>
      </c>
      <c r="N508" s="7">
        <v>0</v>
      </c>
    </row>
    <row r="509" spans="1:14" x14ac:dyDescent="0.35">
      <c r="A509" s="6">
        <v>739</v>
      </c>
      <c r="B509" s="7">
        <v>15661036</v>
      </c>
      <c r="C509" s="6" t="s">
        <v>604</v>
      </c>
      <c r="D509" s="7">
        <v>725</v>
      </c>
      <c r="E509" s="6" t="s">
        <v>15</v>
      </c>
      <c r="F509" s="6" t="s">
        <v>23</v>
      </c>
      <c r="G509" s="7">
        <v>46</v>
      </c>
      <c r="H509" s="7">
        <v>6</v>
      </c>
      <c r="I509" s="8">
        <v>0</v>
      </c>
      <c r="J509" s="7">
        <v>2</v>
      </c>
      <c r="K509" s="7">
        <v>1</v>
      </c>
      <c r="L509" s="7">
        <v>0</v>
      </c>
      <c r="M509" s="9">
        <v>161767.38</v>
      </c>
      <c r="N509" s="7">
        <v>0</v>
      </c>
    </row>
    <row r="510" spans="1:14" x14ac:dyDescent="0.35">
      <c r="A510" s="6">
        <v>864</v>
      </c>
      <c r="B510" s="7">
        <v>15614215</v>
      </c>
      <c r="C510" s="6" t="s">
        <v>681</v>
      </c>
      <c r="D510" s="7">
        <v>717</v>
      </c>
      <c r="E510" s="6" t="s">
        <v>15</v>
      </c>
      <c r="F510" s="6" t="s">
        <v>23</v>
      </c>
      <c r="G510" s="7">
        <v>53</v>
      </c>
      <c r="H510" s="7">
        <v>6</v>
      </c>
      <c r="I510" s="8">
        <v>0</v>
      </c>
      <c r="J510" s="7">
        <v>2</v>
      </c>
      <c r="K510" s="7">
        <v>0</v>
      </c>
      <c r="L510" s="7">
        <v>1</v>
      </c>
      <c r="M510" s="9">
        <v>97614.87</v>
      </c>
      <c r="N510" s="7">
        <v>0</v>
      </c>
    </row>
    <row r="511" spans="1:14" x14ac:dyDescent="0.35">
      <c r="A511" s="6">
        <v>696</v>
      </c>
      <c r="B511" s="7">
        <v>15748625</v>
      </c>
      <c r="C511" s="6" t="s">
        <v>576</v>
      </c>
      <c r="D511" s="7">
        <v>664</v>
      </c>
      <c r="E511" s="6" t="s">
        <v>15</v>
      </c>
      <c r="F511" s="6" t="s">
        <v>23</v>
      </c>
      <c r="G511" s="7">
        <v>57</v>
      </c>
      <c r="H511" s="7">
        <v>6</v>
      </c>
      <c r="I511" s="8">
        <v>0</v>
      </c>
      <c r="J511" s="7">
        <v>2</v>
      </c>
      <c r="K511" s="7">
        <v>1</v>
      </c>
      <c r="L511" s="7">
        <v>1</v>
      </c>
      <c r="M511" s="9">
        <v>15304.08</v>
      </c>
      <c r="N511" s="7">
        <v>0</v>
      </c>
    </row>
    <row r="512" spans="1:14" x14ac:dyDescent="0.35">
      <c r="A512" s="6">
        <v>886</v>
      </c>
      <c r="B512" s="7">
        <v>15721935</v>
      </c>
      <c r="C512" s="6" t="s">
        <v>694</v>
      </c>
      <c r="D512" s="7">
        <v>521</v>
      </c>
      <c r="E512" s="6" t="s">
        <v>15</v>
      </c>
      <c r="F512" s="6" t="s">
        <v>23</v>
      </c>
      <c r="G512" s="7">
        <v>25</v>
      </c>
      <c r="H512" s="7">
        <v>7</v>
      </c>
      <c r="I512" s="8">
        <v>0</v>
      </c>
      <c r="J512" s="7">
        <v>2</v>
      </c>
      <c r="K512" s="7">
        <v>1</v>
      </c>
      <c r="L512" s="7">
        <v>1</v>
      </c>
      <c r="M512" s="9">
        <v>157878.67000000001</v>
      </c>
      <c r="N512" s="7">
        <v>0</v>
      </c>
    </row>
    <row r="513" spans="1:14" x14ac:dyDescent="0.35">
      <c r="A513" s="6">
        <v>345</v>
      </c>
      <c r="B513" s="7">
        <v>15785869</v>
      </c>
      <c r="C513" s="6" t="s">
        <v>88</v>
      </c>
      <c r="D513" s="7">
        <v>718</v>
      </c>
      <c r="E513" s="6" t="s">
        <v>15</v>
      </c>
      <c r="F513" s="6" t="s">
        <v>16</v>
      </c>
      <c r="G513" s="7">
        <v>25</v>
      </c>
      <c r="H513" s="7">
        <v>7</v>
      </c>
      <c r="I513" s="8">
        <v>0</v>
      </c>
      <c r="J513" s="7">
        <v>2</v>
      </c>
      <c r="K513" s="7">
        <v>1</v>
      </c>
      <c r="L513" s="7">
        <v>0</v>
      </c>
      <c r="M513" s="9">
        <v>30380.12</v>
      </c>
      <c r="N513" s="7">
        <v>0</v>
      </c>
    </row>
    <row r="514" spans="1:14" x14ac:dyDescent="0.35">
      <c r="A514" s="6">
        <v>910</v>
      </c>
      <c r="B514" s="7">
        <v>15693814</v>
      </c>
      <c r="C514" s="6" t="s">
        <v>707</v>
      </c>
      <c r="D514" s="7">
        <v>806</v>
      </c>
      <c r="E514" s="6" t="s">
        <v>18</v>
      </c>
      <c r="F514" s="6" t="s">
        <v>23</v>
      </c>
      <c r="G514" s="7">
        <v>25</v>
      </c>
      <c r="H514" s="7">
        <v>7</v>
      </c>
      <c r="I514" s="8">
        <v>0</v>
      </c>
      <c r="J514" s="7">
        <v>2</v>
      </c>
      <c r="K514" s="7">
        <v>1</v>
      </c>
      <c r="L514" s="7">
        <v>0</v>
      </c>
      <c r="M514" s="9">
        <v>18461.900000000001</v>
      </c>
      <c r="N514" s="7">
        <v>0</v>
      </c>
    </row>
    <row r="515" spans="1:14" x14ac:dyDescent="0.35">
      <c r="A515" s="6">
        <v>293</v>
      </c>
      <c r="B515" s="7">
        <v>15655774</v>
      </c>
      <c r="C515" s="6" t="s">
        <v>283</v>
      </c>
      <c r="D515" s="7">
        <v>583</v>
      </c>
      <c r="E515" s="6" t="s">
        <v>15</v>
      </c>
      <c r="F515" s="6" t="s">
        <v>23</v>
      </c>
      <c r="G515" s="7">
        <v>27</v>
      </c>
      <c r="H515" s="7">
        <v>7</v>
      </c>
      <c r="I515" s="8">
        <v>0</v>
      </c>
      <c r="J515" s="7">
        <v>2</v>
      </c>
      <c r="K515" s="7">
        <v>1</v>
      </c>
      <c r="L515" s="7">
        <v>0</v>
      </c>
      <c r="M515" s="9">
        <v>51285.49</v>
      </c>
      <c r="N515" s="7">
        <v>0</v>
      </c>
    </row>
    <row r="516" spans="1:14" x14ac:dyDescent="0.35">
      <c r="A516" s="6">
        <v>874</v>
      </c>
      <c r="B516" s="7">
        <v>15803764</v>
      </c>
      <c r="C516" s="6" t="s">
        <v>688</v>
      </c>
      <c r="D516" s="7">
        <v>561</v>
      </c>
      <c r="E516" s="6" t="s">
        <v>15</v>
      </c>
      <c r="F516" s="6" t="s">
        <v>23</v>
      </c>
      <c r="G516" s="7">
        <v>28</v>
      </c>
      <c r="H516" s="7">
        <v>7</v>
      </c>
      <c r="I516" s="8">
        <v>0</v>
      </c>
      <c r="J516" s="7">
        <v>2</v>
      </c>
      <c r="K516" s="7">
        <v>1</v>
      </c>
      <c r="L516" s="7">
        <v>0</v>
      </c>
      <c r="M516" s="9">
        <v>7797.01</v>
      </c>
      <c r="N516" s="7">
        <v>0</v>
      </c>
    </row>
    <row r="517" spans="1:14" x14ac:dyDescent="0.35">
      <c r="A517" s="6">
        <v>983</v>
      </c>
      <c r="B517" s="7">
        <v>15792360</v>
      </c>
      <c r="C517" s="6" t="s">
        <v>80</v>
      </c>
      <c r="D517" s="7">
        <v>668</v>
      </c>
      <c r="E517" s="6" t="s">
        <v>15</v>
      </c>
      <c r="F517" s="6" t="s">
        <v>23</v>
      </c>
      <c r="G517" s="7">
        <v>32</v>
      </c>
      <c r="H517" s="7">
        <v>7</v>
      </c>
      <c r="I517" s="8">
        <v>0</v>
      </c>
      <c r="J517" s="7">
        <v>2</v>
      </c>
      <c r="K517" s="7">
        <v>1</v>
      </c>
      <c r="L517" s="7">
        <v>1</v>
      </c>
      <c r="M517" s="9">
        <v>777.37</v>
      </c>
      <c r="N517" s="7">
        <v>0</v>
      </c>
    </row>
    <row r="518" spans="1:14" x14ac:dyDescent="0.35">
      <c r="A518" s="6">
        <v>151</v>
      </c>
      <c r="B518" s="7">
        <v>15650237</v>
      </c>
      <c r="C518" s="6" t="s">
        <v>162</v>
      </c>
      <c r="D518" s="7">
        <v>754</v>
      </c>
      <c r="E518" s="6" t="s">
        <v>785</v>
      </c>
      <c r="F518" s="6" t="s">
        <v>16</v>
      </c>
      <c r="G518" s="7">
        <v>32</v>
      </c>
      <c r="H518" s="7">
        <v>7</v>
      </c>
      <c r="I518" s="8">
        <v>0</v>
      </c>
      <c r="J518" s="7">
        <v>2</v>
      </c>
      <c r="K518" s="7">
        <v>1</v>
      </c>
      <c r="L518" s="7">
        <v>0</v>
      </c>
      <c r="M518" s="9">
        <v>89520.75</v>
      </c>
      <c r="N518" s="7">
        <v>0</v>
      </c>
    </row>
    <row r="519" spans="1:14" x14ac:dyDescent="0.35">
      <c r="A519" s="6">
        <v>157</v>
      </c>
      <c r="B519" s="7">
        <v>15655007</v>
      </c>
      <c r="C519" s="6" t="s">
        <v>148</v>
      </c>
      <c r="D519" s="7">
        <v>758</v>
      </c>
      <c r="E519" s="6" t="s">
        <v>15</v>
      </c>
      <c r="F519" s="6" t="s">
        <v>16</v>
      </c>
      <c r="G519" s="7">
        <v>33</v>
      </c>
      <c r="H519" s="7">
        <v>7</v>
      </c>
      <c r="I519" s="8">
        <v>0</v>
      </c>
      <c r="J519" s="7">
        <v>2</v>
      </c>
      <c r="K519" s="7">
        <v>0</v>
      </c>
      <c r="L519" s="7">
        <v>0</v>
      </c>
      <c r="M519" s="9">
        <v>82996.47</v>
      </c>
      <c r="N519" s="7">
        <v>0</v>
      </c>
    </row>
    <row r="520" spans="1:14" x14ac:dyDescent="0.35">
      <c r="A520" s="6">
        <v>554</v>
      </c>
      <c r="B520" s="7">
        <v>15709324</v>
      </c>
      <c r="C520" s="6" t="s">
        <v>472</v>
      </c>
      <c r="D520" s="7">
        <v>417</v>
      </c>
      <c r="E520" s="6" t="s">
        <v>15</v>
      </c>
      <c r="F520" s="6" t="s">
        <v>23</v>
      </c>
      <c r="G520" s="7">
        <v>34</v>
      </c>
      <c r="H520" s="7">
        <v>7</v>
      </c>
      <c r="I520" s="8">
        <v>0</v>
      </c>
      <c r="J520" s="7">
        <v>2</v>
      </c>
      <c r="K520" s="7">
        <v>1</v>
      </c>
      <c r="L520" s="7">
        <v>0</v>
      </c>
      <c r="M520" s="9">
        <v>55003.79</v>
      </c>
      <c r="N520" s="7">
        <v>0</v>
      </c>
    </row>
    <row r="521" spans="1:14" x14ac:dyDescent="0.35">
      <c r="A521" s="6">
        <v>245</v>
      </c>
      <c r="B521" s="7">
        <v>15576269</v>
      </c>
      <c r="C521" s="6" t="s">
        <v>243</v>
      </c>
      <c r="D521" s="7">
        <v>523</v>
      </c>
      <c r="E521" s="6" t="s">
        <v>785</v>
      </c>
      <c r="F521" s="6" t="s">
        <v>23</v>
      </c>
      <c r="G521" s="7">
        <v>34</v>
      </c>
      <c r="H521" s="7">
        <v>7</v>
      </c>
      <c r="I521" s="8">
        <v>0</v>
      </c>
      <c r="J521" s="7">
        <v>2</v>
      </c>
      <c r="K521" s="7">
        <v>1</v>
      </c>
      <c r="L521" s="7">
        <v>0</v>
      </c>
      <c r="M521" s="9">
        <v>62030.06</v>
      </c>
      <c r="N521" s="7">
        <v>0</v>
      </c>
    </row>
    <row r="522" spans="1:14" x14ac:dyDescent="0.35">
      <c r="A522" s="6">
        <v>142</v>
      </c>
      <c r="B522" s="7">
        <v>15724944</v>
      </c>
      <c r="C522" s="6" t="s">
        <v>153</v>
      </c>
      <c r="D522" s="7">
        <v>663</v>
      </c>
      <c r="E522" s="6" t="s">
        <v>15</v>
      </c>
      <c r="F522" s="6" t="s">
        <v>23</v>
      </c>
      <c r="G522" s="7">
        <v>34</v>
      </c>
      <c r="H522" s="7">
        <v>7</v>
      </c>
      <c r="I522" s="8">
        <v>0</v>
      </c>
      <c r="J522" s="7">
        <v>2</v>
      </c>
      <c r="K522" s="7">
        <v>1</v>
      </c>
      <c r="L522" s="7">
        <v>1</v>
      </c>
      <c r="M522" s="9">
        <v>180427.24</v>
      </c>
      <c r="N522" s="7">
        <v>0</v>
      </c>
    </row>
    <row r="523" spans="1:14" x14ac:dyDescent="0.35">
      <c r="A523" s="6">
        <v>15</v>
      </c>
      <c r="B523" s="7">
        <v>15600882</v>
      </c>
      <c r="C523" s="6" t="s">
        <v>33</v>
      </c>
      <c r="D523" s="7">
        <v>635</v>
      </c>
      <c r="E523" s="6" t="s">
        <v>18</v>
      </c>
      <c r="F523" s="6" t="s">
        <v>16</v>
      </c>
      <c r="G523" s="7">
        <v>35</v>
      </c>
      <c r="H523" s="7">
        <v>7</v>
      </c>
      <c r="I523" s="8">
        <v>0</v>
      </c>
      <c r="J523" s="7">
        <v>2</v>
      </c>
      <c r="K523" s="7">
        <v>1</v>
      </c>
      <c r="L523" s="7">
        <v>1</v>
      </c>
      <c r="M523" s="9">
        <v>65951.649999999994</v>
      </c>
      <c r="N523" s="7">
        <v>0</v>
      </c>
    </row>
    <row r="524" spans="1:14" x14ac:dyDescent="0.35">
      <c r="A524" s="6">
        <v>104</v>
      </c>
      <c r="B524" s="7">
        <v>15776605</v>
      </c>
      <c r="C524" s="6" t="s">
        <v>119</v>
      </c>
      <c r="D524" s="7">
        <v>528</v>
      </c>
      <c r="E524" s="6" t="s">
        <v>785</v>
      </c>
      <c r="F524" s="6" t="s">
        <v>23</v>
      </c>
      <c r="G524" s="7">
        <v>36</v>
      </c>
      <c r="H524" s="7">
        <v>7</v>
      </c>
      <c r="I524" s="8">
        <v>0</v>
      </c>
      <c r="J524" s="7">
        <v>2</v>
      </c>
      <c r="K524" s="7">
        <v>1</v>
      </c>
      <c r="L524" s="7">
        <v>0</v>
      </c>
      <c r="M524" s="9">
        <v>60536.56</v>
      </c>
      <c r="N524" s="7">
        <v>0</v>
      </c>
    </row>
    <row r="525" spans="1:14" x14ac:dyDescent="0.35">
      <c r="A525" s="6">
        <v>268</v>
      </c>
      <c r="B525" s="7">
        <v>15777076</v>
      </c>
      <c r="C525" s="6" t="s">
        <v>80</v>
      </c>
      <c r="D525" s="7">
        <v>651</v>
      </c>
      <c r="E525" s="6" t="s">
        <v>15</v>
      </c>
      <c r="F525" s="6" t="s">
        <v>23</v>
      </c>
      <c r="G525" s="7">
        <v>36</v>
      </c>
      <c r="H525" s="7">
        <v>7</v>
      </c>
      <c r="I525" s="8">
        <v>0</v>
      </c>
      <c r="J525" s="7">
        <v>2</v>
      </c>
      <c r="K525" s="7">
        <v>1</v>
      </c>
      <c r="L525" s="7">
        <v>0</v>
      </c>
      <c r="M525" s="9">
        <v>13898.31</v>
      </c>
      <c r="N525" s="7">
        <v>0</v>
      </c>
    </row>
    <row r="526" spans="1:14" x14ac:dyDescent="0.35">
      <c r="A526" s="6">
        <v>487</v>
      </c>
      <c r="B526" s="7">
        <v>15758639</v>
      </c>
      <c r="C526" s="6" t="s">
        <v>201</v>
      </c>
      <c r="D526" s="7">
        <v>641</v>
      </c>
      <c r="E526" s="6" t="s">
        <v>15</v>
      </c>
      <c r="F526" s="6" t="s">
        <v>23</v>
      </c>
      <c r="G526" s="7">
        <v>37</v>
      </c>
      <c r="H526" s="7">
        <v>7</v>
      </c>
      <c r="I526" s="8">
        <v>0</v>
      </c>
      <c r="J526" s="7">
        <v>2</v>
      </c>
      <c r="K526" s="7">
        <v>1</v>
      </c>
      <c r="L526" s="7">
        <v>0</v>
      </c>
      <c r="M526" s="9">
        <v>75248.3</v>
      </c>
      <c r="N526" s="7">
        <v>0</v>
      </c>
    </row>
    <row r="527" spans="1:14" x14ac:dyDescent="0.35">
      <c r="A527" s="6">
        <v>276</v>
      </c>
      <c r="B527" s="7">
        <v>15758685</v>
      </c>
      <c r="C527" s="6" t="s">
        <v>270</v>
      </c>
      <c r="D527" s="7">
        <v>706</v>
      </c>
      <c r="E527" s="6" t="s">
        <v>785</v>
      </c>
      <c r="F527" s="6" t="s">
        <v>16</v>
      </c>
      <c r="G527" s="7">
        <v>37</v>
      </c>
      <c r="H527" s="7">
        <v>7</v>
      </c>
      <c r="I527" s="8">
        <v>0</v>
      </c>
      <c r="J527" s="7">
        <v>2</v>
      </c>
      <c r="K527" s="7">
        <v>1</v>
      </c>
      <c r="L527" s="7">
        <v>1</v>
      </c>
      <c r="M527" s="9">
        <v>110899.3</v>
      </c>
      <c r="N527" s="7">
        <v>0</v>
      </c>
    </row>
    <row r="528" spans="1:14" x14ac:dyDescent="0.35">
      <c r="A528" s="6">
        <v>129</v>
      </c>
      <c r="B528" s="7">
        <v>15575492</v>
      </c>
      <c r="C528" s="6" t="s">
        <v>136</v>
      </c>
      <c r="D528" s="7">
        <v>828</v>
      </c>
      <c r="E528" s="6" t="s">
        <v>15</v>
      </c>
      <c r="F528" s="6" t="s">
        <v>16</v>
      </c>
      <c r="G528" s="7">
        <v>41</v>
      </c>
      <c r="H528" s="7">
        <v>7</v>
      </c>
      <c r="I528" s="8">
        <v>0</v>
      </c>
      <c r="J528" s="7">
        <v>2</v>
      </c>
      <c r="K528" s="7">
        <v>1</v>
      </c>
      <c r="L528" s="7">
        <v>0</v>
      </c>
      <c r="M528" s="9">
        <v>171378.77</v>
      </c>
      <c r="N528" s="7">
        <v>0</v>
      </c>
    </row>
    <row r="529" spans="1:14" x14ac:dyDescent="0.35">
      <c r="A529" s="6">
        <v>346</v>
      </c>
      <c r="B529" s="7">
        <v>15763859</v>
      </c>
      <c r="C529" s="6" t="s">
        <v>322</v>
      </c>
      <c r="D529" s="7">
        <v>840</v>
      </c>
      <c r="E529" s="6" t="s">
        <v>15</v>
      </c>
      <c r="F529" s="6" t="s">
        <v>16</v>
      </c>
      <c r="G529" s="7">
        <v>43</v>
      </c>
      <c r="H529" s="7">
        <v>7</v>
      </c>
      <c r="I529" s="8">
        <v>0</v>
      </c>
      <c r="J529" s="7">
        <v>2</v>
      </c>
      <c r="K529" s="7">
        <v>1</v>
      </c>
      <c r="L529" s="7">
        <v>0</v>
      </c>
      <c r="M529" s="9">
        <v>90908.95</v>
      </c>
      <c r="N529" s="7">
        <v>0</v>
      </c>
    </row>
    <row r="530" spans="1:14" x14ac:dyDescent="0.35">
      <c r="A530" s="6">
        <v>980</v>
      </c>
      <c r="B530" s="7">
        <v>15642937</v>
      </c>
      <c r="C530" s="6" t="s">
        <v>745</v>
      </c>
      <c r="D530" s="7">
        <v>550</v>
      </c>
      <c r="E530" s="6" t="s">
        <v>15</v>
      </c>
      <c r="F530" s="6" t="s">
        <v>16</v>
      </c>
      <c r="G530" s="7">
        <v>46</v>
      </c>
      <c r="H530" s="7">
        <v>7</v>
      </c>
      <c r="I530" s="8">
        <v>0</v>
      </c>
      <c r="J530" s="7">
        <v>2</v>
      </c>
      <c r="K530" s="7">
        <v>1</v>
      </c>
      <c r="L530" s="7">
        <v>0</v>
      </c>
      <c r="M530" s="9">
        <v>130590.35</v>
      </c>
      <c r="N530" s="7">
        <v>0</v>
      </c>
    </row>
    <row r="531" spans="1:14" x14ac:dyDescent="0.35">
      <c r="A531" s="6">
        <v>331</v>
      </c>
      <c r="B531" s="7">
        <v>15598493</v>
      </c>
      <c r="C531" s="6" t="s">
        <v>312</v>
      </c>
      <c r="D531" s="7">
        <v>656</v>
      </c>
      <c r="E531" s="6" t="s">
        <v>15</v>
      </c>
      <c r="F531" s="6" t="s">
        <v>23</v>
      </c>
      <c r="G531" s="7">
        <v>50</v>
      </c>
      <c r="H531" s="7">
        <v>7</v>
      </c>
      <c r="I531" s="8">
        <v>0</v>
      </c>
      <c r="J531" s="7">
        <v>2</v>
      </c>
      <c r="K531" s="7">
        <v>0</v>
      </c>
      <c r="L531" s="7">
        <v>1</v>
      </c>
      <c r="M531" s="9">
        <v>72143.44</v>
      </c>
      <c r="N531" s="7">
        <v>0</v>
      </c>
    </row>
    <row r="532" spans="1:14" x14ac:dyDescent="0.35">
      <c r="A532" s="6">
        <v>7</v>
      </c>
      <c r="B532" s="7">
        <v>15592531</v>
      </c>
      <c r="C532" s="6" t="s">
        <v>24</v>
      </c>
      <c r="D532" s="7">
        <v>822</v>
      </c>
      <c r="E532" s="6" t="s">
        <v>15</v>
      </c>
      <c r="F532" s="6" t="s">
        <v>23</v>
      </c>
      <c r="G532" s="7">
        <v>50</v>
      </c>
      <c r="H532" s="7">
        <v>7</v>
      </c>
      <c r="I532" s="8">
        <v>0</v>
      </c>
      <c r="J532" s="7">
        <v>2</v>
      </c>
      <c r="K532" s="7">
        <v>1</v>
      </c>
      <c r="L532" s="7">
        <v>1</v>
      </c>
      <c r="M532" s="9">
        <v>10062.799999999999</v>
      </c>
      <c r="N532" s="7">
        <v>0</v>
      </c>
    </row>
    <row r="533" spans="1:14" x14ac:dyDescent="0.35">
      <c r="A533" s="6">
        <v>801</v>
      </c>
      <c r="B533" s="7">
        <v>15747542</v>
      </c>
      <c r="C533" s="6" t="s">
        <v>643</v>
      </c>
      <c r="D533" s="7">
        <v>605</v>
      </c>
      <c r="E533" s="6" t="s">
        <v>15</v>
      </c>
      <c r="F533" s="6" t="s">
        <v>23</v>
      </c>
      <c r="G533" s="7">
        <v>52</v>
      </c>
      <c r="H533" s="7">
        <v>7</v>
      </c>
      <c r="I533" s="8">
        <v>0</v>
      </c>
      <c r="J533" s="7">
        <v>2</v>
      </c>
      <c r="K533" s="7">
        <v>1</v>
      </c>
      <c r="L533" s="7">
        <v>1</v>
      </c>
      <c r="M533" s="9">
        <v>173952.5</v>
      </c>
      <c r="N533" s="7">
        <v>0</v>
      </c>
    </row>
    <row r="534" spans="1:14" x14ac:dyDescent="0.35">
      <c r="A534" s="6">
        <v>344</v>
      </c>
      <c r="B534" s="7">
        <v>15684484</v>
      </c>
      <c r="C534" s="6" t="s">
        <v>321</v>
      </c>
      <c r="D534" s="7">
        <v>543</v>
      </c>
      <c r="E534" s="6" t="s">
        <v>15</v>
      </c>
      <c r="F534" s="6" t="s">
        <v>23</v>
      </c>
      <c r="G534" s="7">
        <v>22</v>
      </c>
      <c r="H534" s="7">
        <v>8</v>
      </c>
      <c r="I534" s="8">
        <v>0</v>
      </c>
      <c r="J534" s="7">
        <v>2</v>
      </c>
      <c r="K534" s="7">
        <v>0</v>
      </c>
      <c r="L534" s="7">
        <v>0</v>
      </c>
      <c r="M534" s="9">
        <v>127587.22</v>
      </c>
      <c r="N534" s="7">
        <v>0</v>
      </c>
    </row>
    <row r="535" spans="1:14" x14ac:dyDescent="0.35">
      <c r="A535" s="6">
        <v>99</v>
      </c>
      <c r="B535" s="7">
        <v>15604348</v>
      </c>
      <c r="C535" s="6" t="s">
        <v>115</v>
      </c>
      <c r="D535" s="7">
        <v>710</v>
      </c>
      <c r="E535" s="6" t="s">
        <v>785</v>
      </c>
      <c r="F535" s="6" t="s">
        <v>23</v>
      </c>
      <c r="G535" s="7">
        <v>22</v>
      </c>
      <c r="H535" s="7">
        <v>8</v>
      </c>
      <c r="I535" s="8">
        <v>0</v>
      </c>
      <c r="J535" s="7">
        <v>2</v>
      </c>
      <c r="K535" s="7">
        <v>0</v>
      </c>
      <c r="L535" s="7">
        <v>0</v>
      </c>
      <c r="M535" s="9">
        <v>99645.04</v>
      </c>
      <c r="N535" s="7">
        <v>0</v>
      </c>
    </row>
    <row r="536" spans="1:14" x14ac:dyDescent="0.35">
      <c r="A536" s="6">
        <v>405</v>
      </c>
      <c r="B536" s="7">
        <v>15642291</v>
      </c>
      <c r="C536" s="6" t="s">
        <v>367</v>
      </c>
      <c r="D536" s="7">
        <v>685</v>
      </c>
      <c r="E536" s="6" t="s">
        <v>15</v>
      </c>
      <c r="F536" s="6" t="s">
        <v>23</v>
      </c>
      <c r="G536" s="7">
        <v>23</v>
      </c>
      <c r="H536" s="7">
        <v>8</v>
      </c>
      <c r="I536" s="8">
        <v>0</v>
      </c>
      <c r="J536" s="7">
        <v>2</v>
      </c>
      <c r="K536" s="7">
        <v>1</v>
      </c>
      <c r="L536" s="7">
        <v>1</v>
      </c>
      <c r="M536" s="9">
        <v>112239.03</v>
      </c>
      <c r="N536" s="7">
        <v>0</v>
      </c>
    </row>
    <row r="537" spans="1:14" x14ac:dyDescent="0.35">
      <c r="A537" s="6">
        <v>528</v>
      </c>
      <c r="B537" s="7">
        <v>15573318</v>
      </c>
      <c r="C537" s="6" t="s">
        <v>455</v>
      </c>
      <c r="D537" s="7">
        <v>610</v>
      </c>
      <c r="E537" s="6" t="s">
        <v>15</v>
      </c>
      <c r="F537" s="6" t="s">
        <v>23</v>
      </c>
      <c r="G537" s="7">
        <v>26</v>
      </c>
      <c r="H537" s="7">
        <v>8</v>
      </c>
      <c r="I537" s="8">
        <v>0</v>
      </c>
      <c r="J537" s="7">
        <v>2</v>
      </c>
      <c r="K537" s="7">
        <v>1</v>
      </c>
      <c r="L537" s="7">
        <v>0</v>
      </c>
      <c r="M537" s="9">
        <v>166031.07999999999</v>
      </c>
      <c r="N537" s="7">
        <v>0</v>
      </c>
    </row>
    <row r="538" spans="1:14" x14ac:dyDescent="0.35">
      <c r="A538" s="6">
        <v>416</v>
      </c>
      <c r="B538" s="7">
        <v>15809616</v>
      </c>
      <c r="C538" s="6" t="s">
        <v>375</v>
      </c>
      <c r="D538" s="7">
        <v>626</v>
      </c>
      <c r="E538" s="6" t="s">
        <v>18</v>
      </c>
      <c r="F538" s="6" t="s">
        <v>23</v>
      </c>
      <c r="G538" s="7">
        <v>26</v>
      </c>
      <c r="H538" s="7">
        <v>8</v>
      </c>
      <c r="I538" s="8">
        <v>0</v>
      </c>
      <c r="J538" s="7">
        <v>2</v>
      </c>
      <c r="K538" s="7">
        <v>0</v>
      </c>
      <c r="L538" s="7">
        <v>0</v>
      </c>
      <c r="M538" s="9">
        <v>191420.71</v>
      </c>
      <c r="N538" s="7">
        <v>0</v>
      </c>
    </row>
    <row r="539" spans="1:14" x14ac:dyDescent="0.35">
      <c r="A539" s="6">
        <v>576</v>
      </c>
      <c r="B539" s="7">
        <v>15653620</v>
      </c>
      <c r="C539" s="6" t="s">
        <v>304</v>
      </c>
      <c r="D539" s="7">
        <v>546</v>
      </c>
      <c r="E539" s="6" t="s">
        <v>15</v>
      </c>
      <c r="F539" s="6" t="s">
        <v>16</v>
      </c>
      <c r="G539" s="7">
        <v>27</v>
      </c>
      <c r="H539" s="7">
        <v>8</v>
      </c>
      <c r="I539" s="8">
        <v>0</v>
      </c>
      <c r="J539" s="7">
        <v>2</v>
      </c>
      <c r="K539" s="7">
        <v>1</v>
      </c>
      <c r="L539" s="7">
        <v>1</v>
      </c>
      <c r="M539" s="9">
        <v>14858.1</v>
      </c>
      <c r="N539" s="7">
        <v>0</v>
      </c>
    </row>
    <row r="540" spans="1:14" x14ac:dyDescent="0.35">
      <c r="A540" s="6">
        <v>781</v>
      </c>
      <c r="B540" s="7">
        <v>15737051</v>
      </c>
      <c r="C540" s="6" t="s">
        <v>630</v>
      </c>
      <c r="D540" s="7">
        <v>639</v>
      </c>
      <c r="E540" s="6" t="s">
        <v>15</v>
      </c>
      <c r="F540" s="6" t="s">
        <v>23</v>
      </c>
      <c r="G540" s="7">
        <v>27</v>
      </c>
      <c r="H540" s="7">
        <v>8</v>
      </c>
      <c r="I540" s="8">
        <v>0</v>
      </c>
      <c r="J540" s="7">
        <v>2</v>
      </c>
      <c r="K540" s="7">
        <v>1</v>
      </c>
      <c r="L540" s="7">
        <v>0</v>
      </c>
      <c r="M540" s="9">
        <v>192247.35</v>
      </c>
      <c r="N540" s="7">
        <v>0</v>
      </c>
    </row>
    <row r="541" spans="1:14" x14ac:dyDescent="0.35">
      <c r="A541" s="6">
        <v>779</v>
      </c>
      <c r="B541" s="7">
        <v>15797227</v>
      </c>
      <c r="C541" s="6" t="s">
        <v>629</v>
      </c>
      <c r="D541" s="7">
        <v>754</v>
      </c>
      <c r="E541" s="6" t="s">
        <v>15</v>
      </c>
      <c r="F541" s="6" t="s">
        <v>23</v>
      </c>
      <c r="G541" s="7">
        <v>28</v>
      </c>
      <c r="H541" s="7">
        <v>8</v>
      </c>
      <c r="I541" s="8">
        <v>0</v>
      </c>
      <c r="J541" s="7">
        <v>2</v>
      </c>
      <c r="K541" s="7">
        <v>1</v>
      </c>
      <c r="L541" s="7">
        <v>1</v>
      </c>
      <c r="M541" s="9">
        <v>52615.62</v>
      </c>
      <c r="N541" s="7">
        <v>0</v>
      </c>
    </row>
    <row r="542" spans="1:14" x14ac:dyDescent="0.35">
      <c r="A542" s="6">
        <v>474</v>
      </c>
      <c r="B542" s="7">
        <v>15681705</v>
      </c>
      <c r="C542" s="6" t="s">
        <v>116</v>
      </c>
      <c r="D542" s="7">
        <v>785</v>
      </c>
      <c r="E542" s="6" t="s">
        <v>15</v>
      </c>
      <c r="F542" s="6" t="s">
        <v>23</v>
      </c>
      <c r="G542" s="7">
        <v>28</v>
      </c>
      <c r="H542" s="7">
        <v>8</v>
      </c>
      <c r="I542" s="8">
        <v>0</v>
      </c>
      <c r="J542" s="7">
        <v>2</v>
      </c>
      <c r="K542" s="7">
        <v>1</v>
      </c>
      <c r="L542" s="7">
        <v>0</v>
      </c>
      <c r="M542" s="9">
        <v>77231.27</v>
      </c>
      <c r="N542" s="7">
        <v>0</v>
      </c>
    </row>
    <row r="543" spans="1:14" x14ac:dyDescent="0.35">
      <c r="A543" s="6">
        <v>817</v>
      </c>
      <c r="B543" s="7">
        <v>15734565</v>
      </c>
      <c r="C543" s="6" t="s">
        <v>249</v>
      </c>
      <c r="D543" s="7">
        <v>696</v>
      </c>
      <c r="E543" s="6" t="s">
        <v>15</v>
      </c>
      <c r="F543" s="6" t="s">
        <v>23</v>
      </c>
      <c r="G543" s="7">
        <v>29</v>
      </c>
      <c r="H543" s="7">
        <v>8</v>
      </c>
      <c r="I543" s="8">
        <v>0</v>
      </c>
      <c r="J543" s="7">
        <v>2</v>
      </c>
      <c r="K543" s="7">
        <v>1</v>
      </c>
      <c r="L543" s="7">
        <v>0</v>
      </c>
      <c r="M543" s="9">
        <v>191166.09</v>
      </c>
      <c r="N543" s="7">
        <v>0</v>
      </c>
    </row>
    <row r="544" spans="1:14" x14ac:dyDescent="0.35">
      <c r="A544" s="6">
        <v>94</v>
      </c>
      <c r="B544" s="7">
        <v>15640635</v>
      </c>
      <c r="C544" s="6" t="s">
        <v>111</v>
      </c>
      <c r="D544" s="7">
        <v>769</v>
      </c>
      <c r="E544" s="6" t="s">
        <v>15</v>
      </c>
      <c r="F544" s="6" t="s">
        <v>23</v>
      </c>
      <c r="G544" s="7">
        <v>29</v>
      </c>
      <c r="H544" s="7">
        <v>8</v>
      </c>
      <c r="I544" s="8">
        <v>0</v>
      </c>
      <c r="J544" s="7">
        <v>2</v>
      </c>
      <c r="K544" s="7">
        <v>1</v>
      </c>
      <c r="L544" s="7">
        <v>1</v>
      </c>
      <c r="M544" s="9">
        <v>172290.61</v>
      </c>
      <c r="N544" s="7">
        <v>0</v>
      </c>
    </row>
    <row r="545" spans="1:14" x14ac:dyDescent="0.35">
      <c r="A545" s="6">
        <v>274</v>
      </c>
      <c r="B545" s="7">
        <v>15725166</v>
      </c>
      <c r="C545" s="6" t="s">
        <v>268</v>
      </c>
      <c r="D545" s="7">
        <v>707</v>
      </c>
      <c r="E545" s="6" t="s">
        <v>15</v>
      </c>
      <c r="F545" s="6" t="s">
        <v>23</v>
      </c>
      <c r="G545" s="7">
        <v>30</v>
      </c>
      <c r="H545" s="7">
        <v>8</v>
      </c>
      <c r="I545" s="8">
        <v>0</v>
      </c>
      <c r="J545" s="7">
        <v>2</v>
      </c>
      <c r="K545" s="7">
        <v>1</v>
      </c>
      <c r="L545" s="7">
        <v>0</v>
      </c>
      <c r="M545" s="9">
        <v>33159.370000000003</v>
      </c>
      <c r="N545" s="7">
        <v>0</v>
      </c>
    </row>
    <row r="546" spans="1:14" x14ac:dyDescent="0.35">
      <c r="A546" s="6">
        <v>212</v>
      </c>
      <c r="B546" s="7">
        <v>15624592</v>
      </c>
      <c r="C546" s="6" t="s">
        <v>213</v>
      </c>
      <c r="D546" s="7">
        <v>603</v>
      </c>
      <c r="E546" s="6" t="s">
        <v>15</v>
      </c>
      <c r="F546" s="6" t="s">
        <v>23</v>
      </c>
      <c r="G546" s="7">
        <v>31</v>
      </c>
      <c r="H546" s="7">
        <v>8</v>
      </c>
      <c r="I546" s="8">
        <v>0</v>
      </c>
      <c r="J546" s="7">
        <v>2</v>
      </c>
      <c r="K546" s="7">
        <v>1</v>
      </c>
      <c r="L546" s="7">
        <v>1</v>
      </c>
      <c r="M546" s="9">
        <v>169915.02</v>
      </c>
      <c r="N546" s="7">
        <v>0</v>
      </c>
    </row>
    <row r="547" spans="1:14" x14ac:dyDescent="0.35">
      <c r="A547" s="6">
        <v>942</v>
      </c>
      <c r="B547" s="7">
        <v>15676521</v>
      </c>
      <c r="C547" s="6" t="s">
        <v>726</v>
      </c>
      <c r="D547" s="7">
        <v>696</v>
      </c>
      <c r="E547" s="6" t="s">
        <v>15</v>
      </c>
      <c r="F547" s="6" t="s">
        <v>16</v>
      </c>
      <c r="G547" s="7">
        <v>31</v>
      </c>
      <c r="H547" s="7">
        <v>8</v>
      </c>
      <c r="I547" s="8">
        <v>0</v>
      </c>
      <c r="J547" s="7">
        <v>2</v>
      </c>
      <c r="K547" s="7">
        <v>0</v>
      </c>
      <c r="L547" s="7">
        <v>0</v>
      </c>
      <c r="M547" s="9">
        <v>191074.11</v>
      </c>
      <c r="N547" s="7">
        <v>0</v>
      </c>
    </row>
    <row r="548" spans="1:14" x14ac:dyDescent="0.35">
      <c r="A548" s="6">
        <v>186</v>
      </c>
      <c r="B548" s="7">
        <v>15654506</v>
      </c>
      <c r="C548" s="6" t="s">
        <v>191</v>
      </c>
      <c r="D548" s="7">
        <v>514</v>
      </c>
      <c r="E548" s="6" t="s">
        <v>15</v>
      </c>
      <c r="F548" s="6" t="s">
        <v>23</v>
      </c>
      <c r="G548" s="7">
        <v>32</v>
      </c>
      <c r="H548" s="7">
        <v>8</v>
      </c>
      <c r="I548" s="8">
        <v>0</v>
      </c>
      <c r="J548" s="7">
        <v>2</v>
      </c>
      <c r="K548" s="7">
        <v>1</v>
      </c>
      <c r="L548" s="7">
        <v>0</v>
      </c>
      <c r="M548" s="9">
        <v>95857.18</v>
      </c>
      <c r="N548" s="7">
        <v>0</v>
      </c>
    </row>
    <row r="549" spans="1:14" x14ac:dyDescent="0.35">
      <c r="A549" s="6">
        <v>22</v>
      </c>
      <c r="B549" s="7">
        <v>15597945</v>
      </c>
      <c r="C549" s="6" t="s">
        <v>40</v>
      </c>
      <c r="D549" s="7">
        <v>636</v>
      </c>
      <c r="E549" s="6" t="s">
        <v>18</v>
      </c>
      <c r="F549" s="6" t="s">
        <v>16</v>
      </c>
      <c r="G549" s="7">
        <v>32</v>
      </c>
      <c r="H549" s="7">
        <v>8</v>
      </c>
      <c r="I549" s="8">
        <v>0</v>
      </c>
      <c r="J549" s="7">
        <v>2</v>
      </c>
      <c r="K549" s="7">
        <v>1</v>
      </c>
      <c r="L549" s="7">
        <v>0</v>
      </c>
      <c r="M549" s="9"/>
      <c r="N549" s="7">
        <v>0</v>
      </c>
    </row>
    <row r="550" spans="1:14" x14ac:dyDescent="0.35">
      <c r="A550" s="6">
        <v>469</v>
      </c>
      <c r="B550" s="7">
        <v>15633283</v>
      </c>
      <c r="C550" s="6" t="s">
        <v>415</v>
      </c>
      <c r="D550" s="7">
        <v>536</v>
      </c>
      <c r="E550" s="6" t="s">
        <v>15</v>
      </c>
      <c r="F550" s="6" t="s">
        <v>23</v>
      </c>
      <c r="G550" s="7">
        <v>35</v>
      </c>
      <c r="H550" s="7">
        <v>8</v>
      </c>
      <c r="I550" s="8">
        <v>0</v>
      </c>
      <c r="J550" s="7">
        <v>2</v>
      </c>
      <c r="K550" s="7">
        <v>1</v>
      </c>
      <c r="L550" s="7">
        <v>0</v>
      </c>
      <c r="M550" s="9">
        <v>64833.279999999999</v>
      </c>
      <c r="N550" s="7">
        <v>0</v>
      </c>
    </row>
    <row r="551" spans="1:14" x14ac:dyDescent="0.35">
      <c r="A551" s="6">
        <v>784</v>
      </c>
      <c r="B551" s="7">
        <v>15745196</v>
      </c>
      <c r="C551" s="6" t="s">
        <v>633</v>
      </c>
      <c r="D551" s="7">
        <v>571</v>
      </c>
      <c r="E551" s="6" t="s">
        <v>15</v>
      </c>
      <c r="F551" s="6" t="s">
        <v>16</v>
      </c>
      <c r="G551" s="7">
        <v>35</v>
      </c>
      <c r="H551" s="7">
        <v>8</v>
      </c>
      <c r="I551" s="8">
        <v>0</v>
      </c>
      <c r="J551" s="7">
        <v>2</v>
      </c>
      <c r="K551" s="7">
        <v>0</v>
      </c>
      <c r="L551" s="7">
        <v>0</v>
      </c>
      <c r="M551" s="9">
        <v>84569.13</v>
      </c>
      <c r="N551" s="7">
        <v>0</v>
      </c>
    </row>
    <row r="552" spans="1:14" x14ac:dyDescent="0.35">
      <c r="A552" s="6">
        <v>709</v>
      </c>
      <c r="B552" s="7">
        <v>15649423</v>
      </c>
      <c r="C552" s="6" t="s">
        <v>585</v>
      </c>
      <c r="D552" s="7">
        <v>580</v>
      </c>
      <c r="E552" s="6" t="s">
        <v>15</v>
      </c>
      <c r="F552" s="6" t="s">
        <v>16</v>
      </c>
      <c r="G552" s="7">
        <v>35</v>
      </c>
      <c r="H552" s="7">
        <v>8</v>
      </c>
      <c r="I552" s="8">
        <v>0</v>
      </c>
      <c r="J552" s="7">
        <v>2</v>
      </c>
      <c r="K552" s="7">
        <v>0</v>
      </c>
      <c r="L552" s="7">
        <v>1</v>
      </c>
      <c r="M552" s="9">
        <v>10357.030000000001</v>
      </c>
      <c r="N552" s="7">
        <v>0</v>
      </c>
    </row>
    <row r="553" spans="1:14" x14ac:dyDescent="0.35">
      <c r="A553" s="6">
        <v>303</v>
      </c>
      <c r="B553" s="7">
        <v>15695699</v>
      </c>
      <c r="C553" s="6" t="s">
        <v>290</v>
      </c>
      <c r="D553" s="7">
        <v>687</v>
      </c>
      <c r="E553" s="6" t="s">
        <v>15</v>
      </c>
      <c r="F553" s="6" t="s">
        <v>23</v>
      </c>
      <c r="G553" s="7">
        <v>35</v>
      </c>
      <c r="H553" s="7">
        <v>8</v>
      </c>
      <c r="I553" s="8">
        <v>0</v>
      </c>
      <c r="J553" s="7">
        <v>2</v>
      </c>
      <c r="K553" s="7">
        <v>1</v>
      </c>
      <c r="L553" s="7">
        <v>0</v>
      </c>
      <c r="M553" s="9">
        <v>10334.049999999999</v>
      </c>
      <c r="N553" s="7">
        <v>0</v>
      </c>
    </row>
    <row r="554" spans="1:14" x14ac:dyDescent="0.35">
      <c r="A554" s="6">
        <v>897</v>
      </c>
      <c r="B554" s="7">
        <v>15733119</v>
      </c>
      <c r="C554" s="6" t="s">
        <v>702</v>
      </c>
      <c r="D554" s="7">
        <v>718</v>
      </c>
      <c r="E554" s="6" t="s">
        <v>15</v>
      </c>
      <c r="F554" s="6" t="s">
        <v>23</v>
      </c>
      <c r="G554" s="7">
        <v>35</v>
      </c>
      <c r="H554" s="7">
        <v>8</v>
      </c>
      <c r="I554" s="8">
        <v>0</v>
      </c>
      <c r="J554" s="7">
        <v>2</v>
      </c>
      <c r="K554" s="7">
        <v>1</v>
      </c>
      <c r="L554" s="7">
        <v>0</v>
      </c>
      <c r="M554" s="9">
        <v>94820.85</v>
      </c>
      <c r="N554" s="7">
        <v>0</v>
      </c>
    </row>
    <row r="555" spans="1:14" x14ac:dyDescent="0.35">
      <c r="A555" s="6">
        <v>415</v>
      </c>
      <c r="B555" s="7">
        <v>15810432</v>
      </c>
      <c r="C555" s="6" t="s">
        <v>374</v>
      </c>
      <c r="D555" s="7">
        <v>795</v>
      </c>
      <c r="E555" s="6" t="s">
        <v>18</v>
      </c>
      <c r="F555" s="6" t="s">
        <v>23</v>
      </c>
      <c r="G555" s="7">
        <v>35</v>
      </c>
      <c r="H555" s="7">
        <v>8</v>
      </c>
      <c r="I555" s="8">
        <v>0</v>
      </c>
      <c r="J555" s="7">
        <v>2</v>
      </c>
      <c r="K555" s="7">
        <v>1</v>
      </c>
      <c r="L555" s="7">
        <v>0</v>
      </c>
      <c r="M555" s="9">
        <v>167155.35999999999</v>
      </c>
      <c r="N555" s="7">
        <v>0</v>
      </c>
    </row>
    <row r="556" spans="1:14" x14ac:dyDescent="0.35">
      <c r="A556" s="6">
        <v>581</v>
      </c>
      <c r="B556" s="7">
        <v>15692671</v>
      </c>
      <c r="C556" s="6" t="s">
        <v>488</v>
      </c>
      <c r="D556" s="7">
        <v>701</v>
      </c>
      <c r="E556" s="6" t="s">
        <v>18</v>
      </c>
      <c r="F556" s="6" t="s">
        <v>23</v>
      </c>
      <c r="G556" s="7">
        <v>36</v>
      </c>
      <c r="H556" s="7">
        <v>8</v>
      </c>
      <c r="I556" s="8">
        <v>0</v>
      </c>
      <c r="J556" s="7">
        <v>2</v>
      </c>
      <c r="K556" s="7">
        <v>1</v>
      </c>
      <c r="L556" s="7">
        <v>0</v>
      </c>
      <c r="M556" s="9">
        <v>169161.46</v>
      </c>
      <c r="N556" s="7">
        <v>0</v>
      </c>
    </row>
    <row r="557" spans="1:14" x14ac:dyDescent="0.35">
      <c r="A557" s="6">
        <v>620</v>
      </c>
      <c r="B557" s="7">
        <v>15646161</v>
      </c>
      <c r="C557" s="6" t="s">
        <v>517</v>
      </c>
      <c r="D557" s="7">
        <v>673</v>
      </c>
      <c r="E557" s="6" t="s">
        <v>18</v>
      </c>
      <c r="F557" s="6" t="s">
        <v>16</v>
      </c>
      <c r="G557" s="7">
        <v>37</v>
      </c>
      <c r="H557" s="7">
        <v>8</v>
      </c>
      <c r="I557" s="8">
        <v>0</v>
      </c>
      <c r="J557" s="7">
        <v>2</v>
      </c>
      <c r="K557" s="7">
        <v>1</v>
      </c>
      <c r="L557" s="7">
        <v>1</v>
      </c>
      <c r="M557" s="9">
        <v>183318.79</v>
      </c>
      <c r="N557" s="7">
        <v>0</v>
      </c>
    </row>
    <row r="558" spans="1:14" x14ac:dyDescent="0.35">
      <c r="A558" s="6">
        <v>281</v>
      </c>
      <c r="B558" s="7">
        <v>15668893</v>
      </c>
      <c r="C558" s="6" t="s">
        <v>275</v>
      </c>
      <c r="D558" s="7">
        <v>782</v>
      </c>
      <c r="E558" s="6" t="s">
        <v>15</v>
      </c>
      <c r="F558" s="6" t="s">
        <v>23</v>
      </c>
      <c r="G558" s="7">
        <v>39</v>
      </c>
      <c r="H558" s="7">
        <v>8</v>
      </c>
      <c r="I558" s="8">
        <v>0</v>
      </c>
      <c r="J558" s="7">
        <v>2</v>
      </c>
      <c r="K558" s="7">
        <v>1</v>
      </c>
      <c r="L558" s="7">
        <v>1</v>
      </c>
      <c r="M558" s="9">
        <v>33949.67</v>
      </c>
      <c r="N558" s="7">
        <v>0</v>
      </c>
    </row>
    <row r="559" spans="1:14" x14ac:dyDescent="0.35">
      <c r="A559" s="6">
        <v>21</v>
      </c>
      <c r="B559" s="7">
        <v>15577657</v>
      </c>
      <c r="C559" s="6" t="s">
        <v>39</v>
      </c>
      <c r="D559" s="7">
        <v>732</v>
      </c>
      <c r="E559" s="6" t="s">
        <v>15</v>
      </c>
      <c r="F559" s="6" t="s">
        <v>23</v>
      </c>
      <c r="G559" s="7">
        <v>41</v>
      </c>
      <c r="H559" s="7">
        <v>8</v>
      </c>
      <c r="I559" s="8">
        <v>0</v>
      </c>
      <c r="J559" s="7">
        <v>2</v>
      </c>
      <c r="K559" s="7">
        <v>1</v>
      </c>
      <c r="L559" s="7">
        <v>1</v>
      </c>
      <c r="M559" s="9">
        <v>170886.17</v>
      </c>
      <c r="N559" s="7">
        <v>0</v>
      </c>
    </row>
    <row r="560" spans="1:14" x14ac:dyDescent="0.35">
      <c r="A560" s="6">
        <v>153</v>
      </c>
      <c r="B560" s="7">
        <v>15811589</v>
      </c>
      <c r="C560" s="6" t="s">
        <v>164</v>
      </c>
      <c r="D560" s="7">
        <v>716</v>
      </c>
      <c r="E560" s="6" t="s">
        <v>785</v>
      </c>
      <c r="F560" s="6" t="s">
        <v>23</v>
      </c>
      <c r="G560" s="7">
        <v>42</v>
      </c>
      <c r="H560" s="7">
        <v>8</v>
      </c>
      <c r="I560" s="8">
        <v>0</v>
      </c>
      <c r="J560" s="7">
        <v>2</v>
      </c>
      <c r="K560" s="7">
        <v>1</v>
      </c>
      <c r="L560" s="7">
        <v>0</v>
      </c>
      <c r="M560" s="9">
        <v>180800.42</v>
      </c>
      <c r="N560" s="7">
        <v>0</v>
      </c>
    </row>
    <row r="561" spans="1:14" x14ac:dyDescent="0.35">
      <c r="A561" s="6">
        <v>403</v>
      </c>
      <c r="B561" s="7">
        <v>15781589</v>
      </c>
      <c r="C561" s="6" t="s">
        <v>365</v>
      </c>
      <c r="D561" s="7">
        <v>751</v>
      </c>
      <c r="E561" s="6" t="s">
        <v>785</v>
      </c>
      <c r="F561" s="6" t="s">
        <v>23</v>
      </c>
      <c r="G561" s="7">
        <v>52</v>
      </c>
      <c r="H561" s="7">
        <v>8</v>
      </c>
      <c r="I561" s="8">
        <v>0</v>
      </c>
      <c r="J561" s="7">
        <v>2</v>
      </c>
      <c r="K561" s="7">
        <v>0</v>
      </c>
      <c r="L561" s="7">
        <v>1</v>
      </c>
      <c r="M561" s="9">
        <v>179291.85</v>
      </c>
      <c r="N561" s="7">
        <v>0</v>
      </c>
    </row>
    <row r="562" spans="1:14" x14ac:dyDescent="0.35">
      <c r="A562" s="6">
        <v>77</v>
      </c>
      <c r="B562" s="7">
        <v>15614049</v>
      </c>
      <c r="C562" s="6" t="s">
        <v>95</v>
      </c>
      <c r="D562" s="7">
        <v>664</v>
      </c>
      <c r="E562" s="6" t="s">
        <v>15</v>
      </c>
      <c r="F562" s="6" t="s">
        <v>23</v>
      </c>
      <c r="G562" s="7">
        <v>55</v>
      </c>
      <c r="H562" s="7">
        <v>8</v>
      </c>
      <c r="I562" s="8">
        <v>0</v>
      </c>
      <c r="J562" s="7">
        <v>2</v>
      </c>
      <c r="K562" s="7">
        <v>1</v>
      </c>
      <c r="L562" s="7">
        <v>1</v>
      </c>
      <c r="M562" s="9">
        <v>139161.64000000001</v>
      </c>
      <c r="N562" s="7">
        <v>0</v>
      </c>
    </row>
    <row r="563" spans="1:14" x14ac:dyDescent="0.35">
      <c r="A563" s="6">
        <v>855</v>
      </c>
      <c r="B563" s="7">
        <v>15601589</v>
      </c>
      <c r="C563" s="6" t="s">
        <v>675</v>
      </c>
      <c r="D563" s="7">
        <v>675</v>
      </c>
      <c r="E563" s="6" t="s">
        <v>15</v>
      </c>
      <c r="F563" s="6" t="s">
        <v>16</v>
      </c>
      <c r="G563" s="7">
        <v>57</v>
      </c>
      <c r="H563" s="7">
        <v>8</v>
      </c>
      <c r="I563" s="8">
        <v>0</v>
      </c>
      <c r="J563" s="7">
        <v>2</v>
      </c>
      <c r="K563" s="7">
        <v>0</v>
      </c>
      <c r="L563" s="7">
        <v>1</v>
      </c>
      <c r="M563" s="9">
        <v>95463.29</v>
      </c>
      <c r="N563" s="7">
        <v>0</v>
      </c>
    </row>
    <row r="564" spans="1:14" x14ac:dyDescent="0.35">
      <c r="A564" s="6">
        <v>745</v>
      </c>
      <c r="B564" s="7">
        <v>15670755</v>
      </c>
      <c r="C564" s="6" t="s">
        <v>609</v>
      </c>
      <c r="D564" s="7">
        <v>650</v>
      </c>
      <c r="E564" s="6" t="s">
        <v>15</v>
      </c>
      <c r="F564" s="6" t="s">
        <v>23</v>
      </c>
      <c r="G564" s="7">
        <v>60</v>
      </c>
      <c r="H564" s="7">
        <v>8</v>
      </c>
      <c r="I564" s="8">
        <v>0</v>
      </c>
      <c r="J564" s="7">
        <v>2</v>
      </c>
      <c r="K564" s="7">
        <v>1</v>
      </c>
      <c r="L564" s="7">
        <v>1</v>
      </c>
      <c r="M564" s="9">
        <v>102925.75999999999</v>
      </c>
      <c r="N564" s="7">
        <v>0</v>
      </c>
    </row>
    <row r="565" spans="1:14" x14ac:dyDescent="0.35">
      <c r="A565" s="6">
        <v>958</v>
      </c>
      <c r="B565" s="7">
        <v>15731522</v>
      </c>
      <c r="C565" s="6" t="s">
        <v>616</v>
      </c>
      <c r="D565" s="7">
        <v>771</v>
      </c>
      <c r="E565" s="6" t="s">
        <v>785</v>
      </c>
      <c r="F565" s="6" t="s">
        <v>16</v>
      </c>
      <c r="G565" s="7">
        <v>67</v>
      </c>
      <c r="H565" s="7">
        <v>8</v>
      </c>
      <c r="I565" s="8">
        <v>0</v>
      </c>
      <c r="J565" s="7">
        <v>2</v>
      </c>
      <c r="K565" s="7">
        <v>1</v>
      </c>
      <c r="L565" s="7">
        <v>1</v>
      </c>
      <c r="M565" s="9">
        <v>51219.8</v>
      </c>
      <c r="N565" s="7">
        <v>0</v>
      </c>
    </row>
    <row r="566" spans="1:14" x14ac:dyDescent="0.35">
      <c r="A566" s="6">
        <v>18</v>
      </c>
      <c r="B566" s="7">
        <v>15788218</v>
      </c>
      <c r="C566" s="6" t="s">
        <v>36</v>
      </c>
      <c r="D566" s="7">
        <v>549</v>
      </c>
      <c r="E566" s="6" t="s">
        <v>18</v>
      </c>
      <c r="F566" s="6" t="s">
        <v>16</v>
      </c>
      <c r="G566" s="7">
        <v>24</v>
      </c>
      <c r="H566" s="7">
        <v>9</v>
      </c>
      <c r="I566" s="8">
        <v>0</v>
      </c>
      <c r="J566" s="7">
        <v>2</v>
      </c>
      <c r="K566" s="7">
        <v>1</v>
      </c>
      <c r="L566" s="7">
        <v>1</v>
      </c>
      <c r="M566" s="9">
        <v>14406.41</v>
      </c>
      <c r="N566" s="7">
        <v>0</v>
      </c>
    </row>
    <row r="567" spans="1:14" x14ac:dyDescent="0.35">
      <c r="A567" s="6">
        <v>542</v>
      </c>
      <c r="B567" s="7">
        <v>15626578</v>
      </c>
      <c r="C567" s="6" t="s">
        <v>166</v>
      </c>
      <c r="D567" s="7">
        <v>622</v>
      </c>
      <c r="E567" s="6" t="s">
        <v>15</v>
      </c>
      <c r="F567" s="6" t="s">
        <v>23</v>
      </c>
      <c r="G567" s="7">
        <v>26</v>
      </c>
      <c r="H567" s="7">
        <v>9</v>
      </c>
      <c r="I567" s="8">
        <v>0</v>
      </c>
      <c r="J567" s="7">
        <v>2</v>
      </c>
      <c r="K567" s="7">
        <v>1</v>
      </c>
      <c r="L567" s="7">
        <v>1</v>
      </c>
      <c r="M567" s="9">
        <v>153237.59</v>
      </c>
      <c r="N567" s="7">
        <v>0</v>
      </c>
    </row>
    <row r="568" spans="1:14" x14ac:dyDescent="0.35">
      <c r="A568" s="6">
        <v>804</v>
      </c>
      <c r="B568" s="7">
        <v>15712825</v>
      </c>
      <c r="C568" s="6" t="s">
        <v>549</v>
      </c>
      <c r="D568" s="7">
        <v>511</v>
      </c>
      <c r="E568" s="6" t="s">
        <v>18</v>
      </c>
      <c r="F568" s="6" t="s">
        <v>16</v>
      </c>
      <c r="G568" s="7">
        <v>29</v>
      </c>
      <c r="H568" s="7">
        <v>9</v>
      </c>
      <c r="I568" s="8">
        <v>0</v>
      </c>
      <c r="J568" s="7">
        <v>2</v>
      </c>
      <c r="K568" s="7">
        <v>0</v>
      </c>
      <c r="L568" s="7">
        <v>1</v>
      </c>
      <c r="M568" s="9">
        <v>140676.98000000001</v>
      </c>
      <c r="N568" s="7">
        <v>0</v>
      </c>
    </row>
    <row r="569" spans="1:14" x14ac:dyDescent="0.35">
      <c r="A569" s="6">
        <v>35</v>
      </c>
      <c r="B569" s="7">
        <v>15732963</v>
      </c>
      <c r="C569" s="6" t="s">
        <v>53</v>
      </c>
      <c r="D569" s="7">
        <v>722</v>
      </c>
      <c r="E569" s="6" t="s">
        <v>18</v>
      </c>
      <c r="F569" s="6" t="s">
        <v>16</v>
      </c>
      <c r="G569" s="7">
        <v>29</v>
      </c>
      <c r="H569" s="7">
        <v>9</v>
      </c>
      <c r="I569" s="8">
        <v>0</v>
      </c>
      <c r="J569" s="7">
        <v>2</v>
      </c>
      <c r="K569" s="7">
        <v>1</v>
      </c>
      <c r="L569" s="7">
        <v>1</v>
      </c>
      <c r="M569" s="9">
        <v>142033.07</v>
      </c>
      <c r="N569" s="7">
        <v>0</v>
      </c>
    </row>
    <row r="570" spans="1:14" x14ac:dyDescent="0.35">
      <c r="A570" s="6">
        <v>227</v>
      </c>
      <c r="B570" s="7">
        <v>15774393</v>
      </c>
      <c r="C570" s="6" t="s">
        <v>226</v>
      </c>
      <c r="D570" s="7">
        <v>694</v>
      </c>
      <c r="E570" s="6" t="s">
        <v>15</v>
      </c>
      <c r="F570" s="6" t="s">
        <v>16</v>
      </c>
      <c r="G570" s="7">
        <v>30</v>
      </c>
      <c r="H570" s="7">
        <v>9</v>
      </c>
      <c r="I570" s="8">
        <v>0</v>
      </c>
      <c r="J570" s="7">
        <v>2</v>
      </c>
      <c r="K570" s="7">
        <v>1</v>
      </c>
      <c r="L570" s="7">
        <v>1</v>
      </c>
      <c r="M570" s="9">
        <v>26960.31</v>
      </c>
      <c r="N570" s="7">
        <v>0</v>
      </c>
    </row>
    <row r="571" spans="1:14" x14ac:dyDescent="0.35">
      <c r="A571" s="6">
        <v>88</v>
      </c>
      <c r="B571" s="7">
        <v>15625759</v>
      </c>
      <c r="C571" s="6" t="s">
        <v>106</v>
      </c>
      <c r="D571" s="7">
        <v>729</v>
      </c>
      <c r="E571" s="6" t="s">
        <v>15</v>
      </c>
      <c r="F571" s="6" t="s">
        <v>23</v>
      </c>
      <c r="G571" s="7">
        <v>30</v>
      </c>
      <c r="H571" s="7">
        <v>9</v>
      </c>
      <c r="I571" s="8">
        <v>0</v>
      </c>
      <c r="J571" s="7">
        <v>2</v>
      </c>
      <c r="K571" s="7">
        <v>1</v>
      </c>
      <c r="L571" s="7">
        <v>0</v>
      </c>
      <c r="M571" s="9">
        <v>151869.35</v>
      </c>
      <c r="N571" s="7">
        <v>0</v>
      </c>
    </row>
    <row r="572" spans="1:14" x14ac:dyDescent="0.35">
      <c r="A572" s="6">
        <v>442</v>
      </c>
      <c r="B572" s="7">
        <v>15611088</v>
      </c>
      <c r="C572" s="6" t="s">
        <v>393</v>
      </c>
      <c r="D572" s="7">
        <v>790</v>
      </c>
      <c r="E572" s="6" t="s">
        <v>15</v>
      </c>
      <c r="F572" s="6" t="s">
        <v>16</v>
      </c>
      <c r="G572" s="7">
        <v>31</v>
      </c>
      <c r="H572" s="7">
        <v>9</v>
      </c>
      <c r="I572" s="8">
        <v>0</v>
      </c>
      <c r="J572" s="7">
        <v>2</v>
      </c>
      <c r="K572" s="7">
        <v>1</v>
      </c>
      <c r="L572" s="7">
        <v>0</v>
      </c>
      <c r="M572" s="9">
        <v>84126.75</v>
      </c>
      <c r="N572" s="7">
        <v>0</v>
      </c>
    </row>
    <row r="573" spans="1:14" x14ac:dyDescent="0.35">
      <c r="A573" s="6">
        <v>467</v>
      </c>
      <c r="B573" s="7">
        <v>15663252</v>
      </c>
      <c r="C573" s="6" t="s">
        <v>159</v>
      </c>
      <c r="D573" s="7">
        <v>850</v>
      </c>
      <c r="E573" s="6" t="s">
        <v>18</v>
      </c>
      <c r="F573" s="6" t="s">
        <v>16</v>
      </c>
      <c r="G573" s="7">
        <v>32</v>
      </c>
      <c r="H573" s="7">
        <v>9</v>
      </c>
      <c r="I573" s="8">
        <v>0</v>
      </c>
      <c r="J573" s="7">
        <v>2</v>
      </c>
      <c r="K573" s="7">
        <v>1</v>
      </c>
      <c r="L573" s="7">
        <v>1</v>
      </c>
      <c r="M573" s="9">
        <v>18924.919999999998</v>
      </c>
      <c r="N573" s="7">
        <v>0</v>
      </c>
    </row>
    <row r="574" spans="1:14" x14ac:dyDescent="0.35">
      <c r="A574" s="6">
        <v>666</v>
      </c>
      <c r="B574" s="7">
        <v>15645772</v>
      </c>
      <c r="C574" s="6" t="s">
        <v>196</v>
      </c>
      <c r="D574" s="7">
        <v>661</v>
      </c>
      <c r="E574" s="6" t="s">
        <v>15</v>
      </c>
      <c r="F574" s="6" t="s">
        <v>23</v>
      </c>
      <c r="G574" s="7">
        <v>33</v>
      </c>
      <c r="H574" s="7">
        <v>9</v>
      </c>
      <c r="I574" s="8">
        <v>0</v>
      </c>
      <c r="J574" s="7">
        <v>2</v>
      </c>
      <c r="K574" s="7">
        <v>1</v>
      </c>
      <c r="L574" s="7">
        <v>1</v>
      </c>
      <c r="M574" s="9">
        <v>84174.81</v>
      </c>
      <c r="N574" s="7">
        <v>0</v>
      </c>
    </row>
    <row r="575" spans="1:14" x14ac:dyDescent="0.35">
      <c r="A575" s="6">
        <v>218</v>
      </c>
      <c r="B575" s="7">
        <v>15786308</v>
      </c>
      <c r="C575" s="6" t="s">
        <v>218</v>
      </c>
      <c r="D575" s="7">
        <v>730</v>
      </c>
      <c r="E575" s="6" t="s">
        <v>785</v>
      </c>
      <c r="F575" s="6" t="s">
        <v>16</v>
      </c>
      <c r="G575" s="7">
        <v>33</v>
      </c>
      <c r="H575" s="7">
        <v>9</v>
      </c>
      <c r="I575" s="8">
        <v>0</v>
      </c>
      <c r="J575" s="7">
        <v>2</v>
      </c>
      <c r="K575" s="7">
        <v>0</v>
      </c>
      <c r="L575" s="7">
        <v>0</v>
      </c>
      <c r="M575" s="9">
        <v>176576.62</v>
      </c>
      <c r="N575" s="7">
        <v>0</v>
      </c>
    </row>
    <row r="576" spans="1:14" x14ac:dyDescent="0.35">
      <c r="A576" s="6">
        <v>100</v>
      </c>
      <c r="B576" s="7">
        <v>15633059</v>
      </c>
      <c r="C576" s="6" t="s">
        <v>116</v>
      </c>
      <c r="D576" s="7">
        <v>413</v>
      </c>
      <c r="E576" s="6" t="s">
        <v>15</v>
      </c>
      <c r="F576" s="6" t="s">
        <v>23</v>
      </c>
      <c r="G576" s="7">
        <v>34</v>
      </c>
      <c r="H576" s="7">
        <v>9</v>
      </c>
      <c r="I576" s="8">
        <v>0</v>
      </c>
      <c r="J576" s="7">
        <v>2</v>
      </c>
      <c r="K576" s="7">
        <v>0</v>
      </c>
      <c r="L576" s="7">
        <v>0</v>
      </c>
      <c r="M576" s="9">
        <v>6534.18</v>
      </c>
      <c r="N576" s="7">
        <v>0</v>
      </c>
    </row>
    <row r="577" spans="1:14" x14ac:dyDescent="0.35">
      <c r="A577" s="6">
        <v>968</v>
      </c>
      <c r="B577" s="7">
        <v>15720893</v>
      </c>
      <c r="C577" s="6" t="s">
        <v>741</v>
      </c>
      <c r="D577" s="7">
        <v>637</v>
      </c>
      <c r="E577" s="6" t="s">
        <v>785</v>
      </c>
      <c r="F577" s="6" t="s">
        <v>16</v>
      </c>
      <c r="G577" s="7">
        <v>34</v>
      </c>
      <c r="H577" s="7">
        <v>9</v>
      </c>
      <c r="I577" s="8">
        <v>0</v>
      </c>
      <c r="J577" s="7">
        <v>2</v>
      </c>
      <c r="K577" s="7">
        <v>0</v>
      </c>
      <c r="L577" s="7">
        <v>0</v>
      </c>
      <c r="M577" s="9">
        <v>26057.08</v>
      </c>
      <c r="N577" s="7">
        <v>0</v>
      </c>
    </row>
    <row r="578" spans="1:14" x14ac:dyDescent="0.35">
      <c r="A578" s="6">
        <v>538</v>
      </c>
      <c r="B578" s="7">
        <v>15739803</v>
      </c>
      <c r="C578" s="6" t="s">
        <v>48</v>
      </c>
      <c r="D578" s="7">
        <v>686</v>
      </c>
      <c r="E578" s="6" t="s">
        <v>18</v>
      </c>
      <c r="F578" s="6" t="s">
        <v>23</v>
      </c>
      <c r="G578" s="7">
        <v>34</v>
      </c>
      <c r="H578" s="7">
        <v>9</v>
      </c>
      <c r="I578" s="8">
        <v>0</v>
      </c>
      <c r="J578" s="7">
        <v>2</v>
      </c>
      <c r="K578" s="7">
        <v>1</v>
      </c>
      <c r="L578" s="7">
        <v>0</v>
      </c>
      <c r="M578" s="9">
        <v>127569.8</v>
      </c>
      <c r="N578" s="7">
        <v>0</v>
      </c>
    </row>
    <row r="579" spans="1:14" x14ac:dyDescent="0.35">
      <c r="A579" s="6">
        <v>716</v>
      </c>
      <c r="B579" s="7">
        <v>15578977</v>
      </c>
      <c r="C579" s="6" t="s">
        <v>176</v>
      </c>
      <c r="D579" s="7">
        <v>786</v>
      </c>
      <c r="E579" s="6" t="s">
        <v>15</v>
      </c>
      <c r="F579" s="6" t="s">
        <v>23</v>
      </c>
      <c r="G579" s="7">
        <v>34</v>
      </c>
      <c r="H579" s="7">
        <v>9</v>
      </c>
      <c r="I579" s="8">
        <v>0</v>
      </c>
      <c r="J579" s="7">
        <v>2</v>
      </c>
      <c r="K579" s="7">
        <v>1</v>
      </c>
      <c r="L579" s="7">
        <v>0</v>
      </c>
      <c r="M579" s="9">
        <v>144517.19</v>
      </c>
      <c r="N579" s="7">
        <v>0</v>
      </c>
    </row>
    <row r="580" spans="1:14" x14ac:dyDescent="0.35">
      <c r="A580" s="6">
        <v>75</v>
      </c>
      <c r="B580" s="7">
        <v>15770811</v>
      </c>
      <c r="C580" s="6" t="s">
        <v>93</v>
      </c>
      <c r="D580" s="7">
        <v>519</v>
      </c>
      <c r="E580" s="6" t="s">
        <v>15</v>
      </c>
      <c r="F580" s="6" t="s">
        <v>23</v>
      </c>
      <c r="G580" s="7">
        <v>36</v>
      </c>
      <c r="H580" s="7">
        <v>9</v>
      </c>
      <c r="I580" s="8">
        <v>0</v>
      </c>
      <c r="J580" s="7">
        <v>2</v>
      </c>
      <c r="K580" s="7">
        <v>0</v>
      </c>
      <c r="L580" s="7">
        <v>1</v>
      </c>
      <c r="M580" s="9">
        <v>145562.4</v>
      </c>
      <c r="N580" s="7">
        <v>0</v>
      </c>
    </row>
    <row r="581" spans="1:14" x14ac:dyDescent="0.35">
      <c r="A581" s="6">
        <v>727</v>
      </c>
      <c r="B581" s="7">
        <v>15673570</v>
      </c>
      <c r="C581" s="6" t="s">
        <v>595</v>
      </c>
      <c r="D581" s="7">
        <v>580</v>
      </c>
      <c r="E581" s="6" t="s">
        <v>15</v>
      </c>
      <c r="F581" s="6" t="s">
        <v>23</v>
      </c>
      <c r="G581" s="7">
        <v>37</v>
      </c>
      <c r="H581" s="7">
        <v>9</v>
      </c>
      <c r="I581" s="8">
        <v>0</v>
      </c>
      <c r="J581" s="7">
        <v>2</v>
      </c>
      <c r="K581" s="7">
        <v>0</v>
      </c>
      <c r="L581" s="7">
        <v>1</v>
      </c>
      <c r="M581" s="9">
        <v>77108.66</v>
      </c>
      <c r="N581" s="7">
        <v>0</v>
      </c>
    </row>
    <row r="582" spans="1:14" x14ac:dyDescent="0.35">
      <c r="A582" s="6">
        <v>516</v>
      </c>
      <c r="B582" s="7">
        <v>15746902</v>
      </c>
      <c r="C582" s="6" t="s">
        <v>447</v>
      </c>
      <c r="D582" s="7">
        <v>793</v>
      </c>
      <c r="E582" s="6" t="s">
        <v>18</v>
      </c>
      <c r="F582" s="6" t="s">
        <v>23</v>
      </c>
      <c r="G582" s="7">
        <v>38</v>
      </c>
      <c r="H582" s="7">
        <v>9</v>
      </c>
      <c r="I582" s="8">
        <v>0</v>
      </c>
      <c r="J582" s="7">
        <v>2</v>
      </c>
      <c r="K582" s="7">
        <v>1</v>
      </c>
      <c r="L582" s="7">
        <v>0</v>
      </c>
      <c r="M582" s="9">
        <v>88225.02</v>
      </c>
      <c r="N582" s="7">
        <v>0</v>
      </c>
    </row>
    <row r="583" spans="1:14" x14ac:dyDescent="0.35">
      <c r="A583" s="6">
        <v>399</v>
      </c>
      <c r="B583" s="7">
        <v>15762218</v>
      </c>
      <c r="C583" s="6" t="s">
        <v>101</v>
      </c>
      <c r="D583" s="7">
        <v>701</v>
      </c>
      <c r="E583" s="6" t="s">
        <v>15</v>
      </c>
      <c r="F583" s="6" t="s">
        <v>16</v>
      </c>
      <c r="G583" s="7">
        <v>39</v>
      </c>
      <c r="H583" s="7">
        <v>9</v>
      </c>
      <c r="I583" s="8">
        <v>0</v>
      </c>
      <c r="J583" s="7">
        <v>2</v>
      </c>
      <c r="K583" s="7">
        <v>0</v>
      </c>
      <c r="L583" s="7">
        <v>1</v>
      </c>
      <c r="M583" s="9">
        <v>145894.9</v>
      </c>
      <c r="N583" s="7">
        <v>0</v>
      </c>
    </row>
    <row r="584" spans="1:14" x14ac:dyDescent="0.35">
      <c r="A584" s="6">
        <v>452</v>
      </c>
      <c r="B584" s="7">
        <v>15785798</v>
      </c>
      <c r="C584" s="6" t="s">
        <v>403</v>
      </c>
      <c r="D584" s="7">
        <v>850</v>
      </c>
      <c r="E584" s="6" t="s">
        <v>15</v>
      </c>
      <c r="F584" s="6" t="s">
        <v>23</v>
      </c>
      <c r="G584" s="7">
        <v>40</v>
      </c>
      <c r="H584" s="7">
        <v>9</v>
      </c>
      <c r="I584" s="8">
        <v>0</v>
      </c>
      <c r="J584" s="7">
        <v>2</v>
      </c>
      <c r="K584" s="7">
        <v>0</v>
      </c>
      <c r="L584" s="7">
        <v>1</v>
      </c>
      <c r="M584" s="9">
        <v>119232.33</v>
      </c>
      <c r="N584" s="7">
        <v>0</v>
      </c>
    </row>
    <row r="585" spans="1:14" x14ac:dyDescent="0.35">
      <c r="A585" s="6">
        <v>213</v>
      </c>
      <c r="B585" s="7">
        <v>15573152</v>
      </c>
      <c r="C585" s="6" t="s">
        <v>214</v>
      </c>
      <c r="D585" s="7">
        <v>620</v>
      </c>
      <c r="E585" s="6" t="s">
        <v>15</v>
      </c>
      <c r="F585" s="6" t="s">
        <v>16</v>
      </c>
      <c r="G585" s="7">
        <v>41</v>
      </c>
      <c r="H585" s="7">
        <v>9</v>
      </c>
      <c r="I585" s="8">
        <v>0</v>
      </c>
      <c r="J585" s="7">
        <v>2</v>
      </c>
      <c r="K585" s="7">
        <v>0</v>
      </c>
      <c r="L585" s="7">
        <v>0</v>
      </c>
      <c r="M585" s="9">
        <v>88852.47</v>
      </c>
      <c r="N585" s="7">
        <v>0</v>
      </c>
    </row>
    <row r="586" spans="1:14" x14ac:dyDescent="0.35">
      <c r="A586" s="6">
        <v>271</v>
      </c>
      <c r="B586" s="7">
        <v>15787071</v>
      </c>
      <c r="C586" s="6" t="s">
        <v>265</v>
      </c>
      <c r="D586" s="7">
        <v>650</v>
      </c>
      <c r="E586" s="6" t="s">
        <v>785</v>
      </c>
      <c r="F586" s="6" t="s">
        <v>23</v>
      </c>
      <c r="G586" s="7">
        <v>41</v>
      </c>
      <c r="H586" s="7">
        <v>9</v>
      </c>
      <c r="I586" s="8">
        <v>0</v>
      </c>
      <c r="J586" s="7">
        <v>2</v>
      </c>
      <c r="K586" s="7">
        <v>0</v>
      </c>
      <c r="L586" s="7">
        <v>1</v>
      </c>
      <c r="M586" s="9">
        <v>191599.67</v>
      </c>
      <c r="N586" s="7">
        <v>0</v>
      </c>
    </row>
    <row r="587" spans="1:14" x14ac:dyDescent="0.35">
      <c r="A587" s="6">
        <v>672</v>
      </c>
      <c r="B587" s="7">
        <v>15674991</v>
      </c>
      <c r="C587" s="6" t="s">
        <v>555</v>
      </c>
      <c r="D587" s="7">
        <v>667</v>
      </c>
      <c r="E587" s="6" t="s">
        <v>15</v>
      </c>
      <c r="F587" s="6" t="s">
        <v>23</v>
      </c>
      <c r="G587" s="7">
        <v>42</v>
      </c>
      <c r="H587" s="7">
        <v>9</v>
      </c>
      <c r="I587" s="8">
        <v>0</v>
      </c>
      <c r="J587" s="7">
        <v>2</v>
      </c>
      <c r="K587" s="7">
        <v>0</v>
      </c>
      <c r="L587" s="7">
        <v>1</v>
      </c>
      <c r="M587" s="9">
        <v>58137.42</v>
      </c>
      <c r="N587" s="7">
        <v>0</v>
      </c>
    </row>
    <row r="588" spans="1:14" x14ac:dyDescent="0.35">
      <c r="A588" s="6">
        <v>318</v>
      </c>
      <c r="B588" s="7">
        <v>15666252</v>
      </c>
      <c r="C588" s="6" t="s">
        <v>109</v>
      </c>
      <c r="D588" s="7">
        <v>706</v>
      </c>
      <c r="E588" s="6" t="s">
        <v>785</v>
      </c>
      <c r="F588" s="6" t="s">
        <v>23</v>
      </c>
      <c r="G588" s="7">
        <v>42</v>
      </c>
      <c r="H588" s="7">
        <v>9</v>
      </c>
      <c r="I588" s="8">
        <v>0</v>
      </c>
      <c r="J588" s="7">
        <v>2</v>
      </c>
      <c r="K588" s="7">
        <v>1</v>
      </c>
      <c r="L588" s="7">
        <v>1</v>
      </c>
      <c r="M588" s="9">
        <v>28714.34</v>
      </c>
      <c r="N588" s="7">
        <v>0</v>
      </c>
    </row>
    <row r="589" spans="1:14" x14ac:dyDescent="0.35">
      <c r="A589" s="6">
        <v>597</v>
      </c>
      <c r="B589" s="7">
        <v>15697183</v>
      </c>
      <c r="C589" s="6" t="s">
        <v>500</v>
      </c>
      <c r="D589" s="7">
        <v>685</v>
      </c>
      <c r="E589" s="6" t="s">
        <v>18</v>
      </c>
      <c r="F589" s="6" t="s">
        <v>23</v>
      </c>
      <c r="G589" s="7">
        <v>43</v>
      </c>
      <c r="H589" s="7">
        <v>9</v>
      </c>
      <c r="I589" s="8">
        <v>0</v>
      </c>
      <c r="J589" s="7">
        <v>2</v>
      </c>
      <c r="K589" s="7">
        <v>1</v>
      </c>
      <c r="L589" s="7">
        <v>0</v>
      </c>
      <c r="M589" s="9">
        <v>107811.28</v>
      </c>
      <c r="N589" s="7">
        <v>0</v>
      </c>
    </row>
    <row r="590" spans="1:14" x14ac:dyDescent="0.35">
      <c r="A590" s="6">
        <v>28</v>
      </c>
      <c r="B590" s="7">
        <v>15700772</v>
      </c>
      <c r="C590" s="6" t="s">
        <v>46</v>
      </c>
      <c r="D590" s="7">
        <v>571</v>
      </c>
      <c r="E590" s="6" t="s">
        <v>15</v>
      </c>
      <c r="F590" s="6" t="s">
        <v>23</v>
      </c>
      <c r="G590" s="7">
        <v>44</v>
      </c>
      <c r="H590" s="7">
        <v>9</v>
      </c>
      <c r="I590" s="8">
        <v>0</v>
      </c>
      <c r="J590" s="7">
        <v>2</v>
      </c>
      <c r="K590" s="7">
        <v>0</v>
      </c>
      <c r="L590" s="7">
        <v>0</v>
      </c>
      <c r="M590" s="9">
        <v>38433.35</v>
      </c>
      <c r="N590" s="7">
        <v>0</v>
      </c>
    </row>
    <row r="591" spans="1:14" x14ac:dyDescent="0.35">
      <c r="A591" s="6">
        <v>920</v>
      </c>
      <c r="B591" s="7">
        <v>15733114</v>
      </c>
      <c r="C591" s="6" t="s">
        <v>220</v>
      </c>
      <c r="D591" s="7">
        <v>552</v>
      </c>
      <c r="E591" s="6" t="s">
        <v>18</v>
      </c>
      <c r="F591" s="6" t="s">
        <v>23</v>
      </c>
      <c r="G591" s="7">
        <v>45</v>
      </c>
      <c r="H591" s="7">
        <v>9</v>
      </c>
      <c r="I591" s="8">
        <v>0</v>
      </c>
      <c r="J591" s="7">
        <v>2</v>
      </c>
      <c r="K591" s="7">
        <v>1</v>
      </c>
      <c r="L591" s="7">
        <v>0</v>
      </c>
      <c r="M591" s="9">
        <v>26752.560000000001</v>
      </c>
      <c r="N591" s="7">
        <v>0</v>
      </c>
    </row>
    <row r="592" spans="1:14" x14ac:dyDescent="0.35">
      <c r="A592" s="6">
        <v>381</v>
      </c>
      <c r="B592" s="7">
        <v>15713578</v>
      </c>
      <c r="C592" s="6" t="s">
        <v>346</v>
      </c>
      <c r="D592" s="7">
        <v>483</v>
      </c>
      <c r="E592" s="6" t="s">
        <v>15</v>
      </c>
      <c r="F592" s="6" t="s">
        <v>16</v>
      </c>
      <c r="G592" s="7">
        <v>50</v>
      </c>
      <c r="H592" s="7">
        <v>9</v>
      </c>
      <c r="I592" s="8">
        <v>0</v>
      </c>
      <c r="J592" s="7">
        <v>2</v>
      </c>
      <c r="K592" s="7">
        <v>1</v>
      </c>
      <c r="L592" s="7">
        <v>1</v>
      </c>
      <c r="M592" s="9">
        <v>111020.24</v>
      </c>
      <c r="N592" s="7">
        <v>0</v>
      </c>
    </row>
    <row r="593" spans="1:14" x14ac:dyDescent="0.35">
      <c r="A593" s="6">
        <v>365</v>
      </c>
      <c r="B593" s="7">
        <v>15676715</v>
      </c>
      <c r="C593" s="6" t="s">
        <v>335</v>
      </c>
      <c r="D593" s="7">
        <v>640</v>
      </c>
      <c r="E593" s="6" t="s">
        <v>15</v>
      </c>
      <c r="F593" s="6" t="s">
        <v>23</v>
      </c>
      <c r="G593" s="7">
        <v>68</v>
      </c>
      <c r="H593" s="7">
        <v>9</v>
      </c>
      <c r="I593" s="8">
        <v>0</v>
      </c>
      <c r="J593" s="7">
        <v>2</v>
      </c>
      <c r="K593" s="7">
        <v>1</v>
      </c>
      <c r="L593" s="7">
        <v>1</v>
      </c>
      <c r="M593" s="9">
        <v>199493.38</v>
      </c>
      <c r="N593" s="7">
        <v>0</v>
      </c>
    </row>
    <row r="594" spans="1:14" x14ac:dyDescent="0.35">
      <c r="A594" s="6">
        <v>411</v>
      </c>
      <c r="B594" s="7">
        <v>15566594</v>
      </c>
      <c r="C594" s="6" t="s">
        <v>370</v>
      </c>
      <c r="D594" s="7">
        <v>709</v>
      </c>
      <c r="E594" s="6" t="s">
        <v>785</v>
      </c>
      <c r="F594" s="6" t="s">
        <v>23</v>
      </c>
      <c r="G594" s="7">
        <v>23</v>
      </c>
      <c r="H594" s="7">
        <v>10</v>
      </c>
      <c r="I594" s="8">
        <v>0</v>
      </c>
      <c r="J594" s="7">
        <v>2</v>
      </c>
      <c r="K594" s="7">
        <v>0</v>
      </c>
      <c r="L594" s="7">
        <v>0</v>
      </c>
      <c r="M594" s="9">
        <v>129590.18</v>
      </c>
      <c r="N594" s="7">
        <v>0</v>
      </c>
    </row>
    <row r="595" spans="1:14" x14ac:dyDescent="0.35">
      <c r="A595" s="6">
        <v>732</v>
      </c>
      <c r="B595" s="7">
        <v>15790757</v>
      </c>
      <c r="C595" s="6" t="s">
        <v>599</v>
      </c>
      <c r="D595" s="7">
        <v>769</v>
      </c>
      <c r="E595" s="6" t="s">
        <v>15</v>
      </c>
      <c r="F595" s="6" t="s">
        <v>16</v>
      </c>
      <c r="G595" s="7">
        <v>25</v>
      </c>
      <c r="H595" s="7">
        <v>10</v>
      </c>
      <c r="I595" s="8">
        <v>0</v>
      </c>
      <c r="J595" s="7">
        <v>2</v>
      </c>
      <c r="K595" s="7">
        <v>0</v>
      </c>
      <c r="L595" s="7">
        <v>0</v>
      </c>
      <c r="M595" s="9">
        <v>187925.75</v>
      </c>
      <c r="N595" s="7">
        <v>0</v>
      </c>
    </row>
    <row r="596" spans="1:14" x14ac:dyDescent="0.35">
      <c r="A596" s="6">
        <v>608</v>
      </c>
      <c r="B596" s="7">
        <v>15629117</v>
      </c>
      <c r="C596" s="6" t="s">
        <v>510</v>
      </c>
      <c r="D596" s="7">
        <v>584</v>
      </c>
      <c r="E596" s="6" t="s">
        <v>15</v>
      </c>
      <c r="F596" s="6" t="s">
        <v>23</v>
      </c>
      <c r="G596" s="7">
        <v>28</v>
      </c>
      <c r="H596" s="7">
        <v>10</v>
      </c>
      <c r="I596" s="8">
        <v>0</v>
      </c>
      <c r="J596" s="7">
        <v>2</v>
      </c>
      <c r="K596" s="7">
        <v>1</v>
      </c>
      <c r="L596" s="7">
        <v>0</v>
      </c>
      <c r="M596" s="9">
        <v>19834.32</v>
      </c>
      <c r="N596" s="7">
        <v>0</v>
      </c>
    </row>
    <row r="597" spans="1:14" x14ac:dyDescent="0.35">
      <c r="A597" s="6">
        <v>282</v>
      </c>
      <c r="B597" s="7">
        <v>15669169</v>
      </c>
      <c r="C597" s="6" t="s">
        <v>276</v>
      </c>
      <c r="D597" s="7">
        <v>775</v>
      </c>
      <c r="E597" s="6" t="s">
        <v>785</v>
      </c>
      <c r="F597" s="6" t="s">
        <v>23</v>
      </c>
      <c r="G597" s="7">
        <v>29</v>
      </c>
      <c r="H597" s="7">
        <v>10</v>
      </c>
      <c r="I597" s="8">
        <v>0</v>
      </c>
      <c r="J597" s="7">
        <v>2</v>
      </c>
      <c r="K597" s="7">
        <v>1</v>
      </c>
      <c r="L597" s="7">
        <v>1</v>
      </c>
      <c r="M597" s="9">
        <v>68143.929999999993</v>
      </c>
      <c r="N597" s="7">
        <v>0</v>
      </c>
    </row>
    <row r="598" spans="1:14" x14ac:dyDescent="0.35">
      <c r="A598" s="6">
        <v>301</v>
      </c>
      <c r="B598" s="7">
        <v>15803976</v>
      </c>
      <c r="C598" s="6" t="s">
        <v>288</v>
      </c>
      <c r="D598" s="7">
        <v>694</v>
      </c>
      <c r="E598" s="6" t="s">
        <v>15</v>
      </c>
      <c r="F598" s="6" t="s">
        <v>16</v>
      </c>
      <c r="G598" s="7">
        <v>31</v>
      </c>
      <c r="H598" s="7">
        <v>10</v>
      </c>
      <c r="I598" s="8">
        <v>0</v>
      </c>
      <c r="J598" s="7">
        <v>2</v>
      </c>
      <c r="K598" s="7">
        <v>1</v>
      </c>
      <c r="L598" s="7">
        <v>0</v>
      </c>
      <c r="M598" s="9">
        <v>160990.26999999999</v>
      </c>
      <c r="N598" s="7">
        <v>0</v>
      </c>
    </row>
    <row r="599" spans="1:14" x14ac:dyDescent="0.35">
      <c r="A599" s="6">
        <v>13</v>
      </c>
      <c r="B599" s="7">
        <v>15632264</v>
      </c>
      <c r="C599" s="6" t="s">
        <v>31</v>
      </c>
      <c r="D599" s="7">
        <v>476</v>
      </c>
      <c r="E599" s="6" t="s">
        <v>15</v>
      </c>
      <c r="F599" s="6" t="s">
        <v>16</v>
      </c>
      <c r="G599" s="7">
        <v>34</v>
      </c>
      <c r="H599" s="7">
        <v>10</v>
      </c>
      <c r="I599" s="8">
        <v>0</v>
      </c>
      <c r="J599" s="7">
        <v>2</v>
      </c>
      <c r="K599" s="7">
        <v>1</v>
      </c>
      <c r="L599" s="7">
        <v>0</v>
      </c>
      <c r="M599" s="9">
        <v>26260.98</v>
      </c>
      <c r="N599" s="7">
        <v>0</v>
      </c>
    </row>
    <row r="600" spans="1:14" x14ac:dyDescent="0.35">
      <c r="A600" s="6">
        <v>290</v>
      </c>
      <c r="B600" s="7">
        <v>15697307</v>
      </c>
      <c r="C600" s="6" t="s">
        <v>281</v>
      </c>
      <c r="D600" s="7">
        <v>588</v>
      </c>
      <c r="E600" s="6" t="s">
        <v>785</v>
      </c>
      <c r="F600" s="6" t="s">
        <v>23</v>
      </c>
      <c r="G600" s="7">
        <v>34</v>
      </c>
      <c r="H600" s="7">
        <v>10</v>
      </c>
      <c r="I600" s="8">
        <v>0</v>
      </c>
      <c r="J600" s="7">
        <v>2</v>
      </c>
      <c r="K600" s="7">
        <v>1</v>
      </c>
      <c r="L600" s="7">
        <v>0</v>
      </c>
      <c r="M600" s="9">
        <v>79078.91</v>
      </c>
      <c r="N600" s="7">
        <v>0</v>
      </c>
    </row>
    <row r="601" spans="1:14" x14ac:dyDescent="0.35">
      <c r="A601" s="6">
        <v>257</v>
      </c>
      <c r="B601" s="7">
        <v>15636684</v>
      </c>
      <c r="C601" s="6" t="s">
        <v>254</v>
      </c>
      <c r="D601" s="7">
        <v>727</v>
      </c>
      <c r="E601" s="6" t="s">
        <v>15</v>
      </c>
      <c r="F601" s="6" t="s">
        <v>23</v>
      </c>
      <c r="G601" s="7">
        <v>34</v>
      </c>
      <c r="H601" s="7">
        <v>10</v>
      </c>
      <c r="I601" s="8">
        <v>0</v>
      </c>
      <c r="J601" s="7">
        <v>2</v>
      </c>
      <c r="K601" s="7">
        <v>1</v>
      </c>
      <c r="L601" s="7">
        <v>1</v>
      </c>
      <c r="M601" s="9">
        <v>198637.34</v>
      </c>
      <c r="N601" s="7">
        <v>0</v>
      </c>
    </row>
    <row r="602" spans="1:14" x14ac:dyDescent="0.35">
      <c r="A602" s="6">
        <v>811</v>
      </c>
      <c r="B602" s="7">
        <v>15699430</v>
      </c>
      <c r="C602" s="6" t="s">
        <v>464</v>
      </c>
      <c r="D602" s="7">
        <v>618</v>
      </c>
      <c r="E602" s="6" t="s">
        <v>15</v>
      </c>
      <c r="F602" s="6" t="s">
        <v>16</v>
      </c>
      <c r="G602" s="7">
        <v>35</v>
      </c>
      <c r="H602" s="7">
        <v>10</v>
      </c>
      <c r="I602" s="8">
        <v>0</v>
      </c>
      <c r="J602" s="7">
        <v>2</v>
      </c>
      <c r="K602" s="7">
        <v>1</v>
      </c>
      <c r="L602" s="7">
        <v>0</v>
      </c>
      <c r="M602" s="9">
        <v>180439.75</v>
      </c>
      <c r="N602" s="7">
        <v>0</v>
      </c>
    </row>
    <row r="603" spans="1:14" x14ac:dyDescent="0.35">
      <c r="A603" s="6">
        <v>93</v>
      </c>
      <c r="B603" s="7">
        <v>15809248</v>
      </c>
      <c r="C603" s="6" t="s">
        <v>110</v>
      </c>
      <c r="D603" s="7">
        <v>524</v>
      </c>
      <c r="E603" s="6" t="s">
        <v>15</v>
      </c>
      <c r="F603" s="6" t="s">
        <v>16</v>
      </c>
      <c r="G603" s="7">
        <v>36</v>
      </c>
      <c r="H603" s="7">
        <v>10</v>
      </c>
      <c r="I603" s="8">
        <v>0</v>
      </c>
      <c r="J603" s="7">
        <v>2</v>
      </c>
      <c r="K603" s="7">
        <v>1</v>
      </c>
      <c r="L603" s="7">
        <v>0</v>
      </c>
      <c r="M603" s="9">
        <v>109614.57</v>
      </c>
      <c r="N603" s="7">
        <v>0</v>
      </c>
    </row>
    <row r="604" spans="1:14" x14ac:dyDescent="0.35">
      <c r="A604" s="6">
        <v>830</v>
      </c>
      <c r="B604" s="7">
        <v>15639788</v>
      </c>
      <c r="C604" s="6" t="s">
        <v>307</v>
      </c>
      <c r="D604" s="7">
        <v>577</v>
      </c>
      <c r="E604" s="6" t="s">
        <v>15</v>
      </c>
      <c r="F604" s="6" t="s">
        <v>16</v>
      </c>
      <c r="G604" s="7">
        <v>39</v>
      </c>
      <c r="H604" s="7">
        <v>10</v>
      </c>
      <c r="I604" s="8">
        <v>0</v>
      </c>
      <c r="J604" s="7">
        <v>2</v>
      </c>
      <c r="K604" s="7">
        <v>1</v>
      </c>
      <c r="L604" s="7">
        <v>0</v>
      </c>
      <c r="M604" s="9">
        <v>10553.31</v>
      </c>
      <c r="N604" s="7">
        <v>0</v>
      </c>
    </row>
    <row r="605" spans="1:14" x14ac:dyDescent="0.35">
      <c r="A605" s="6">
        <v>719</v>
      </c>
      <c r="B605" s="7">
        <v>15696859</v>
      </c>
      <c r="C605" s="6" t="s">
        <v>592</v>
      </c>
      <c r="D605" s="7">
        <v>474</v>
      </c>
      <c r="E605" s="6" t="s">
        <v>15</v>
      </c>
      <c r="F605" s="6" t="s">
        <v>23</v>
      </c>
      <c r="G605" s="7">
        <v>45</v>
      </c>
      <c r="H605" s="7">
        <v>10</v>
      </c>
      <c r="I605" s="8">
        <v>0</v>
      </c>
      <c r="J605" s="7">
        <v>2</v>
      </c>
      <c r="K605" s="7">
        <v>0</v>
      </c>
      <c r="L605" s="7">
        <v>0</v>
      </c>
      <c r="M605" s="9">
        <v>172175.9</v>
      </c>
      <c r="N605" s="7">
        <v>0</v>
      </c>
    </row>
    <row r="606" spans="1:14" ht="29" x14ac:dyDescent="0.35">
      <c r="A606" s="6">
        <v>278</v>
      </c>
      <c r="B606" s="7">
        <v>15767339</v>
      </c>
      <c r="C606" s="6" t="s">
        <v>272</v>
      </c>
      <c r="D606" s="7">
        <v>777</v>
      </c>
      <c r="E606" s="6" t="s">
        <v>15</v>
      </c>
      <c r="F606" s="6" t="s">
        <v>16</v>
      </c>
      <c r="G606" s="7">
        <v>53</v>
      </c>
      <c r="H606" s="7">
        <v>10</v>
      </c>
      <c r="I606" s="8">
        <v>0</v>
      </c>
      <c r="J606" s="7">
        <v>2</v>
      </c>
      <c r="K606" s="7">
        <v>1</v>
      </c>
      <c r="L606" s="7">
        <v>0</v>
      </c>
      <c r="M606" s="9">
        <v>189992.97</v>
      </c>
      <c r="N606" s="7">
        <v>0</v>
      </c>
    </row>
    <row r="607" spans="1:14" x14ac:dyDescent="0.35">
      <c r="A607" s="6">
        <v>199</v>
      </c>
      <c r="B607" s="7">
        <v>15656176</v>
      </c>
      <c r="C607" s="6" t="s">
        <v>203</v>
      </c>
      <c r="D607" s="7">
        <v>501</v>
      </c>
      <c r="E607" s="6" t="s">
        <v>15</v>
      </c>
      <c r="F607" s="6" t="s">
        <v>23</v>
      </c>
      <c r="G607" s="7">
        <v>57</v>
      </c>
      <c r="H607" s="7">
        <v>10</v>
      </c>
      <c r="I607" s="8">
        <v>0</v>
      </c>
      <c r="J607" s="7">
        <v>2</v>
      </c>
      <c r="K607" s="7">
        <v>1</v>
      </c>
      <c r="L607" s="7">
        <v>1</v>
      </c>
      <c r="M607" s="9">
        <v>47847.19</v>
      </c>
      <c r="N607" s="7">
        <v>0</v>
      </c>
    </row>
    <row r="608" spans="1:14" x14ac:dyDescent="0.35">
      <c r="A608" s="6">
        <v>86</v>
      </c>
      <c r="B608" s="7">
        <v>15805254</v>
      </c>
      <c r="C608" s="6" t="s">
        <v>104</v>
      </c>
      <c r="D608" s="7">
        <v>652</v>
      </c>
      <c r="E608" s="6" t="s">
        <v>785</v>
      </c>
      <c r="F608" s="6" t="s">
        <v>16</v>
      </c>
      <c r="G608" s="7">
        <v>75</v>
      </c>
      <c r="H608" s="7">
        <v>10</v>
      </c>
      <c r="I608" s="8">
        <v>0</v>
      </c>
      <c r="J608" s="7">
        <v>2</v>
      </c>
      <c r="K608" s="7">
        <v>1</v>
      </c>
      <c r="L608" s="7">
        <v>1</v>
      </c>
      <c r="M608" s="9">
        <v>114675.75</v>
      </c>
      <c r="N608" s="7">
        <v>0</v>
      </c>
    </row>
    <row r="609" spans="1:14" x14ac:dyDescent="0.35">
      <c r="A609" s="6">
        <v>258</v>
      </c>
      <c r="B609" s="7">
        <v>15592979</v>
      </c>
      <c r="C609" s="6" t="s">
        <v>255</v>
      </c>
      <c r="D609" s="7">
        <v>671</v>
      </c>
      <c r="E609" s="6" t="s">
        <v>26</v>
      </c>
      <c r="F609" s="6" t="s">
        <v>16</v>
      </c>
      <c r="G609" s="7">
        <v>34</v>
      </c>
      <c r="H609" s="7">
        <v>6</v>
      </c>
      <c r="I609" s="8">
        <v>37266.67</v>
      </c>
      <c r="J609" s="7">
        <v>2</v>
      </c>
      <c r="K609" s="7">
        <v>0</v>
      </c>
      <c r="L609" s="7">
        <v>0</v>
      </c>
      <c r="M609" s="9">
        <v>156917.12</v>
      </c>
      <c r="N609" s="7">
        <v>0</v>
      </c>
    </row>
    <row r="610" spans="1:14" x14ac:dyDescent="0.35">
      <c r="A610" s="6">
        <v>369</v>
      </c>
      <c r="B610" s="7">
        <v>15684042</v>
      </c>
      <c r="C610" s="6" t="s">
        <v>338</v>
      </c>
      <c r="D610" s="7">
        <v>636</v>
      </c>
      <c r="E610" s="6" t="s">
        <v>26</v>
      </c>
      <c r="F610" s="6" t="s">
        <v>23</v>
      </c>
      <c r="G610" s="7">
        <v>34</v>
      </c>
      <c r="H610" s="7">
        <v>2</v>
      </c>
      <c r="I610" s="8">
        <v>40105.51</v>
      </c>
      <c r="J610" s="7">
        <v>2</v>
      </c>
      <c r="K610" s="7">
        <v>0</v>
      </c>
      <c r="L610" s="7">
        <v>1</v>
      </c>
      <c r="M610" s="9">
        <v>53512.160000000003</v>
      </c>
      <c r="N610" s="7">
        <v>0</v>
      </c>
    </row>
    <row r="611" spans="1:14" x14ac:dyDescent="0.35">
      <c r="A611" s="6">
        <v>63</v>
      </c>
      <c r="B611" s="7">
        <v>15702014</v>
      </c>
      <c r="C611" s="6" t="s">
        <v>81</v>
      </c>
      <c r="D611" s="7">
        <v>555</v>
      </c>
      <c r="E611" s="6" t="s">
        <v>785</v>
      </c>
      <c r="F611" s="6" t="s">
        <v>23</v>
      </c>
      <c r="G611" s="7">
        <v>33</v>
      </c>
      <c r="H611" s="7">
        <v>1</v>
      </c>
      <c r="I611" s="8">
        <v>56084.69</v>
      </c>
      <c r="J611" s="7">
        <v>2</v>
      </c>
      <c r="K611" s="7">
        <v>0</v>
      </c>
      <c r="L611" s="7">
        <v>0</v>
      </c>
      <c r="M611" s="9">
        <v>178798.13</v>
      </c>
      <c r="N611" s="7">
        <v>0</v>
      </c>
    </row>
    <row r="612" spans="1:14" x14ac:dyDescent="0.35">
      <c r="A612" s="6">
        <v>892</v>
      </c>
      <c r="B612" s="7">
        <v>15780140</v>
      </c>
      <c r="C612" s="6" t="s">
        <v>509</v>
      </c>
      <c r="D612" s="7">
        <v>435</v>
      </c>
      <c r="E612" s="6" t="s">
        <v>26</v>
      </c>
      <c r="F612" s="6" t="s">
        <v>23</v>
      </c>
      <c r="G612" s="7">
        <v>32</v>
      </c>
      <c r="H612" s="7">
        <v>2</v>
      </c>
      <c r="I612" s="8">
        <v>57017.06</v>
      </c>
      <c r="J612" s="7">
        <v>2</v>
      </c>
      <c r="K612" s="7">
        <v>1</v>
      </c>
      <c r="L612" s="7">
        <v>1</v>
      </c>
      <c r="M612" s="9">
        <v>5907.11</v>
      </c>
      <c r="N612" s="7">
        <v>0</v>
      </c>
    </row>
    <row r="613" spans="1:14" x14ac:dyDescent="0.35">
      <c r="A613" s="6">
        <v>170</v>
      </c>
      <c r="B613" s="7">
        <v>15611325</v>
      </c>
      <c r="C613" s="6" t="s">
        <v>178</v>
      </c>
      <c r="D613" s="7">
        <v>682</v>
      </c>
      <c r="E613" s="6" t="s">
        <v>26</v>
      </c>
      <c r="F613" s="6" t="s">
        <v>23</v>
      </c>
      <c r="G613" s="7">
        <v>24</v>
      </c>
      <c r="H613" s="7">
        <v>9</v>
      </c>
      <c r="I613" s="8">
        <v>57929.81</v>
      </c>
      <c r="J613" s="7">
        <v>2</v>
      </c>
      <c r="K613" s="7">
        <v>0</v>
      </c>
      <c r="L613" s="7">
        <v>0</v>
      </c>
      <c r="M613" s="9">
        <v>53134.3</v>
      </c>
      <c r="N613" s="7">
        <v>0</v>
      </c>
    </row>
    <row r="614" spans="1:14" x14ac:dyDescent="0.35">
      <c r="A614" s="6">
        <v>375</v>
      </c>
      <c r="B614" s="7">
        <v>15759537</v>
      </c>
      <c r="C614" s="6" t="s">
        <v>63</v>
      </c>
      <c r="D614" s="7">
        <v>717</v>
      </c>
      <c r="E614" s="6" t="s">
        <v>26</v>
      </c>
      <c r="F614" s="6" t="s">
        <v>23</v>
      </c>
      <c r="G614" s="7">
        <v>35</v>
      </c>
      <c r="H614" s="7">
        <v>7</v>
      </c>
      <c r="I614" s="8">
        <v>58469.37</v>
      </c>
      <c r="J614" s="7">
        <v>2</v>
      </c>
      <c r="K614" s="7">
        <v>1</v>
      </c>
      <c r="L614" s="7">
        <v>1</v>
      </c>
      <c r="M614" s="9">
        <v>172459.39</v>
      </c>
      <c r="N614" s="7">
        <v>0</v>
      </c>
    </row>
    <row r="615" spans="1:14" x14ac:dyDescent="0.35">
      <c r="A615" s="6">
        <v>30</v>
      </c>
      <c r="B615" s="7">
        <v>15656300</v>
      </c>
      <c r="C615" s="6" t="s">
        <v>48</v>
      </c>
      <c r="D615" s="7">
        <v>411</v>
      </c>
      <c r="E615" s="6" t="s">
        <v>15</v>
      </c>
      <c r="F615" s="6" t="s">
        <v>23</v>
      </c>
      <c r="G615" s="7">
        <v>29</v>
      </c>
      <c r="H615" s="7">
        <v>0</v>
      </c>
      <c r="I615" s="8">
        <v>59697.17</v>
      </c>
      <c r="J615" s="7">
        <v>2</v>
      </c>
      <c r="K615" s="7">
        <v>1</v>
      </c>
      <c r="L615" s="7">
        <v>1</v>
      </c>
      <c r="M615" s="9">
        <v>53483.21</v>
      </c>
      <c r="N615" s="7">
        <v>0</v>
      </c>
    </row>
    <row r="616" spans="1:14" x14ac:dyDescent="0.35">
      <c r="A616" s="6">
        <v>195</v>
      </c>
      <c r="B616" s="7">
        <v>15679200</v>
      </c>
      <c r="C616" s="6" t="s">
        <v>199</v>
      </c>
      <c r="D616" s="7">
        <v>580</v>
      </c>
      <c r="E616" s="6" t="s">
        <v>785</v>
      </c>
      <c r="F616" s="6" t="s">
        <v>23</v>
      </c>
      <c r="G616" s="7">
        <v>29</v>
      </c>
      <c r="H616" s="7">
        <v>9</v>
      </c>
      <c r="I616" s="8">
        <v>61710.44</v>
      </c>
      <c r="J616" s="7">
        <v>2</v>
      </c>
      <c r="K616" s="7">
        <v>1</v>
      </c>
      <c r="L616" s="7">
        <v>0</v>
      </c>
      <c r="M616" s="9">
        <v>128077.8</v>
      </c>
      <c r="N616" s="7">
        <v>0</v>
      </c>
    </row>
    <row r="617" spans="1:14" x14ac:dyDescent="0.35">
      <c r="A617" s="6">
        <v>551</v>
      </c>
      <c r="B617" s="7">
        <v>15750141</v>
      </c>
      <c r="C617" s="6" t="s">
        <v>470</v>
      </c>
      <c r="D617" s="7">
        <v>721</v>
      </c>
      <c r="E617" s="6" t="s">
        <v>26</v>
      </c>
      <c r="F617" s="6" t="s">
        <v>16</v>
      </c>
      <c r="G617" s="7">
        <v>36</v>
      </c>
      <c r="H617" s="7">
        <v>3</v>
      </c>
      <c r="I617" s="8">
        <v>65253.07</v>
      </c>
      <c r="J617" s="7">
        <v>2</v>
      </c>
      <c r="K617" s="7">
        <v>1</v>
      </c>
      <c r="L617" s="7">
        <v>0</v>
      </c>
      <c r="M617" s="9">
        <v>28737.78</v>
      </c>
      <c r="N617" s="7">
        <v>0</v>
      </c>
    </row>
    <row r="618" spans="1:14" x14ac:dyDescent="0.35">
      <c r="A618" s="6">
        <v>511</v>
      </c>
      <c r="B618" s="7">
        <v>15568506</v>
      </c>
      <c r="C618" s="6" t="s">
        <v>443</v>
      </c>
      <c r="D618" s="7">
        <v>524</v>
      </c>
      <c r="E618" s="6" t="s">
        <v>26</v>
      </c>
      <c r="F618" s="6" t="s">
        <v>16</v>
      </c>
      <c r="G618" s="7">
        <v>31</v>
      </c>
      <c r="H618" s="7">
        <v>10</v>
      </c>
      <c r="I618" s="8">
        <v>67238.98</v>
      </c>
      <c r="J618" s="7">
        <v>2</v>
      </c>
      <c r="K618" s="7">
        <v>1</v>
      </c>
      <c r="L618" s="7">
        <v>1</v>
      </c>
      <c r="M618" s="9">
        <v>161811.23000000001</v>
      </c>
      <c r="N618" s="7">
        <v>0</v>
      </c>
    </row>
    <row r="619" spans="1:14" x14ac:dyDescent="0.35">
      <c r="A619" s="6">
        <v>40</v>
      </c>
      <c r="B619" s="7">
        <v>15585768</v>
      </c>
      <c r="C619" s="6" t="s">
        <v>58</v>
      </c>
      <c r="D619" s="7">
        <v>582</v>
      </c>
      <c r="E619" s="6" t="s">
        <v>26</v>
      </c>
      <c r="F619" s="6" t="s">
        <v>23</v>
      </c>
      <c r="G619" s="7">
        <v>41</v>
      </c>
      <c r="H619" s="7">
        <v>6</v>
      </c>
      <c r="I619" s="8">
        <v>70349.48</v>
      </c>
      <c r="J619" s="7">
        <v>2</v>
      </c>
      <c r="K619" s="7">
        <v>0</v>
      </c>
      <c r="L619" s="7">
        <v>1</v>
      </c>
      <c r="M619" s="9">
        <v>178074.04</v>
      </c>
      <c r="N619" s="7">
        <v>0</v>
      </c>
    </row>
    <row r="620" spans="1:14" x14ac:dyDescent="0.35">
      <c r="A620" s="6">
        <v>404</v>
      </c>
      <c r="B620" s="7">
        <v>15732674</v>
      </c>
      <c r="C620" s="6" t="s">
        <v>366</v>
      </c>
      <c r="D620" s="7">
        <v>443</v>
      </c>
      <c r="E620" s="6" t="s">
        <v>785</v>
      </c>
      <c r="F620" s="6" t="s">
        <v>23</v>
      </c>
      <c r="G620" s="7">
        <v>36</v>
      </c>
      <c r="H620" s="7">
        <v>6</v>
      </c>
      <c r="I620" s="8">
        <v>70438.009999999995</v>
      </c>
      <c r="J620" s="7">
        <v>2</v>
      </c>
      <c r="K620" s="7">
        <v>0</v>
      </c>
      <c r="L620" s="7">
        <v>1</v>
      </c>
      <c r="M620" s="9">
        <v>56937.43</v>
      </c>
      <c r="N620" s="7">
        <v>0</v>
      </c>
    </row>
    <row r="621" spans="1:14" x14ac:dyDescent="0.35">
      <c r="A621" s="6">
        <v>782</v>
      </c>
      <c r="B621" s="7">
        <v>15585595</v>
      </c>
      <c r="C621" s="6" t="s">
        <v>631</v>
      </c>
      <c r="D621" s="7">
        <v>774</v>
      </c>
      <c r="E621" s="6" t="s">
        <v>15</v>
      </c>
      <c r="F621" s="6" t="s">
        <v>16</v>
      </c>
      <c r="G621" s="7">
        <v>28</v>
      </c>
      <c r="H621" s="7">
        <v>1</v>
      </c>
      <c r="I621" s="8">
        <v>71264.02</v>
      </c>
      <c r="J621" s="7">
        <v>2</v>
      </c>
      <c r="K621" s="7">
        <v>0</v>
      </c>
      <c r="L621" s="7">
        <v>1</v>
      </c>
      <c r="M621" s="9">
        <v>68759.570000000007</v>
      </c>
      <c r="N621" s="7">
        <v>0</v>
      </c>
    </row>
    <row r="622" spans="1:14" x14ac:dyDescent="0.35">
      <c r="A622" s="6">
        <v>982</v>
      </c>
      <c r="B622" s="7">
        <v>15566156</v>
      </c>
      <c r="C622" s="6" t="s">
        <v>369</v>
      </c>
      <c r="D622" s="7">
        <v>749</v>
      </c>
      <c r="E622" s="6" t="s">
        <v>26</v>
      </c>
      <c r="F622" s="6" t="s">
        <v>16</v>
      </c>
      <c r="G622" s="7">
        <v>44</v>
      </c>
      <c r="H622" s="7">
        <v>0</v>
      </c>
      <c r="I622" s="8">
        <v>71497.789999999994</v>
      </c>
      <c r="J622" s="7">
        <v>2</v>
      </c>
      <c r="K622" s="7">
        <v>0</v>
      </c>
      <c r="L622" s="7">
        <v>0</v>
      </c>
      <c r="M622" s="9">
        <v>151083.79999999999</v>
      </c>
      <c r="N622" s="7">
        <v>0</v>
      </c>
    </row>
    <row r="623" spans="1:14" x14ac:dyDescent="0.35">
      <c r="A623" s="6">
        <v>705</v>
      </c>
      <c r="B623" s="7">
        <v>15808621</v>
      </c>
      <c r="C623" s="6" t="s">
        <v>583</v>
      </c>
      <c r="D623" s="7">
        <v>659</v>
      </c>
      <c r="E623" s="6" t="s">
        <v>26</v>
      </c>
      <c r="F623" s="6" t="s">
        <v>23</v>
      </c>
      <c r="G623" s="7">
        <v>36</v>
      </c>
      <c r="H623" s="7">
        <v>2</v>
      </c>
      <c r="I623" s="8">
        <v>76190.48</v>
      </c>
      <c r="J623" s="7">
        <v>2</v>
      </c>
      <c r="K623" s="7">
        <v>1</v>
      </c>
      <c r="L623" s="7">
        <v>1</v>
      </c>
      <c r="M623" s="9">
        <v>149066.14000000001</v>
      </c>
      <c r="N623" s="7">
        <v>0</v>
      </c>
    </row>
    <row r="624" spans="1:14" x14ac:dyDescent="0.35">
      <c r="A624" s="6">
        <v>692</v>
      </c>
      <c r="B624" s="7">
        <v>15688251</v>
      </c>
      <c r="C624" s="6" t="s">
        <v>572</v>
      </c>
      <c r="D624" s="7">
        <v>767</v>
      </c>
      <c r="E624" s="6" t="s">
        <v>15</v>
      </c>
      <c r="F624" s="6" t="s">
        <v>23</v>
      </c>
      <c r="G624" s="7">
        <v>43</v>
      </c>
      <c r="H624" s="7">
        <v>1</v>
      </c>
      <c r="I624" s="8">
        <v>76408.850000000006</v>
      </c>
      <c r="J624" s="7">
        <v>2</v>
      </c>
      <c r="K624" s="7">
        <v>1</v>
      </c>
      <c r="L624" s="7">
        <v>0</v>
      </c>
      <c r="M624" s="9">
        <v>77837.63</v>
      </c>
      <c r="N624" s="7">
        <v>0</v>
      </c>
    </row>
    <row r="625" spans="1:14" x14ac:dyDescent="0.35">
      <c r="A625" s="6">
        <v>866</v>
      </c>
      <c r="B625" s="7">
        <v>15686983</v>
      </c>
      <c r="C625" s="6" t="s">
        <v>683</v>
      </c>
      <c r="D625" s="7">
        <v>678</v>
      </c>
      <c r="E625" s="6" t="s">
        <v>26</v>
      </c>
      <c r="F625" s="6" t="s">
        <v>16</v>
      </c>
      <c r="G625" s="7">
        <v>25</v>
      </c>
      <c r="H625" s="7">
        <v>10</v>
      </c>
      <c r="I625" s="8">
        <v>76968.12</v>
      </c>
      <c r="J625" s="7">
        <v>2</v>
      </c>
      <c r="K625" s="7">
        <v>0</v>
      </c>
      <c r="L625" s="7">
        <v>1</v>
      </c>
      <c r="M625" s="9">
        <v>131501.72</v>
      </c>
      <c r="N625" s="7">
        <v>0</v>
      </c>
    </row>
    <row r="626" spans="1:14" x14ac:dyDescent="0.35">
      <c r="A626" s="6">
        <v>383</v>
      </c>
      <c r="B626" s="7">
        <v>15568240</v>
      </c>
      <c r="C626" s="6" t="s">
        <v>182</v>
      </c>
      <c r="D626" s="7">
        <v>492</v>
      </c>
      <c r="E626" s="6" t="s">
        <v>26</v>
      </c>
      <c r="F626" s="6" t="s">
        <v>16</v>
      </c>
      <c r="G626" s="7">
        <v>30</v>
      </c>
      <c r="H626" s="7">
        <v>10</v>
      </c>
      <c r="I626" s="8">
        <v>77168.87</v>
      </c>
      <c r="J626" s="7">
        <v>2</v>
      </c>
      <c r="K626" s="7">
        <v>0</v>
      </c>
      <c r="L626" s="7">
        <v>1</v>
      </c>
      <c r="M626" s="9">
        <v>146700.22</v>
      </c>
      <c r="N626" s="7">
        <v>0</v>
      </c>
    </row>
    <row r="627" spans="1:14" x14ac:dyDescent="0.35">
      <c r="A627" s="6">
        <v>504</v>
      </c>
      <c r="B627" s="7">
        <v>15730059</v>
      </c>
      <c r="C627" s="6" t="s">
        <v>439</v>
      </c>
      <c r="D627" s="7">
        <v>638</v>
      </c>
      <c r="E627" s="6" t="s">
        <v>18</v>
      </c>
      <c r="F627" s="6" t="s">
        <v>23</v>
      </c>
      <c r="G627" s="7">
        <v>44</v>
      </c>
      <c r="H627" s="7">
        <v>9</v>
      </c>
      <c r="I627" s="8">
        <v>77637.350000000006</v>
      </c>
      <c r="J627" s="7">
        <v>2</v>
      </c>
      <c r="K627" s="7">
        <v>1</v>
      </c>
      <c r="L627" s="7">
        <v>1</v>
      </c>
      <c r="M627" s="9">
        <v>111346.22</v>
      </c>
      <c r="N627" s="7">
        <v>0</v>
      </c>
    </row>
    <row r="628" spans="1:14" x14ac:dyDescent="0.35">
      <c r="A628" s="6">
        <v>973</v>
      </c>
      <c r="B628" s="7">
        <v>15605918</v>
      </c>
      <c r="C628" s="6" t="s">
        <v>745</v>
      </c>
      <c r="D628" s="7">
        <v>635</v>
      </c>
      <c r="E628" s="6" t="s">
        <v>26</v>
      </c>
      <c r="F628" s="6" t="s">
        <v>23</v>
      </c>
      <c r="G628" s="7">
        <v>43</v>
      </c>
      <c r="H628" s="7">
        <v>5</v>
      </c>
      <c r="I628" s="8">
        <v>78992.75</v>
      </c>
      <c r="J628" s="7">
        <v>2</v>
      </c>
      <c r="K628" s="7">
        <v>0</v>
      </c>
      <c r="L628" s="7">
        <v>0</v>
      </c>
      <c r="M628" s="9">
        <v>153265.31</v>
      </c>
      <c r="N628" s="7">
        <v>0</v>
      </c>
    </row>
    <row r="629" spans="1:14" x14ac:dyDescent="0.35">
      <c r="A629" s="6">
        <v>437</v>
      </c>
      <c r="B629" s="7">
        <v>15693737</v>
      </c>
      <c r="C629" s="6" t="s">
        <v>389</v>
      </c>
      <c r="D629" s="7">
        <v>627</v>
      </c>
      <c r="E629" s="6" t="s">
        <v>26</v>
      </c>
      <c r="F629" s="6" t="s">
        <v>16</v>
      </c>
      <c r="G629" s="7">
        <v>30</v>
      </c>
      <c r="H629" s="7">
        <v>4</v>
      </c>
      <c r="I629" s="8">
        <v>79871.02</v>
      </c>
      <c r="J629" s="7">
        <v>2</v>
      </c>
      <c r="K629" s="7">
        <v>1</v>
      </c>
      <c r="L629" s="7">
        <v>0</v>
      </c>
      <c r="M629" s="9">
        <v>129826.89</v>
      </c>
      <c r="N629" s="7">
        <v>0</v>
      </c>
    </row>
    <row r="630" spans="1:14" x14ac:dyDescent="0.35">
      <c r="A630" s="6">
        <v>240</v>
      </c>
      <c r="B630" s="7">
        <v>15795149</v>
      </c>
      <c r="C630" s="6" t="s">
        <v>239</v>
      </c>
      <c r="D630" s="7">
        <v>703</v>
      </c>
      <c r="E630" s="6" t="s">
        <v>15</v>
      </c>
      <c r="F630" s="6" t="s">
        <v>23</v>
      </c>
      <c r="G630" s="7">
        <v>28</v>
      </c>
      <c r="H630" s="7">
        <v>2</v>
      </c>
      <c r="I630" s="8">
        <v>81173.83</v>
      </c>
      <c r="J630" s="7">
        <v>2</v>
      </c>
      <c r="K630" s="7">
        <v>0</v>
      </c>
      <c r="L630" s="7">
        <v>1</v>
      </c>
      <c r="M630" s="9">
        <v>162812.16</v>
      </c>
      <c r="N630" s="7">
        <v>0</v>
      </c>
    </row>
    <row r="631" spans="1:14" x14ac:dyDescent="0.35">
      <c r="A631" s="6">
        <v>493</v>
      </c>
      <c r="B631" s="7">
        <v>15624170</v>
      </c>
      <c r="C631" s="6" t="s">
        <v>213</v>
      </c>
      <c r="D631" s="7">
        <v>639</v>
      </c>
      <c r="E631" s="6" t="s">
        <v>15</v>
      </c>
      <c r="F631" s="6" t="s">
        <v>16</v>
      </c>
      <c r="G631" s="7">
        <v>38</v>
      </c>
      <c r="H631" s="7">
        <v>4</v>
      </c>
      <c r="I631" s="8">
        <v>81550.94</v>
      </c>
      <c r="J631" s="7">
        <v>2</v>
      </c>
      <c r="K631" s="7">
        <v>0</v>
      </c>
      <c r="L631" s="7">
        <v>1</v>
      </c>
      <c r="M631" s="9">
        <v>118974.77</v>
      </c>
      <c r="N631" s="7">
        <v>0</v>
      </c>
    </row>
    <row r="632" spans="1:14" x14ac:dyDescent="0.35">
      <c r="A632" s="6">
        <v>90</v>
      </c>
      <c r="B632" s="7">
        <v>15767954</v>
      </c>
      <c r="C632" s="6" t="s">
        <v>61</v>
      </c>
      <c r="D632" s="7">
        <v>635</v>
      </c>
      <c r="E632" s="6" t="s">
        <v>26</v>
      </c>
      <c r="F632" s="6" t="s">
        <v>16</v>
      </c>
      <c r="G632" s="7">
        <v>28</v>
      </c>
      <c r="H632" s="7">
        <v>3</v>
      </c>
      <c r="I632" s="8">
        <v>81623.67</v>
      </c>
      <c r="J632" s="7">
        <v>2</v>
      </c>
      <c r="K632" s="7">
        <v>1</v>
      </c>
      <c r="L632" s="7">
        <v>1</v>
      </c>
      <c r="M632" s="9">
        <v>156791.35999999999</v>
      </c>
      <c r="N632" s="7">
        <v>0</v>
      </c>
    </row>
    <row r="633" spans="1:14" ht="29" x14ac:dyDescent="0.35">
      <c r="A633" s="6">
        <v>791</v>
      </c>
      <c r="B633" s="7">
        <v>15763431</v>
      </c>
      <c r="C633" s="6" t="s">
        <v>638</v>
      </c>
      <c r="D633" s="7">
        <v>698</v>
      </c>
      <c r="E633" s="6" t="s">
        <v>15</v>
      </c>
      <c r="F633" s="6" t="s">
        <v>23</v>
      </c>
      <c r="G633" s="7">
        <v>36</v>
      </c>
      <c r="H633" s="7">
        <v>2</v>
      </c>
      <c r="I633" s="8">
        <v>82275.350000000006</v>
      </c>
      <c r="J633" s="7">
        <v>2</v>
      </c>
      <c r="K633" s="7">
        <v>1</v>
      </c>
      <c r="L633" s="7">
        <v>1</v>
      </c>
      <c r="M633" s="9">
        <v>93249.26</v>
      </c>
      <c r="N633" s="7">
        <v>0</v>
      </c>
    </row>
    <row r="634" spans="1:14" x14ac:dyDescent="0.35">
      <c r="A634" s="6">
        <v>986</v>
      </c>
      <c r="B634" s="7">
        <v>15756475</v>
      </c>
      <c r="C634" s="6" t="s">
        <v>748</v>
      </c>
      <c r="D634" s="7">
        <v>551</v>
      </c>
      <c r="E634" s="6" t="s">
        <v>26</v>
      </c>
      <c r="F634" s="6" t="s">
        <v>23</v>
      </c>
      <c r="G634" s="7">
        <v>31</v>
      </c>
      <c r="H634" s="7">
        <v>9</v>
      </c>
      <c r="I634" s="8">
        <v>82293.820000000007</v>
      </c>
      <c r="J634" s="7">
        <v>2</v>
      </c>
      <c r="K634" s="7">
        <v>1</v>
      </c>
      <c r="L634" s="7">
        <v>1</v>
      </c>
      <c r="M634" s="9">
        <v>91565.25</v>
      </c>
      <c r="N634" s="7">
        <v>0</v>
      </c>
    </row>
    <row r="635" spans="1:14" x14ac:dyDescent="0.35">
      <c r="A635" s="6">
        <v>946</v>
      </c>
      <c r="B635" s="7">
        <v>15709295</v>
      </c>
      <c r="C635" s="6" t="s">
        <v>728</v>
      </c>
      <c r="D635" s="7">
        <v>697</v>
      </c>
      <c r="E635" s="6" t="s">
        <v>785</v>
      </c>
      <c r="F635" s="6" t="s">
        <v>16</v>
      </c>
      <c r="G635" s="7">
        <v>25</v>
      </c>
      <c r="H635" s="7">
        <v>5</v>
      </c>
      <c r="I635" s="8">
        <v>82931.850000000006</v>
      </c>
      <c r="J635" s="7">
        <v>2</v>
      </c>
      <c r="K635" s="7">
        <v>1</v>
      </c>
      <c r="L635" s="7">
        <v>1</v>
      </c>
      <c r="M635" s="9">
        <v>128373.88</v>
      </c>
      <c r="N635" s="7">
        <v>0</v>
      </c>
    </row>
    <row r="636" spans="1:14" x14ac:dyDescent="0.35">
      <c r="A636" s="6">
        <v>192</v>
      </c>
      <c r="B636" s="7">
        <v>15771086</v>
      </c>
      <c r="C636" s="6" t="s">
        <v>113</v>
      </c>
      <c r="D636" s="7">
        <v>512</v>
      </c>
      <c r="E636" s="6" t="s">
        <v>15</v>
      </c>
      <c r="F636" s="6" t="s">
        <v>16</v>
      </c>
      <c r="G636" s="7">
        <v>36</v>
      </c>
      <c r="H636" s="7">
        <v>3</v>
      </c>
      <c r="I636" s="8">
        <v>84327.77</v>
      </c>
      <c r="J636" s="7">
        <v>2</v>
      </c>
      <c r="K636" s="7">
        <v>1</v>
      </c>
      <c r="L636" s="7">
        <v>0</v>
      </c>
      <c r="M636" s="9">
        <v>17675.36</v>
      </c>
      <c r="N636" s="7">
        <v>0</v>
      </c>
    </row>
    <row r="637" spans="1:14" x14ac:dyDescent="0.35">
      <c r="A637" s="6">
        <v>802</v>
      </c>
      <c r="B637" s="7">
        <v>15762238</v>
      </c>
      <c r="C637" s="6" t="s">
        <v>644</v>
      </c>
      <c r="D637" s="7">
        <v>671</v>
      </c>
      <c r="E637" s="6" t="s">
        <v>26</v>
      </c>
      <c r="F637" s="6" t="s">
        <v>16</v>
      </c>
      <c r="G637" s="7">
        <v>44</v>
      </c>
      <c r="H637" s="7">
        <v>0</v>
      </c>
      <c r="I637" s="8">
        <v>84745.03</v>
      </c>
      <c r="J637" s="7">
        <v>2</v>
      </c>
      <c r="K637" s="7">
        <v>0</v>
      </c>
      <c r="L637" s="7">
        <v>1</v>
      </c>
      <c r="M637" s="9">
        <v>34673.980000000003</v>
      </c>
      <c r="N637" s="7">
        <v>0</v>
      </c>
    </row>
    <row r="638" spans="1:14" x14ac:dyDescent="0.35">
      <c r="A638" s="6">
        <v>847</v>
      </c>
      <c r="B638" s="7">
        <v>15608968</v>
      </c>
      <c r="C638" s="6" t="s">
        <v>669</v>
      </c>
      <c r="D638" s="7">
        <v>714</v>
      </c>
      <c r="E638" s="6" t="s">
        <v>26</v>
      </c>
      <c r="F638" s="6" t="s">
        <v>23</v>
      </c>
      <c r="G638" s="7">
        <v>21</v>
      </c>
      <c r="H638" s="7">
        <v>6</v>
      </c>
      <c r="I638" s="8">
        <v>86402.52</v>
      </c>
      <c r="J638" s="7">
        <v>2</v>
      </c>
      <c r="K638" s="7">
        <v>0</v>
      </c>
      <c r="L638" s="7">
        <v>0</v>
      </c>
      <c r="M638" s="9">
        <v>27330.59</v>
      </c>
      <c r="N638" s="7">
        <v>0</v>
      </c>
    </row>
    <row r="639" spans="1:14" x14ac:dyDescent="0.35">
      <c r="A639" s="6">
        <v>512</v>
      </c>
      <c r="B639" s="7">
        <v>15761043</v>
      </c>
      <c r="C639" s="6" t="s">
        <v>444</v>
      </c>
      <c r="D639" s="7">
        <v>632</v>
      </c>
      <c r="E639" s="6" t="s">
        <v>26</v>
      </c>
      <c r="F639" s="6" t="s">
        <v>16</v>
      </c>
      <c r="G639" s="7">
        <v>38</v>
      </c>
      <c r="H639" s="7">
        <v>6</v>
      </c>
      <c r="I639" s="8">
        <v>86569.76</v>
      </c>
      <c r="J639" s="7">
        <v>2</v>
      </c>
      <c r="K639" s="7">
        <v>1</v>
      </c>
      <c r="L639" s="7">
        <v>0</v>
      </c>
      <c r="M639" s="9">
        <v>98090.91</v>
      </c>
      <c r="N639" s="7">
        <v>0</v>
      </c>
    </row>
    <row r="640" spans="1:14" x14ac:dyDescent="0.35">
      <c r="A640" s="6">
        <v>367</v>
      </c>
      <c r="B640" s="7">
        <v>15633537</v>
      </c>
      <c r="C640" s="6" t="s">
        <v>337</v>
      </c>
      <c r="D640" s="7">
        <v>540</v>
      </c>
      <c r="E640" s="6" t="s">
        <v>26</v>
      </c>
      <c r="F640" s="6" t="s">
        <v>16</v>
      </c>
      <c r="G640" s="7">
        <v>42</v>
      </c>
      <c r="H640" s="7">
        <v>9</v>
      </c>
      <c r="I640" s="8">
        <v>87271.41</v>
      </c>
      <c r="J640" s="7">
        <v>2</v>
      </c>
      <c r="K640" s="7">
        <v>1</v>
      </c>
      <c r="L640" s="7">
        <v>0</v>
      </c>
      <c r="M640" s="9">
        <v>172572.64</v>
      </c>
      <c r="N640" s="7">
        <v>0</v>
      </c>
    </row>
    <row r="641" spans="1:14" x14ac:dyDescent="0.35">
      <c r="A641" s="6">
        <v>867</v>
      </c>
      <c r="B641" s="7">
        <v>15808017</v>
      </c>
      <c r="C641" s="6" t="s">
        <v>684</v>
      </c>
      <c r="D641" s="7">
        <v>545</v>
      </c>
      <c r="E641" s="6" t="s">
        <v>15</v>
      </c>
      <c r="F641" s="6" t="s">
        <v>23</v>
      </c>
      <c r="G641" s="7">
        <v>38</v>
      </c>
      <c r="H641" s="7">
        <v>1</v>
      </c>
      <c r="I641" s="8">
        <v>88293.13</v>
      </c>
      <c r="J641" s="7">
        <v>2</v>
      </c>
      <c r="K641" s="7">
        <v>1</v>
      </c>
      <c r="L641" s="7">
        <v>1</v>
      </c>
      <c r="M641" s="9">
        <v>24302.95</v>
      </c>
      <c r="N641" s="7">
        <v>0</v>
      </c>
    </row>
    <row r="642" spans="1:14" x14ac:dyDescent="0.35">
      <c r="A642" s="6">
        <v>677</v>
      </c>
      <c r="B642" s="7">
        <v>15607040</v>
      </c>
      <c r="C642" s="6" t="s">
        <v>559</v>
      </c>
      <c r="D642" s="7">
        <v>593</v>
      </c>
      <c r="E642" s="6" t="s">
        <v>18</v>
      </c>
      <c r="F642" s="6" t="s">
        <v>16</v>
      </c>
      <c r="G642" s="7">
        <v>2</v>
      </c>
      <c r="H642" s="7">
        <v>4</v>
      </c>
      <c r="I642" s="8">
        <v>88736.44</v>
      </c>
      <c r="J642" s="7">
        <v>2</v>
      </c>
      <c r="K642" s="7">
        <v>1</v>
      </c>
      <c r="L642" s="7">
        <v>0</v>
      </c>
      <c r="M642" s="9">
        <v>67020.03</v>
      </c>
      <c r="N642" s="7">
        <v>0</v>
      </c>
    </row>
    <row r="643" spans="1:14" x14ac:dyDescent="0.35">
      <c r="A643" s="6">
        <v>496</v>
      </c>
      <c r="B643" s="7">
        <v>15804256</v>
      </c>
      <c r="C643" s="6" t="s">
        <v>431</v>
      </c>
      <c r="D643" s="7">
        <v>765</v>
      </c>
      <c r="E643" s="6" t="s">
        <v>26</v>
      </c>
      <c r="F643" s="6" t="s">
        <v>23</v>
      </c>
      <c r="G643" s="7">
        <v>36</v>
      </c>
      <c r="H643" s="7">
        <v>8</v>
      </c>
      <c r="I643" s="8">
        <v>92310.54</v>
      </c>
      <c r="J643" s="7">
        <v>2</v>
      </c>
      <c r="K643" s="7">
        <v>1</v>
      </c>
      <c r="L643" s="7">
        <v>1</v>
      </c>
      <c r="M643" s="9">
        <v>72924.56</v>
      </c>
      <c r="N643" s="7">
        <v>0</v>
      </c>
    </row>
    <row r="644" spans="1:14" x14ac:dyDescent="0.35">
      <c r="A644" s="6">
        <v>573</v>
      </c>
      <c r="B644" s="7">
        <v>15622003</v>
      </c>
      <c r="C644" s="6" t="s">
        <v>427</v>
      </c>
      <c r="D644" s="7">
        <v>745</v>
      </c>
      <c r="E644" s="6" t="s">
        <v>15</v>
      </c>
      <c r="F644" s="6" t="s">
        <v>23</v>
      </c>
      <c r="G644" s="7">
        <v>35</v>
      </c>
      <c r="H644" s="7">
        <v>9</v>
      </c>
      <c r="I644" s="8">
        <v>92566.53</v>
      </c>
      <c r="J644" s="7">
        <v>2</v>
      </c>
      <c r="K644" s="7">
        <v>1</v>
      </c>
      <c r="L644" s="7">
        <v>0</v>
      </c>
      <c r="M644" s="9">
        <v>161519.76999999999</v>
      </c>
      <c r="N644" s="7">
        <v>0</v>
      </c>
    </row>
    <row r="645" spans="1:14" x14ac:dyDescent="0.35">
      <c r="A645" s="6">
        <v>991</v>
      </c>
      <c r="B645" s="7">
        <v>15745527</v>
      </c>
      <c r="C645" s="6" t="s">
        <v>506</v>
      </c>
      <c r="D645" s="7">
        <v>655</v>
      </c>
      <c r="E645" s="6" t="s">
        <v>15</v>
      </c>
      <c r="F645" s="6" t="s">
        <v>23</v>
      </c>
      <c r="G645" s="7">
        <v>37</v>
      </c>
      <c r="H645" s="7">
        <v>5</v>
      </c>
      <c r="I645" s="8">
        <v>93147</v>
      </c>
      <c r="J645" s="7">
        <v>2</v>
      </c>
      <c r="K645" s="7">
        <v>1</v>
      </c>
      <c r="L645" s="7">
        <v>0</v>
      </c>
      <c r="M645" s="9">
        <v>66214.13</v>
      </c>
      <c r="N645" s="7">
        <v>0</v>
      </c>
    </row>
    <row r="646" spans="1:14" x14ac:dyDescent="0.35">
      <c r="A646" s="6">
        <v>523</v>
      </c>
      <c r="B646" s="7">
        <v>15595766</v>
      </c>
      <c r="C646" s="6" t="s">
        <v>452</v>
      </c>
      <c r="D646" s="7">
        <v>527</v>
      </c>
      <c r="E646" s="6" t="s">
        <v>18</v>
      </c>
      <c r="F646" s="6" t="s">
        <v>23</v>
      </c>
      <c r="G646" s="7">
        <v>37</v>
      </c>
      <c r="H646" s="7">
        <v>5</v>
      </c>
      <c r="I646" s="8">
        <v>93722.73</v>
      </c>
      <c r="J646" s="7">
        <v>2</v>
      </c>
      <c r="K646" s="7">
        <v>1</v>
      </c>
      <c r="L646" s="7">
        <v>1</v>
      </c>
      <c r="M646" s="9">
        <v>139093.73000000001</v>
      </c>
      <c r="N646" s="7">
        <v>0</v>
      </c>
    </row>
    <row r="647" spans="1:14" x14ac:dyDescent="0.35">
      <c r="A647" s="6">
        <v>292</v>
      </c>
      <c r="B647" s="7">
        <v>15607098</v>
      </c>
      <c r="C647" s="6" t="s">
        <v>282</v>
      </c>
      <c r="D647" s="7">
        <v>747</v>
      </c>
      <c r="E647" s="6" t="s">
        <v>785</v>
      </c>
      <c r="F647" s="6" t="s">
        <v>16</v>
      </c>
      <c r="G647" s="7">
        <v>41</v>
      </c>
      <c r="H647" s="7">
        <v>5</v>
      </c>
      <c r="I647" s="8">
        <v>94521.17</v>
      </c>
      <c r="J647" s="7">
        <v>2</v>
      </c>
      <c r="K647" s="7">
        <v>1</v>
      </c>
      <c r="L647" s="7">
        <v>0</v>
      </c>
      <c r="M647" s="9">
        <v>194926.86</v>
      </c>
      <c r="N647" s="7">
        <v>0</v>
      </c>
    </row>
    <row r="648" spans="1:14" ht="29" x14ac:dyDescent="0.35">
      <c r="A648" s="6">
        <v>740</v>
      </c>
      <c r="B648" s="7">
        <v>15705639</v>
      </c>
      <c r="C648" s="6" t="s">
        <v>605</v>
      </c>
      <c r="D648" s="7">
        <v>692</v>
      </c>
      <c r="E648" s="6" t="s">
        <v>15</v>
      </c>
      <c r="F648" s="6" t="s">
        <v>16</v>
      </c>
      <c r="G648" s="7">
        <v>28</v>
      </c>
      <c r="H648" s="7">
        <v>8</v>
      </c>
      <c r="I648" s="8">
        <v>95059.02</v>
      </c>
      <c r="J648" s="7">
        <v>2</v>
      </c>
      <c r="K648" s="7">
        <v>1</v>
      </c>
      <c r="L648" s="7">
        <v>0</v>
      </c>
      <c r="M648" s="9">
        <v>44420.18</v>
      </c>
      <c r="N648" s="7">
        <v>0</v>
      </c>
    </row>
    <row r="649" spans="1:14" x14ac:dyDescent="0.35">
      <c r="A649" s="6">
        <v>172</v>
      </c>
      <c r="B649" s="7">
        <v>15613172</v>
      </c>
      <c r="C649" s="6" t="s">
        <v>180</v>
      </c>
      <c r="D649" s="7">
        <v>628</v>
      </c>
      <c r="E649" s="6" t="s">
        <v>26</v>
      </c>
      <c r="F649" s="6" t="s">
        <v>23</v>
      </c>
      <c r="G649" s="7">
        <v>27</v>
      </c>
      <c r="H649" s="7">
        <v>5</v>
      </c>
      <c r="I649" s="8">
        <v>95826.49</v>
      </c>
      <c r="J649" s="7">
        <v>2</v>
      </c>
      <c r="K649" s="7">
        <v>1</v>
      </c>
      <c r="L649" s="7">
        <v>0</v>
      </c>
      <c r="M649" s="9">
        <v>155996.96</v>
      </c>
      <c r="N649" s="7">
        <v>0</v>
      </c>
    </row>
    <row r="650" spans="1:14" x14ac:dyDescent="0.35">
      <c r="A650" s="6">
        <v>81</v>
      </c>
      <c r="B650" s="7">
        <v>15706021</v>
      </c>
      <c r="C650" s="6" t="s">
        <v>99</v>
      </c>
      <c r="D650" s="7">
        <v>665</v>
      </c>
      <c r="E650" s="6" t="s">
        <v>15</v>
      </c>
      <c r="F650" s="6" t="s">
        <v>16</v>
      </c>
      <c r="G650" s="7">
        <v>34</v>
      </c>
      <c r="H650" s="7">
        <v>1</v>
      </c>
      <c r="I650" s="8">
        <v>96645.54</v>
      </c>
      <c r="J650" s="7">
        <v>2</v>
      </c>
      <c r="K650" s="7">
        <v>0</v>
      </c>
      <c r="L650" s="7">
        <v>0</v>
      </c>
      <c r="M650" s="9">
        <v>171413.66</v>
      </c>
      <c r="N650" s="7">
        <v>0</v>
      </c>
    </row>
    <row r="651" spans="1:14" x14ac:dyDescent="0.35">
      <c r="A651" s="6">
        <v>98</v>
      </c>
      <c r="B651" s="7">
        <v>15693683</v>
      </c>
      <c r="C651" s="6" t="s">
        <v>114</v>
      </c>
      <c r="D651" s="7">
        <v>814</v>
      </c>
      <c r="E651" s="6" t="s">
        <v>26</v>
      </c>
      <c r="F651" s="6" t="s">
        <v>23</v>
      </c>
      <c r="G651" s="7">
        <v>29</v>
      </c>
      <c r="H651" s="7">
        <v>8</v>
      </c>
      <c r="I651" s="8">
        <v>97086.399999999994</v>
      </c>
      <c r="J651" s="7">
        <v>2</v>
      </c>
      <c r="K651" s="7">
        <v>1</v>
      </c>
      <c r="L651" s="7">
        <v>1</v>
      </c>
      <c r="M651" s="9">
        <v>197276.13</v>
      </c>
      <c r="N651" s="7">
        <v>0</v>
      </c>
    </row>
    <row r="652" spans="1:14" x14ac:dyDescent="0.35">
      <c r="A652" s="6">
        <v>974</v>
      </c>
      <c r="B652" s="7">
        <v>15779711</v>
      </c>
      <c r="C652" s="6" t="s">
        <v>485</v>
      </c>
      <c r="D652" s="7">
        <v>750</v>
      </c>
      <c r="E652" s="6" t="s">
        <v>785</v>
      </c>
      <c r="F652" s="6" t="s">
        <v>16</v>
      </c>
      <c r="G652" s="7">
        <v>38</v>
      </c>
      <c r="H652" s="7">
        <v>7</v>
      </c>
      <c r="I652" s="8">
        <v>97257.41</v>
      </c>
      <c r="J652" s="7">
        <v>2</v>
      </c>
      <c r="K652" s="7">
        <v>0</v>
      </c>
      <c r="L652" s="7">
        <v>1</v>
      </c>
      <c r="M652" s="9">
        <v>179883.04</v>
      </c>
      <c r="N652" s="7">
        <v>0</v>
      </c>
    </row>
    <row r="653" spans="1:14" x14ac:dyDescent="0.35">
      <c r="A653" s="6">
        <v>364</v>
      </c>
      <c r="B653" s="7">
        <v>15745088</v>
      </c>
      <c r="C653" s="6" t="s">
        <v>334</v>
      </c>
      <c r="D653" s="7">
        <v>443</v>
      </c>
      <c r="E653" s="6" t="s">
        <v>26</v>
      </c>
      <c r="F653" s="6" t="s">
        <v>16</v>
      </c>
      <c r="G653" s="7">
        <v>29</v>
      </c>
      <c r="H653" s="7">
        <v>9</v>
      </c>
      <c r="I653" s="8">
        <v>99027.61</v>
      </c>
      <c r="J653" s="7">
        <v>2</v>
      </c>
      <c r="K653" s="7">
        <v>1</v>
      </c>
      <c r="L653" s="7">
        <v>0</v>
      </c>
      <c r="M653" s="9">
        <v>10940.4</v>
      </c>
      <c r="N653" s="7">
        <v>0</v>
      </c>
    </row>
    <row r="654" spans="1:14" x14ac:dyDescent="0.35">
      <c r="A654" s="6">
        <v>571</v>
      </c>
      <c r="B654" s="7">
        <v>15728505</v>
      </c>
      <c r="C654" s="6" t="s">
        <v>482</v>
      </c>
      <c r="D654" s="7">
        <v>601</v>
      </c>
      <c r="E654" s="6" t="s">
        <v>15</v>
      </c>
      <c r="F654" s="6" t="s">
        <v>23</v>
      </c>
      <c r="G654" s="7">
        <v>44</v>
      </c>
      <c r="H654" s="7">
        <v>1</v>
      </c>
      <c r="I654" s="8">
        <v>100486.18</v>
      </c>
      <c r="J654" s="7">
        <v>2</v>
      </c>
      <c r="K654" s="7">
        <v>1</v>
      </c>
      <c r="L654" s="7">
        <v>1</v>
      </c>
      <c r="M654" s="9">
        <v>62678.53</v>
      </c>
      <c r="N654" s="7">
        <v>0</v>
      </c>
    </row>
    <row r="655" spans="1:14" x14ac:dyDescent="0.35">
      <c r="A655" s="6">
        <v>478</v>
      </c>
      <c r="B655" s="7">
        <v>15809722</v>
      </c>
      <c r="C655" s="6" t="s">
        <v>419</v>
      </c>
      <c r="D655" s="7">
        <v>611</v>
      </c>
      <c r="E655" s="6" t="s">
        <v>15</v>
      </c>
      <c r="F655" s="6" t="s">
        <v>16</v>
      </c>
      <c r="G655" s="7">
        <v>40</v>
      </c>
      <c r="H655" s="7">
        <v>8</v>
      </c>
      <c r="I655" s="8">
        <v>100812.33</v>
      </c>
      <c r="J655" s="7">
        <v>2</v>
      </c>
      <c r="K655" s="7">
        <v>1</v>
      </c>
      <c r="L655" s="7">
        <v>0</v>
      </c>
      <c r="M655" s="9">
        <v>147358.26999999999</v>
      </c>
      <c r="N655" s="7">
        <v>0</v>
      </c>
    </row>
    <row r="656" spans="1:14" ht="29" x14ac:dyDescent="0.35">
      <c r="A656" s="6">
        <v>875</v>
      </c>
      <c r="B656" s="7">
        <v>15674840</v>
      </c>
      <c r="C656" s="6" t="s">
        <v>272</v>
      </c>
      <c r="D656" s="7">
        <v>645</v>
      </c>
      <c r="E656" s="6" t="s">
        <v>15</v>
      </c>
      <c r="F656" s="6" t="s">
        <v>16</v>
      </c>
      <c r="G656" s="7">
        <v>38</v>
      </c>
      <c r="H656" s="7">
        <v>5</v>
      </c>
      <c r="I656" s="8">
        <v>101430.3</v>
      </c>
      <c r="J656" s="7">
        <v>2</v>
      </c>
      <c r="K656" s="7">
        <v>0</v>
      </c>
      <c r="L656" s="7">
        <v>1</v>
      </c>
      <c r="M656" s="9">
        <v>4400.32</v>
      </c>
      <c r="N656" s="7">
        <v>0</v>
      </c>
    </row>
    <row r="657" spans="1:14" x14ac:dyDescent="0.35">
      <c r="A657" s="6">
        <v>382</v>
      </c>
      <c r="B657" s="7">
        <v>15591509</v>
      </c>
      <c r="C657" s="6" t="s">
        <v>347</v>
      </c>
      <c r="D657" s="7">
        <v>690</v>
      </c>
      <c r="E657" s="6" t="s">
        <v>15</v>
      </c>
      <c r="F657" s="6" t="s">
        <v>23</v>
      </c>
      <c r="G657" s="7">
        <v>36</v>
      </c>
      <c r="H657" s="7">
        <v>7</v>
      </c>
      <c r="I657" s="8">
        <v>101583.11</v>
      </c>
      <c r="J657" s="7">
        <v>2</v>
      </c>
      <c r="K657" s="7">
        <v>1</v>
      </c>
      <c r="L657" s="7">
        <v>0</v>
      </c>
      <c r="M657" s="9">
        <v>123775.15</v>
      </c>
      <c r="N657" s="7">
        <v>0</v>
      </c>
    </row>
    <row r="658" spans="1:14" x14ac:dyDescent="0.35">
      <c r="A658" s="6">
        <v>926</v>
      </c>
      <c r="B658" s="7">
        <v>15636731</v>
      </c>
      <c r="C658" s="6" t="s">
        <v>305</v>
      </c>
      <c r="D658" s="7">
        <v>714</v>
      </c>
      <c r="E658" s="6" t="s">
        <v>26</v>
      </c>
      <c r="F658" s="6" t="s">
        <v>16</v>
      </c>
      <c r="G658" s="7">
        <v>36</v>
      </c>
      <c r="H658" s="7">
        <v>1</v>
      </c>
      <c r="I658" s="8">
        <v>101609.01</v>
      </c>
      <c r="J658" s="7">
        <v>2</v>
      </c>
      <c r="K658" s="7">
        <v>1</v>
      </c>
      <c r="L658" s="7">
        <v>1</v>
      </c>
      <c r="M658" s="9">
        <v>447.73</v>
      </c>
      <c r="N658" s="7">
        <v>0</v>
      </c>
    </row>
    <row r="659" spans="1:14" x14ac:dyDescent="0.35">
      <c r="A659" s="6">
        <v>11</v>
      </c>
      <c r="B659" s="7">
        <v>15767821</v>
      </c>
      <c r="C659" s="6" t="s">
        <v>29</v>
      </c>
      <c r="D659" s="7">
        <v>528</v>
      </c>
      <c r="E659" s="6" t="s">
        <v>15</v>
      </c>
      <c r="F659" s="6" t="s">
        <v>23</v>
      </c>
      <c r="G659" s="7">
        <v>31</v>
      </c>
      <c r="H659" s="7">
        <v>6</v>
      </c>
      <c r="I659" s="8">
        <v>102016.72</v>
      </c>
      <c r="J659" s="7">
        <v>2</v>
      </c>
      <c r="K659" s="7">
        <v>0</v>
      </c>
      <c r="L659" s="7">
        <v>0</v>
      </c>
      <c r="M659" s="9">
        <v>80181.119999999995</v>
      </c>
      <c r="N659" s="7">
        <v>0</v>
      </c>
    </row>
    <row r="660" spans="1:14" x14ac:dyDescent="0.35">
      <c r="A660" s="6">
        <v>368</v>
      </c>
      <c r="B660" s="7">
        <v>15594720</v>
      </c>
      <c r="C660" s="6" t="s">
        <v>33</v>
      </c>
      <c r="D660" s="7">
        <v>460</v>
      </c>
      <c r="E660" s="6" t="s">
        <v>26</v>
      </c>
      <c r="F660" s="6" t="s">
        <v>16</v>
      </c>
      <c r="G660" s="7">
        <v>35</v>
      </c>
      <c r="H660" s="7">
        <v>8</v>
      </c>
      <c r="I660" s="8">
        <v>102742.91</v>
      </c>
      <c r="J660" s="7">
        <v>2</v>
      </c>
      <c r="K660" s="7">
        <v>1</v>
      </c>
      <c r="L660" s="7">
        <v>1</v>
      </c>
      <c r="M660" s="9">
        <v>189339.6</v>
      </c>
      <c r="N660" s="7">
        <v>0</v>
      </c>
    </row>
    <row r="661" spans="1:14" x14ac:dyDescent="0.35">
      <c r="A661" s="6">
        <v>932</v>
      </c>
      <c r="B661" s="7">
        <v>15700476</v>
      </c>
      <c r="C661" s="6" t="s">
        <v>613</v>
      </c>
      <c r="D661" s="7">
        <v>564</v>
      </c>
      <c r="E661" s="6" t="s">
        <v>26</v>
      </c>
      <c r="F661" s="6" t="s">
        <v>23</v>
      </c>
      <c r="G661" s="7">
        <v>41</v>
      </c>
      <c r="H661" s="7">
        <v>9</v>
      </c>
      <c r="I661" s="8">
        <v>103522.75</v>
      </c>
      <c r="J661" s="7">
        <v>2</v>
      </c>
      <c r="K661" s="7">
        <v>1</v>
      </c>
      <c r="L661" s="7">
        <v>1</v>
      </c>
      <c r="M661" s="9">
        <v>34338.21</v>
      </c>
      <c r="N661" s="7">
        <v>0</v>
      </c>
    </row>
    <row r="662" spans="1:14" x14ac:dyDescent="0.35">
      <c r="A662" s="6">
        <v>50</v>
      </c>
      <c r="B662" s="7">
        <v>15771873</v>
      </c>
      <c r="C662" s="6" t="s">
        <v>68</v>
      </c>
      <c r="D662" s="7">
        <v>776</v>
      </c>
      <c r="E662" s="6" t="s">
        <v>26</v>
      </c>
      <c r="F662" s="6" t="s">
        <v>16</v>
      </c>
      <c r="G662" s="7">
        <v>37</v>
      </c>
      <c r="H662" s="7">
        <v>2</v>
      </c>
      <c r="I662" s="8">
        <v>103769.22</v>
      </c>
      <c r="J662" s="7">
        <v>2</v>
      </c>
      <c r="K662" s="7">
        <v>1</v>
      </c>
      <c r="L662" s="7">
        <v>0</v>
      </c>
      <c r="M662" s="9">
        <v>194099.12</v>
      </c>
      <c r="N662" s="7">
        <v>0</v>
      </c>
    </row>
    <row r="663" spans="1:14" x14ac:dyDescent="0.35">
      <c r="A663" s="6">
        <v>438</v>
      </c>
      <c r="B663" s="7">
        <v>15624623</v>
      </c>
      <c r="C663" s="6" t="s">
        <v>390</v>
      </c>
      <c r="D663" s="7">
        <v>516</v>
      </c>
      <c r="E663" s="6" t="s">
        <v>15</v>
      </c>
      <c r="F663" s="6" t="s">
        <v>23</v>
      </c>
      <c r="G663" s="7">
        <v>35</v>
      </c>
      <c r="H663" s="7">
        <v>10</v>
      </c>
      <c r="I663" s="8">
        <v>104088.59</v>
      </c>
      <c r="J663" s="7">
        <v>2</v>
      </c>
      <c r="K663" s="7">
        <v>0</v>
      </c>
      <c r="L663" s="7">
        <v>0</v>
      </c>
      <c r="M663" s="9">
        <v>119666</v>
      </c>
      <c r="N663" s="7">
        <v>0</v>
      </c>
    </row>
    <row r="664" spans="1:14" x14ac:dyDescent="0.35">
      <c r="A664" s="6">
        <v>880</v>
      </c>
      <c r="B664" s="7">
        <v>15697497</v>
      </c>
      <c r="C664" s="6" t="s">
        <v>690</v>
      </c>
      <c r="D664" s="7">
        <v>518</v>
      </c>
      <c r="E664" s="6" t="s">
        <v>15</v>
      </c>
      <c r="F664" s="6" t="s">
        <v>16</v>
      </c>
      <c r="G664" s="7">
        <v>45</v>
      </c>
      <c r="H664" s="7">
        <v>9</v>
      </c>
      <c r="I664" s="8">
        <v>105525.65</v>
      </c>
      <c r="J664" s="7">
        <v>2</v>
      </c>
      <c r="K664" s="7">
        <v>1</v>
      </c>
      <c r="L664" s="7">
        <v>1</v>
      </c>
      <c r="M664" s="9">
        <v>73418.289999999994</v>
      </c>
      <c r="N664" s="7">
        <v>0</v>
      </c>
    </row>
    <row r="665" spans="1:14" x14ac:dyDescent="0.35">
      <c r="A665" s="6">
        <v>243</v>
      </c>
      <c r="B665" s="7">
        <v>15813844</v>
      </c>
      <c r="C665" s="6" t="s">
        <v>241</v>
      </c>
      <c r="D665" s="7">
        <v>703</v>
      </c>
      <c r="E665" s="6" t="s">
        <v>15</v>
      </c>
      <c r="F665" s="6" t="s">
        <v>23</v>
      </c>
      <c r="G665" s="7">
        <v>37</v>
      </c>
      <c r="H665" s="7">
        <v>8</v>
      </c>
      <c r="I665" s="8">
        <v>105961.68</v>
      </c>
      <c r="J665" s="7">
        <v>2</v>
      </c>
      <c r="K665" s="7">
        <v>0</v>
      </c>
      <c r="L665" s="7">
        <v>1</v>
      </c>
      <c r="M665" s="9">
        <v>74158.8</v>
      </c>
      <c r="N665" s="7">
        <v>0</v>
      </c>
    </row>
    <row r="666" spans="1:14" x14ac:dyDescent="0.35">
      <c r="A666" s="6">
        <v>372</v>
      </c>
      <c r="B666" s="7">
        <v>15774696</v>
      </c>
      <c r="C666" s="6" t="s">
        <v>110</v>
      </c>
      <c r="D666" s="7">
        <v>640</v>
      </c>
      <c r="E666" s="6" t="s">
        <v>26</v>
      </c>
      <c r="F666" s="6" t="s">
        <v>16</v>
      </c>
      <c r="G666" s="7">
        <v>75</v>
      </c>
      <c r="H666" s="7">
        <v>1</v>
      </c>
      <c r="I666" s="8">
        <v>106307.91</v>
      </c>
      <c r="J666" s="7">
        <v>2</v>
      </c>
      <c r="K666" s="7">
        <v>0</v>
      </c>
      <c r="L666" s="7">
        <v>1</v>
      </c>
      <c r="M666" s="9">
        <v>113428.77</v>
      </c>
      <c r="N666" s="7">
        <v>0</v>
      </c>
    </row>
    <row r="667" spans="1:14" x14ac:dyDescent="0.35">
      <c r="A667" s="6">
        <v>347</v>
      </c>
      <c r="B667" s="7">
        <v>15658935</v>
      </c>
      <c r="C667" s="6" t="s">
        <v>231</v>
      </c>
      <c r="D667" s="7">
        <v>630</v>
      </c>
      <c r="E667" s="6" t="s">
        <v>26</v>
      </c>
      <c r="F667" s="6" t="s">
        <v>16</v>
      </c>
      <c r="G667" s="7">
        <v>34</v>
      </c>
      <c r="H667" s="7">
        <v>9</v>
      </c>
      <c r="I667" s="8">
        <v>106937.05</v>
      </c>
      <c r="J667" s="7">
        <v>2</v>
      </c>
      <c r="K667" s="7">
        <v>1</v>
      </c>
      <c r="L667" s="7">
        <v>0</v>
      </c>
      <c r="M667" s="9">
        <v>138275.01</v>
      </c>
      <c r="N667" s="7">
        <v>0</v>
      </c>
    </row>
    <row r="668" spans="1:14" x14ac:dyDescent="0.35">
      <c r="A668" s="6">
        <v>351</v>
      </c>
      <c r="B668" s="7">
        <v>15659420</v>
      </c>
      <c r="C668" s="6" t="s">
        <v>326</v>
      </c>
      <c r="D668" s="7">
        <v>659</v>
      </c>
      <c r="E668" s="6" t="s">
        <v>785</v>
      </c>
      <c r="F668" s="6" t="s">
        <v>23</v>
      </c>
      <c r="G668" s="7">
        <v>32</v>
      </c>
      <c r="H668" s="7">
        <v>3</v>
      </c>
      <c r="I668" s="8">
        <v>107594.11</v>
      </c>
      <c r="J668" s="7">
        <v>2</v>
      </c>
      <c r="K668" s="7">
        <v>1</v>
      </c>
      <c r="L668" s="7">
        <v>1</v>
      </c>
      <c r="M668" s="9">
        <v>102416.84</v>
      </c>
      <c r="N668" s="7">
        <v>0</v>
      </c>
    </row>
    <row r="669" spans="1:14" x14ac:dyDescent="0.35">
      <c r="A669" s="6">
        <v>373</v>
      </c>
      <c r="B669" s="7">
        <v>15694506</v>
      </c>
      <c r="C669" s="6" t="s">
        <v>341</v>
      </c>
      <c r="D669" s="7">
        <v>611</v>
      </c>
      <c r="E669" s="6" t="s">
        <v>26</v>
      </c>
      <c r="F669" s="6" t="s">
        <v>23</v>
      </c>
      <c r="G669" s="7">
        <v>31</v>
      </c>
      <c r="H669" s="7">
        <v>0</v>
      </c>
      <c r="I669" s="8">
        <v>107884.81</v>
      </c>
      <c r="J669" s="7">
        <v>2</v>
      </c>
      <c r="K669" s="7">
        <v>1</v>
      </c>
      <c r="L669" s="7">
        <v>1</v>
      </c>
      <c r="M669" s="9">
        <v>183487.98</v>
      </c>
      <c r="N669" s="7">
        <v>0</v>
      </c>
    </row>
    <row r="670" spans="1:14" x14ac:dyDescent="0.35">
      <c r="A670" s="6">
        <v>112</v>
      </c>
      <c r="B670" s="7">
        <v>15665790</v>
      </c>
      <c r="C670" s="6" t="s">
        <v>127</v>
      </c>
      <c r="D670" s="7">
        <v>538</v>
      </c>
      <c r="E670" s="6" t="s">
        <v>26</v>
      </c>
      <c r="F670" s="6" t="s">
        <v>23</v>
      </c>
      <c r="G670" s="7">
        <v>39</v>
      </c>
      <c r="H670" s="7">
        <v>7</v>
      </c>
      <c r="I670" s="8">
        <v>108055.1</v>
      </c>
      <c r="J670" s="7">
        <v>2</v>
      </c>
      <c r="K670" s="7">
        <v>1</v>
      </c>
      <c r="L670" s="7">
        <v>0</v>
      </c>
      <c r="M670" s="9">
        <v>27231.26</v>
      </c>
      <c r="N670" s="7">
        <v>0</v>
      </c>
    </row>
    <row r="671" spans="1:14" x14ac:dyDescent="0.35">
      <c r="A671" s="6">
        <v>796</v>
      </c>
      <c r="B671" s="7">
        <v>15686870</v>
      </c>
      <c r="C671" s="6" t="s">
        <v>640</v>
      </c>
      <c r="D671" s="7">
        <v>761</v>
      </c>
      <c r="E671" s="6" t="s">
        <v>26</v>
      </c>
      <c r="F671" s="6" t="s">
        <v>23</v>
      </c>
      <c r="G671" s="7">
        <v>36</v>
      </c>
      <c r="H671" s="7">
        <v>8</v>
      </c>
      <c r="I671" s="8">
        <v>108239.11</v>
      </c>
      <c r="J671" s="7">
        <v>2</v>
      </c>
      <c r="K671" s="7">
        <v>0</v>
      </c>
      <c r="L671" s="7">
        <v>0</v>
      </c>
      <c r="M671" s="9">
        <v>99444.02</v>
      </c>
      <c r="N671" s="7">
        <v>0</v>
      </c>
    </row>
    <row r="672" spans="1:14" x14ac:dyDescent="0.35">
      <c r="A672" s="6">
        <v>463</v>
      </c>
      <c r="B672" s="7">
        <v>15670039</v>
      </c>
      <c r="C672" s="6" t="s">
        <v>180</v>
      </c>
      <c r="D672" s="7">
        <v>509</v>
      </c>
      <c r="E672" s="6" t="s">
        <v>18</v>
      </c>
      <c r="F672" s="6" t="s">
        <v>16</v>
      </c>
      <c r="G672" s="7">
        <v>25</v>
      </c>
      <c r="H672" s="7">
        <v>3</v>
      </c>
      <c r="I672" s="8">
        <v>108738.71</v>
      </c>
      <c r="J672" s="7">
        <v>2</v>
      </c>
      <c r="K672" s="7">
        <v>1</v>
      </c>
      <c r="L672" s="7">
        <v>0</v>
      </c>
      <c r="M672" s="9">
        <v>106920.57</v>
      </c>
      <c r="N672" s="7">
        <v>0</v>
      </c>
    </row>
    <row r="673" spans="1:14" x14ac:dyDescent="0.35">
      <c r="A673" s="6">
        <v>261</v>
      </c>
      <c r="B673" s="7">
        <v>15713853</v>
      </c>
      <c r="C673" s="6" t="s">
        <v>257</v>
      </c>
      <c r="D673" s="7">
        <v>732</v>
      </c>
      <c r="E673" s="6" t="s">
        <v>26</v>
      </c>
      <c r="F673" s="6" t="s">
        <v>23</v>
      </c>
      <c r="G673" s="7">
        <v>42</v>
      </c>
      <c r="H673" s="7">
        <v>9</v>
      </c>
      <c r="I673" s="8">
        <v>108748.08</v>
      </c>
      <c r="J673" s="7">
        <v>2</v>
      </c>
      <c r="K673" s="7">
        <v>1</v>
      </c>
      <c r="L673" s="7">
        <v>1</v>
      </c>
      <c r="M673" s="9">
        <v>65323.11</v>
      </c>
      <c r="N673" s="7">
        <v>0</v>
      </c>
    </row>
    <row r="674" spans="1:14" x14ac:dyDescent="0.35">
      <c r="A674" s="6">
        <v>46</v>
      </c>
      <c r="B674" s="7">
        <v>15754849</v>
      </c>
      <c r="C674" s="6" t="s">
        <v>64</v>
      </c>
      <c r="D674" s="7">
        <v>776</v>
      </c>
      <c r="E674" s="6" t="s">
        <v>26</v>
      </c>
      <c r="F674" s="6" t="s">
        <v>16</v>
      </c>
      <c r="G674" s="7">
        <v>32</v>
      </c>
      <c r="H674" s="7">
        <v>4</v>
      </c>
      <c r="I674" s="8">
        <v>109421.13</v>
      </c>
      <c r="J674" s="7">
        <v>2</v>
      </c>
      <c r="K674" s="7">
        <v>1</v>
      </c>
      <c r="L674" s="7">
        <v>1</v>
      </c>
      <c r="M674" s="9">
        <v>126517.46</v>
      </c>
      <c r="N674" s="7">
        <v>0</v>
      </c>
    </row>
    <row r="675" spans="1:14" x14ac:dyDescent="0.35">
      <c r="A675" s="6">
        <v>33</v>
      </c>
      <c r="B675" s="7">
        <v>15750181</v>
      </c>
      <c r="C675" s="6" t="s">
        <v>51</v>
      </c>
      <c r="D675" s="7">
        <v>553</v>
      </c>
      <c r="E675" s="6" t="s">
        <v>26</v>
      </c>
      <c r="F675" s="6" t="s">
        <v>23</v>
      </c>
      <c r="G675" s="7">
        <v>41</v>
      </c>
      <c r="H675" s="7">
        <v>9</v>
      </c>
      <c r="I675" s="8">
        <v>110112.54</v>
      </c>
      <c r="J675" s="7">
        <v>2</v>
      </c>
      <c r="K675" s="7">
        <v>0</v>
      </c>
      <c r="L675" s="7">
        <v>0</v>
      </c>
      <c r="M675" s="9">
        <v>81898.81</v>
      </c>
      <c r="N675" s="7">
        <v>0</v>
      </c>
    </row>
    <row r="676" spans="1:14" x14ac:dyDescent="0.35">
      <c r="A676" s="6">
        <v>754</v>
      </c>
      <c r="B676" s="7">
        <v>15661526</v>
      </c>
      <c r="C676" s="6" t="s">
        <v>540</v>
      </c>
      <c r="D676" s="7">
        <v>815</v>
      </c>
      <c r="E676" s="6" t="s">
        <v>26</v>
      </c>
      <c r="F676" s="6" t="s">
        <v>23</v>
      </c>
      <c r="G676" s="7">
        <v>37</v>
      </c>
      <c r="H676" s="7">
        <v>2</v>
      </c>
      <c r="I676" s="8">
        <v>110777.26</v>
      </c>
      <c r="J676" s="7">
        <v>2</v>
      </c>
      <c r="K676" s="7">
        <v>1</v>
      </c>
      <c r="L676" s="7">
        <v>0</v>
      </c>
      <c r="M676" s="9">
        <v>2383.59</v>
      </c>
      <c r="N676" s="7">
        <v>0</v>
      </c>
    </row>
    <row r="677" spans="1:14" x14ac:dyDescent="0.35">
      <c r="A677" s="6">
        <v>190</v>
      </c>
      <c r="B677" s="7">
        <v>15587421</v>
      </c>
      <c r="C677" s="6" t="s">
        <v>195</v>
      </c>
      <c r="D677" s="7">
        <v>687</v>
      </c>
      <c r="E677" s="6" t="s">
        <v>26</v>
      </c>
      <c r="F677" s="6" t="s">
        <v>16</v>
      </c>
      <c r="G677" s="7">
        <v>34</v>
      </c>
      <c r="H677" s="7">
        <v>7</v>
      </c>
      <c r="I677" s="8">
        <v>111388.18</v>
      </c>
      <c r="J677" s="7">
        <v>2</v>
      </c>
      <c r="K677" s="7">
        <v>1</v>
      </c>
      <c r="L677" s="7">
        <v>0</v>
      </c>
      <c r="M677" s="9">
        <v>148564.76</v>
      </c>
      <c r="N677" s="7">
        <v>0</v>
      </c>
    </row>
    <row r="678" spans="1:14" x14ac:dyDescent="0.35">
      <c r="A678" s="6">
        <v>834</v>
      </c>
      <c r="B678" s="7">
        <v>15625881</v>
      </c>
      <c r="C678" s="6" t="s">
        <v>663</v>
      </c>
      <c r="D678" s="7">
        <v>634</v>
      </c>
      <c r="E678" s="6" t="s">
        <v>26</v>
      </c>
      <c r="F678" s="6" t="s">
        <v>23</v>
      </c>
      <c r="G678" s="7">
        <v>37</v>
      </c>
      <c r="H678" s="7">
        <v>3</v>
      </c>
      <c r="I678" s="8">
        <v>111432.77</v>
      </c>
      <c r="J678" s="7">
        <v>2</v>
      </c>
      <c r="K678" s="7">
        <v>1</v>
      </c>
      <c r="L678" s="7">
        <v>1</v>
      </c>
      <c r="M678" s="9">
        <v>167032.49</v>
      </c>
      <c r="N678" s="7">
        <v>0</v>
      </c>
    </row>
    <row r="679" spans="1:14" x14ac:dyDescent="0.35">
      <c r="A679" s="6">
        <v>461</v>
      </c>
      <c r="B679" s="7">
        <v>15732778</v>
      </c>
      <c r="C679" s="6" t="s">
        <v>410</v>
      </c>
      <c r="D679" s="7">
        <v>468</v>
      </c>
      <c r="E679" s="6" t="s">
        <v>26</v>
      </c>
      <c r="F679" s="6" t="s">
        <v>23</v>
      </c>
      <c r="G679" s="7">
        <v>29</v>
      </c>
      <c r="H679" s="7">
        <v>1</v>
      </c>
      <c r="I679" s="8">
        <v>111681.98</v>
      </c>
      <c r="J679" s="7">
        <v>2</v>
      </c>
      <c r="K679" s="7">
        <v>1</v>
      </c>
      <c r="L679" s="7">
        <v>1</v>
      </c>
      <c r="M679" s="9">
        <v>195711.16</v>
      </c>
      <c r="N679" s="7">
        <v>0</v>
      </c>
    </row>
    <row r="680" spans="1:14" x14ac:dyDescent="0.35">
      <c r="A680" s="6">
        <v>687</v>
      </c>
      <c r="B680" s="7">
        <v>15801277</v>
      </c>
      <c r="C680" s="6" t="s">
        <v>567</v>
      </c>
      <c r="D680" s="7">
        <v>715</v>
      </c>
      <c r="E680" s="6" t="s">
        <v>15</v>
      </c>
      <c r="F680" s="6" t="s">
        <v>16</v>
      </c>
      <c r="G680" s="7">
        <v>31</v>
      </c>
      <c r="H680" s="7">
        <v>2</v>
      </c>
      <c r="I680" s="8">
        <v>112212.14</v>
      </c>
      <c r="J680" s="7">
        <v>2</v>
      </c>
      <c r="K680" s="7">
        <v>1</v>
      </c>
      <c r="L680" s="7">
        <v>1</v>
      </c>
      <c r="M680" s="9">
        <v>181600.72</v>
      </c>
      <c r="N680" s="7">
        <v>0</v>
      </c>
    </row>
    <row r="681" spans="1:14" x14ac:dyDescent="0.35">
      <c r="A681" s="6">
        <v>829</v>
      </c>
      <c r="B681" s="7">
        <v>15596914</v>
      </c>
      <c r="C681" s="6" t="s">
        <v>609</v>
      </c>
      <c r="D681" s="7">
        <v>630</v>
      </c>
      <c r="E681" s="6" t="s">
        <v>26</v>
      </c>
      <c r="F681" s="6" t="s">
        <v>16</v>
      </c>
      <c r="G681" s="7">
        <v>31</v>
      </c>
      <c r="H681" s="7">
        <v>2</v>
      </c>
      <c r="I681" s="8">
        <v>112373.49</v>
      </c>
      <c r="J681" s="7">
        <v>2</v>
      </c>
      <c r="K681" s="7">
        <v>1</v>
      </c>
      <c r="L681" s="7">
        <v>1</v>
      </c>
      <c r="M681" s="9">
        <v>131167.98000000001</v>
      </c>
      <c r="N681" s="7">
        <v>0</v>
      </c>
    </row>
    <row r="682" spans="1:14" x14ac:dyDescent="0.35">
      <c r="A682" s="6">
        <v>546</v>
      </c>
      <c r="B682" s="7">
        <v>15615457</v>
      </c>
      <c r="C682" s="6" t="s">
        <v>422</v>
      </c>
      <c r="D682" s="7">
        <v>842</v>
      </c>
      <c r="E682" s="6" t="s">
        <v>18</v>
      </c>
      <c r="F682" s="6" t="s">
        <v>16</v>
      </c>
      <c r="G682" s="7">
        <v>44</v>
      </c>
      <c r="H682" s="7">
        <v>2</v>
      </c>
      <c r="I682" s="8">
        <v>112652.08</v>
      </c>
      <c r="J682" s="7">
        <v>2</v>
      </c>
      <c r="K682" s="7">
        <v>1</v>
      </c>
      <c r="L682" s="7">
        <v>0</v>
      </c>
      <c r="M682" s="9">
        <v>126644.98</v>
      </c>
      <c r="N682" s="7">
        <v>0</v>
      </c>
    </row>
    <row r="683" spans="1:14" x14ac:dyDescent="0.35">
      <c r="A683" s="6">
        <v>286</v>
      </c>
      <c r="B683" s="7">
        <v>15626144</v>
      </c>
      <c r="C683" s="6" t="s">
        <v>22</v>
      </c>
      <c r="D683" s="7">
        <v>675</v>
      </c>
      <c r="E683" s="6" t="s">
        <v>15</v>
      </c>
      <c r="F683" s="6" t="s">
        <v>23</v>
      </c>
      <c r="G683" s="7">
        <v>40</v>
      </c>
      <c r="H683" s="7">
        <v>7</v>
      </c>
      <c r="I683" s="8">
        <v>113208.86</v>
      </c>
      <c r="J683" s="7">
        <v>2</v>
      </c>
      <c r="K683" s="7">
        <v>1</v>
      </c>
      <c r="L683" s="7">
        <v>0</v>
      </c>
      <c r="M683" s="9">
        <v>34577.360000000001</v>
      </c>
      <c r="N683" s="7">
        <v>0</v>
      </c>
    </row>
    <row r="684" spans="1:14" x14ac:dyDescent="0.35">
      <c r="A684" s="6">
        <v>235</v>
      </c>
      <c r="B684" s="7">
        <v>15704769</v>
      </c>
      <c r="C684" s="6" t="s">
        <v>234</v>
      </c>
      <c r="D684" s="7">
        <v>585</v>
      </c>
      <c r="E684" s="6" t="s">
        <v>15</v>
      </c>
      <c r="F684" s="6" t="s">
        <v>16</v>
      </c>
      <c r="G684" s="7">
        <v>67</v>
      </c>
      <c r="H684" s="7">
        <v>5</v>
      </c>
      <c r="I684" s="8">
        <v>113978.97</v>
      </c>
      <c r="J684" s="7">
        <v>2</v>
      </c>
      <c r="K684" s="7">
        <v>0</v>
      </c>
      <c r="L684" s="7">
        <v>1</v>
      </c>
      <c r="M684" s="9">
        <v>93146.11</v>
      </c>
      <c r="N684" s="7">
        <v>0</v>
      </c>
    </row>
    <row r="685" spans="1:14" x14ac:dyDescent="0.35">
      <c r="A685" s="6">
        <v>221</v>
      </c>
      <c r="B685" s="7">
        <v>15725311</v>
      </c>
      <c r="C685" s="6" t="s">
        <v>220</v>
      </c>
      <c r="D685" s="7">
        <v>726</v>
      </c>
      <c r="E685" s="6" t="s">
        <v>15</v>
      </c>
      <c r="F685" s="6" t="s">
        <v>16</v>
      </c>
      <c r="G685" s="7">
        <v>31</v>
      </c>
      <c r="H685" s="7">
        <v>9</v>
      </c>
      <c r="I685" s="8">
        <v>114722.05</v>
      </c>
      <c r="J685" s="7">
        <v>2</v>
      </c>
      <c r="K685" s="7">
        <v>1</v>
      </c>
      <c r="L685" s="7">
        <v>1</v>
      </c>
      <c r="M685" s="9">
        <v>98178.57</v>
      </c>
      <c r="N685" s="7">
        <v>0</v>
      </c>
    </row>
    <row r="686" spans="1:14" x14ac:dyDescent="0.35">
      <c r="A686" s="6">
        <v>484</v>
      </c>
      <c r="B686" s="7">
        <v>15578186</v>
      </c>
      <c r="C686" s="6" t="s">
        <v>82</v>
      </c>
      <c r="D686" s="7">
        <v>486</v>
      </c>
      <c r="E686" s="6" t="s">
        <v>26</v>
      </c>
      <c r="F686" s="6" t="s">
        <v>23</v>
      </c>
      <c r="G686" s="7">
        <v>37</v>
      </c>
      <c r="H686" s="7">
        <v>9</v>
      </c>
      <c r="I686" s="8">
        <v>115217.99</v>
      </c>
      <c r="J686" s="7">
        <v>2</v>
      </c>
      <c r="K686" s="7">
        <v>1</v>
      </c>
      <c r="L686" s="7">
        <v>0</v>
      </c>
      <c r="M686" s="9">
        <v>144995.32999999999</v>
      </c>
      <c r="N686" s="7">
        <v>0</v>
      </c>
    </row>
    <row r="687" spans="1:14" x14ac:dyDescent="0.35">
      <c r="A687" s="6">
        <v>911</v>
      </c>
      <c r="B687" s="7">
        <v>15599660</v>
      </c>
      <c r="C687" s="6" t="s">
        <v>708</v>
      </c>
      <c r="D687" s="7">
        <v>604</v>
      </c>
      <c r="E687" s="6" t="s">
        <v>15</v>
      </c>
      <c r="F687" s="6" t="s">
        <v>23</v>
      </c>
      <c r="G687" s="7">
        <v>36</v>
      </c>
      <c r="H687" s="7">
        <v>6</v>
      </c>
      <c r="I687" s="8">
        <v>116229.85</v>
      </c>
      <c r="J687" s="7">
        <v>2</v>
      </c>
      <c r="K687" s="7">
        <v>1</v>
      </c>
      <c r="L687" s="7">
        <v>1</v>
      </c>
      <c r="M687" s="9">
        <v>79633.38</v>
      </c>
      <c r="N687" s="7">
        <v>0</v>
      </c>
    </row>
    <row r="688" spans="1:14" x14ac:dyDescent="0.35">
      <c r="A688" s="6">
        <v>330</v>
      </c>
      <c r="B688" s="7">
        <v>15624528</v>
      </c>
      <c r="C688" s="6" t="s">
        <v>311</v>
      </c>
      <c r="D688" s="7">
        <v>664</v>
      </c>
      <c r="E688" s="6" t="s">
        <v>26</v>
      </c>
      <c r="F688" s="6" t="s">
        <v>23</v>
      </c>
      <c r="G688" s="7">
        <v>26</v>
      </c>
      <c r="H688" s="7">
        <v>7</v>
      </c>
      <c r="I688" s="8">
        <v>116244.14</v>
      </c>
      <c r="J688" s="7">
        <v>2</v>
      </c>
      <c r="K688" s="7">
        <v>1</v>
      </c>
      <c r="L688" s="7">
        <v>1</v>
      </c>
      <c r="M688" s="9">
        <v>95145.14</v>
      </c>
      <c r="N688" s="7">
        <v>0</v>
      </c>
    </row>
    <row r="689" spans="1:14" x14ac:dyDescent="0.35">
      <c r="A689" s="6">
        <v>51</v>
      </c>
      <c r="B689" s="7">
        <v>15616550</v>
      </c>
      <c r="C689" s="6" t="s">
        <v>69</v>
      </c>
      <c r="D689" s="7">
        <v>698</v>
      </c>
      <c r="E689" s="6" t="s">
        <v>26</v>
      </c>
      <c r="F689" s="6" t="s">
        <v>23</v>
      </c>
      <c r="G689" s="7">
        <v>44</v>
      </c>
      <c r="H689" s="7">
        <v>10</v>
      </c>
      <c r="I689" s="8">
        <v>116363.37</v>
      </c>
      <c r="J689" s="7">
        <v>2</v>
      </c>
      <c r="K689" s="7">
        <v>1</v>
      </c>
      <c r="L689" s="7">
        <v>0</v>
      </c>
      <c r="M689" s="9">
        <v>198059.16</v>
      </c>
      <c r="N689" s="7">
        <v>0</v>
      </c>
    </row>
    <row r="690" spans="1:14" x14ac:dyDescent="0.35">
      <c r="A690" s="6">
        <v>970</v>
      </c>
      <c r="B690" s="7">
        <v>15605926</v>
      </c>
      <c r="C690" s="6" t="s">
        <v>743</v>
      </c>
      <c r="D690" s="7">
        <v>649</v>
      </c>
      <c r="E690" s="6" t="s">
        <v>26</v>
      </c>
      <c r="F690" s="6" t="s">
        <v>23</v>
      </c>
      <c r="G690" s="7">
        <v>70</v>
      </c>
      <c r="H690" s="7">
        <v>9</v>
      </c>
      <c r="I690" s="8">
        <v>116854.71</v>
      </c>
      <c r="J690" s="7">
        <v>2</v>
      </c>
      <c r="K690" s="7">
        <v>0</v>
      </c>
      <c r="L690" s="7">
        <v>1</v>
      </c>
      <c r="M690" s="9">
        <v>107125.79</v>
      </c>
      <c r="N690" s="7">
        <v>0</v>
      </c>
    </row>
    <row r="691" spans="1:14" x14ac:dyDescent="0.35">
      <c r="A691" s="6">
        <v>333</v>
      </c>
      <c r="B691" s="7">
        <v>15702669</v>
      </c>
      <c r="C691" s="6" t="s">
        <v>314</v>
      </c>
      <c r="D691" s="7">
        <v>663</v>
      </c>
      <c r="E691" s="6" t="s">
        <v>26</v>
      </c>
      <c r="F691" s="6" t="s">
        <v>23</v>
      </c>
      <c r="G691" s="7">
        <v>44</v>
      </c>
      <c r="H691" s="7">
        <v>2</v>
      </c>
      <c r="I691" s="8">
        <v>117028.6</v>
      </c>
      <c r="J691" s="7">
        <v>2</v>
      </c>
      <c r="K691" s="7">
        <v>0</v>
      </c>
      <c r="L691" s="7">
        <v>1</v>
      </c>
      <c r="M691" s="9">
        <v>144680.18</v>
      </c>
      <c r="N691" s="7">
        <v>0</v>
      </c>
    </row>
    <row r="692" spans="1:14" x14ac:dyDescent="0.35">
      <c r="A692" s="6">
        <v>215</v>
      </c>
      <c r="B692" s="7">
        <v>15785542</v>
      </c>
      <c r="C692" s="6" t="s">
        <v>216</v>
      </c>
      <c r="D692" s="7"/>
      <c r="E692" s="6" t="s">
        <v>26</v>
      </c>
      <c r="F692" s="6" t="s">
        <v>23</v>
      </c>
      <c r="G692" s="7">
        <v>26</v>
      </c>
      <c r="H692" s="7">
        <v>4</v>
      </c>
      <c r="I692" s="8">
        <v>118287.01</v>
      </c>
      <c r="J692" s="7">
        <v>2</v>
      </c>
      <c r="K692" s="7">
        <v>0</v>
      </c>
      <c r="L692" s="7">
        <v>0</v>
      </c>
      <c r="M692" s="9" t="s">
        <v>753</v>
      </c>
      <c r="N692" s="7">
        <v>0</v>
      </c>
    </row>
    <row r="693" spans="1:14" x14ac:dyDescent="0.35">
      <c r="A693" s="6">
        <v>92</v>
      </c>
      <c r="B693" s="7">
        <v>15731511</v>
      </c>
      <c r="C693" s="6" t="s">
        <v>109</v>
      </c>
      <c r="D693" s="7">
        <v>808</v>
      </c>
      <c r="E693" s="6" t="s">
        <v>15</v>
      </c>
      <c r="F693" s="6" t="s">
        <v>23</v>
      </c>
      <c r="G693" s="7">
        <v>45</v>
      </c>
      <c r="H693" s="7">
        <v>7</v>
      </c>
      <c r="I693" s="8">
        <v>118626.55</v>
      </c>
      <c r="J693" s="7">
        <v>2</v>
      </c>
      <c r="K693" s="7">
        <v>1</v>
      </c>
      <c r="L693" s="7">
        <v>0</v>
      </c>
      <c r="M693" s="9">
        <v>147132.46</v>
      </c>
      <c r="N693" s="7">
        <v>0</v>
      </c>
    </row>
    <row r="694" spans="1:14" x14ac:dyDescent="0.35">
      <c r="A694" s="6">
        <v>674</v>
      </c>
      <c r="B694" s="7">
        <v>15745621</v>
      </c>
      <c r="C694" s="6" t="s">
        <v>557</v>
      </c>
      <c r="D694" s="7">
        <v>640</v>
      </c>
      <c r="E694" s="6" t="s">
        <v>18</v>
      </c>
      <c r="F694" s="6" t="s">
        <v>16</v>
      </c>
      <c r="G694" s="7">
        <v>2</v>
      </c>
      <c r="H694" s="7">
        <v>6</v>
      </c>
      <c r="I694" s="8">
        <v>118879.35</v>
      </c>
      <c r="J694" s="7">
        <v>2</v>
      </c>
      <c r="K694" s="7">
        <v>1</v>
      </c>
      <c r="L694" s="7">
        <v>1</v>
      </c>
      <c r="M694" s="9">
        <v>19131.71</v>
      </c>
      <c r="N694" s="7">
        <v>0</v>
      </c>
    </row>
    <row r="695" spans="1:14" x14ac:dyDescent="0.35">
      <c r="A695" s="6">
        <v>531</v>
      </c>
      <c r="B695" s="7">
        <v>15736112</v>
      </c>
      <c r="C695" s="6" t="s">
        <v>458</v>
      </c>
      <c r="D695" s="7">
        <v>519</v>
      </c>
      <c r="E695" s="6" t="s">
        <v>18</v>
      </c>
      <c r="F695" s="6" t="s">
        <v>16</v>
      </c>
      <c r="G695" s="7">
        <v>57</v>
      </c>
      <c r="H695" s="7">
        <v>2</v>
      </c>
      <c r="I695" s="8">
        <v>119035.35</v>
      </c>
      <c r="J695" s="7">
        <v>2</v>
      </c>
      <c r="K695" s="7">
        <v>1</v>
      </c>
      <c r="L695" s="7">
        <v>1</v>
      </c>
      <c r="M695" s="9">
        <v>29871.79</v>
      </c>
      <c r="N695" s="7">
        <v>0</v>
      </c>
    </row>
    <row r="696" spans="1:14" x14ac:dyDescent="0.35">
      <c r="A696" s="6">
        <v>234</v>
      </c>
      <c r="B696" s="7">
        <v>15723886</v>
      </c>
      <c r="C696" s="6" t="s">
        <v>233</v>
      </c>
      <c r="D696" s="7">
        <v>767</v>
      </c>
      <c r="E696" s="6" t="s">
        <v>26</v>
      </c>
      <c r="F696" s="6" t="s">
        <v>23</v>
      </c>
      <c r="G696" s="7">
        <v>20</v>
      </c>
      <c r="H696" s="7">
        <v>3</v>
      </c>
      <c r="I696" s="8">
        <v>119714.25</v>
      </c>
      <c r="J696" s="7">
        <v>2</v>
      </c>
      <c r="K696" s="7">
        <v>0</v>
      </c>
      <c r="L696" s="7">
        <v>1</v>
      </c>
      <c r="M696" s="9">
        <v>150135.38</v>
      </c>
      <c r="N696" s="7">
        <v>0</v>
      </c>
    </row>
    <row r="697" spans="1:14" x14ac:dyDescent="0.35">
      <c r="A697" s="6">
        <v>769</v>
      </c>
      <c r="B697" s="7">
        <v>15724296</v>
      </c>
      <c r="C697" s="6" t="s">
        <v>319</v>
      </c>
      <c r="D697" s="7">
        <v>684</v>
      </c>
      <c r="E697" s="6" t="s">
        <v>18</v>
      </c>
      <c r="F697" s="6" t="s">
        <v>23</v>
      </c>
      <c r="G697" s="7">
        <v>41</v>
      </c>
      <c r="H697" s="7">
        <v>2</v>
      </c>
      <c r="I697" s="8">
        <v>119782.72</v>
      </c>
      <c r="J697" s="7">
        <v>2</v>
      </c>
      <c r="K697" s="7">
        <v>0</v>
      </c>
      <c r="L697" s="7">
        <v>0</v>
      </c>
      <c r="M697" s="9">
        <v>120284.67</v>
      </c>
      <c r="N697" s="7">
        <v>0</v>
      </c>
    </row>
    <row r="698" spans="1:14" x14ac:dyDescent="0.35">
      <c r="A698" s="6">
        <v>518</v>
      </c>
      <c r="B698" s="7">
        <v>15781307</v>
      </c>
      <c r="C698" s="6" t="s">
        <v>449</v>
      </c>
      <c r="D698" s="7">
        <v>779</v>
      </c>
      <c r="E698" s="6" t="s">
        <v>26</v>
      </c>
      <c r="F698" s="6" t="s">
        <v>23</v>
      </c>
      <c r="G698" s="7">
        <v>37</v>
      </c>
      <c r="H698" s="7">
        <v>7</v>
      </c>
      <c r="I698" s="8">
        <v>120092.52</v>
      </c>
      <c r="J698" s="7">
        <v>2</v>
      </c>
      <c r="K698" s="7">
        <v>1</v>
      </c>
      <c r="L698" s="7">
        <v>0</v>
      </c>
      <c r="M698" s="9">
        <v>135925.72</v>
      </c>
      <c r="N698" s="7">
        <v>0</v>
      </c>
    </row>
    <row r="699" spans="1:14" x14ac:dyDescent="0.35">
      <c r="A699" s="6">
        <v>803</v>
      </c>
      <c r="B699" s="7">
        <v>15681554</v>
      </c>
      <c r="C699" s="6" t="s">
        <v>645</v>
      </c>
      <c r="D699" s="7">
        <v>614</v>
      </c>
      <c r="E699" s="6" t="s">
        <v>26</v>
      </c>
      <c r="F699" s="6" t="s">
        <v>16</v>
      </c>
      <c r="G699" s="7">
        <v>31</v>
      </c>
      <c r="H699" s="7">
        <v>7</v>
      </c>
      <c r="I699" s="8">
        <v>120599.38</v>
      </c>
      <c r="J699" s="7">
        <v>2</v>
      </c>
      <c r="K699" s="7">
        <v>1</v>
      </c>
      <c r="L699" s="7">
        <v>1</v>
      </c>
      <c r="M699" s="9">
        <v>46163.44</v>
      </c>
      <c r="N699" s="7">
        <v>0</v>
      </c>
    </row>
    <row r="700" spans="1:14" x14ac:dyDescent="0.35">
      <c r="A700" s="6">
        <v>569</v>
      </c>
      <c r="B700" s="7">
        <v>15795564</v>
      </c>
      <c r="C700" s="6" t="s">
        <v>480</v>
      </c>
      <c r="D700" s="7">
        <v>737</v>
      </c>
      <c r="E700" s="6" t="s">
        <v>26</v>
      </c>
      <c r="F700" s="6" t="s">
        <v>23</v>
      </c>
      <c r="G700" s="7">
        <v>31</v>
      </c>
      <c r="H700" s="7">
        <v>5</v>
      </c>
      <c r="I700" s="8">
        <v>121192.22</v>
      </c>
      <c r="J700" s="7">
        <v>2</v>
      </c>
      <c r="K700" s="7">
        <v>1</v>
      </c>
      <c r="L700" s="7">
        <v>1</v>
      </c>
      <c r="M700" s="9">
        <v>74890.58</v>
      </c>
      <c r="N700" s="7">
        <v>0</v>
      </c>
    </row>
    <row r="701" spans="1:14" x14ac:dyDescent="0.35">
      <c r="A701" s="6">
        <v>443</v>
      </c>
      <c r="B701" s="7">
        <v>15672145</v>
      </c>
      <c r="C701" s="6" t="s">
        <v>394</v>
      </c>
      <c r="D701" s="7">
        <v>534</v>
      </c>
      <c r="E701" s="6" t="s">
        <v>15</v>
      </c>
      <c r="F701" s="6" t="s">
        <v>16</v>
      </c>
      <c r="G701" s="7">
        <v>34</v>
      </c>
      <c r="H701" s="7">
        <v>7</v>
      </c>
      <c r="I701" s="8">
        <v>121551.58</v>
      </c>
      <c r="J701" s="7">
        <v>2</v>
      </c>
      <c r="K701" s="7">
        <v>1</v>
      </c>
      <c r="L701" s="7">
        <v>1</v>
      </c>
      <c r="M701" s="9">
        <v>70179</v>
      </c>
      <c r="N701" s="7">
        <v>0</v>
      </c>
    </row>
    <row r="702" spans="1:14" x14ac:dyDescent="0.35">
      <c r="A702" s="6">
        <v>499</v>
      </c>
      <c r="B702" s="7">
        <v>15591995</v>
      </c>
      <c r="C702" s="6" t="s">
        <v>434</v>
      </c>
      <c r="D702" s="7">
        <v>757</v>
      </c>
      <c r="E702" s="6" t="s">
        <v>26</v>
      </c>
      <c r="F702" s="6" t="s">
        <v>23</v>
      </c>
      <c r="G702" s="7">
        <v>26</v>
      </c>
      <c r="H702" s="7">
        <v>8</v>
      </c>
      <c r="I702" s="8">
        <v>121581.56</v>
      </c>
      <c r="J702" s="7">
        <v>2</v>
      </c>
      <c r="K702" s="7">
        <v>1</v>
      </c>
      <c r="L702" s="7">
        <v>1</v>
      </c>
      <c r="M702" s="9">
        <v>127059.04</v>
      </c>
      <c r="N702" s="7">
        <v>0</v>
      </c>
    </row>
    <row r="703" spans="1:14" x14ac:dyDescent="0.35">
      <c r="A703" s="6">
        <v>80</v>
      </c>
      <c r="B703" s="7">
        <v>15803136</v>
      </c>
      <c r="C703" s="6" t="s">
        <v>98</v>
      </c>
      <c r="D703" s="7">
        <v>416</v>
      </c>
      <c r="E703" s="6" t="s">
        <v>26</v>
      </c>
      <c r="F703" s="6" t="s">
        <v>16</v>
      </c>
      <c r="G703" s="7">
        <v>41</v>
      </c>
      <c r="H703" s="7">
        <v>10</v>
      </c>
      <c r="I703" s="8">
        <v>122189.66</v>
      </c>
      <c r="J703" s="7">
        <v>2</v>
      </c>
      <c r="K703" s="7">
        <v>1</v>
      </c>
      <c r="L703" s="7">
        <v>0</v>
      </c>
      <c r="M703" s="9">
        <v>98301.61</v>
      </c>
      <c r="N703" s="7">
        <v>0</v>
      </c>
    </row>
    <row r="704" spans="1:14" x14ac:dyDescent="0.35">
      <c r="A704" s="6">
        <v>671</v>
      </c>
      <c r="B704" s="7">
        <v>15576368</v>
      </c>
      <c r="C704" s="6" t="s">
        <v>554</v>
      </c>
      <c r="D704" s="7">
        <v>624</v>
      </c>
      <c r="E704" s="6" t="s">
        <v>26</v>
      </c>
      <c r="F704" s="6" t="s">
        <v>16</v>
      </c>
      <c r="G704" s="7">
        <v>48</v>
      </c>
      <c r="H704" s="7">
        <v>3</v>
      </c>
      <c r="I704" s="8">
        <v>122388.38</v>
      </c>
      <c r="J704" s="7">
        <v>2</v>
      </c>
      <c r="K704" s="7">
        <v>0</v>
      </c>
      <c r="L704" s="7">
        <v>0</v>
      </c>
      <c r="M704" s="9">
        <v>30020.09</v>
      </c>
      <c r="N704" s="7">
        <v>0</v>
      </c>
    </row>
    <row r="705" spans="1:14" x14ac:dyDescent="0.35">
      <c r="A705" s="6">
        <v>549</v>
      </c>
      <c r="B705" s="7">
        <v>15595440</v>
      </c>
      <c r="C705" s="6" t="s">
        <v>432</v>
      </c>
      <c r="D705" s="7">
        <v>508</v>
      </c>
      <c r="E705" s="6" t="s">
        <v>15</v>
      </c>
      <c r="F705" s="6" t="s">
        <v>23</v>
      </c>
      <c r="G705" s="7">
        <v>49</v>
      </c>
      <c r="H705" s="7">
        <v>7</v>
      </c>
      <c r="I705" s="8">
        <v>122451.46</v>
      </c>
      <c r="J705" s="7">
        <v>2</v>
      </c>
      <c r="K705" s="7">
        <v>1</v>
      </c>
      <c r="L705" s="7">
        <v>1</v>
      </c>
      <c r="M705" s="9">
        <v>75808.100000000006</v>
      </c>
      <c r="N705" s="7">
        <v>0</v>
      </c>
    </row>
    <row r="706" spans="1:14" x14ac:dyDescent="0.35">
      <c r="A706" s="6">
        <v>975</v>
      </c>
      <c r="B706" s="7">
        <v>15705620</v>
      </c>
      <c r="C706" s="6" t="s">
        <v>456</v>
      </c>
      <c r="D706" s="7">
        <v>730</v>
      </c>
      <c r="E706" s="6" t="s">
        <v>15</v>
      </c>
      <c r="F706" s="6" t="s">
        <v>23</v>
      </c>
      <c r="G706" s="7">
        <v>34</v>
      </c>
      <c r="H706" s="7">
        <v>5</v>
      </c>
      <c r="I706" s="8">
        <v>122453.37</v>
      </c>
      <c r="J706" s="7">
        <v>2</v>
      </c>
      <c r="K706" s="7">
        <v>1</v>
      </c>
      <c r="L706" s="7">
        <v>0</v>
      </c>
      <c r="M706" s="9">
        <v>138882.98000000001</v>
      </c>
      <c r="N706" s="7">
        <v>0</v>
      </c>
    </row>
    <row r="707" spans="1:14" x14ac:dyDescent="0.35">
      <c r="A707" s="6">
        <v>691</v>
      </c>
      <c r="B707" s="7">
        <v>15589493</v>
      </c>
      <c r="C707" s="6" t="s">
        <v>571</v>
      </c>
      <c r="D707" s="7">
        <v>716</v>
      </c>
      <c r="E707" s="6" t="s">
        <v>26</v>
      </c>
      <c r="F707" s="6" t="s">
        <v>23</v>
      </c>
      <c r="G707" s="7">
        <v>27</v>
      </c>
      <c r="H707" s="7">
        <v>1</v>
      </c>
      <c r="I707" s="8">
        <v>122552.34</v>
      </c>
      <c r="J707" s="7">
        <v>2</v>
      </c>
      <c r="K707" s="7">
        <v>1</v>
      </c>
      <c r="L707" s="7">
        <v>0</v>
      </c>
      <c r="M707" s="9">
        <v>67611.360000000001</v>
      </c>
      <c r="N707" s="7">
        <v>0</v>
      </c>
    </row>
    <row r="708" spans="1:14" x14ac:dyDescent="0.35">
      <c r="A708" s="6">
        <v>68</v>
      </c>
      <c r="B708" s="7">
        <v>15641582</v>
      </c>
      <c r="C708" s="6" t="s">
        <v>86</v>
      </c>
      <c r="D708" s="7">
        <v>735</v>
      </c>
      <c r="E708" s="6" t="s">
        <v>26</v>
      </c>
      <c r="F708" s="6" t="s">
        <v>23</v>
      </c>
      <c r="G708" s="7">
        <v>43</v>
      </c>
      <c r="H708" s="7">
        <v>10</v>
      </c>
      <c r="I708" s="8">
        <v>123180.01</v>
      </c>
      <c r="J708" s="7">
        <v>2</v>
      </c>
      <c r="K708" s="7">
        <v>1</v>
      </c>
      <c r="L708" s="7">
        <v>1</v>
      </c>
      <c r="M708" s="9">
        <v>196673.28</v>
      </c>
      <c r="N708" s="7">
        <v>0</v>
      </c>
    </row>
    <row r="709" spans="1:14" x14ac:dyDescent="0.35">
      <c r="A709" s="6">
        <v>578</v>
      </c>
      <c r="B709" s="7">
        <v>15633922</v>
      </c>
      <c r="C709" s="6" t="s">
        <v>485</v>
      </c>
      <c r="D709" s="7">
        <v>755</v>
      </c>
      <c r="E709" s="6" t="s">
        <v>15</v>
      </c>
      <c r="F709" s="6" t="s">
        <v>23</v>
      </c>
      <c r="G709" s="7">
        <v>30</v>
      </c>
      <c r="H709" s="7">
        <v>4</v>
      </c>
      <c r="I709" s="8">
        <v>123217.66</v>
      </c>
      <c r="J709" s="7">
        <v>2</v>
      </c>
      <c r="K709" s="7">
        <v>0</v>
      </c>
      <c r="L709" s="7">
        <v>1</v>
      </c>
      <c r="M709" s="9">
        <v>144183.1</v>
      </c>
      <c r="N709" s="7">
        <v>0</v>
      </c>
    </row>
    <row r="710" spans="1:14" x14ac:dyDescent="0.35">
      <c r="A710" s="6">
        <v>602</v>
      </c>
      <c r="B710" s="7">
        <v>15645569</v>
      </c>
      <c r="C710" s="6" t="s">
        <v>460</v>
      </c>
      <c r="D710" s="7">
        <v>762</v>
      </c>
      <c r="E710" s="6" t="s">
        <v>18</v>
      </c>
      <c r="F710" s="6" t="s">
        <v>16</v>
      </c>
      <c r="G710" s="7">
        <v>26</v>
      </c>
      <c r="H710" s="7">
        <v>7</v>
      </c>
      <c r="I710" s="8">
        <v>123709.46</v>
      </c>
      <c r="J710" s="7">
        <v>2</v>
      </c>
      <c r="K710" s="7">
        <v>1</v>
      </c>
      <c r="L710" s="7">
        <v>1</v>
      </c>
      <c r="M710" s="9">
        <v>169654.57</v>
      </c>
      <c r="N710" s="7">
        <v>0</v>
      </c>
    </row>
    <row r="711" spans="1:14" x14ac:dyDescent="0.35">
      <c r="A711" s="6">
        <v>710</v>
      </c>
      <c r="B711" s="7">
        <v>15734886</v>
      </c>
      <c r="C711" s="6" t="s">
        <v>586</v>
      </c>
      <c r="D711" s="7">
        <v>686</v>
      </c>
      <c r="E711" s="6" t="s">
        <v>15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5">
      <c r="A712" s="6">
        <v>985</v>
      </c>
      <c r="B712" s="7">
        <v>15704770</v>
      </c>
      <c r="C712" s="6" t="s">
        <v>747</v>
      </c>
      <c r="D712" s="7">
        <v>773</v>
      </c>
      <c r="E712" s="6" t="s">
        <v>15</v>
      </c>
      <c r="F712" s="6" t="s">
        <v>23</v>
      </c>
      <c r="G712" s="7">
        <v>25</v>
      </c>
      <c r="H712" s="7">
        <v>1</v>
      </c>
      <c r="I712" s="8">
        <v>124532.78</v>
      </c>
      <c r="J712" s="7">
        <v>2</v>
      </c>
      <c r="K712" s="7">
        <v>0</v>
      </c>
      <c r="L712" s="7">
        <v>1</v>
      </c>
      <c r="M712" s="9">
        <v>11723.57</v>
      </c>
      <c r="N712" s="7">
        <v>0</v>
      </c>
    </row>
    <row r="713" spans="1:14" x14ac:dyDescent="0.35">
      <c r="A713" s="6">
        <v>427</v>
      </c>
      <c r="B713" s="7">
        <v>15652883</v>
      </c>
      <c r="C713" s="6" t="s">
        <v>382</v>
      </c>
      <c r="D713" s="7">
        <v>492</v>
      </c>
      <c r="E713" s="6" t="s">
        <v>26</v>
      </c>
      <c r="F713" s="6" t="s">
        <v>23</v>
      </c>
      <c r="G713" s="7">
        <v>39</v>
      </c>
      <c r="H713" s="7">
        <v>10</v>
      </c>
      <c r="I713" s="8">
        <v>124576.65</v>
      </c>
      <c r="J713" s="7">
        <v>2</v>
      </c>
      <c r="K713" s="7">
        <v>1</v>
      </c>
      <c r="L713" s="7">
        <v>0</v>
      </c>
      <c r="M713" s="9">
        <v>148584.60999999999</v>
      </c>
      <c r="N713" s="7">
        <v>0</v>
      </c>
    </row>
    <row r="714" spans="1:14" x14ac:dyDescent="0.35">
      <c r="A714" s="6">
        <v>384</v>
      </c>
      <c r="B714" s="7">
        <v>15622993</v>
      </c>
      <c r="C714" s="6" t="s">
        <v>348</v>
      </c>
      <c r="D714" s="7">
        <v>709</v>
      </c>
      <c r="E714" s="6" t="s">
        <v>26</v>
      </c>
      <c r="F714" s="6" t="s">
        <v>23</v>
      </c>
      <c r="G714" s="7">
        <v>28</v>
      </c>
      <c r="H714" s="7">
        <v>8</v>
      </c>
      <c r="I714" s="8">
        <v>124695.72</v>
      </c>
      <c r="J714" s="7">
        <v>2</v>
      </c>
      <c r="K714" s="7">
        <v>1</v>
      </c>
      <c r="L714" s="7">
        <v>0</v>
      </c>
      <c r="M714" s="9">
        <v>145251.35</v>
      </c>
      <c r="N714" s="7">
        <v>0</v>
      </c>
    </row>
    <row r="715" spans="1:14" x14ac:dyDescent="0.35">
      <c r="A715" s="6">
        <v>135</v>
      </c>
      <c r="B715" s="7">
        <v>15712543</v>
      </c>
      <c r="C715" s="6" t="s">
        <v>146</v>
      </c>
      <c r="D715" s="7">
        <v>789</v>
      </c>
      <c r="E715" s="6" t="s">
        <v>26</v>
      </c>
      <c r="F715" s="6" t="s">
        <v>23</v>
      </c>
      <c r="G715" s="7">
        <v>39</v>
      </c>
      <c r="H715" s="7">
        <v>7</v>
      </c>
      <c r="I715" s="8">
        <v>124828.46</v>
      </c>
      <c r="J715" s="7">
        <v>2</v>
      </c>
      <c r="K715" s="7">
        <v>1</v>
      </c>
      <c r="L715" s="7">
        <v>1</v>
      </c>
      <c r="M715" s="9">
        <v>124411.08</v>
      </c>
      <c r="N715" s="7">
        <v>0</v>
      </c>
    </row>
    <row r="716" spans="1:14" x14ac:dyDescent="0.35">
      <c r="A716" s="6">
        <v>166</v>
      </c>
      <c r="B716" s="7">
        <v>15585388</v>
      </c>
      <c r="C716" s="6" t="s">
        <v>174</v>
      </c>
      <c r="D716" s="7">
        <v>660</v>
      </c>
      <c r="E716" s="6" t="s">
        <v>26</v>
      </c>
      <c r="F716" s="6" t="s">
        <v>23</v>
      </c>
      <c r="G716" s="7">
        <v>31</v>
      </c>
      <c r="H716" s="7">
        <v>9</v>
      </c>
      <c r="I716" s="8">
        <v>125189.75</v>
      </c>
      <c r="J716" s="7">
        <v>2</v>
      </c>
      <c r="K716" s="7">
        <v>1</v>
      </c>
      <c r="L716" s="7">
        <v>1</v>
      </c>
      <c r="M716" s="9">
        <v>139874.43</v>
      </c>
      <c r="N716" s="7">
        <v>0</v>
      </c>
    </row>
    <row r="717" spans="1:14" x14ac:dyDescent="0.35">
      <c r="A717" s="6">
        <v>703</v>
      </c>
      <c r="B717" s="7">
        <v>15603436</v>
      </c>
      <c r="C717" s="6" t="s">
        <v>582</v>
      </c>
      <c r="D717" s="7">
        <v>594</v>
      </c>
      <c r="E717" s="6" t="s">
        <v>18</v>
      </c>
      <c r="F717" s="6" t="s">
        <v>16</v>
      </c>
      <c r="G717" s="7">
        <v>2</v>
      </c>
      <c r="H717" s="7">
        <v>2</v>
      </c>
      <c r="I717" s="8">
        <v>126615.94</v>
      </c>
      <c r="J717" s="7">
        <v>2</v>
      </c>
      <c r="K717" s="7">
        <v>0</v>
      </c>
      <c r="L717" s="7">
        <v>1</v>
      </c>
      <c r="M717" s="9">
        <v>123214.74</v>
      </c>
      <c r="N717" s="7">
        <v>0</v>
      </c>
    </row>
    <row r="718" spans="1:14" x14ac:dyDescent="0.35">
      <c r="A718" s="6">
        <v>357</v>
      </c>
      <c r="B718" s="7">
        <v>15611759</v>
      </c>
      <c r="C718" s="6" t="s">
        <v>331</v>
      </c>
      <c r="D718" s="7">
        <v>850</v>
      </c>
      <c r="E718" s="6" t="s">
        <v>785</v>
      </c>
      <c r="F718" s="6" t="s">
        <v>16</v>
      </c>
      <c r="G718" s="7">
        <v>57</v>
      </c>
      <c r="H718" s="7">
        <v>8</v>
      </c>
      <c r="I718" s="8">
        <v>126776.3</v>
      </c>
      <c r="J718" s="7">
        <v>2</v>
      </c>
      <c r="K718" s="7">
        <v>1</v>
      </c>
      <c r="L718" s="7">
        <v>1</v>
      </c>
      <c r="M718" s="9">
        <v>132298.49</v>
      </c>
      <c r="N718" s="7">
        <v>0</v>
      </c>
    </row>
    <row r="719" spans="1:14" x14ac:dyDescent="0.35">
      <c r="A719" s="6">
        <v>757</v>
      </c>
      <c r="B719" s="7">
        <v>15637979</v>
      </c>
      <c r="C719" s="6" t="s">
        <v>139</v>
      </c>
      <c r="D719" s="7">
        <v>664</v>
      </c>
      <c r="E719" s="6" t="s">
        <v>26</v>
      </c>
      <c r="F719" s="6" t="s">
        <v>16</v>
      </c>
      <c r="G719" s="7">
        <v>36</v>
      </c>
      <c r="H719" s="7">
        <v>2</v>
      </c>
      <c r="I719" s="8">
        <v>127160.78</v>
      </c>
      <c r="J719" s="7">
        <v>2</v>
      </c>
      <c r="K719" s="7">
        <v>1</v>
      </c>
      <c r="L719" s="7">
        <v>0</v>
      </c>
      <c r="M719" s="9">
        <v>78140.75</v>
      </c>
      <c r="N719" s="7">
        <v>0</v>
      </c>
    </row>
    <row r="720" spans="1:14" x14ac:dyDescent="0.35">
      <c r="A720" s="6">
        <v>450</v>
      </c>
      <c r="B720" s="7">
        <v>15658169</v>
      </c>
      <c r="C720" s="6" t="s">
        <v>401</v>
      </c>
      <c r="D720" s="7">
        <v>778</v>
      </c>
      <c r="E720" s="6" t="s">
        <v>18</v>
      </c>
      <c r="F720" s="6" t="s">
        <v>16</v>
      </c>
      <c r="G720" s="7">
        <v>47</v>
      </c>
      <c r="H720" s="7">
        <v>6</v>
      </c>
      <c r="I720" s="8">
        <v>127299.34</v>
      </c>
      <c r="J720" s="7">
        <v>2</v>
      </c>
      <c r="K720" s="7">
        <v>1</v>
      </c>
      <c r="L720" s="7">
        <v>0</v>
      </c>
      <c r="M720" s="9">
        <v>124694.99</v>
      </c>
      <c r="N720" s="7">
        <v>0</v>
      </c>
    </row>
    <row r="721" spans="1:14" ht="29" x14ac:dyDescent="0.35">
      <c r="A721" s="6">
        <v>750</v>
      </c>
      <c r="B721" s="7">
        <v>15698839</v>
      </c>
      <c r="C721" s="6" t="s">
        <v>610</v>
      </c>
      <c r="D721" s="7">
        <v>460</v>
      </c>
      <c r="E721" s="6" t="s">
        <v>26</v>
      </c>
      <c r="F721" s="6" t="s">
        <v>23</v>
      </c>
      <c r="G721" s="7">
        <v>46</v>
      </c>
      <c r="H721" s="7">
        <v>4</v>
      </c>
      <c r="I721" s="8">
        <v>127559.97</v>
      </c>
      <c r="J721" s="7">
        <v>2</v>
      </c>
      <c r="K721" s="7">
        <v>1</v>
      </c>
      <c r="L721" s="7">
        <v>1</v>
      </c>
      <c r="M721" s="9">
        <v>126952.5</v>
      </c>
      <c r="N721" s="7">
        <v>0</v>
      </c>
    </row>
    <row r="722" spans="1:14" x14ac:dyDescent="0.35">
      <c r="A722" s="6">
        <v>805</v>
      </c>
      <c r="B722" s="7">
        <v>15640280</v>
      </c>
      <c r="C722" s="6" t="s">
        <v>58</v>
      </c>
      <c r="D722" s="7">
        <v>850</v>
      </c>
      <c r="E722" s="6" t="s">
        <v>15</v>
      </c>
      <c r="F722" s="6" t="s">
        <v>23</v>
      </c>
      <c r="G722" s="7">
        <v>39</v>
      </c>
      <c r="H722" s="7">
        <v>4</v>
      </c>
      <c r="I722" s="8">
        <v>127771.35</v>
      </c>
      <c r="J722" s="7">
        <v>2</v>
      </c>
      <c r="K722" s="7">
        <v>0</v>
      </c>
      <c r="L722" s="7">
        <v>1</v>
      </c>
      <c r="M722" s="9">
        <v>151738.54</v>
      </c>
      <c r="N722" s="7">
        <v>0</v>
      </c>
    </row>
    <row r="723" spans="1:14" x14ac:dyDescent="0.35">
      <c r="A723" s="6">
        <v>432</v>
      </c>
      <c r="B723" s="7">
        <v>15743040</v>
      </c>
      <c r="C723" s="6" t="s">
        <v>385</v>
      </c>
      <c r="D723" s="7">
        <v>724</v>
      </c>
      <c r="E723" s="6" t="s">
        <v>26</v>
      </c>
      <c r="F723" s="6" t="s">
        <v>23</v>
      </c>
      <c r="G723" s="7">
        <v>41</v>
      </c>
      <c r="H723" s="7">
        <v>2</v>
      </c>
      <c r="I723" s="8">
        <v>127892.57</v>
      </c>
      <c r="J723" s="7">
        <v>2</v>
      </c>
      <c r="K723" s="7">
        <v>0</v>
      </c>
      <c r="L723" s="7">
        <v>1</v>
      </c>
      <c r="M723" s="9">
        <v>199645.45</v>
      </c>
      <c r="N723" s="7">
        <v>0</v>
      </c>
    </row>
    <row r="724" spans="1:14" x14ac:dyDescent="0.35">
      <c r="A724" s="6">
        <v>537</v>
      </c>
      <c r="B724" s="7">
        <v>15592846</v>
      </c>
      <c r="C724" s="6" t="s">
        <v>112</v>
      </c>
      <c r="D724" s="7">
        <v>639</v>
      </c>
      <c r="E724" s="6" t="s">
        <v>26</v>
      </c>
      <c r="F724" s="6" t="s">
        <v>23</v>
      </c>
      <c r="G724" s="7">
        <v>35</v>
      </c>
      <c r="H724" s="7">
        <v>10</v>
      </c>
      <c r="I724" s="8">
        <v>128173.9</v>
      </c>
      <c r="J724" s="7">
        <v>2</v>
      </c>
      <c r="K724" s="7">
        <v>1</v>
      </c>
      <c r="L724" s="7">
        <v>0</v>
      </c>
      <c r="M724" s="9">
        <v>59093.39</v>
      </c>
      <c r="N724" s="7">
        <v>0</v>
      </c>
    </row>
    <row r="725" spans="1:14" x14ac:dyDescent="0.35">
      <c r="A725" s="6">
        <v>121</v>
      </c>
      <c r="B725" s="7">
        <v>15682472</v>
      </c>
      <c r="C725" s="6" t="s">
        <v>135</v>
      </c>
      <c r="D725" s="7">
        <v>828</v>
      </c>
      <c r="E725" s="6" t="s">
        <v>15</v>
      </c>
      <c r="F725" s="6" t="s">
        <v>23</v>
      </c>
      <c r="G725" s="7">
        <v>34</v>
      </c>
      <c r="H725" s="7">
        <v>8</v>
      </c>
      <c r="I725" s="8">
        <v>129433.34</v>
      </c>
      <c r="J725" s="7">
        <v>2</v>
      </c>
      <c r="K725" s="7">
        <v>0</v>
      </c>
      <c r="L725" s="7">
        <v>0</v>
      </c>
      <c r="M725" s="9">
        <v>38131.769999999997</v>
      </c>
      <c r="N725" s="7">
        <v>0</v>
      </c>
    </row>
    <row r="726" spans="1:14" x14ac:dyDescent="0.35">
      <c r="A726" s="6">
        <v>951</v>
      </c>
      <c r="B726" s="7">
        <v>15630328</v>
      </c>
      <c r="C726" s="6" t="s">
        <v>731</v>
      </c>
      <c r="D726" s="7">
        <v>635</v>
      </c>
      <c r="E726" s="6" t="s">
        <v>15</v>
      </c>
      <c r="F726" s="6" t="s">
        <v>16</v>
      </c>
      <c r="G726" s="7">
        <v>48</v>
      </c>
      <c r="H726" s="7">
        <v>8</v>
      </c>
      <c r="I726" s="8">
        <v>130796.33</v>
      </c>
      <c r="J726" s="7">
        <v>2</v>
      </c>
      <c r="K726" s="7">
        <v>1</v>
      </c>
      <c r="L726" s="7">
        <v>1</v>
      </c>
      <c r="M726" s="9">
        <v>43250.3</v>
      </c>
      <c r="N726" s="7">
        <v>0</v>
      </c>
    </row>
    <row r="727" spans="1:14" x14ac:dyDescent="0.35">
      <c r="A727" s="6">
        <v>658</v>
      </c>
      <c r="B727" s="7">
        <v>15698474</v>
      </c>
      <c r="C727" s="6" t="s">
        <v>543</v>
      </c>
      <c r="D727" s="7">
        <v>601</v>
      </c>
      <c r="E727" s="6" t="s">
        <v>26</v>
      </c>
      <c r="F727" s="6" t="s">
        <v>16</v>
      </c>
      <c r="G727" s="7">
        <v>54</v>
      </c>
      <c r="H727" s="7">
        <v>1</v>
      </c>
      <c r="I727" s="8">
        <v>131039.97</v>
      </c>
      <c r="J727" s="7">
        <v>2</v>
      </c>
      <c r="K727" s="7">
        <v>1</v>
      </c>
      <c r="L727" s="7">
        <v>1</v>
      </c>
      <c r="M727" s="9">
        <v>199661.5</v>
      </c>
      <c r="N727" s="7">
        <v>0</v>
      </c>
    </row>
    <row r="728" spans="1:14" x14ac:dyDescent="0.35">
      <c r="A728" s="6">
        <v>116</v>
      </c>
      <c r="B728" s="7">
        <v>15675522</v>
      </c>
      <c r="C728" s="6" t="s">
        <v>130</v>
      </c>
      <c r="D728" s="7">
        <v>628</v>
      </c>
      <c r="E728" s="6" t="s">
        <v>26</v>
      </c>
      <c r="F728" s="6" t="s">
        <v>16</v>
      </c>
      <c r="G728" s="7">
        <v>30</v>
      </c>
      <c r="H728" s="7">
        <v>9</v>
      </c>
      <c r="I728" s="8">
        <v>132351.29</v>
      </c>
      <c r="J728" s="7">
        <v>2</v>
      </c>
      <c r="K728" s="7">
        <v>1</v>
      </c>
      <c r="L728" s="7">
        <v>1</v>
      </c>
      <c r="M728" s="9">
        <v>74169.13</v>
      </c>
      <c r="N728" s="7">
        <v>0</v>
      </c>
    </row>
    <row r="729" spans="1:14" x14ac:dyDescent="0.35">
      <c r="A729" s="6">
        <v>821</v>
      </c>
      <c r="B729" s="7">
        <v>15596939</v>
      </c>
      <c r="C729" s="6" t="s">
        <v>137</v>
      </c>
      <c r="D729" s="7">
        <v>659</v>
      </c>
      <c r="E729" s="6" t="s">
        <v>26</v>
      </c>
      <c r="F729" s="6" t="s">
        <v>23</v>
      </c>
      <c r="G729" s="7">
        <v>36</v>
      </c>
      <c r="H729" s="7">
        <v>4</v>
      </c>
      <c r="I729" s="8">
        <v>132578.92000000001</v>
      </c>
      <c r="J729" s="7">
        <v>2</v>
      </c>
      <c r="K729" s="7">
        <v>1</v>
      </c>
      <c r="L729" s="7">
        <v>0</v>
      </c>
      <c r="M729" s="9">
        <v>84320.94</v>
      </c>
      <c r="N729" s="7">
        <v>0</v>
      </c>
    </row>
    <row r="730" spans="1:14" x14ac:dyDescent="0.35">
      <c r="A730" s="6">
        <v>929</v>
      </c>
      <c r="B730" s="7">
        <v>15677135</v>
      </c>
      <c r="C730" s="6" t="s">
        <v>56</v>
      </c>
      <c r="D730" s="7">
        <v>520</v>
      </c>
      <c r="E730" s="6" t="s">
        <v>26</v>
      </c>
      <c r="F730" s="6" t="s">
        <v>23</v>
      </c>
      <c r="G730" s="7">
        <v>61</v>
      </c>
      <c r="H730" s="7">
        <v>8</v>
      </c>
      <c r="I730" s="8">
        <v>133802.29</v>
      </c>
      <c r="J730" s="7">
        <v>2</v>
      </c>
      <c r="K730" s="7">
        <v>1</v>
      </c>
      <c r="L730" s="7">
        <v>1</v>
      </c>
      <c r="M730" s="9">
        <v>90304.01</v>
      </c>
      <c r="N730" s="7">
        <v>0</v>
      </c>
    </row>
    <row r="731" spans="1:14" x14ac:dyDescent="0.35">
      <c r="A731" s="6">
        <v>812</v>
      </c>
      <c r="B731" s="7">
        <v>15649992</v>
      </c>
      <c r="C731" s="6" t="s">
        <v>650</v>
      </c>
      <c r="D731" s="7">
        <v>681</v>
      </c>
      <c r="E731" s="6" t="s">
        <v>18</v>
      </c>
      <c r="F731" s="6" t="s">
        <v>23</v>
      </c>
      <c r="G731" s="7">
        <v>65</v>
      </c>
      <c r="H731" s="7">
        <v>7</v>
      </c>
      <c r="I731" s="8">
        <v>134714.70000000001</v>
      </c>
      <c r="J731" s="7">
        <v>2</v>
      </c>
      <c r="K731" s="7">
        <v>0</v>
      </c>
      <c r="L731" s="7">
        <v>1</v>
      </c>
      <c r="M731" s="9">
        <v>190419.81</v>
      </c>
      <c r="N731" s="7">
        <v>0</v>
      </c>
    </row>
    <row r="732" spans="1:14" x14ac:dyDescent="0.35">
      <c r="A732" s="6">
        <v>396</v>
      </c>
      <c r="B732" s="7">
        <v>15807432</v>
      </c>
      <c r="C732" s="6" t="s">
        <v>359</v>
      </c>
      <c r="D732" s="7">
        <v>645</v>
      </c>
      <c r="E732" s="6" t="s">
        <v>26</v>
      </c>
      <c r="F732" s="6" t="s">
        <v>16</v>
      </c>
      <c r="G732" s="7">
        <v>37</v>
      </c>
      <c r="H732" s="7">
        <v>2</v>
      </c>
      <c r="I732" s="8">
        <v>136925.09</v>
      </c>
      <c r="J732" s="7">
        <v>2</v>
      </c>
      <c r="K732" s="7">
        <v>0</v>
      </c>
      <c r="L732" s="7">
        <v>1</v>
      </c>
      <c r="M732" s="9">
        <v>153400.24</v>
      </c>
      <c r="N732" s="7">
        <v>0</v>
      </c>
    </row>
    <row r="733" spans="1:14" x14ac:dyDescent="0.35">
      <c r="A733" s="6">
        <v>836</v>
      </c>
      <c r="B733" s="7">
        <v>15575883</v>
      </c>
      <c r="C733" s="6" t="s">
        <v>387</v>
      </c>
      <c r="D733" s="7">
        <v>559</v>
      </c>
      <c r="E733" s="6" t="s">
        <v>15</v>
      </c>
      <c r="F733" s="6" t="s">
        <v>23</v>
      </c>
      <c r="G733" s="7">
        <v>34</v>
      </c>
      <c r="H733" s="7">
        <v>2</v>
      </c>
      <c r="I733" s="8">
        <v>137390.10999999999</v>
      </c>
      <c r="J733" s="7">
        <v>2</v>
      </c>
      <c r="K733" s="7">
        <v>1</v>
      </c>
      <c r="L733" s="7">
        <v>0</v>
      </c>
      <c r="M733" s="9">
        <v>9677</v>
      </c>
      <c r="N733" s="7">
        <v>0</v>
      </c>
    </row>
    <row r="734" spans="1:14" x14ac:dyDescent="0.35">
      <c r="A734" s="6">
        <v>820</v>
      </c>
      <c r="B734" s="7">
        <v>15747807</v>
      </c>
      <c r="C734" s="6" t="s">
        <v>656</v>
      </c>
      <c r="D734" s="7">
        <v>720</v>
      </c>
      <c r="E734" s="6" t="s">
        <v>15</v>
      </c>
      <c r="F734" s="6" t="s">
        <v>16</v>
      </c>
      <c r="G734" s="7">
        <v>43</v>
      </c>
      <c r="H734" s="7">
        <v>6</v>
      </c>
      <c r="I734" s="8">
        <v>137824.03</v>
      </c>
      <c r="J734" s="7">
        <v>2</v>
      </c>
      <c r="K734" s="7">
        <v>1</v>
      </c>
      <c r="L734" s="7">
        <v>0</v>
      </c>
      <c r="M734" s="9">
        <v>172557.77</v>
      </c>
      <c r="N734" s="7">
        <v>0</v>
      </c>
    </row>
    <row r="735" spans="1:14" x14ac:dyDescent="0.35">
      <c r="A735" s="6">
        <v>557</v>
      </c>
      <c r="B735" s="7">
        <v>15705515</v>
      </c>
      <c r="C735" s="6" t="s">
        <v>474</v>
      </c>
      <c r="D735" s="7">
        <v>587</v>
      </c>
      <c r="E735" s="6" t="s">
        <v>26</v>
      </c>
      <c r="F735" s="6" t="s">
        <v>23</v>
      </c>
      <c r="G735" s="7">
        <v>40</v>
      </c>
      <c r="H735" s="7">
        <v>5</v>
      </c>
      <c r="I735" s="8">
        <v>138241.9</v>
      </c>
      <c r="J735" s="7">
        <v>2</v>
      </c>
      <c r="K735" s="7">
        <v>1</v>
      </c>
      <c r="L735" s="7">
        <v>0</v>
      </c>
      <c r="M735" s="9">
        <v>159418.1</v>
      </c>
      <c r="N735" s="7">
        <v>0</v>
      </c>
    </row>
    <row r="736" spans="1:14" x14ac:dyDescent="0.35">
      <c r="A736" s="6">
        <v>147</v>
      </c>
      <c r="B736" s="7">
        <v>15705707</v>
      </c>
      <c r="C736" s="6" t="s">
        <v>158</v>
      </c>
      <c r="D736" s="7">
        <v>635</v>
      </c>
      <c r="E736" s="6" t="s">
        <v>785</v>
      </c>
      <c r="F736" s="6" t="s">
        <v>16</v>
      </c>
      <c r="G736" s="7">
        <v>29</v>
      </c>
      <c r="H736" s="7">
        <v>8</v>
      </c>
      <c r="I736" s="8">
        <v>138296.94</v>
      </c>
      <c r="J736" s="7">
        <v>2</v>
      </c>
      <c r="K736" s="7">
        <v>1</v>
      </c>
      <c r="L736" s="7">
        <v>0</v>
      </c>
      <c r="M736" s="9">
        <v>141075.51</v>
      </c>
      <c r="N736" s="7">
        <v>0</v>
      </c>
    </row>
    <row r="737" spans="1:14" x14ac:dyDescent="0.35">
      <c r="A737" s="6">
        <v>623</v>
      </c>
      <c r="B737" s="7">
        <v>15636444</v>
      </c>
      <c r="C737" s="6" t="s">
        <v>519</v>
      </c>
      <c r="D737" s="7">
        <v>535</v>
      </c>
      <c r="E737" s="6" t="s">
        <v>26</v>
      </c>
      <c r="F737" s="6" t="s">
        <v>16</v>
      </c>
      <c r="G737" s="7">
        <v>53</v>
      </c>
      <c r="H737" s="7">
        <v>5</v>
      </c>
      <c r="I737" s="8">
        <v>141616.54999999999</v>
      </c>
      <c r="J737" s="7">
        <v>2</v>
      </c>
      <c r="K737" s="7">
        <v>1</v>
      </c>
      <c r="L737" s="7">
        <v>1</v>
      </c>
      <c r="M737" s="9">
        <v>75888.649999999994</v>
      </c>
      <c r="N737" s="7">
        <v>0</v>
      </c>
    </row>
    <row r="738" spans="1:14" x14ac:dyDescent="0.35">
      <c r="A738" s="6">
        <v>684</v>
      </c>
      <c r="B738" s="7">
        <v>15786905</v>
      </c>
      <c r="C738" s="6" t="s">
        <v>298</v>
      </c>
      <c r="D738" s="7">
        <v>749</v>
      </c>
      <c r="E738" s="6" t="s">
        <v>26</v>
      </c>
      <c r="F738" s="6" t="s">
        <v>16</v>
      </c>
      <c r="G738" s="7">
        <v>40</v>
      </c>
      <c r="H738" s="7">
        <v>8</v>
      </c>
      <c r="I738" s="8">
        <v>141782.57</v>
      </c>
      <c r="J738" s="7">
        <v>2</v>
      </c>
      <c r="K738" s="7">
        <v>0</v>
      </c>
      <c r="L738" s="7">
        <v>0</v>
      </c>
      <c r="M738" s="9">
        <v>86333.63</v>
      </c>
      <c r="N738" s="7">
        <v>0</v>
      </c>
    </row>
    <row r="739" spans="1:14" x14ac:dyDescent="0.35">
      <c r="A739" s="6">
        <v>9</v>
      </c>
      <c r="B739" s="7">
        <v>15792365</v>
      </c>
      <c r="C739" s="6" t="s">
        <v>27</v>
      </c>
      <c r="D739" s="7">
        <v>501</v>
      </c>
      <c r="E739" s="6" t="s">
        <v>15</v>
      </c>
      <c r="F739" s="6" t="s">
        <v>23</v>
      </c>
      <c r="G739" s="7">
        <v>44</v>
      </c>
      <c r="H739" s="7">
        <v>4</v>
      </c>
      <c r="I739" s="8">
        <v>142051.07</v>
      </c>
      <c r="J739" s="7">
        <v>2</v>
      </c>
      <c r="K739" s="7">
        <v>0</v>
      </c>
      <c r="L739" s="7">
        <v>1</v>
      </c>
      <c r="M739" s="9">
        <v>74940.5</v>
      </c>
      <c r="N739" s="7">
        <v>0</v>
      </c>
    </row>
    <row r="740" spans="1:14" x14ac:dyDescent="0.35">
      <c r="A740" s="6">
        <v>16</v>
      </c>
      <c r="B740" s="7">
        <v>15643966</v>
      </c>
      <c r="C740" s="6" t="s">
        <v>34</v>
      </c>
      <c r="D740" s="7">
        <v>616</v>
      </c>
      <c r="E740" s="6" t="s">
        <v>26</v>
      </c>
      <c r="F740" s="6" t="s">
        <v>23</v>
      </c>
      <c r="G740" s="7">
        <v>45</v>
      </c>
      <c r="H740" s="7">
        <v>3</v>
      </c>
      <c r="I740" s="8">
        <v>143129.41</v>
      </c>
      <c r="J740" s="7">
        <v>2</v>
      </c>
      <c r="K740" s="7">
        <v>0</v>
      </c>
      <c r="L740" s="7">
        <v>1</v>
      </c>
      <c r="M740" s="9">
        <v>64327.26</v>
      </c>
      <c r="N740" s="7">
        <v>0</v>
      </c>
    </row>
    <row r="741" spans="1:14" x14ac:dyDescent="0.35">
      <c r="A741" s="6">
        <v>858</v>
      </c>
      <c r="B741" s="7">
        <v>15760550</v>
      </c>
      <c r="C741" s="6" t="s">
        <v>132</v>
      </c>
      <c r="D741" s="7">
        <v>741</v>
      </c>
      <c r="E741" s="6" t="s">
        <v>18</v>
      </c>
      <c r="F741" s="6" t="s">
        <v>23</v>
      </c>
      <c r="G741" s="7">
        <v>39</v>
      </c>
      <c r="H741" s="7">
        <v>7</v>
      </c>
      <c r="I741" s="8">
        <v>143637.57999999999</v>
      </c>
      <c r="J741" s="7">
        <v>2</v>
      </c>
      <c r="K741" s="7">
        <v>0</v>
      </c>
      <c r="L741" s="7">
        <v>1</v>
      </c>
      <c r="M741" s="9">
        <v>174227.66</v>
      </c>
      <c r="N741" s="7">
        <v>0</v>
      </c>
    </row>
    <row r="742" spans="1:14" x14ac:dyDescent="0.35">
      <c r="A742" s="6">
        <v>548</v>
      </c>
      <c r="B742" s="7">
        <v>15720187</v>
      </c>
      <c r="C742" s="6" t="s">
        <v>468</v>
      </c>
      <c r="D742" s="7">
        <v>479</v>
      </c>
      <c r="E742" s="6" t="s">
        <v>26</v>
      </c>
      <c r="F742" s="6" t="s">
        <v>16</v>
      </c>
      <c r="G742" s="7">
        <v>30</v>
      </c>
      <c r="H742" s="7">
        <v>7</v>
      </c>
      <c r="I742" s="8">
        <v>143964.35999999999</v>
      </c>
      <c r="J742" s="7">
        <v>2</v>
      </c>
      <c r="K742" s="7">
        <v>1</v>
      </c>
      <c r="L742" s="7">
        <v>0</v>
      </c>
      <c r="M742" s="9">
        <v>41879.99</v>
      </c>
      <c r="N742" s="7">
        <v>0</v>
      </c>
    </row>
    <row r="743" spans="1:14" x14ac:dyDescent="0.35">
      <c r="A743" s="6">
        <v>136</v>
      </c>
      <c r="B743" s="7">
        <v>15584518</v>
      </c>
      <c r="C743" s="6" t="s">
        <v>147</v>
      </c>
      <c r="D743" s="7">
        <v>589</v>
      </c>
      <c r="E743" s="6" t="s">
        <v>26</v>
      </c>
      <c r="F743" s="6" t="s">
        <v>16</v>
      </c>
      <c r="G743" s="7">
        <v>50</v>
      </c>
      <c r="H743" s="7">
        <v>5</v>
      </c>
      <c r="I743" s="8">
        <v>144895.04999999999</v>
      </c>
      <c r="J743" s="7">
        <v>2</v>
      </c>
      <c r="K743" s="7">
        <v>1</v>
      </c>
      <c r="L743" s="7">
        <v>1</v>
      </c>
      <c r="M743" s="9">
        <v>34941.230000000003</v>
      </c>
      <c r="N743" s="7">
        <v>0</v>
      </c>
    </row>
    <row r="744" spans="1:14" x14ac:dyDescent="0.35">
      <c r="A744" s="6">
        <v>904</v>
      </c>
      <c r="B744" s="7">
        <v>15786014</v>
      </c>
      <c r="C744" s="6" t="s">
        <v>209</v>
      </c>
      <c r="D744" s="7">
        <v>568</v>
      </c>
      <c r="E744" s="6" t="s">
        <v>15</v>
      </c>
      <c r="F744" s="6" t="s">
        <v>23</v>
      </c>
      <c r="G744" s="7">
        <v>28</v>
      </c>
      <c r="H744" s="7">
        <v>5</v>
      </c>
      <c r="I744" s="8">
        <v>145105.64000000001</v>
      </c>
      <c r="J744" s="7">
        <v>2</v>
      </c>
      <c r="K744" s="7">
        <v>1</v>
      </c>
      <c r="L744" s="7">
        <v>0</v>
      </c>
      <c r="M744" s="9">
        <v>185489.11</v>
      </c>
      <c r="N744" s="7">
        <v>0</v>
      </c>
    </row>
    <row r="745" spans="1:14" x14ac:dyDescent="0.35">
      <c r="A745" s="6">
        <v>624</v>
      </c>
      <c r="B745" s="7">
        <v>15773456</v>
      </c>
      <c r="C745" s="6" t="s">
        <v>520</v>
      </c>
      <c r="D745" s="7">
        <v>678</v>
      </c>
      <c r="E745" s="6" t="s">
        <v>26</v>
      </c>
      <c r="F745" s="6" t="s">
        <v>23</v>
      </c>
      <c r="G745" s="7">
        <v>36</v>
      </c>
      <c r="H745" s="7">
        <v>3</v>
      </c>
      <c r="I745" s="8">
        <v>145747.67000000001</v>
      </c>
      <c r="J745" s="7">
        <v>2</v>
      </c>
      <c r="K745" s="7">
        <v>0</v>
      </c>
      <c r="L745" s="7">
        <v>1</v>
      </c>
      <c r="M745" s="9">
        <v>89566.74</v>
      </c>
      <c r="N745" s="7">
        <v>0</v>
      </c>
    </row>
    <row r="746" spans="1:14" x14ac:dyDescent="0.35">
      <c r="A746" s="6">
        <v>726</v>
      </c>
      <c r="B746" s="7">
        <v>15672692</v>
      </c>
      <c r="C746" s="6" t="s">
        <v>67</v>
      </c>
      <c r="D746" s="7">
        <v>787</v>
      </c>
      <c r="E746" s="6" t="s">
        <v>15</v>
      </c>
      <c r="F746" s="6" t="s">
        <v>16</v>
      </c>
      <c r="G746" s="7">
        <v>42</v>
      </c>
      <c r="H746" s="7">
        <v>10</v>
      </c>
      <c r="I746" s="8">
        <v>145988.65</v>
      </c>
      <c r="J746" s="7">
        <v>2</v>
      </c>
      <c r="K746" s="7">
        <v>1</v>
      </c>
      <c r="L746" s="7">
        <v>1</v>
      </c>
      <c r="M746" s="9">
        <v>79510.37</v>
      </c>
      <c r="N746" s="7">
        <v>0</v>
      </c>
    </row>
    <row r="747" spans="1:14" x14ac:dyDescent="0.35">
      <c r="A747" s="6">
        <v>52</v>
      </c>
      <c r="B747" s="7">
        <v>15768193</v>
      </c>
      <c r="C747" s="6" t="s">
        <v>70</v>
      </c>
      <c r="D747" s="7">
        <v>585</v>
      </c>
      <c r="E747" s="6" t="s">
        <v>26</v>
      </c>
      <c r="F747" s="6" t="s">
        <v>23</v>
      </c>
      <c r="G747" s="7">
        <v>36</v>
      </c>
      <c r="H747" s="7">
        <v>5</v>
      </c>
      <c r="I747" s="8">
        <v>146050.97</v>
      </c>
      <c r="J747" s="7">
        <v>2</v>
      </c>
      <c r="K747" s="7">
        <v>0</v>
      </c>
      <c r="L747" s="7">
        <v>0</v>
      </c>
      <c r="M747" s="9">
        <v>86424.57</v>
      </c>
      <c r="N747" s="7">
        <v>0</v>
      </c>
    </row>
    <row r="748" spans="1:14" x14ac:dyDescent="0.35">
      <c r="A748" s="6">
        <v>273</v>
      </c>
      <c r="B748" s="7">
        <v>15796505</v>
      </c>
      <c r="C748" s="6" t="s">
        <v>267</v>
      </c>
      <c r="D748" s="7">
        <v>811</v>
      </c>
      <c r="E748" s="6" t="s">
        <v>26</v>
      </c>
      <c r="F748" s="6" t="s">
        <v>16</v>
      </c>
      <c r="G748" s="7">
        <v>34</v>
      </c>
      <c r="H748" s="7">
        <v>1</v>
      </c>
      <c r="I748" s="8">
        <v>149297.19</v>
      </c>
      <c r="J748" s="7">
        <v>2</v>
      </c>
      <c r="K748" s="7">
        <v>1</v>
      </c>
      <c r="L748" s="7">
        <v>1</v>
      </c>
      <c r="M748" s="9">
        <v>186339.74</v>
      </c>
      <c r="N748" s="7">
        <v>0</v>
      </c>
    </row>
    <row r="749" spans="1:14" x14ac:dyDescent="0.35">
      <c r="A749" s="6">
        <v>989</v>
      </c>
      <c r="B749" s="7">
        <v>15664521</v>
      </c>
      <c r="C749" s="6" t="s">
        <v>751</v>
      </c>
      <c r="D749" s="7">
        <v>659</v>
      </c>
      <c r="E749" s="6" t="s">
        <v>785</v>
      </c>
      <c r="F749" s="6" t="s">
        <v>23</v>
      </c>
      <c r="G749" s="7">
        <v>31</v>
      </c>
      <c r="H749" s="7">
        <v>7</v>
      </c>
      <c r="I749" s="8">
        <v>149620.88</v>
      </c>
      <c r="J749" s="7">
        <v>2</v>
      </c>
      <c r="K749" s="7">
        <v>1</v>
      </c>
      <c r="L749" s="7">
        <v>1</v>
      </c>
      <c r="M749" s="9">
        <v>104533.51</v>
      </c>
      <c r="N749" s="7">
        <v>0</v>
      </c>
    </row>
    <row r="750" spans="1:14" x14ac:dyDescent="0.35">
      <c r="A750" s="6">
        <v>69</v>
      </c>
      <c r="B750" s="7">
        <v>15638424</v>
      </c>
      <c r="C750" s="6" t="s">
        <v>87</v>
      </c>
      <c r="D750" s="7">
        <v>661</v>
      </c>
      <c r="E750" s="6" t="s">
        <v>26</v>
      </c>
      <c r="F750" s="6" t="s">
        <v>16</v>
      </c>
      <c r="G750" s="7">
        <v>35</v>
      </c>
      <c r="H750" s="7">
        <v>5</v>
      </c>
      <c r="I750" s="8">
        <v>150725.53</v>
      </c>
      <c r="J750" s="7">
        <v>2</v>
      </c>
      <c r="K750" s="7">
        <v>0</v>
      </c>
      <c r="L750" s="7">
        <v>1</v>
      </c>
      <c r="M750" s="9">
        <v>113656.85</v>
      </c>
      <c r="N750" s="7">
        <v>0</v>
      </c>
    </row>
    <row r="751" spans="1:14" x14ac:dyDescent="0.35">
      <c r="A751" s="6">
        <v>337</v>
      </c>
      <c r="B751" s="7">
        <v>15740476</v>
      </c>
      <c r="C751" s="6" t="s">
        <v>75</v>
      </c>
      <c r="D751" s="7">
        <v>659</v>
      </c>
      <c r="E751" s="6" t="s">
        <v>26</v>
      </c>
      <c r="F751" s="6" t="s">
        <v>16</v>
      </c>
      <c r="G751" s="7">
        <v>32</v>
      </c>
      <c r="H751" s="7">
        <v>3</v>
      </c>
      <c r="I751" s="8">
        <v>150923.74</v>
      </c>
      <c r="J751" s="7">
        <v>2</v>
      </c>
      <c r="K751" s="7">
        <v>0</v>
      </c>
      <c r="L751" s="7">
        <v>1</v>
      </c>
      <c r="M751" s="9">
        <v>174652.51</v>
      </c>
      <c r="N751" s="7">
        <v>0</v>
      </c>
    </row>
    <row r="752" spans="1:14" x14ac:dyDescent="0.35">
      <c r="A752" s="6">
        <v>541</v>
      </c>
      <c r="B752" s="7">
        <v>15667896</v>
      </c>
      <c r="C752" s="6" t="s">
        <v>463</v>
      </c>
      <c r="D752" s="7">
        <v>833</v>
      </c>
      <c r="E752" s="6" t="s">
        <v>15</v>
      </c>
      <c r="F752" s="6" t="s">
        <v>23</v>
      </c>
      <c r="G752" s="7">
        <v>37</v>
      </c>
      <c r="H752" s="7">
        <v>8</v>
      </c>
      <c r="I752" s="8">
        <v>151226.18</v>
      </c>
      <c r="J752" s="7">
        <v>2</v>
      </c>
      <c r="K752" s="7">
        <v>1</v>
      </c>
      <c r="L752" s="7">
        <v>1</v>
      </c>
      <c r="M752" s="9">
        <v>136129.49</v>
      </c>
      <c r="N752" s="7">
        <v>0</v>
      </c>
    </row>
    <row r="753" spans="1:14" x14ac:dyDescent="0.35">
      <c r="A753" s="6">
        <v>62</v>
      </c>
      <c r="B753" s="7">
        <v>15773469</v>
      </c>
      <c r="C753" s="6" t="s">
        <v>80</v>
      </c>
      <c r="D753" s="7">
        <v>687</v>
      </c>
      <c r="E753" s="6" t="s">
        <v>26</v>
      </c>
      <c r="F753" s="6" t="s">
        <v>16</v>
      </c>
      <c r="G753" s="7">
        <v>27</v>
      </c>
      <c r="H753" s="7">
        <v>9</v>
      </c>
      <c r="I753" s="8">
        <v>152328.88</v>
      </c>
      <c r="J753" s="7">
        <v>2</v>
      </c>
      <c r="K753" s="7">
        <v>0</v>
      </c>
      <c r="L753" s="7">
        <v>0</v>
      </c>
      <c r="M753" s="9">
        <v>126494.82</v>
      </c>
      <c r="N753" s="7">
        <v>0</v>
      </c>
    </row>
    <row r="754" spans="1:14" x14ac:dyDescent="0.35">
      <c r="A754" s="6">
        <v>247</v>
      </c>
      <c r="B754" s="7">
        <v>15685500</v>
      </c>
      <c r="C754" s="6" t="s">
        <v>245</v>
      </c>
      <c r="D754" s="7">
        <v>772</v>
      </c>
      <c r="E754" s="6" t="s">
        <v>26</v>
      </c>
      <c r="F754" s="6" t="s">
        <v>23</v>
      </c>
      <c r="G754" s="7">
        <v>26</v>
      </c>
      <c r="H754" s="7">
        <v>7</v>
      </c>
      <c r="I754" s="8">
        <v>152400.51</v>
      </c>
      <c r="J754" s="7">
        <v>2</v>
      </c>
      <c r="K754" s="7">
        <v>1</v>
      </c>
      <c r="L754" s="7">
        <v>0</v>
      </c>
      <c r="M754" s="9">
        <v>79414</v>
      </c>
      <c r="N754" s="7">
        <v>0</v>
      </c>
    </row>
    <row r="755" spans="1:14" x14ac:dyDescent="0.35">
      <c r="A755" s="6">
        <v>409</v>
      </c>
      <c r="B755" s="7">
        <v>15701376</v>
      </c>
      <c r="C755" s="6" t="s">
        <v>274</v>
      </c>
      <c r="D755" s="7">
        <v>668</v>
      </c>
      <c r="E755" s="6" t="s">
        <v>26</v>
      </c>
      <c r="F755" s="6" t="s">
        <v>23</v>
      </c>
      <c r="G755" s="7">
        <v>37</v>
      </c>
      <c r="H755" s="7">
        <v>10</v>
      </c>
      <c r="I755" s="8">
        <v>152958.29</v>
      </c>
      <c r="J755" s="7">
        <v>2</v>
      </c>
      <c r="K755" s="7">
        <v>1</v>
      </c>
      <c r="L755" s="7">
        <v>1</v>
      </c>
      <c r="M755" s="9">
        <v>159585.60999999999</v>
      </c>
      <c r="N755" s="7">
        <v>0</v>
      </c>
    </row>
    <row r="756" spans="1:14" x14ac:dyDescent="0.35">
      <c r="A756" s="6">
        <v>308</v>
      </c>
      <c r="B756" s="7">
        <v>15660211</v>
      </c>
      <c r="C756" s="6" t="s">
        <v>219</v>
      </c>
      <c r="D756" s="7">
        <v>629</v>
      </c>
      <c r="E756" s="6" t="s">
        <v>26</v>
      </c>
      <c r="F756" s="6" t="s">
        <v>23</v>
      </c>
      <c r="G756" s="7">
        <v>35</v>
      </c>
      <c r="H756" s="7">
        <v>7</v>
      </c>
      <c r="I756" s="8">
        <v>156847.29</v>
      </c>
      <c r="J756" s="7">
        <v>2</v>
      </c>
      <c r="K756" s="7">
        <v>1</v>
      </c>
      <c r="L756" s="7">
        <v>0</v>
      </c>
      <c r="M756" s="9">
        <v>31824.29</v>
      </c>
      <c r="N756" s="7">
        <v>0</v>
      </c>
    </row>
    <row r="757" spans="1:14" x14ac:dyDescent="0.3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5">
      <c r="A758" s="6">
        <v>74</v>
      </c>
      <c r="B758" s="7">
        <v>15779052</v>
      </c>
      <c r="C758" s="6" t="s">
        <v>92</v>
      </c>
      <c r="D758" s="7">
        <v>604</v>
      </c>
      <c r="E758" s="6" t="s">
        <v>26</v>
      </c>
      <c r="F758" s="6" t="s">
        <v>16</v>
      </c>
      <c r="G758" s="7">
        <v>25</v>
      </c>
      <c r="H758" s="7">
        <v>5</v>
      </c>
      <c r="I758" s="8">
        <v>157780.84</v>
      </c>
      <c r="J758" s="7">
        <v>2</v>
      </c>
      <c r="K758" s="7">
        <v>1</v>
      </c>
      <c r="L758" s="7">
        <v>1</v>
      </c>
      <c r="M758" s="9">
        <v>58426.81</v>
      </c>
      <c r="N758" s="7">
        <v>0</v>
      </c>
    </row>
    <row r="759" spans="1:14" x14ac:dyDescent="0.35">
      <c r="A759" s="6">
        <v>816</v>
      </c>
      <c r="B759" s="7">
        <v>15619708</v>
      </c>
      <c r="C759" s="6" t="s">
        <v>653</v>
      </c>
      <c r="D759" s="7">
        <v>745</v>
      </c>
      <c r="E759" s="6" t="s">
        <v>15</v>
      </c>
      <c r="F759" s="6" t="s">
        <v>23</v>
      </c>
      <c r="G759" s="7">
        <v>25</v>
      </c>
      <c r="H759" s="7">
        <v>5</v>
      </c>
      <c r="I759" s="8">
        <v>157993.15</v>
      </c>
      <c r="J759" s="7">
        <v>2</v>
      </c>
      <c r="K759" s="7">
        <v>1</v>
      </c>
      <c r="L759" s="7">
        <v>0</v>
      </c>
      <c r="M759" s="9">
        <v>146041.45000000001</v>
      </c>
      <c r="N759" s="7">
        <v>0</v>
      </c>
    </row>
    <row r="760" spans="1:14" x14ac:dyDescent="0.35">
      <c r="A760" s="6">
        <v>902</v>
      </c>
      <c r="B760" s="7">
        <v>15709737</v>
      </c>
      <c r="C760" s="6" t="s">
        <v>79</v>
      </c>
      <c r="D760" s="7">
        <v>643</v>
      </c>
      <c r="E760" s="6" t="s">
        <v>15</v>
      </c>
      <c r="F760" s="6" t="s">
        <v>23</v>
      </c>
      <c r="G760" s="7">
        <v>36</v>
      </c>
      <c r="H760" s="7">
        <v>7</v>
      </c>
      <c r="I760" s="8">
        <v>161064.64000000001</v>
      </c>
      <c r="J760" s="7">
        <v>2</v>
      </c>
      <c r="K760" s="7">
        <v>0</v>
      </c>
      <c r="L760" s="7">
        <v>1</v>
      </c>
      <c r="M760" s="9">
        <v>84294.82</v>
      </c>
      <c r="N760" s="7">
        <v>0</v>
      </c>
    </row>
    <row r="761" spans="1:14" x14ac:dyDescent="0.35">
      <c r="A761" s="6">
        <v>390</v>
      </c>
      <c r="B761" s="7">
        <v>15717225</v>
      </c>
      <c r="C761" s="6" t="s">
        <v>354</v>
      </c>
      <c r="D761" s="7">
        <v>544</v>
      </c>
      <c r="E761" s="6" t="s">
        <v>15</v>
      </c>
      <c r="F761" s="6" t="s">
        <v>16</v>
      </c>
      <c r="G761" s="7">
        <v>21</v>
      </c>
      <c r="H761" s="7">
        <v>10</v>
      </c>
      <c r="I761" s="8">
        <v>161525.96</v>
      </c>
      <c r="J761" s="7">
        <v>2</v>
      </c>
      <c r="K761" s="7">
        <v>1</v>
      </c>
      <c r="L761" s="7">
        <v>0</v>
      </c>
      <c r="M761" s="9">
        <v>9262.77</v>
      </c>
      <c r="N761" s="7">
        <v>0</v>
      </c>
    </row>
    <row r="762" spans="1:14" x14ac:dyDescent="0.35">
      <c r="A762" s="6">
        <v>211</v>
      </c>
      <c r="B762" s="7">
        <v>15752047</v>
      </c>
      <c r="C762" s="6"/>
      <c r="D762" s="7">
        <v>689</v>
      </c>
      <c r="E762" s="6" t="s">
        <v>26</v>
      </c>
      <c r="F762" s="6" t="s">
        <v>23</v>
      </c>
      <c r="G762" s="7">
        <v>33</v>
      </c>
      <c r="H762" s="7">
        <v>2</v>
      </c>
      <c r="I762" s="8">
        <v>161814.64000000001</v>
      </c>
      <c r="J762" s="7">
        <v>2</v>
      </c>
      <c r="K762" s="7">
        <v>1</v>
      </c>
      <c r="L762" s="7">
        <v>0</v>
      </c>
      <c r="M762" s="9">
        <v>169381.9</v>
      </c>
      <c r="N762" s="7">
        <v>0</v>
      </c>
    </row>
    <row r="763" spans="1:14" x14ac:dyDescent="0.35">
      <c r="A763" s="6">
        <v>183</v>
      </c>
      <c r="B763" s="7">
        <v>15621075</v>
      </c>
      <c r="C763" s="6" t="s">
        <v>190</v>
      </c>
      <c r="D763" s="7">
        <v>778</v>
      </c>
      <c r="E763" s="6" t="s">
        <v>26</v>
      </c>
      <c r="F763" s="6" t="s">
        <v>16</v>
      </c>
      <c r="G763" s="7">
        <v>45</v>
      </c>
      <c r="H763" s="7">
        <v>1</v>
      </c>
      <c r="I763" s="8">
        <v>162150.42000000001</v>
      </c>
      <c r="J763" s="7">
        <v>2</v>
      </c>
      <c r="K763" s="7">
        <v>1</v>
      </c>
      <c r="L763" s="7">
        <v>0</v>
      </c>
      <c r="M763" s="9">
        <v>174531.27</v>
      </c>
      <c r="N763" s="7">
        <v>0</v>
      </c>
    </row>
    <row r="764" spans="1:14" x14ac:dyDescent="0.35">
      <c r="A764" s="6">
        <v>873</v>
      </c>
      <c r="B764" s="7">
        <v>15794549</v>
      </c>
      <c r="C764" s="6" t="s">
        <v>30</v>
      </c>
      <c r="D764" s="7">
        <v>722</v>
      </c>
      <c r="E764" s="6" t="s">
        <v>15</v>
      </c>
      <c r="F764" s="6" t="s">
        <v>16</v>
      </c>
      <c r="G764" s="7">
        <v>35</v>
      </c>
      <c r="H764" s="7">
        <v>2</v>
      </c>
      <c r="I764" s="8">
        <v>163943.89000000001</v>
      </c>
      <c r="J764" s="7">
        <v>2</v>
      </c>
      <c r="K764" s="7">
        <v>1</v>
      </c>
      <c r="L764" s="7">
        <v>1</v>
      </c>
      <c r="M764" s="9">
        <v>15068.18</v>
      </c>
      <c r="N764" s="7">
        <v>0</v>
      </c>
    </row>
    <row r="765" spans="1:14" x14ac:dyDescent="0.35">
      <c r="A765" s="6">
        <v>634</v>
      </c>
      <c r="B765" s="7">
        <v>15724282</v>
      </c>
      <c r="C765" s="6" t="s">
        <v>75</v>
      </c>
      <c r="D765" s="7">
        <v>540</v>
      </c>
      <c r="E765" s="6" t="s">
        <v>26</v>
      </c>
      <c r="F765" s="6" t="s">
        <v>23</v>
      </c>
      <c r="G765" s="7">
        <v>44</v>
      </c>
      <c r="H765" s="7">
        <v>3</v>
      </c>
      <c r="I765" s="8">
        <v>164113.04</v>
      </c>
      <c r="J765" s="7">
        <v>2</v>
      </c>
      <c r="K765" s="7">
        <v>1</v>
      </c>
      <c r="L765" s="7">
        <v>1</v>
      </c>
      <c r="M765" s="9">
        <v>12120.79</v>
      </c>
      <c r="N765" s="7">
        <v>0</v>
      </c>
    </row>
    <row r="766" spans="1:14" x14ac:dyDescent="0.35">
      <c r="A766" s="6">
        <v>826</v>
      </c>
      <c r="B766" s="7">
        <v>15660602</v>
      </c>
      <c r="C766" s="6" t="s">
        <v>660</v>
      </c>
      <c r="D766" s="7">
        <v>464</v>
      </c>
      <c r="E766" s="6" t="s">
        <v>26</v>
      </c>
      <c r="F766" s="6" t="s">
        <v>23</v>
      </c>
      <c r="G766" s="7">
        <v>33</v>
      </c>
      <c r="H766" s="7">
        <v>8</v>
      </c>
      <c r="I766" s="8">
        <v>164284.72</v>
      </c>
      <c r="J766" s="7">
        <v>2</v>
      </c>
      <c r="K766" s="7">
        <v>1</v>
      </c>
      <c r="L766" s="7">
        <v>1</v>
      </c>
      <c r="M766" s="9">
        <v>3710.34</v>
      </c>
      <c r="N766" s="7">
        <v>0</v>
      </c>
    </row>
    <row r="767" spans="1:14" x14ac:dyDescent="0.35">
      <c r="A767" s="6">
        <v>655</v>
      </c>
      <c r="B767" s="7">
        <v>15751710</v>
      </c>
      <c r="C767" s="6" t="s">
        <v>208</v>
      </c>
      <c r="D767" s="7">
        <v>729</v>
      </c>
      <c r="E767" s="6" t="s">
        <v>18</v>
      </c>
      <c r="F767" s="6" t="s">
        <v>23</v>
      </c>
      <c r="G767" s="7">
        <v>31</v>
      </c>
      <c r="H767" s="7">
        <v>8</v>
      </c>
      <c r="I767" s="8">
        <v>164870.81</v>
      </c>
      <c r="J767" s="7">
        <v>2</v>
      </c>
      <c r="K767" s="7">
        <v>1</v>
      </c>
      <c r="L767" s="7">
        <v>1</v>
      </c>
      <c r="M767" s="9">
        <v>9567.39</v>
      </c>
      <c r="N767" s="7">
        <v>0</v>
      </c>
    </row>
    <row r="768" spans="1:14" x14ac:dyDescent="0.35">
      <c r="A768" s="6">
        <v>755</v>
      </c>
      <c r="B768" s="7">
        <v>15685997</v>
      </c>
      <c r="C768" s="6" t="s">
        <v>613</v>
      </c>
      <c r="D768" s="7">
        <v>838</v>
      </c>
      <c r="E768" s="6" t="s">
        <v>18</v>
      </c>
      <c r="F768" s="6" t="s">
        <v>16</v>
      </c>
      <c r="G768" s="7">
        <v>39</v>
      </c>
      <c r="H768" s="7">
        <v>5</v>
      </c>
      <c r="I768" s="8">
        <v>166733.92000000001</v>
      </c>
      <c r="J768" s="7">
        <v>2</v>
      </c>
      <c r="K768" s="7">
        <v>1</v>
      </c>
      <c r="L768" s="7">
        <v>0</v>
      </c>
      <c r="M768" s="9">
        <v>14279.44</v>
      </c>
      <c r="N768" s="7">
        <v>0</v>
      </c>
    </row>
    <row r="769" spans="1:14" x14ac:dyDescent="0.35">
      <c r="A769" s="6">
        <v>439</v>
      </c>
      <c r="B769" s="7">
        <v>15783501</v>
      </c>
      <c r="C769" s="6" t="s">
        <v>391</v>
      </c>
      <c r="D769" s="7">
        <v>800</v>
      </c>
      <c r="E769" s="6" t="s">
        <v>15</v>
      </c>
      <c r="F769" s="6" t="s">
        <v>16</v>
      </c>
      <c r="G769" s="7">
        <v>38</v>
      </c>
      <c r="H769" s="7">
        <v>2</v>
      </c>
      <c r="I769" s="8">
        <v>168190.33</v>
      </c>
      <c r="J769" s="7">
        <v>2</v>
      </c>
      <c r="K769" s="7">
        <v>1</v>
      </c>
      <c r="L769" s="7">
        <v>0</v>
      </c>
      <c r="M769" s="9">
        <v>68052.08</v>
      </c>
      <c r="N769" s="7">
        <v>0</v>
      </c>
    </row>
    <row r="770" spans="1:14" x14ac:dyDescent="0.35">
      <c r="A770" s="6">
        <v>497</v>
      </c>
      <c r="B770" s="7">
        <v>15662403</v>
      </c>
      <c r="C770" s="6" t="s">
        <v>432</v>
      </c>
      <c r="D770" s="7">
        <v>622</v>
      </c>
      <c r="E770" s="6" t="s">
        <v>15</v>
      </c>
      <c r="F770" s="6" t="s">
        <v>16</v>
      </c>
      <c r="G770" s="7">
        <v>32</v>
      </c>
      <c r="H770" s="7">
        <v>6</v>
      </c>
      <c r="I770" s="8">
        <v>169089.38</v>
      </c>
      <c r="J770" s="7">
        <v>2</v>
      </c>
      <c r="K770" s="7">
        <v>1</v>
      </c>
      <c r="L770" s="7">
        <v>0</v>
      </c>
      <c r="M770" s="9">
        <v>101057.95</v>
      </c>
      <c r="N770" s="7">
        <v>0</v>
      </c>
    </row>
    <row r="771" spans="1:14" x14ac:dyDescent="0.35">
      <c r="A771" s="6">
        <v>66</v>
      </c>
      <c r="B771" s="7">
        <v>15789484</v>
      </c>
      <c r="C771" s="6" t="s">
        <v>84</v>
      </c>
      <c r="D771" s="7">
        <v>751</v>
      </c>
      <c r="E771" s="6" t="s">
        <v>26</v>
      </c>
      <c r="F771" s="6" t="s">
        <v>16</v>
      </c>
      <c r="G771" s="7">
        <v>36</v>
      </c>
      <c r="H771" s="7">
        <v>6</v>
      </c>
      <c r="I771" s="8">
        <v>169831.46</v>
      </c>
      <c r="J771" s="7">
        <v>2</v>
      </c>
      <c r="K771" s="7">
        <v>1</v>
      </c>
      <c r="L771" s="7">
        <v>1</v>
      </c>
      <c r="M771" s="9">
        <v>27758.36</v>
      </c>
      <c r="N771" s="7">
        <v>0</v>
      </c>
    </row>
    <row r="772" spans="1:14" x14ac:dyDescent="0.35">
      <c r="A772" s="6">
        <v>617</v>
      </c>
      <c r="B772" s="7">
        <v>15719352</v>
      </c>
      <c r="C772" s="6" t="s">
        <v>279</v>
      </c>
      <c r="D772" s="7">
        <v>754</v>
      </c>
      <c r="E772" s="6" t="s">
        <v>18</v>
      </c>
      <c r="F772" s="6" t="s">
        <v>23</v>
      </c>
      <c r="G772" s="7">
        <v>39</v>
      </c>
      <c r="H772" s="7">
        <v>6</v>
      </c>
      <c r="I772" s="8">
        <v>170184.99</v>
      </c>
      <c r="J772" s="7">
        <v>2</v>
      </c>
      <c r="K772" s="7">
        <v>1</v>
      </c>
      <c r="L772" s="7">
        <v>0</v>
      </c>
      <c r="M772" s="9">
        <v>89593.26</v>
      </c>
      <c r="N772" s="7">
        <v>0</v>
      </c>
    </row>
    <row r="773" spans="1:14" x14ac:dyDescent="0.35">
      <c r="A773" s="6">
        <v>226</v>
      </c>
      <c r="B773" s="7">
        <v>15699029</v>
      </c>
      <c r="C773" s="6" t="s">
        <v>225</v>
      </c>
      <c r="D773" s="7">
        <v>670</v>
      </c>
      <c r="E773" s="6" t="s">
        <v>15</v>
      </c>
      <c r="F773" s="6" t="s">
        <v>23</v>
      </c>
      <c r="G773" s="7">
        <v>37</v>
      </c>
      <c r="H773" s="7">
        <v>4</v>
      </c>
      <c r="I773" s="8">
        <v>170557.91</v>
      </c>
      <c r="J773" s="7">
        <v>2</v>
      </c>
      <c r="K773" s="7">
        <v>1</v>
      </c>
      <c r="L773" s="7">
        <v>0</v>
      </c>
      <c r="M773" s="9">
        <v>198252.88</v>
      </c>
      <c r="N773" s="7">
        <v>0</v>
      </c>
    </row>
    <row r="774" spans="1:14" x14ac:dyDescent="0.35">
      <c r="A774" s="6">
        <v>851</v>
      </c>
      <c r="B774" s="7">
        <v>15572265</v>
      </c>
      <c r="C774" s="6" t="s">
        <v>134</v>
      </c>
      <c r="D774" s="7">
        <v>646</v>
      </c>
      <c r="E774" s="6" t="s">
        <v>26</v>
      </c>
      <c r="F774" s="6" t="s">
        <v>23</v>
      </c>
      <c r="G774" s="7">
        <v>46</v>
      </c>
      <c r="H774" s="7">
        <v>1</v>
      </c>
      <c r="I774" s="8">
        <v>170826.55</v>
      </c>
      <c r="J774" s="7">
        <v>2</v>
      </c>
      <c r="K774" s="7">
        <v>1</v>
      </c>
      <c r="L774" s="7">
        <v>0</v>
      </c>
      <c r="M774" s="9">
        <v>45041.32</v>
      </c>
      <c r="N774" s="7">
        <v>0</v>
      </c>
    </row>
    <row r="775" spans="1:14" x14ac:dyDescent="0.35">
      <c r="A775" s="6">
        <v>285</v>
      </c>
      <c r="B775" s="7">
        <v>15708608</v>
      </c>
      <c r="C775" s="6" t="s">
        <v>278</v>
      </c>
      <c r="D775" s="7">
        <v>799</v>
      </c>
      <c r="E775" s="6" t="s">
        <v>15</v>
      </c>
      <c r="F775" s="6" t="s">
        <v>16</v>
      </c>
      <c r="G775" s="7">
        <v>22</v>
      </c>
      <c r="H775" s="7">
        <v>8</v>
      </c>
      <c r="I775" s="8">
        <v>174185.98</v>
      </c>
      <c r="J775" s="7">
        <v>2</v>
      </c>
      <c r="K775" s="7">
        <v>0</v>
      </c>
      <c r="L775" s="7">
        <v>1</v>
      </c>
      <c r="M775" s="9">
        <v>192633.85</v>
      </c>
      <c r="N775" s="7">
        <v>0</v>
      </c>
    </row>
    <row r="776" spans="1:14" x14ac:dyDescent="0.35">
      <c r="A776" s="6">
        <v>595</v>
      </c>
      <c r="B776" s="7">
        <v>15603925</v>
      </c>
      <c r="C776" s="6" t="s">
        <v>352</v>
      </c>
      <c r="D776" s="7">
        <v>779</v>
      </c>
      <c r="E776" s="6" t="s">
        <v>18</v>
      </c>
      <c r="F776" s="6" t="s">
        <v>16</v>
      </c>
      <c r="G776" s="7">
        <v>26</v>
      </c>
      <c r="H776" s="7">
        <v>4</v>
      </c>
      <c r="I776" s="8">
        <v>174318.13</v>
      </c>
      <c r="J776" s="7">
        <v>2</v>
      </c>
      <c r="K776" s="7">
        <v>0</v>
      </c>
      <c r="L776" s="7">
        <v>1</v>
      </c>
      <c r="M776" s="9">
        <v>38296.21</v>
      </c>
      <c r="N776" s="7">
        <v>0</v>
      </c>
    </row>
    <row r="777" spans="1:14" x14ac:dyDescent="0.35">
      <c r="A777" s="6">
        <v>76</v>
      </c>
      <c r="B777" s="7">
        <v>15780961</v>
      </c>
      <c r="C777" s="6" t="s">
        <v>94</v>
      </c>
      <c r="D777" s="7">
        <v>735</v>
      </c>
      <c r="E777" s="6" t="s">
        <v>15</v>
      </c>
      <c r="F777" s="6" t="s">
        <v>16</v>
      </c>
      <c r="G777" s="7">
        <v>21</v>
      </c>
      <c r="H777" s="7">
        <v>1</v>
      </c>
      <c r="I777" s="8">
        <v>178718.19</v>
      </c>
      <c r="J777" s="7">
        <v>2</v>
      </c>
      <c r="K777" s="7">
        <v>1</v>
      </c>
      <c r="L777" s="7">
        <v>0</v>
      </c>
      <c r="M777" s="9">
        <v>22388</v>
      </c>
      <c r="N777" s="7">
        <v>0</v>
      </c>
    </row>
    <row r="778" spans="1:14" x14ac:dyDescent="0.35">
      <c r="A778" s="6">
        <v>263</v>
      </c>
      <c r="B778" s="7">
        <v>15686776</v>
      </c>
      <c r="C778" s="6" t="s">
        <v>259</v>
      </c>
      <c r="D778" s="7">
        <v>557</v>
      </c>
      <c r="E778" s="6" t="s">
        <v>15</v>
      </c>
      <c r="F778" s="6" t="s">
        <v>16</v>
      </c>
      <c r="G778" s="7">
        <v>32</v>
      </c>
      <c r="H778" s="7">
        <v>6</v>
      </c>
      <c r="I778" s="8">
        <v>184686.41</v>
      </c>
      <c r="J778" s="7">
        <v>2</v>
      </c>
      <c r="K778" s="7">
        <v>1</v>
      </c>
      <c r="L778" s="7">
        <v>0</v>
      </c>
      <c r="M778" s="9">
        <v>14956.44</v>
      </c>
      <c r="N778" s="7">
        <v>0</v>
      </c>
    </row>
    <row r="779" spans="1:14" x14ac:dyDescent="0.35">
      <c r="A779" s="6">
        <v>120</v>
      </c>
      <c r="B779" s="7">
        <v>15600781</v>
      </c>
      <c r="C779" s="6" t="s">
        <v>134</v>
      </c>
      <c r="D779" s="7">
        <v>699</v>
      </c>
      <c r="E779" s="6" t="s">
        <v>26</v>
      </c>
      <c r="F779" s="6" t="s">
        <v>23</v>
      </c>
      <c r="G779" s="7">
        <v>34</v>
      </c>
      <c r="H779" s="7">
        <v>4</v>
      </c>
      <c r="I779" s="8">
        <v>185173.81</v>
      </c>
      <c r="J779" s="7">
        <v>2</v>
      </c>
      <c r="K779" s="7">
        <v>1</v>
      </c>
      <c r="L779" s="7">
        <v>0</v>
      </c>
      <c r="M779" s="9">
        <v>120834.48</v>
      </c>
      <c r="N779" s="7">
        <v>0</v>
      </c>
    </row>
    <row r="780" spans="1:14" x14ac:dyDescent="0.35">
      <c r="A780" s="6">
        <v>799</v>
      </c>
      <c r="B780" s="7">
        <v>15570134</v>
      </c>
      <c r="C780" s="6" t="s">
        <v>415</v>
      </c>
      <c r="D780" s="7">
        <v>683</v>
      </c>
      <c r="E780" s="6" t="s">
        <v>15</v>
      </c>
      <c r="F780" s="6" t="s">
        <v>16</v>
      </c>
      <c r="G780" s="7">
        <v>35</v>
      </c>
      <c r="H780" s="7">
        <v>6</v>
      </c>
      <c r="I780" s="8">
        <v>187530.66</v>
      </c>
      <c r="J780" s="7">
        <v>2</v>
      </c>
      <c r="K780" s="7">
        <v>1</v>
      </c>
      <c r="L780" s="7">
        <v>1</v>
      </c>
      <c r="M780" s="9">
        <v>37976.36</v>
      </c>
      <c r="N780" s="7">
        <v>0</v>
      </c>
    </row>
    <row r="781" spans="1:14" x14ac:dyDescent="0.35">
      <c r="A781" s="6">
        <v>355</v>
      </c>
      <c r="B781" s="7">
        <v>15625461</v>
      </c>
      <c r="C781" s="6" t="s">
        <v>329</v>
      </c>
      <c r="D781" s="7">
        <v>613</v>
      </c>
      <c r="E781" s="6" t="s">
        <v>15</v>
      </c>
      <c r="F781" s="6" t="s">
        <v>16</v>
      </c>
      <c r="G781" s="7">
        <v>45</v>
      </c>
      <c r="H781" s="7">
        <v>1</v>
      </c>
      <c r="I781" s="8">
        <v>187841.99</v>
      </c>
      <c r="J781" s="7">
        <v>2</v>
      </c>
      <c r="K781" s="7">
        <v>1</v>
      </c>
      <c r="L781" s="7">
        <v>1</v>
      </c>
      <c r="M781" s="9">
        <v>147224.26999999999</v>
      </c>
      <c r="N781" s="7">
        <v>0</v>
      </c>
    </row>
    <row r="782" spans="1:14" x14ac:dyDescent="0.35">
      <c r="A782" s="6">
        <v>178</v>
      </c>
      <c r="B782" s="7">
        <v>15790355</v>
      </c>
      <c r="C782" s="6" t="s">
        <v>185</v>
      </c>
      <c r="D782" s="7">
        <v>606</v>
      </c>
      <c r="E782" s="6" t="s">
        <v>26</v>
      </c>
      <c r="F782" s="6" t="s">
        <v>23</v>
      </c>
      <c r="G782" s="7">
        <v>36</v>
      </c>
      <c r="H782" s="7">
        <v>5</v>
      </c>
      <c r="I782" s="8">
        <v>190479.48</v>
      </c>
      <c r="J782" s="7">
        <v>2</v>
      </c>
      <c r="K782" s="7">
        <v>0</v>
      </c>
      <c r="L782" s="7">
        <v>0</v>
      </c>
      <c r="M782" s="9">
        <v>179351.89</v>
      </c>
      <c r="N782" s="7">
        <v>0</v>
      </c>
    </row>
    <row r="783" spans="1:14" x14ac:dyDescent="0.35">
      <c r="A783" s="6">
        <v>933</v>
      </c>
      <c r="B783" s="7">
        <v>15634141</v>
      </c>
      <c r="C783" s="6" t="s">
        <v>720</v>
      </c>
      <c r="D783" s="7">
        <v>708</v>
      </c>
      <c r="E783" s="6" t="s">
        <v>26</v>
      </c>
      <c r="F783" s="6" t="s">
        <v>16</v>
      </c>
      <c r="G783" s="7">
        <v>42</v>
      </c>
      <c r="H783" s="7">
        <v>8</v>
      </c>
      <c r="I783" s="8">
        <v>192390.52</v>
      </c>
      <c r="J783" s="7">
        <v>2</v>
      </c>
      <c r="K783" s="7">
        <v>1</v>
      </c>
      <c r="L783" s="7">
        <v>0</v>
      </c>
      <c r="M783" s="9">
        <v>823.36</v>
      </c>
      <c r="N783" s="7">
        <v>0</v>
      </c>
    </row>
    <row r="784" spans="1:14" x14ac:dyDescent="0.35">
      <c r="A784" s="6">
        <v>550</v>
      </c>
      <c r="B784" s="7">
        <v>15600651</v>
      </c>
      <c r="C784" s="6" t="s">
        <v>469</v>
      </c>
      <c r="D784" s="7">
        <v>749</v>
      </c>
      <c r="E784" s="6" t="s">
        <v>15</v>
      </c>
      <c r="F784" s="6" t="s">
        <v>23</v>
      </c>
      <c r="G784" s="7">
        <v>24</v>
      </c>
      <c r="H784" s="7">
        <v>1</v>
      </c>
      <c r="I784" s="8">
        <v>0</v>
      </c>
      <c r="J784" s="7">
        <v>3</v>
      </c>
      <c r="K784" s="7">
        <v>1</v>
      </c>
      <c r="L784" s="7">
        <v>1</v>
      </c>
      <c r="M784" s="9">
        <v>47911.03</v>
      </c>
      <c r="N784" s="7">
        <v>0</v>
      </c>
    </row>
    <row r="785" spans="1:14" x14ac:dyDescent="0.35">
      <c r="A785" s="6">
        <v>728</v>
      </c>
      <c r="B785" s="7">
        <v>15767432</v>
      </c>
      <c r="C785" s="6" t="s">
        <v>305</v>
      </c>
      <c r="D785" s="7">
        <v>711</v>
      </c>
      <c r="E785" s="6" t="s">
        <v>15</v>
      </c>
      <c r="F785" s="6" t="s">
        <v>16</v>
      </c>
      <c r="G785" s="7">
        <v>25</v>
      </c>
      <c r="H785" s="7">
        <v>7</v>
      </c>
      <c r="I785" s="8">
        <v>0</v>
      </c>
      <c r="J785" s="7">
        <v>3</v>
      </c>
      <c r="K785" s="7">
        <v>1</v>
      </c>
      <c r="L785" s="7">
        <v>1</v>
      </c>
      <c r="M785" s="9">
        <v>9679.2800000000007</v>
      </c>
      <c r="N785" s="7">
        <v>0</v>
      </c>
    </row>
    <row r="786" spans="1:14" x14ac:dyDescent="0.35">
      <c r="A786" s="6">
        <v>570</v>
      </c>
      <c r="B786" s="7">
        <v>15706647</v>
      </c>
      <c r="C786" s="6" t="s">
        <v>481</v>
      </c>
      <c r="D786" s="7">
        <v>761</v>
      </c>
      <c r="E786" s="6" t="s">
        <v>15</v>
      </c>
      <c r="F786" s="6" t="s">
        <v>23</v>
      </c>
      <c r="G786" s="7">
        <v>31</v>
      </c>
      <c r="H786" s="7">
        <v>7</v>
      </c>
      <c r="I786" s="8">
        <v>0</v>
      </c>
      <c r="J786" s="7">
        <v>3</v>
      </c>
      <c r="K786" s="7">
        <v>1</v>
      </c>
      <c r="L786" s="7">
        <v>1</v>
      </c>
      <c r="M786" s="9">
        <v>166698.18</v>
      </c>
      <c r="N786" s="7">
        <v>0</v>
      </c>
    </row>
    <row r="787" spans="1:14" x14ac:dyDescent="0.35">
      <c r="A787" s="6">
        <v>483</v>
      </c>
      <c r="B787" s="7">
        <v>15750658</v>
      </c>
      <c r="C787" s="6" t="s">
        <v>423</v>
      </c>
      <c r="D787" s="7">
        <v>798</v>
      </c>
      <c r="E787" s="6" t="s">
        <v>15</v>
      </c>
      <c r="F787" s="6" t="s">
        <v>23</v>
      </c>
      <c r="G787" s="7">
        <v>37</v>
      </c>
      <c r="H787" s="7">
        <v>8</v>
      </c>
      <c r="I787" s="8">
        <v>0</v>
      </c>
      <c r="J787" s="7">
        <v>3</v>
      </c>
      <c r="K787" s="7">
        <v>0</v>
      </c>
      <c r="L787" s="7">
        <v>0</v>
      </c>
      <c r="M787" s="9">
        <v>110783.28</v>
      </c>
      <c r="N787" s="7">
        <v>0</v>
      </c>
    </row>
    <row r="788" spans="1:14" x14ac:dyDescent="0.35">
      <c r="A788" s="6">
        <v>935</v>
      </c>
      <c r="B788" s="7">
        <v>15790299</v>
      </c>
      <c r="C788" s="6" t="s">
        <v>619</v>
      </c>
      <c r="D788" s="7">
        <v>592</v>
      </c>
      <c r="E788" s="6" t="s">
        <v>785</v>
      </c>
      <c r="F788" s="6" t="s">
        <v>23</v>
      </c>
      <c r="G788" s="7">
        <v>37</v>
      </c>
      <c r="H788" s="7">
        <v>9</v>
      </c>
      <c r="I788" s="8">
        <v>0</v>
      </c>
      <c r="J788" s="7">
        <v>3</v>
      </c>
      <c r="K788" s="7">
        <v>1</v>
      </c>
      <c r="L788" s="7">
        <v>1</v>
      </c>
      <c r="M788" s="9">
        <v>10656.89</v>
      </c>
      <c r="N788" s="7">
        <v>0</v>
      </c>
    </row>
  </sheetData>
  <autoFilter ref="A1:N788" xr:uid="{42E2821C-53E9-409A-B621-630D8801D20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97ED-7CC3-43F3-B1EC-1B5ECAB15898}">
  <sheetPr>
    <tabColor rgb="FFFFC000"/>
  </sheetPr>
  <dimension ref="A1"/>
  <sheetViews>
    <sheetView workbookViewId="0">
      <selection activeCell="K9" sqref="K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3441-D03C-4A47-9B52-5E071B02252B}">
  <sheetPr>
    <tabColor rgb="FF7030A0"/>
  </sheetPr>
  <dimension ref="A1"/>
  <sheetViews>
    <sheetView workbookViewId="0">
      <selection activeCell="B4" sqref="B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</vt:lpstr>
      <vt:lpstr>PEB Data Transformed</vt:lpstr>
      <vt:lpstr>Pivot Table Stat Counts</vt:lpstr>
      <vt:lpstr>Quartiles and Outlier Values </vt:lpstr>
      <vt:lpstr>Statistical Review (All Data)</vt:lpstr>
      <vt:lpstr>Consistency Checks</vt:lpstr>
      <vt:lpstr>Wrangling</vt:lpstr>
      <vt:lpstr>PEB Left </vt:lpstr>
      <vt:lpstr>Pivot Table Stats (PEB Left)</vt:lpstr>
      <vt:lpstr>PEB Left Correlations</vt:lpstr>
      <vt:lpstr>PEB Stayed</vt:lpstr>
      <vt:lpstr>Pivot Table Stats (Stayed)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Lisa Coombs</cp:lastModifiedBy>
  <dcterms:created xsi:type="dcterms:W3CDTF">2020-05-11T14:22:03Z</dcterms:created>
  <dcterms:modified xsi:type="dcterms:W3CDTF">2025-05-30T01:07:33Z</dcterms:modified>
</cp:coreProperties>
</file>