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wdp" ContentType="image/vnd.ms-photo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EstaPasta_de_trabalho" defaultThemeVersion="164011"/>
  <mc:AlternateContent xmlns:mc="http://schemas.openxmlformats.org/markup-compatibility/2006">
    <mc:Choice Requires="x15">
      <x15ac:absPath xmlns:x15ac="http://schemas.microsoft.com/office/spreadsheetml/2010/11/ac" url="\\ifbpofs01v.ifbpo.com.br\Operacional\Cartoes\OPTIN\3. RELATORIOS ENVIO AO CLIENTE\Novembro\"/>
    </mc:Choice>
  </mc:AlternateContent>
  <bookViews>
    <workbookView showSheetTabs="0" xWindow="0" yWindow="0" windowWidth="20490" windowHeight="7620" tabRatio="715"/>
  </bookViews>
  <sheets>
    <sheet name="Capa" sheetId="3" r:id="rId1"/>
    <sheet name="Analítico" sheetId="1" r:id="rId2"/>
    <sheet name="Resumo" sheetId="2" r:id="rId3"/>
    <sheet name="Pendências (RG ou CNH)" sheetId="6" r:id="rId4"/>
    <sheet name="Pendências Termo" sheetId="8" r:id="rId5"/>
    <sheet name="Propostas OK" sheetId="9" r:id="rId6"/>
    <sheet name="Propostas Não OK" sheetId="10" r:id="rId7"/>
    <sheet name="FATURA SIM" sheetId="11" r:id="rId8"/>
    <sheet name="FATURA NÃO" sheetId="12" r:id="rId9"/>
  </sheets>
  <definedNames>
    <definedName name="_xlnm._FilterDatabase" localSheetId="1" hidden="1">Analítico!$A$3:$K$4629</definedName>
    <definedName name="_xlnm._FilterDatabase" localSheetId="5" hidden="1">'Propostas OK'!$C$12:$D$179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86" i="10" l="1"/>
  <c r="D187" i="10"/>
  <c r="D188" i="10"/>
  <c r="D189" i="10"/>
  <c r="D190" i="10"/>
  <c r="D191" i="10"/>
  <c r="D192" i="10"/>
  <c r="D193" i="10"/>
  <c r="D194" i="10"/>
  <c r="D195" i="10"/>
  <c r="D196" i="10"/>
  <c r="D197" i="10"/>
  <c r="D198" i="10"/>
  <c r="D199" i="10"/>
  <c r="D200" i="10"/>
  <c r="D201" i="10"/>
  <c r="D202" i="10"/>
  <c r="D203" i="10"/>
  <c r="D204" i="10"/>
  <c r="D205" i="10"/>
  <c r="D206" i="10"/>
  <c r="D207" i="10"/>
  <c r="D208" i="10"/>
  <c r="D209" i="10"/>
  <c r="D210" i="10"/>
  <c r="D211" i="10"/>
  <c r="D212" i="10"/>
  <c r="D213" i="10"/>
  <c r="D214" i="10"/>
  <c r="D215" i="10"/>
  <c r="D216" i="10"/>
  <c r="D217" i="10"/>
  <c r="D218" i="10"/>
  <c r="D219" i="10"/>
  <c r="D220" i="10"/>
  <c r="D221" i="10"/>
  <c r="D222" i="10"/>
  <c r="D223" i="10"/>
  <c r="D224" i="10"/>
  <c r="D225" i="10"/>
  <c r="D226" i="10"/>
  <c r="D227" i="10"/>
  <c r="D228" i="10"/>
  <c r="D229" i="10"/>
  <c r="D230" i="10"/>
  <c r="D231" i="10"/>
  <c r="D232" i="10"/>
  <c r="D233" i="10"/>
  <c r="D234" i="10"/>
  <c r="D235" i="10"/>
  <c r="D236" i="10"/>
  <c r="D237" i="10"/>
  <c r="D238" i="10"/>
  <c r="D239" i="10"/>
  <c r="D240" i="10"/>
  <c r="D241" i="10"/>
  <c r="D242" i="10"/>
  <c r="D243" i="10"/>
  <c r="D244" i="10"/>
  <c r="D245" i="10"/>
  <c r="D246" i="10"/>
  <c r="D247" i="10"/>
  <c r="D936" i="9"/>
  <c r="D937" i="9"/>
  <c r="D938" i="9"/>
  <c r="D939" i="9"/>
  <c r="D940" i="9"/>
  <c r="D941" i="9"/>
  <c r="D942" i="9"/>
  <c r="D943" i="9"/>
  <c r="D944" i="9"/>
  <c r="D945" i="9"/>
  <c r="D946" i="9"/>
  <c r="D947" i="9"/>
  <c r="D948" i="9"/>
  <c r="D949" i="9"/>
  <c r="D950" i="9"/>
  <c r="D951" i="9"/>
  <c r="D952" i="9"/>
  <c r="D953" i="9"/>
  <c r="D954" i="9"/>
  <c r="D955" i="9"/>
  <c r="D956" i="9"/>
  <c r="D957" i="9"/>
  <c r="D958" i="9"/>
  <c r="D959" i="9"/>
  <c r="D960" i="9"/>
  <c r="D961" i="9"/>
  <c r="D962" i="9"/>
  <c r="D963" i="9"/>
  <c r="D964" i="9"/>
  <c r="D965" i="9"/>
  <c r="D966" i="9"/>
  <c r="D967" i="9"/>
  <c r="D968" i="9"/>
  <c r="D969" i="9"/>
  <c r="D970" i="9"/>
  <c r="D971" i="9"/>
  <c r="D972" i="9"/>
  <c r="D973" i="9"/>
  <c r="D974" i="9"/>
  <c r="D975" i="9"/>
  <c r="D976" i="9"/>
  <c r="D977" i="9"/>
  <c r="D978" i="9"/>
  <c r="D979" i="9"/>
  <c r="D980" i="9"/>
  <c r="D981" i="9"/>
  <c r="D982" i="9"/>
  <c r="D983" i="9"/>
  <c r="D984" i="9"/>
  <c r="D985" i="9"/>
  <c r="D986" i="9"/>
  <c r="D987" i="9"/>
  <c r="D988" i="9"/>
  <c r="D989" i="9"/>
  <c r="D990" i="9"/>
  <c r="D991" i="9"/>
  <c r="D992" i="9"/>
  <c r="D993" i="9"/>
  <c r="D994" i="9"/>
  <c r="D995" i="9"/>
  <c r="D996" i="9"/>
  <c r="D997" i="9"/>
  <c r="D998" i="9"/>
  <c r="D999" i="9"/>
  <c r="D1000" i="9"/>
  <c r="D1001" i="9"/>
  <c r="D1002" i="9"/>
  <c r="D1003" i="9"/>
  <c r="D1004" i="9"/>
  <c r="D1005" i="9"/>
  <c r="D1006" i="9"/>
  <c r="D1007" i="9"/>
  <c r="D1008" i="9"/>
  <c r="D1009" i="9"/>
  <c r="D1010" i="9"/>
  <c r="D1011" i="9"/>
  <c r="D1012" i="9"/>
  <c r="D1013" i="9"/>
  <c r="D1014" i="9"/>
  <c r="D1015" i="9"/>
  <c r="D1016" i="9"/>
  <c r="D1017" i="9"/>
  <c r="D1018" i="9"/>
  <c r="D1019" i="9"/>
  <c r="D1020" i="9"/>
  <c r="D1021" i="9"/>
  <c r="D1022" i="9"/>
  <c r="D1023" i="9"/>
  <c r="D1024" i="9"/>
  <c r="D1025" i="9"/>
  <c r="D1026" i="9"/>
  <c r="D1027" i="9"/>
  <c r="D1028" i="9"/>
  <c r="D1029" i="9"/>
  <c r="D1030" i="9"/>
  <c r="D1031" i="9"/>
  <c r="D1032" i="9"/>
  <c r="D1033" i="9"/>
  <c r="D1034" i="9"/>
  <c r="D1035" i="9"/>
  <c r="D1036" i="9"/>
  <c r="D1037" i="9"/>
  <c r="D1038" i="9"/>
  <c r="D1039" i="9"/>
  <c r="D1040" i="9"/>
  <c r="D1041" i="9"/>
  <c r="D1042" i="9"/>
  <c r="D1043" i="9"/>
  <c r="D1044" i="9"/>
  <c r="D1045" i="9"/>
  <c r="D1046" i="9"/>
  <c r="D1047" i="9"/>
  <c r="D1048" i="9"/>
  <c r="D1049" i="9"/>
  <c r="D1050" i="9"/>
  <c r="D1051" i="9"/>
  <c r="D1052" i="9"/>
  <c r="D1053" i="9"/>
  <c r="D1054" i="9"/>
  <c r="D1055" i="9"/>
  <c r="D1056" i="9"/>
  <c r="D1057" i="9"/>
  <c r="D1058" i="9"/>
  <c r="D1059" i="9"/>
  <c r="D1060" i="9"/>
  <c r="D1061" i="9"/>
  <c r="D1062" i="9"/>
  <c r="D1063" i="9"/>
  <c r="D1064" i="9"/>
  <c r="D1065" i="9"/>
  <c r="D1066" i="9"/>
  <c r="D1067" i="9"/>
  <c r="D1068" i="9"/>
  <c r="D1069" i="9"/>
  <c r="D1070" i="9"/>
  <c r="D1071" i="9"/>
  <c r="D1072" i="9"/>
  <c r="D1073" i="9"/>
  <c r="D1074" i="9"/>
  <c r="D1075" i="9"/>
  <c r="D1076" i="9"/>
  <c r="D1077" i="9"/>
  <c r="D1078" i="9"/>
  <c r="D1079" i="9"/>
  <c r="D1080" i="9"/>
  <c r="D1081" i="9"/>
  <c r="D1082" i="9"/>
  <c r="D1083" i="9"/>
  <c r="D1084" i="9"/>
  <c r="D1085" i="9"/>
  <c r="D1086" i="9"/>
  <c r="D1087" i="9"/>
  <c r="D1088" i="9"/>
  <c r="D1089" i="9"/>
  <c r="D1090" i="9"/>
  <c r="D1091" i="9"/>
  <c r="D1092" i="9"/>
  <c r="D1093" i="9"/>
  <c r="D1094" i="9"/>
  <c r="D1095" i="9"/>
  <c r="D1096" i="9"/>
  <c r="D1097" i="9"/>
  <c r="D1098" i="9"/>
  <c r="D1099" i="9"/>
  <c r="D1100" i="9"/>
  <c r="D1101" i="9"/>
  <c r="D1102" i="9"/>
  <c r="D1103" i="9"/>
  <c r="D1104" i="9"/>
  <c r="D1105" i="9"/>
  <c r="D1106" i="9"/>
  <c r="D1107" i="9"/>
  <c r="D1108" i="9"/>
  <c r="D1109" i="9"/>
  <c r="D1110" i="9"/>
  <c r="D1111" i="9"/>
  <c r="D1112" i="9"/>
  <c r="D1113" i="9"/>
  <c r="D1114" i="9"/>
  <c r="D1115" i="9"/>
  <c r="D1116" i="9"/>
  <c r="D1117" i="9"/>
  <c r="D1118" i="9"/>
  <c r="D1119" i="9"/>
  <c r="D1120" i="9"/>
  <c r="D1121" i="9"/>
  <c r="D1122" i="9"/>
  <c r="D1123" i="9"/>
  <c r="D1124" i="9"/>
  <c r="D1125" i="9"/>
  <c r="D1126" i="9"/>
  <c r="D1127" i="9"/>
  <c r="D1128" i="9"/>
  <c r="D1129" i="9"/>
  <c r="D1130" i="9"/>
  <c r="D1131" i="9"/>
  <c r="D1132" i="9"/>
  <c r="D1133" i="9"/>
  <c r="D1134" i="9"/>
  <c r="D1135" i="9"/>
  <c r="D1136" i="9"/>
  <c r="D1137" i="9"/>
  <c r="D1138" i="9"/>
  <c r="D1139" i="9"/>
  <c r="D1140" i="9"/>
  <c r="D1141" i="9"/>
  <c r="D1142" i="9"/>
  <c r="D1143" i="9"/>
  <c r="D1144" i="9"/>
  <c r="D1145" i="9"/>
  <c r="D1146" i="9"/>
  <c r="D1147" i="9"/>
  <c r="D1148" i="9"/>
  <c r="D1149" i="9"/>
  <c r="D1150" i="9"/>
  <c r="D1151" i="9"/>
  <c r="D1152" i="9"/>
  <c r="D1153" i="9"/>
  <c r="D1154" i="9"/>
  <c r="D1155" i="9"/>
  <c r="D1156" i="9"/>
  <c r="D1157" i="9"/>
  <c r="D1158" i="9"/>
  <c r="D1159" i="9"/>
  <c r="D1160" i="9"/>
  <c r="D1161" i="9"/>
  <c r="D1162" i="9"/>
  <c r="D1163" i="9"/>
  <c r="D1164" i="9"/>
  <c r="D1165" i="9"/>
  <c r="D1166" i="9"/>
  <c r="D1167" i="9"/>
  <c r="D1168" i="9"/>
  <c r="D1169" i="9"/>
  <c r="D1170" i="9"/>
  <c r="D1171" i="9"/>
  <c r="D1172" i="9"/>
  <c r="D1173" i="9"/>
  <c r="D1174" i="9"/>
  <c r="D1175" i="9"/>
  <c r="D1176" i="9"/>
  <c r="D1177" i="9"/>
  <c r="D1178" i="9"/>
  <c r="D1179" i="9"/>
  <c r="D1180" i="9"/>
  <c r="D1181" i="9"/>
  <c r="D1182" i="9"/>
  <c r="D1183" i="9"/>
  <c r="D1184" i="9"/>
  <c r="D1185" i="9"/>
  <c r="D1186" i="9"/>
  <c r="D1187" i="9"/>
  <c r="D1188" i="9"/>
  <c r="D1189" i="9"/>
  <c r="D1190" i="9"/>
  <c r="D1191" i="9"/>
  <c r="D1192" i="9"/>
  <c r="D1193" i="9"/>
  <c r="D1194" i="9"/>
  <c r="D1195" i="9"/>
  <c r="D1196" i="9"/>
  <c r="D1197" i="9"/>
  <c r="D1198" i="9"/>
  <c r="D1199" i="9"/>
  <c r="D1200" i="9"/>
  <c r="D1201" i="9"/>
  <c r="D1202" i="9"/>
  <c r="D1203" i="9"/>
  <c r="D1204" i="9"/>
  <c r="D1205" i="9"/>
  <c r="D1206" i="9"/>
  <c r="D1207" i="9"/>
  <c r="D1208" i="9"/>
  <c r="D1209" i="9"/>
  <c r="D1210" i="9"/>
  <c r="D1211" i="9"/>
  <c r="D1212" i="9"/>
  <c r="D1213" i="9"/>
  <c r="D1214" i="9"/>
  <c r="D1215" i="9"/>
  <c r="D1216" i="9"/>
  <c r="D1217" i="9"/>
  <c r="D1218" i="9"/>
  <c r="D1219" i="9"/>
  <c r="D1220" i="9"/>
  <c r="D1221" i="9"/>
  <c r="D1222" i="9"/>
  <c r="D1223" i="9"/>
  <c r="D1224" i="9"/>
  <c r="D1225" i="9"/>
  <c r="D1226" i="9"/>
  <c r="D1227" i="9"/>
  <c r="D1228" i="9"/>
  <c r="D1229" i="9"/>
  <c r="D1230" i="9"/>
  <c r="D1231" i="9"/>
  <c r="D1232" i="9"/>
  <c r="D1233" i="9"/>
  <c r="D1234" i="9"/>
  <c r="D1235" i="9"/>
  <c r="D1236" i="9"/>
  <c r="D1237" i="9"/>
  <c r="D1238" i="9"/>
  <c r="D1239" i="9"/>
  <c r="D1240" i="9"/>
  <c r="D1241" i="9"/>
  <c r="D1242" i="9"/>
  <c r="D1243" i="9"/>
  <c r="D1244" i="9"/>
  <c r="D1245" i="9"/>
  <c r="D1246" i="9"/>
  <c r="D1247" i="9"/>
  <c r="D1248" i="9"/>
  <c r="D1249" i="9"/>
  <c r="D1250" i="9"/>
  <c r="D1251" i="9"/>
  <c r="D1252" i="9"/>
  <c r="D1253" i="9"/>
  <c r="D1254" i="9"/>
  <c r="D1255" i="9"/>
  <c r="D1256" i="9"/>
  <c r="D1257" i="9"/>
  <c r="D1258" i="9"/>
  <c r="D1259" i="9"/>
  <c r="D1260" i="9"/>
  <c r="D1261" i="9"/>
  <c r="D1262" i="9"/>
  <c r="D1263" i="9"/>
  <c r="D1264" i="9"/>
  <c r="D1265" i="9"/>
  <c r="D1266" i="9"/>
  <c r="D1267" i="9"/>
  <c r="D1268" i="9"/>
  <c r="D1269" i="9"/>
  <c r="D1270" i="9"/>
  <c r="D1271" i="9"/>
  <c r="D1272" i="9"/>
  <c r="D1273" i="9"/>
  <c r="D1274" i="9"/>
  <c r="D1275" i="9"/>
  <c r="D1276" i="9"/>
  <c r="D1277" i="9"/>
  <c r="D1278" i="9"/>
  <c r="D1279" i="9"/>
  <c r="D1280" i="9"/>
  <c r="D1281" i="9"/>
  <c r="D1282" i="9"/>
  <c r="D1283" i="9"/>
  <c r="D1284" i="9"/>
  <c r="D1285" i="9"/>
  <c r="D1286" i="9"/>
  <c r="D1287" i="9"/>
  <c r="D1288" i="9"/>
  <c r="D1289" i="9"/>
  <c r="D1290" i="9"/>
  <c r="D1291" i="9"/>
  <c r="D1292" i="9"/>
  <c r="D1293" i="9"/>
  <c r="D1294" i="9"/>
  <c r="D1295" i="9"/>
  <c r="D1296" i="9"/>
  <c r="D1297" i="9"/>
  <c r="D1298" i="9"/>
  <c r="D1299" i="9"/>
  <c r="D1300" i="9"/>
  <c r="D1301" i="9"/>
  <c r="D1302" i="9"/>
  <c r="D1303" i="9"/>
  <c r="D1304" i="9"/>
  <c r="D1305" i="9"/>
  <c r="D1306" i="9"/>
  <c r="D1307" i="9"/>
  <c r="D1308" i="9"/>
  <c r="D1309" i="9"/>
  <c r="D1310" i="9"/>
  <c r="D1311" i="9"/>
  <c r="D1312" i="9"/>
  <c r="D1313" i="9"/>
  <c r="D1314" i="9"/>
  <c r="D1315" i="9"/>
  <c r="D1316" i="9"/>
  <c r="D1317" i="9"/>
  <c r="D1318" i="9"/>
  <c r="D1319" i="9"/>
  <c r="D1320" i="9"/>
  <c r="D1321" i="9"/>
  <c r="D1322" i="9"/>
  <c r="D1323" i="9"/>
  <c r="D1324" i="9"/>
  <c r="D1325" i="9"/>
  <c r="D1326" i="9"/>
  <c r="D1327" i="9"/>
  <c r="D1328" i="9"/>
  <c r="D1329" i="9"/>
  <c r="D1330" i="9"/>
  <c r="D1331" i="9"/>
  <c r="D1332" i="9"/>
  <c r="D1333" i="9"/>
  <c r="D1334" i="9"/>
  <c r="D1335" i="9"/>
  <c r="D1336" i="9"/>
  <c r="D1337" i="9"/>
  <c r="D1338" i="9"/>
  <c r="D1339" i="9"/>
  <c r="D1340" i="9"/>
  <c r="D1341" i="9"/>
  <c r="D1342" i="9"/>
  <c r="D1343" i="9"/>
  <c r="D1344" i="9"/>
  <c r="D1345" i="9"/>
  <c r="D1346" i="9"/>
  <c r="D1347" i="9"/>
  <c r="D1348" i="9"/>
  <c r="D1349" i="9"/>
  <c r="D1350" i="9"/>
  <c r="D1351" i="9"/>
  <c r="D1352" i="9"/>
  <c r="D1353" i="9"/>
  <c r="D1354" i="9"/>
  <c r="D1355" i="9"/>
  <c r="D1356" i="9"/>
  <c r="D1357" i="9"/>
  <c r="D1358" i="9"/>
  <c r="D1359" i="9"/>
  <c r="D1360" i="9"/>
  <c r="D1361" i="9"/>
  <c r="D1362" i="9"/>
  <c r="D1363" i="9"/>
  <c r="D1364" i="9"/>
  <c r="D1365" i="9"/>
  <c r="D1366" i="9"/>
  <c r="D1367" i="9"/>
  <c r="D1368" i="9"/>
  <c r="D1369" i="9"/>
  <c r="D1370" i="9"/>
  <c r="D1371" i="9"/>
  <c r="D1372" i="9"/>
  <c r="D1373" i="9"/>
  <c r="D1374" i="9"/>
  <c r="D1375" i="9"/>
  <c r="D1376" i="9"/>
  <c r="D1377" i="9"/>
  <c r="D1378" i="9"/>
  <c r="D1379" i="9"/>
  <c r="D1380" i="9"/>
  <c r="D1381" i="9"/>
  <c r="D1382" i="9"/>
  <c r="D1383" i="9"/>
  <c r="D1384" i="9"/>
  <c r="D1385" i="9"/>
  <c r="D1386" i="9"/>
  <c r="D1387" i="9"/>
  <c r="D1388" i="9"/>
  <c r="D1389" i="9"/>
  <c r="D1390" i="9"/>
  <c r="D1391" i="9"/>
  <c r="D1392" i="9"/>
  <c r="D1393" i="9"/>
  <c r="D1394" i="9"/>
  <c r="D1395" i="9"/>
  <c r="D1396" i="9"/>
  <c r="D1397" i="9"/>
  <c r="D1398" i="9"/>
  <c r="D1399" i="9"/>
  <c r="D1400" i="9"/>
  <c r="D1401" i="9"/>
  <c r="D1402" i="9"/>
  <c r="D1403" i="9"/>
  <c r="D1404" i="9"/>
  <c r="D1405" i="9"/>
  <c r="D1406" i="9"/>
  <c r="D1407" i="9"/>
  <c r="D1408" i="9"/>
  <c r="D1409" i="9"/>
  <c r="D1410" i="9"/>
  <c r="D1411" i="9"/>
  <c r="D1412" i="9"/>
  <c r="D1413" i="9"/>
  <c r="D1414" i="9"/>
  <c r="D1415" i="9"/>
  <c r="D1416" i="9"/>
  <c r="D1417" i="9"/>
  <c r="D1418" i="9"/>
  <c r="D1419" i="9"/>
  <c r="D1420" i="9"/>
  <c r="D1421" i="9"/>
  <c r="D1422" i="9"/>
  <c r="D1423" i="9"/>
  <c r="D1424" i="9"/>
  <c r="D1425" i="9"/>
  <c r="D1426" i="9"/>
  <c r="D1427" i="9"/>
  <c r="D1428" i="9"/>
  <c r="D1429" i="9"/>
  <c r="D1430" i="9"/>
  <c r="D1431" i="9"/>
  <c r="D1432" i="9"/>
  <c r="D1433" i="9"/>
  <c r="D1434" i="9"/>
  <c r="D1435" i="9"/>
  <c r="D1436" i="9"/>
  <c r="D1437" i="9"/>
  <c r="D1438" i="9"/>
  <c r="D1439" i="9"/>
  <c r="D1440" i="9"/>
  <c r="D1441" i="9"/>
  <c r="D1442" i="9"/>
  <c r="D1443" i="9"/>
  <c r="D1444" i="9"/>
  <c r="D1445" i="9"/>
  <c r="D1446" i="9"/>
  <c r="D1447" i="9"/>
  <c r="D1448" i="9"/>
  <c r="D1449" i="9"/>
  <c r="D1450" i="9"/>
  <c r="D1451" i="9"/>
  <c r="D1452" i="9"/>
  <c r="D1453" i="9"/>
  <c r="D1454" i="9"/>
  <c r="D160" i="10" l="1"/>
  <c r="D161" i="10"/>
  <c r="D162" i="10"/>
  <c r="D163" i="10"/>
  <c r="D164" i="10"/>
  <c r="D165" i="10"/>
  <c r="D166" i="10"/>
  <c r="D167" i="10"/>
  <c r="D168" i="10"/>
  <c r="D169" i="10"/>
  <c r="D170" i="10"/>
  <c r="D171" i="10"/>
  <c r="D172" i="10"/>
  <c r="D173" i="10"/>
  <c r="D174" i="10"/>
  <c r="D175" i="10"/>
  <c r="D176" i="10"/>
  <c r="D177" i="10"/>
  <c r="D178" i="10"/>
  <c r="D179" i="10"/>
  <c r="D180" i="10"/>
  <c r="D181" i="10"/>
  <c r="D182" i="10"/>
  <c r="D183" i="10"/>
  <c r="D184" i="10"/>
  <c r="D185" i="10"/>
  <c r="D885" i="9" l="1"/>
  <c r="D886" i="9"/>
  <c r="D887" i="9"/>
  <c r="D888" i="9"/>
  <c r="D889" i="9"/>
  <c r="D890" i="9"/>
  <c r="D891" i="9"/>
  <c r="D892" i="9"/>
  <c r="D893" i="9"/>
  <c r="D894" i="9"/>
  <c r="D895" i="9"/>
  <c r="D896" i="9"/>
  <c r="D897" i="9"/>
  <c r="D898" i="9"/>
  <c r="D899" i="9"/>
  <c r="D900" i="9"/>
  <c r="D901" i="9"/>
  <c r="D902" i="9"/>
  <c r="D903" i="9"/>
  <c r="D904" i="9"/>
  <c r="D905" i="9"/>
  <c r="D906" i="9"/>
  <c r="D907" i="9"/>
  <c r="D908" i="9"/>
  <c r="D909" i="9"/>
  <c r="D910" i="9"/>
  <c r="D911" i="9"/>
  <c r="D912" i="9"/>
  <c r="D913" i="9"/>
  <c r="D914" i="9"/>
  <c r="D915" i="9"/>
  <c r="D916" i="9"/>
  <c r="D917" i="9"/>
  <c r="D918" i="9"/>
  <c r="D919" i="9"/>
  <c r="D920" i="9"/>
  <c r="D921" i="9"/>
  <c r="D922" i="9"/>
  <c r="D923" i="9"/>
  <c r="D924" i="9"/>
  <c r="D925" i="9"/>
  <c r="D926" i="9"/>
  <c r="D927" i="9"/>
  <c r="D928" i="9"/>
  <c r="D929" i="9"/>
  <c r="D930" i="9"/>
  <c r="D931" i="9"/>
  <c r="D932" i="9"/>
  <c r="D933" i="9"/>
  <c r="D934" i="9"/>
  <c r="D935" i="9"/>
  <c r="D153" i="10" l="1"/>
  <c r="D154" i="10"/>
  <c r="D155" i="10"/>
  <c r="D156" i="10"/>
  <c r="D157" i="10"/>
  <c r="D158" i="10"/>
  <c r="D159" i="10"/>
  <c r="D10" i="9" l="1"/>
  <c r="D591" i="9" l="1"/>
  <c r="D592" i="9"/>
  <c r="D593" i="9"/>
  <c r="D594" i="9"/>
  <c r="D595" i="9"/>
  <c r="D596" i="9"/>
  <c r="D597" i="9"/>
  <c r="D598" i="9"/>
  <c r="D599" i="9"/>
  <c r="D600" i="9"/>
  <c r="D601" i="9"/>
  <c r="D602" i="9"/>
  <c r="D603" i="9"/>
  <c r="D604" i="9"/>
  <c r="D605" i="9"/>
  <c r="D606" i="9"/>
  <c r="D607" i="9"/>
  <c r="D608" i="9"/>
  <c r="D609" i="9"/>
  <c r="D610" i="9"/>
  <c r="D611" i="9"/>
  <c r="D612" i="9"/>
  <c r="D613" i="9"/>
  <c r="D614" i="9"/>
  <c r="D615" i="9"/>
  <c r="D616" i="9"/>
  <c r="D617" i="9"/>
  <c r="D618" i="9"/>
  <c r="D619" i="9"/>
  <c r="D620" i="9"/>
  <c r="D621" i="9"/>
  <c r="D622" i="9"/>
  <c r="D623" i="9"/>
  <c r="D624" i="9"/>
  <c r="D625" i="9"/>
  <c r="D626" i="9"/>
  <c r="D627" i="9"/>
  <c r="D628" i="9"/>
  <c r="D629" i="9"/>
  <c r="D630" i="9"/>
  <c r="D631" i="9"/>
  <c r="D632" i="9"/>
  <c r="D633" i="9"/>
  <c r="D634" i="9"/>
  <c r="D635" i="9"/>
  <c r="D636" i="9"/>
  <c r="D637" i="9"/>
  <c r="D638" i="9"/>
  <c r="D639" i="9"/>
  <c r="D640" i="9"/>
  <c r="D641" i="9"/>
  <c r="D642" i="9"/>
  <c r="D643" i="9"/>
  <c r="D644" i="9"/>
  <c r="D645" i="9"/>
  <c r="D646" i="9"/>
  <c r="D647" i="9"/>
  <c r="D648" i="9"/>
  <c r="D649" i="9"/>
  <c r="D650" i="9"/>
  <c r="D651" i="9"/>
  <c r="D652" i="9"/>
  <c r="D653" i="9"/>
  <c r="D654" i="9"/>
  <c r="D655" i="9"/>
  <c r="D656" i="9"/>
  <c r="D657" i="9"/>
  <c r="D658" i="9"/>
  <c r="D659" i="9"/>
  <c r="D660" i="9"/>
  <c r="D661" i="9"/>
  <c r="D662" i="9"/>
  <c r="D663" i="9"/>
  <c r="D664" i="9"/>
  <c r="D665" i="9"/>
  <c r="D666" i="9"/>
  <c r="D667" i="9"/>
  <c r="D668" i="9"/>
  <c r="D669" i="9"/>
  <c r="D670" i="9"/>
  <c r="D671" i="9"/>
  <c r="D672" i="9"/>
  <c r="D673" i="9"/>
  <c r="D674" i="9"/>
  <c r="D675" i="9"/>
  <c r="D676" i="9"/>
  <c r="D677" i="9"/>
  <c r="D678" i="9"/>
  <c r="D679" i="9"/>
  <c r="D680" i="9"/>
  <c r="D681" i="9"/>
  <c r="D682" i="9"/>
  <c r="D683" i="9"/>
  <c r="D684" i="9"/>
  <c r="D685" i="9"/>
  <c r="D686" i="9"/>
  <c r="D687" i="9"/>
  <c r="D688" i="9"/>
  <c r="D689" i="9"/>
  <c r="D690" i="9"/>
  <c r="D691" i="9"/>
  <c r="D692" i="9"/>
  <c r="D693" i="9"/>
  <c r="D694" i="9"/>
  <c r="D695" i="9"/>
  <c r="D696" i="9"/>
  <c r="D697" i="9"/>
  <c r="D698" i="9"/>
  <c r="D699" i="9"/>
  <c r="D700" i="9"/>
  <c r="D701" i="9"/>
  <c r="D702" i="9"/>
  <c r="D703" i="9"/>
  <c r="D704" i="9"/>
  <c r="D705" i="9"/>
  <c r="D706" i="9"/>
  <c r="D707" i="9"/>
  <c r="D708" i="9"/>
  <c r="D709" i="9"/>
  <c r="D710" i="9"/>
  <c r="D711" i="9"/>
  <c r="D712" i="9"/>
  <c r="D713" i="9"/>
  <c r="D714" i="9"/>
  <c r="D715" i="9"/>
  <c r="D716" i="9"/>
  <c r="D717" i="9"/>
  <c r="D718" i="9"/>
  <c r="D719" i="9"/>
  <c r="D720" i="9"/>
  <c r="D721" i="9"/>
  <c r="D722" i="9"/>
  <c r="D723" i="9"/>
  <c r="D724" i="9"/>
  <c r="D725" i="9"/>
  <c r="D726" i="9"/>
  <c r="D727" i="9"/>
  <c r="D728" i="9"/>
  <c r="D729" i="9"/>
  <c r="D730" i="9"/>
  <c r="D731" i="9"/>
  <c r="D732" i="9"/>
  <c r="D733" i="9"/>
  <c r="D734" i="9"/>
  <c r="D735" i="9"/>
  <c r="D736" i="9"/>
  <c r="D737" i="9"/>
  <c r="D738" i="9"/>
  <c r="D739" i="9"/>
  <c r="D740" i="9"/>
  <c r="D741" i="9"/>
  <c r="D742" i="9"/>
  <c r="D743" i="9"/>
  <c r="D744" i="9"/>
  <c r="D745" i="9"/>
  <c r="D746" i="9"/>
  <c r="D747" i="9"/>
  <c r="D748" i="9"/>
  <c r="D749" i="9"/>
  <c r="D750" i="9"/>
  <c r="D751" i="9"/>
  <c r="D752" i="9"/>
  <c r="D753" i="9"/>
  <c r="D754" i="9"/>
  <c r="D755" i="9"/>
  <c r="D756" i="9"/>
  <c r="D757" i="9"/>
  <c r="D758" i="9"/>
  <c r="D759" i="9"/>
  <c r="D760" i="9"/>
  <c r="D761" i="9"/>
  <c r="D762" i="9"/>
  <c r="D763" i="9"/>
  <c r="D764" i="9"/>
  <c r="D765" i="9"/>
  <c r="D766" i="9"/>
  <c r="D767" i="9"/>
  <c r="D768" i="9"/>
  <c r="D769" i="9"/>
  <c r="D770" i="9"/>
  <c r="D771" i="9"/>
  <c r="D772" i="9"/>
  <c r="D773" i="9"/>
  <c r="D774" i="9"/>
  <c r="D775" i="9"/>
  <c r="D776" i="9"/>
  <c r="D777" i="9"/>
  <c r="D778" i="9"/>
  <c r="D779" i="9"/>
  <c r="D780" i="9"/>
  <c r="D781" i="9"/>
  <c r="D782" i="9"/>
  <c r="D783" i="9"/>
  <c r="D784" i="9"/>
  <c r="D785" i="9"/>
  <c r="D786" i="9"/>
  <c r="D787" i="9"/>
  <c r="D788" i="9"/>
  <c r="D789" i="9"/>
  <c r="D790" i="9"/>
  <c r="D791" i="9"/>
  <c r="D792" i="9"/>
  <c r="D793" i="9"/>
  <c r="D794" i="9"/>
  <c r="D795" i="9"/>
  <c r="D796" i="9"/>
  <c r="D797" i="9"/>
  <c r="D798" i="9"/>
  <c r="D799" i="9"/>
  <c r="D800" i="9"/>
  <c r="D801" i="9"/>
  <c r="D802" i="9"/>
  <c r="D803" i="9"/>
  <c r="D804" i="9"/>
  <c r="D805" i="9"/>
  <c r="D806" i="9"/>
  <c r="D807" i="9"/>
  <c r="D808" i="9"/>
  <c r="D809" i="9"/>
  <c r="D810" i="9"/>
  <c r="D811" i="9"/>
  <c r="D812" i="9"/>
  <c r="D813" i="9"/>
  <c r="D814" i="9"/>
  <c r="D815" i="9"/>
  <c r="D816" i="9"/>
  <c r="D817" i="9"/>
  <c r="D818" i="9"/>
  <c r="D819" i="9"/>
  <c r="D820" i="9"/>
  <c r="D821" i="9"/>
  <c r="D822" i="9"/>
  <c r="D823" i="9"/>
  <c r="D824" i="9"/>
  <c r="D825" i="9"/>
  <c r="D826" i="9"/>
  <c r="D827" i="9"/>
  <c r="D828" i="9"/>
  <c r="D829" i="9"/>
  <c r="D830" i="9"/>
  <c r="D831" i="9"/>
  <c r="D832" i="9"/>
  <c r="D833" i="9"/>
  <c r="D834" i="9"/>
  <c r="D835" i="9"/>
  <c r="D836" i="9"/>
  <c r="D837" i="9"/>
  <c r="D838" i="9"/>
  <c r="D839" i="9"/>
  <c r="D840" i="9"/>
  <c r="D841" i="9"/>
  <c r="D842" i="9"/>
  <c r="D843" i="9"/>
  <c r="D844" i="9"/>
  <c r="D845" i="9"/>
  <c r="D846" i="9"/>
  <c r="D847" i="9"/>
  <c r="D848" i="9"/>
  <c r="D849" i="9"/>
  <c r="D850" i="9"/>
  <c r="D851" i="9"/>
  <c r="D852" i="9"/>
  <c r="D853" i="9"/>
  <c r="D854" i="9"/>
  <c r="D855" i="9"/>
  <c r="D856" i="9"/>
  <c r="D857" i="9"/>
  <c r="D858" i="9"/>
  <c r="D859" i="9"/>
  <c r="D860" i="9"/>
  <c r="D861" i="9"/>
  <c r="D862" i="9"/>
  <c r="D863" i="9"/>
  <c r="D864" i="9"/>
  <c r="D865" i="9"/>
  <c r="D866" i="9"/>
  <c r="D867" i="9"/>
  <c r="D868" i="9"/>
  <c r="D869" i="9"/>
  <c r="D870" i="9"/>
  <c r="D871" i="9"/>
  <c r="D872" i="9"/>
  <c r="D873" i="9"/>
  <c r="D874" i="9"/>
  <c r="D875" i="9"/>
  <c r="D876" i="9"/>
  <c r="D877" i="9"/>
  <c r="D878" i="9"/>
  <c r="D879" i="9"/>
  <c r="D880" i="9"/>
  <c r="D881" i="9"/>
  <c r="D882" i="9"/>
  <c r="D883" i="9"/>
  <c r="D884" i="9"/>
  <c r="D524" i="9"/>
  <c r="D525" i="9"/>
  <c r="D526" i="9"/>
  <c r="D527" i="9"/>
  <c r="D528" i="9"/>
  <c r="D529" i="9"/>
  <c r="D530" i="9"/>
  <c r="D531" i="9"/>
  <c r="D532" i="9"/>
  <c r="D533" i="9"/>
  <c r="D534" i="9"/>
  <c r="D535" i="9"/>
  <c r="D536" i="9"/>
  <c r="D537" i="9"/>
  <c r="D538" i="9"/>
  <c r="D539" i="9"/>
  <c r="D540" i="9"/>
  <c r="D541" i="9"/>
  <c r="D542" i="9"/>
  <c r="D543" i="9"/>
  <c r="D544" i="9"/>
  <c r="D545" i="9"/>
  <c r="D546" i="9"/>
  <c r="D547" i="9"/>
  <c r="D548" i="9"/>
  <c r="D549" i="9"/>
  <c r="D550" i="9"/>
  <c r="D551" i="9"/>
  <c r="D552" i="9"/>
  <c r="D553" i="9"/>
  <c r="D554" i="9"/>
  <c r="D555" i="9"/>
  <c r="D556" i="9"/>
  <c r="D557" i="9"/>
  <c r="D558" i="9"/>
  <c r="D559" i="9"/>
  <c r="D560" i="9"/>
  <c r="D561" i="9"/>
  <c r="D562" i="9"/>
  <c r="D563" i="9"/>
  <c r="D564" i="9"/>
  <c r="D565" i="9"/>
  <c r="D566" i="9"/>
  <c r="D567" i="9"/>
  <c r="D568" i="9"/>
  <c r="D569" i="9"/>
  <c r="D570" i="9"/>
  <c r="D571" i="9"/>
  <c r="D572" i="9"/>
  <c r="D573" i="9"/>
  <c r="D574" i="9"/>
  <c r="D575" i="9"/>
  <c r="D576" i="9"/>
  <c r="D577" i="9"/>
  <c r="D578" i="9"/>
  <c r="D579" i="9"/>
  <c r="D580" i="9"/>
  <c r="D581" i="9"/>
  <c r="D582" i="9"/>
  <c r="D583" i="9"/>
  <c r="D584" i="9"/>
  <c r="D585" i="9"/>
  <c r="D586" i="9"/>
  <c r="D587" i="9"/>
  <c r="D588" i="9"/>
  <c r="D589" i="9"/>
  <c r="D590" i="9"/>
  <c r="B31" i="3" l="1"/>
  <c r="B6" i="2" l="1"/>
  <c r="D129" i="10" l="1"/>
  <c r="D130" i="10"/>
  <c r="D131" i="10"/>
  <c r="D132" i="10"/>
  <c r="D133" i="10"/>
  <c r="D134" i="10"/>
  <c r="D135" i="10"/>
  <c r="D136" i="10"/>
  <c r="D137" i="10"/>
  <c r="D138" i="10"/>
  <c r="D139" i="10"/>
  <c r="D140" i="10"/>
  <c r="D141" i="10"/>
  <c r="D142" i="10"/>
  <c r="D143" i="10"/>
  <c r="D144" i="10"/>
  <c r="D145" i="10"/>
  <c r="D146" i="10"/>
  <c r="D147" i="10"/>
  <c r="D148" i="10"/>
  <c r="D149" i="10"/>
  <c r="D150" i="10"/>
  <c r="D151" i="10"/>
  <c r="D152" i="10"/>
  <c r="D246" i="9"/>
  <c r="D247" i="9"/>
  <c r="D248" i="9"/>
  <c r="D249" i="9"/>
  <c r="D250" i="9"/>
  <c r="D251" i="9"/>
  <c r="D252" i="9"/>
  <c r="D253" i="9"/>
  <c r="D254" i="9"/>
  <c r="D255" i="9"/>
  <c r="D256" i="9"/>
  <c r="D257" i="9"/>
  <c r="D258" i="9"/>
  <c r="D259" i="9"/>
  <c r="D260" i="9"/>
  <c r="D261" i="9"/>
  <c r="D262" i="9"/>
  <c r="D263" i="9"/>
  <c r="D264" i="9"/>
  <c r="D265" i="9"/>
  <c r="D266" i="9"/>
  <c r="D267" i="9"/>
  <c r="D268" i="9"/>
  <c r="D269" i="9"/>
  <c r="D270" i="9"/>
  <c r="D271" i="9"/>
  <c r="D272" i="9"/>
  <c r="D273" i="9"/>
  <c r="D274" i="9"/>
  <c r="D275" i="9"/>
  <c r="D276" i="9"/>
  <c r="D277" i="9"/>
  <c r="D278" i="9"/>
  <c r="D279" i="9"/>
  <c r="D280" i="9"/>
  <c r="D281" i="9"/>
  <c r="D282" i="9"/>
  <c r="D283" i="9"/>
  <c r="D284" i="9"/>
  <c r="D285" i="9"/>
  <c r="D286" i="9"/>
  <c r="D287" i="9"/>
  <c r="D288" i="9"/>
  <c r="D289" i="9"/>
  <c r="D290" i="9"/>
  <c r="D291" i="9"/>
  <c r="D292" i="9"/>
  <c r="D293" i="9"/>
  <c r="D294" i="9"/>
  <c r="D295" i="9"/>
  <c r="D296" i="9"/>
  <c r="D297" i="9"/>
  <c r="D298" i="9"/>
  <c r="D299" i="9"/>
  <c r="D300" i="9"/>
  <c r="D301" i="9"/>
  <c r="D302" i="9"/>
  <c r="D303" i="9"/>
  <c r="D304" i="9"/>
  <c r="D305" i="9"/>
  <c r="D306" i="9"/>
  <c r="D307" i="9"/>
  <c r="D308" i="9"/>
  <c r="D309" i="9"/>
  <c r="D310" i="9"/>
  <c r="D311" i="9"/>
  <c r="D312" i="9"/>
  <c r="D313" i="9"/>
  <c r="D314" i="9"/>
  <c r="D315" i="9"/>
  <c r="D316" i="9"/>
  <c r="D317" i="9"/>
  <c r="D318" i="9"/>
  <c r="D319" i="9"/>
  <c r="D320" i="9"/>
  <c r="D321" i="9"/>
  <c r="D322" i="9"/>
  <c r="D323" i="9"/>
  <c r="D324" i="9"/>
  <c r="D325" i="9"/>
  <c r="D326" i="9"/>
  <c r="D327" i="9"/>
  <c r="D328" i="9"/>
  <c r="D329" i="9"/>
  <c r="D330" i="9"/>
  <c r="D331" i="9"/>
  <c r="D332" i="9"/>
  <c r="D333" i="9"/>
  <c r="D334" i="9"/>
  <c r="D335" i="9"/>
  <c r="D336" i="9"/>
  <c r="D337" i="9"/>
  <c r="D338" i="9"/>
  <c r="D339" i="9"/>
  <c r="D340" i="9"/>
  <c r="D341" i="9"/>
  <c r="D342" i="9"/>
  <c r="D343" i="9"/>
  <c r="D344" i="9"/>
  <c r="D345" i="9"/>
  <c r="D346" i="9"/>
  <c r="D347" i="9"/>
  <c r="D348" i="9"/>
  <c r="D349" i="9"/>
  <c r="D350" i="9"/>
  <c r="D351" i="9"/>
  <c r="D352" i="9"/>
  <c r="D353" i="9"/>
  <c r="D354" i="9"/>
  <c r="D355" i="9"/>
  <c r="D356" i="9"/>
  <c r="D357" i="9"/>
  <c r="D358" i="9"/>
  <c r="D359" i="9"/>
  <c r="D360" i="9"/>
  <c r="D361" i="9"/>
  <c r="D362" i="9"/>
  <c r="D363" i="9"/>
  <c r="D364" i="9"/>
  <c r="D365" i="9"/>
  <c r="D366" i="9"/>
  <c r="D367" i="9"/>
  <c r="D368" i="9"/>
  <c r="D369" i="9"/>
  <c r="D370" i="9"/>
  <c r="D371" i="9"/>
  <c r="D372" i="9"/>
  <c r="D373" i="9"/>
  <c r="D374" i="9"/>
  <c r="D375" i="9"/>
  <c r="D376" i="9"/>
  <c r="D377" i="9"/>
  <c r="D378" i="9"/>
  <c r="D379" i="9"/>
  <c r="D380" i="9"/>
  <c r="D381" i="9"/>
  <c r="D382" i="9"/>
  <c r="D383" i="9"/>
  <c r="D384" i="9"/>
  <c r="D385" i="9"/>
  <c r="D386" i="9"/>
  <c r="D387" i="9"/>
  <c r="D388" i="9"/>
  <c r="D389" i="9"/>
  <c r="D390" i="9"/>
  <c r="D391" i="9"/>
  <c r="D392" i="9"/>
  <c r="D393" i="9"/>
  <c r="D394" i="9"/>
  <c r="D395" i="9"/>
  <c r="D396" i="9"/>
  <c r="D397" i="9"/>
  <c r="D398" i="9"/>
  <c r="D399" i="9"/>
  <c r="D400" i="9"/>
  <c r="D401" i="9"/>
  <c r="D402" i="9"/>
  <c r="D403" i="9"/>
  <c r="D404" i="9"/>
  <c r="D405" i="9"/>
  <c r="D406" i="9"/>
  <c r="D407" i="9"/>
  <c r="D408" i="9"/>
  <c r="D409" i="9"/>
  <c r="D410" i="9"/>
  <c r="D411" i="9"/>
  <c r="D412" i="9"/>
  <c r="D413" i="9"/>
  <c r="D414" i="9"/>
  <c r="D415" i="9"/>
  <c r="D416" i="9"/>
  <c r="D417" i="9"/>
  <c r="D418" i="9"/>
  <c r="D419" i="9"/>
  <c r="D420" i="9"/>
  <c r="D421" i="9"/>
  <c r="D422" i="9"/>
  <c r="D423" i="9"/>
  <c r="D424" i="9"/>
  <c r="D425" i="9"/>
  <c r="D426" i="9"/>
  <c r="D427" i="9"/>
  <c r="D428" i="9"/>
  <c r="D429" i="9"/>
  <c r="D430" i="9"/>
  <c r="D431" i="9"/>
  <c r="D432" i="9"/>
  <c r="D433" i="9"/>
  <c r="D434" i="9"/>
  <c r="D435" i="9"/>
  <c r="D436" i="9"/>
  <c r="D437" i="9"/>
  <c r="D438" i="9"/>
  <c r="D439" i="9"/>
  <c r="D440" i="9"/>
  <c r="D441" i="9"/>
  <c r="D442" i="9"/>
  <c r="D443" i="9"/>
  <c r="D444" i="9"/>
  <c r="D445" i="9"/>
  <c r="D446" i="9"/>
  <c r="D447" i="9"/>
  <c r="D448" i="9"/>
  <c r="D449" i="9"/>
  <c r="D450" i="9"/>
  <c r="D451" i="9"/>
  <c r="D452" i="9"/>
  <c r="D453" i="9"/>
  <c r="D454" i="9"/>
  <c r="D455" i="9"/>
  <c r="D456" i="9"/>
  <c r="D457" i="9"/>
  <c r="D458" i="9"/>
  <c r="D459" i="9"/>
  <c r="D460" i="9"/>
  <c r="D461" i="9"/>
  <c r="D462" i="9"/>
  <c r="D463" i="9"/>
  <c r="D464" i="9"/>
  <c r="D465" i="9"/>
  <c r="D466" i="9"/>
  <c r="D467" i="9"/>
  <c r="D468" i="9"/>
  <c r="D469" i="9"/>
  <c r="D470" i="9"/>
  <c r="D471" i="9"/>
  <c r="D472" i="9"/>
  <c r="D473" i="9"/>
  <c r="D474" i="9"/>
  <c r="D475" i="9"/>
  <c r="D476" i="9"/>
  <c r="D477" i="9"/>
  <c r="D478" i="9"/>
  <c r="D479" i="9"/>
  <c r="D480" i="9"/>
  <c r="D481" i="9"/>
  <c r="D482" i="9"/>
  <c r="D483" i="9"/>
  <c r="D484" i="9"/>
  <c r="D485" i="9"/>
  <c r="D486" i="9"/>
  <c r="D487" i="9"/>
  <c r="D488" i="9"/>
  <c r="D489" i="9"/>
  <c r="D490" i="9"/>
  <c r="D491" i="9"/>
  <c r="D492" i="9"/>
  <c r="D493" i="9"/>
  <c r="D494" i="9"/>
  <c r="D495" i="9"/>
  <c r="D496" i="9"/>
  <c r="D497" i="9"/>
  <c r="D498" i="9"/>
  <c r="D499" i="9"/>
  <c r="D500" i="9"/>
  <c r="D501" i="9"/>
  <c r="D502" i="9"/>
  <c r="D503" i="9"/>
  <c r="D504" i="9"/>
  <c r="D505" i="9"/>
  <c r="D506" i="9"/>
  <c r="D507" i="9"/>
  <c r="D508" i="9"/>
  <c r="D509" i="9"/>
  <c r="D510" i="9"/>
  <c r="D511" i="9"/>
  <c r="D512" i="9"/>
  <c r="D513" i="9"/>
  <c r="D514" i="9"/>
  <c r="D515" i="9"/>
  <c r="D516" i="9"/>
  <c r="D517" i="9"/>
  <c r="D518" i="9"/>
  <c r="D519" i="9"/>
  <c r="D520" i="9"/>
  <c r="D521" i="9"/>
  <c r="D522" i="9"/>
  <c r="D523" i="9"/>
  <c r="D128" i="9" l="1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45" i="9"/>
  <c r="D146" i="9"/>
  <c r="D147" i="9"/>
  <c r="D148" i="9"/>
  <c r="D149" i="9"/>
  <c r="D150" i="9"/>
  <c r="D151" i="9"/>
  <c r="D152" i="9"/>
  <c r="D153" i="9"/>
  <c r="D154" i="9"/>
  <c r="D155" i="9"/>
  <c r="D156" i="9"/>
  <c r="D157" i="9"/>
  <c r="D158" i="9"/>
  <c r="D159" i="9"/>
  <c r="D160" i="9"/>
  <c r="D161" i="9"/>
  <c r="D162" i="9"/>
  <c r="D163" i="9"/>
  <c r="D164" i="9"/>
  <c r="D165" i="9"/>
  <c r="D166" i="9"/>
  <c r="D167" i="9"/>
  <c r="D168" i="9"/>
  <c r="D169" i="9"/>
  <c r="D170" i="9"/>
  <c r="D171" i="9"/>
  <c r="D172" i="9"/>
  <c r="D173" i="9"/>
  <c r="D174" i="9"/>
  <c r="D175" i="9"/>
  <c r="D176" i="9"/>
  <c r="D177" i="9"/>
  <c r="D178" i="9"/>
  <c r="D179" i="9"/>
  <c r="D180" i="9"/>
  <c r="D181" i="9"/>
  <c r="D182" i="9"/>
  <c r="D183" i="9"/>
  <c r="D184" i="9"/>
  <c r="D185" i="9"/>
  <c r="D186" i="9"/>
  <c r="D187" i="9"/>
  <c r="D188" i="9"/>
  <c r="D189" i="9"/>
  <c r="D190" i="9"/>
  <c r="D191" i="9"/>
  <c r="D192" i="9"/>
  <c r="D193" i="9"/>
  <c r="D194" i="9"/>
  <c r="D195" i="9"/>
  <c r="D196" i="9"/>
  <c r="D197" i="9"/>
  <c r="D198" i="9"/>
  <c r="D199" i="9"/>
  <c r="D200" i="9"/>
  <c r="D201" i="9"/>
  <c r="D202" i="9"/>
  <c r="D203" i="9"/>
  <c r="D204" i="9"/>
  <c r="D205" i="9"/>
  <c r="D206" i="9"/>
  <c r="D207" i="9"/>
  <c r="D208" i="9"/>
  <c r="D209" i="9"/>
  <c r="D210" i="9"/>
  <c r="D211" i="9"/>
  <c r="D212" i="9"/>
  <c r="D213" i="9"/>
  <c r="D214" i="9"/>
  <c r="D215" i="9"/>
  <c r="D216" i="9"/>
  <c r="D217" i="9"/>
  <c r="D218" i="9"/>
  <c r="D219" i="9"/>
  <c r="D220" i="9"/>
  <c r="D221" i="9"/>
  <c r="D222" i="9"/>
  <c r="D223" i="9"/>
  <c r="D224" i="9"/>
  <c r="D225" i="9"/>
  <c r="D226" i="9"/>
  <c r="D227" i="9"/>
  <c r="D228" i="9"/>
  <c r="D229" i="9"/>
  <c r="D230" i="9"/>
  <c r="D231" i="9"/>
  <c r="D232" i="9"/>
  <c r="D233" i="9"/>
  <c r="D234" i="9"/>
  <c r="D235" i="9"/>
  <c r="D236" i="9"/>
  <c r="D237" i="9"/>
  <c r="D238" i="9"/>
  <c r="D239" i="9"/>
  <c r="D240" i="9"/>
  <c r="D241" i="9"/>
  <c r="D242" i="9"/>
  <c r="D243" i="9"/>
  <c r="D244" i="9"/>
  <c r="D245" i="9"/>
  <c r="D10" i="12" l="1"/>
  <c r="D10" i="11"/>
  <c r="D10" i="10"/>
  <c r="B4" i="2" l="1"/>
  <c r="B2" i="2" s="1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96" i="10"/>
  <c r="D97" i="10"/>
  <c r="D98" i="10"/>
  <c r="D99" i="10"/>
  <c r="D100" i="10"/>
  <c r="D101" i="10"/>
  <c r="D102" i="10"/>
  <c r="D103" i="10"/>
  <c r="D104" i="10"/>
  <c r="D105" i="10"/>
  <c r="D106" i="10"/>
  <c r="D107" i="10"/>
  <c r="D108" i="10"/>
  <c r="D109" i="10"/>
  <c r="D110" i="10"/>
  <c r="D111" i="10"/>
  <c r="D112" i="10"/>
  <c r="D113" i="10"/>
  <c r="D114" i="10"/>
  <c r="D115" i="10"/>
  <c r="D116" i="10"/>
  <c r="D117" i="10"/>
  <c r="D118" i="10"/>
  <c r="D119" i="10"/>
  <c r="D120" i="10"/>
  <c r="D121" i="10"/>
  <c r="D122" i="10"/>
  <c r="D123" i="10"/>
  <c r="D124" i="10"/>
  <c r="D125" i="10"/>
  <c r="D126" i="10"/>
  <c r="D127" i="10"/>
  <c r="D128" i="10"/>
  <c r="C19" i="8" l="1"/>
  <c r="C18" i="8"/>
  <c r="C17" i="8"/>
  <c r="C16" i="8"/>
  <c r="C15" i="8"/>
  <c r="C14" i="8"/>
  <c r="C13" i="8"/>
  <c r="C12" i="8"/>
  <c r="C15" i="6"/>
  <c r="C14" i="6"/>
  <c r="C13" i="6"/>
  <c r="C12" i="6"/>
  <c r="C20" i="8" l="1"/>
  <c r="C16" i="6"/>
  <c r="B30" i="3" l="1"/>
  <c r="K11" i="2" l="1"/>
  <c r="K12" i="2"/>
  <c r="D13" i="10" l="1"/>
  <c r="D14" i="10"/>
  <c r="D15" i="10"/>
  <c r="D16" i="10"/>
  <c r="D17" i="10"/>
  <c r="D18" i="10"/>
  <c r="D19" i="10"/>
  <c r="D20" i="10"/>
  <c r="D21" i="10"/>
  <c r="D22" i="10"/>
  <c r="D23" i="10"/>
  <c r="D24" i="10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3" i="9" l="1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I30" i="3"/>
  <c r="I31" i="3" l="1"/>
  <c r="G34" i="2"/>
  <c r="G33" i="2"/>
  <c r="G29" i="2"/>
  <c r="G28" i="2"/>
  <c r="G24" i="2"/>
  <c r="G23" i="2"/>
  <c r="B29" i="3"/>
  <c r="K29" i="2" l="1"/>
  <c r="K28" i="2"/>
  <c r="K23" i="2"/>
  <c r="K24" i="2"/>
  <c r="F31" i="3" l="1"/>
  <c r="F30" i="3"/>
  <c r="U2" i="3"/>
  <c r="E12" i="2" l="1"/>
  <c r="E13" i="2"/>
  <c r="E14" i="2"/>
  <c r="E15" i="2"/>
  <c r="E16" i="2"/>
  <c r="E17" i="2"/>
  <c r="E18" i="2"/>
  <c r="B5" i="2" l="1"/>
  <c r="B26" i="2" l="1"/>
  <c r="C26" i="2"/>
  <c r="U3" i="3"/>
  <c r="E5" i="2"/>
  <c r="E6" i="2"/>
  <c r="E7" i="2"/>
  <c r="E4" i="2"/>
  <c r="H6" i="2" l="1"/>
  <c r="B12" i="2"/>
  <c r="H13" i="2" l="1"/>
  <c r="H5" i="2" l="1"/>
  <c r="H4" i="2"/>
  <c r="H12" i="2"/>
  <c r="H11" i="2"/>
  <c r="E11" i="2"/>
  <c r="B9" i="2"/>
  <c r="B8" i="2"/>
  <c r="B15" i="2" l="1"/>
  <c r="B14" i="2"/>
  <c r="B18" i="2"/>
  <c r="B19" i="2"/>
  <c r="K13" i="2"/>
  <c r="B13" i="2"/>
  <c r="B16" i="2"/>
</calcChain>
</file>

<file path=xl/sharedStrings.xml><?xml version="1.0" encoding="utf-8"?>
<sst xmlns="http://schemas.openxmlformats.org/spreadsheetml/2006/main" count="32484" uniqueCount="1750">
  <si>
    <t>Documento (RG ou CNH)</t>
  </si>
  <si>
    <t>Termo ok (exceção)</t>
  </si>
  <si>
    <t>Termo Lista de Espera</t>
  </si>
  <si>
    <t>Falta de Assinatura (campo "Fatura Digital")</t>
  </si>
  <si>
    <t>NÃO</t>
  </si>
  <si>
    <t>"Bolinha" Fatura Digital</t>
  </si>
  <si>
    <t>Falta de Assinatura (campo "Anuidade")</t>
  </si>
  <si>
    <t>Termo não ok</t>
  </si>
  <si>
    <t>Imagem ilegível</t>
  </si>
  <si>
    <t>SIM</t>
  </si>
  <si>
    <t>Não foi digitalizado/enviado RG (1a opção) ou CNH (2a opção)</t>
  </si>
  <si>
    <t>Não foi digitalizado/enviado Termo Lista de Espera</t>
  </si>
  <si>
    <t>6 campos "digitáveis" não preenchidos devidamente</t>
  </si>
  <si>
    <t>Proposta</t>
  </si>
  <si>
    <t>Data</t>
  </si>
  <si>
    <t>Data da Proposta</t>
  </si>
  <si>
    <t>CPF</t>
  </si>
  <si>
    <t>MT</t>
  </si>
  <si>
    <t>Analista</t>
  </si>
  <si>
    <t>Documento</t>
  </si>
  <si>
    <t>Situação</t>
  </si>
  <si>
    <t>Resultado</t>
  </si>
  <si>
    <t>Fatura Digital</t>
  </si>
  <si>
    <t>Observações</t>
  </si>
  <si>
    <t>Lista de Pendencias</t>
  </si>
  <si>
    <t>Termo ok</t>
  </si>
  <si>
    <t>Documento divergente</t>
  </si>
  <si>
    <t>Documento inválido</t>
  </si>
  <si>
    <t>Falta de Assinatura (campo final "Assinatura do Cliente")</t>
  </si>
  <si>
    <t>Propostas</t>
  </si>
  <si>
    <t>Análises</t>
  </si>
  <si>
    <t>Propostas direcionadas</t>
  </si>
  <si>
    <t>Status</t>
  </si>
  <si>
    <t xml:space="preserve">Propostas </t>
  </si>
  <si>
    <t>CPF's</t>
  </si>
  <si>
    <t>INGRID NAYARA RODRIGUES NASCIMENTO BARBOSA</t>
  </si>
  <si>
    <t>Não se Aplica</t>
  </si>
  <si>
    <t>-</t>
  </si>
  <si>
    <t>Não foi selecionada nenhuma opção (Sim ou Não) no campo "Fatura Digital" - Não invalida o documento, mas será tratado como um "não" (não vamos contratar o serviço)</t>
  </si>
  <si>
    <t>Falta assinatura (ok do cliente) no campo Fatura Digital - Não invalida o documento, mas será tratado como um "não" (não vamos contratar o serviço)</t>
  </si>
  <si>
    <t>Documento não aceito (foi digitalizado um documento diferente de RG ou CNH)</t>
  </si>
  <si>
    <t>KAROLINE CRISTINA DA SILVA MIRANDA</t>
  </si>
  <si>
    <t>Falta documentação</t>
  </si>
  <si>
    <t>Algum dos 6 campos digitáveis foi preenchido manualmente (e não no computador) (exceção: "Nome do Operador")</t>
  </si>
  <si>
    <t>LETICIA APARECIDA DUARTE BRANCO</t>
  </si>
  <si>
    <t>Campos "digitáveis" não preenchidos</t>
  </si>
  <si>
    <t>LUIZ HENRIQUE DA SILVA SANTOS</t>
  </si>
  <si>
    <t>MONICA APARECIDA DOS SANTOS</t>
  </si>
  <si>
    <t>Pendência (RG ou CNH)</t>
  </si>
  <si>
    <t>Pendência Termo</t>
  </si>
  <si>
    <t>Total</t>
  </si>
  <si>
    <t>Resumo Propostas</t>
  </si>
  <si>
    <t>Total de propostas OK</t>
  </si>
  <si>
    <t>Total de Propostas com pendencia</t>
  </si>
  <si>
    <t>Fatura Digital aceite (propostas)</t>
  </si>
  <si>
    <t>Fatura Digital Não (Propostas)</t>
  </si>
  <si>
    <t>Propostas OK</t>
  </si>
  <si>
    <t>Fatura Digital SIM</t>
  </si>
  <si>
    <t>Fatura Digital NÃO</t>
  </si>
  <si>
    <t>Termo Ok</t>
  </si>
  <si>
    <t>Termo Ok (GERAL)</t>
  </si>
  <si>
    <t>Termo</t>
  </si>
  <si>
    <t>Prospotas ok</t>
  </si>
  <si>
    <t>Prospotas Não ok</t>
  </si>
  <si>
    <t>Propostas Não OK</t>
  </si>
  <si>
    <t>Imagem ruim</t>
  </si>
  <si>
    <t>Algum dos campos digitáveis estava em branco (exceção: "Nome do Operador")</t>
  </si>
  <si>
    <t>MILLENA FAGUNDES ROCHA</t>
  </si>
  <si>
    <t>Documento digitalizado parcialmente (só frente, ou só verso)</t>
  </si>
  <si>
    <t>MARCELLA BARBOSA VANETTE</t>
  </si>
  <si>
    <t>Falta assinatura (ok do cliente) no campo Anuidade</t>
  </si>
  <si>
    <t>149.533.756-10</t>
  </si>
  <si>
    <t>708.287.734-08</t>
  </si>
  <si>
    <t>474.081.608-33</t>
  </si>
  <si>
    <t>Documentação divergente (outro CPF)</t>
  </si>
  <si>
    <t>490.171.478-30</t>
  </si>
  <si>
    <t>099.044.779-06</t>
  </si>
  <si>
    <t>708.257.514-97</t>
  </si>
  <si>
    <t>224.983.318-40</t>
  </si>
  <si>
    <t>674.032.985-00</t>
  </si>
  <si>
    <t>059.764.166-83</t>
  </si>
  <si>
    <t>387.141.748-39</t>
  </si>
  <si>
    <t>426.268.078-93</t>
  </si>
  <si>
    <t>366.404.988-80</t>
  </si>
  <si>
    <t>050.945.135-75</t>
  </si>
  <si>
    <t>062.414.125-07</t>
  </si>
  <si>
    <t>695.969.304-78</t>
  </si>
  <si>
    <t>708.150.454-09</t>
  </si>
  <si>
    <t>344.421.928-80</t>
  </si>
  <si>
    <t>038.744.440-82</t>
  </si>
  <si>
    <t>247.602.808-80</t>
  </si>
  <si>
    <t>028.704.034-88</t>
  </si>
  <si>
    <t>090.332.364-86</t>
  </si>
  <si>
    <t>826.166.205-53</t>
  </si>
  <si>
    <t>103.496.204-31</t>
  </si>
  <si>
    <t>129.541.474-07</t>
  </si>
  <si>
    <t>300.983.768-29</t>
  </si>
  <si>
    <t>878.908.444-68</t>
  </si>
  <si>
    <t>028.853.914-13</t>
  </si>
  <si>
    <t>857.962.275-13</t>
  </si>
  <si>
    <t>016.213.400-23</t>
  </si>
  <si>
    <t>117.560.814-92</t>
  </si>
  <si>
    <t>130.726.524-30</t>
  </si>
  <si>
    <t>230.347.448-54</t>
  </si>
  <si>
    <t>049.850.932-03</t>
  </si>
  <si>
    <t>702.103.844-50</t>
  </si>
  <si>
    <t>175.464.507-05</t>
  </si>
  <si>
    <t>272.938.738-24</t>
  </si>
  <si>
    <t>701.792.644-78</t>
  </si>
  <si>
    <t>064.784.604-79</t>
  </si>
  <si>
    <t>338.501.603-78</t>
  </si>
  <si>
    <t>124.669.324-07</t>
  </si>
  <si>
    <t>023.766.685-57</t>
  </si>
  <si>
    <t>113.172.574-30</t>
  </si>
  <si>
    <t>076.577.095-45</t>
  </si>
  <si>
    <t>015.927.710-84</t>
  </si>
  <si>
    <t>423.764.808-76</t>
  </si>
  <si>
    <t>667.918.205-00</t>
  </si>
  <si>
    <t>223.075.658-33</t>
  </si>
  <si>
    <t>059.126.435-81</t>
  </si>
  <si>
    <t>028.429.000-90</t>
  </si>
  <si>
    <t>058.441.653-90</t>
  </si>
  <si>
    <t>007.658.270-18</t>
  </si>
  <si>
    <t>095.316.304-02</t>
  </si>
  <si>
    <t>078.997.795-88</t>
  </si>
  <si>
    <t>132.985.788-78</t>
  </si>
  <si>
    <t>13633840826</t>
  </si>
  <si>
    <t>206.156.124-15</t>
  </si>
  <si>
    <t>439.795.448-85</t>
  </si>
  <si>
    <t>034.283.100-39</t>
  </si>
  <si>
    <t>006.340.700-02</t>
  </si>
  <si>
    <t>299.714.623-20</t>
  </si>
  <si>
    <t>462.512.168-08</t>
  </si>
  <si>
    <t>514.891.045-34</t>
  </si>
  <si>
    <t>366.258.088-81</t>
  </si>
  <si>
    <t>115.856.674-39</t>
  </si>
  <si>
    <t>014.169.033-05</t>
  </si>
  <si>
    <t>562.763.893-15</t>
  </si>
  <si>
    <t>Campo "CPF do Cliente" com informação divergente em relação ao documento (RG ou CNH) que foi digitalizado</t>
  </si>
  <si>
    <t>080.866.404-26</t>
  </si>
  <si>
    <t>406.518.168-23</t>
  </si>
  <si>
    <t>397.472.408-74</t>
  </si>
  <si>
    <t>020.609.204-00</t>
  </si>
  <si>
    <t>670.699.324-72</t>
  </si>
  <si>
    <t>065.470.183-00</t>
  </si>
  <si>
    <t>123.633.444-21</t>
  </si>
  <si>
    <t>029.068.380-71</t>
  </si>
  <si>
    <t>424.971.839-53</t>
  </si>
  <si>
    <t>083.704.703-00</t>
  </si>
  <si>
    <t>178.738.598-19</t>
  </si>
  <si>
    <t>022.303.406-11</t>
  </si>
  <si>
    <t>075.523.443-00</t>
  </si>
  <si>
    <t>821.372.695-20</t>
  </si>
  <si>
    <t>040.285.755-08</t>
  </si>
  <si>
    <t>223.253.364-68</t>
  </si>
  <si>
    <t>025.536.302-80</t>
  </si>
  <si>
    <t>053.704.304-70</t>
  </si>
  <si>
    <t>509.088.550-87</t>
  </si>
  <si>
    <t>131.037.137-70</t>
  </si>
  <si>
    <t>703.272.602-03</t>
  </si>
  <si>
    <t>031.800.544-17</t>
  </si>
  <si>
    <t>963.714.804-30</t>
  </si>
  <si>
    <t>131.334.754-01</t>
  </si>
  <si>
    <t>019.580.813-45</t>
  </si>
  <si>
    <t>467.174.078-83</t>
  </si>
  <si>
    <t>858.965.405-23</t>
  </si>
  <si>
    <t>028.508.225-66</t>
  </si>
  <si>
    <t>713.414.194-28</t>
  </si>
  <si>
    <t>044.309.639-24</t>
  </si>
  <si>
    <t>073.198.755-19</t>
  </si>
  <si>
    <t>038.279.934-82</t>
  </si>
  <si>
    <t>044.016.644-69</t>
  </si>
  <si>
    <t>099.213.844-22</t>
  </si>
  <si>
    <t>119.379.607-57</t>
  </si>
  <si>
    <t>019.219.221-33</t>
  </si>
  <si>
    <t>052.842.259-61</t>
  </si>
  <si>
    <t>064.573.265-60</t>
  </si>
  <si>
    <t>018.582.980-59</t>
  </si>
  <si>
    <t>117.934.789-70</t>
  </si>
  <si>
    <t>495.648.700-20</t>
  </si>
  <si>
    <t>014.125.350-93</t>
  </si>
  <si>
    <t>121.032.478-41</t>
  </si>
  <si>
    <t>922.379.244-49</t>
  </si>
  <si>
    <t>037.026.384-74</t>
  </si>
  <si>
    <t>055.892.915-00</t>
  </si>
  <si>
    <t>046.367.124-47</t>
  </si>
  <si>
    <t>825.885.380-53</t>
  </si>
  <si>
    <t>021.252.830-00</t>
  </si>
  <si>
    <t>144.499.338-00</t>
  </si>
  <si>
    <t>293.923.495-72</t>
  </si>
  <si>
    <t>329.659.708-51</t>
  </si>
  <si>
    <t>188.731.625-68</t>
  </si>
  <si>
    <t>464.554.868-97</t>
  </si>
  <si>
    <t>623815044</t>
  </si>
  <si>
    <t>857.837.570-04</t>
  </si>
  <si>
    <t>159.467.248-27</t>
  </si>
  <si>
    <t>078.544.404-17</t>
  </si>
  <si>
    <t>049.474.665-37</t>
  </si>
  <si>
    <t>705.576.054-23</t>
  </si>
  <si>
    <t>210.647.410-53</t>
  </si>
  <si>
    <t>197.330.658-11</t>
  </si>
  <si>
    <t>056.142.095-57</t>
  </si>
  <si>
    <t>678.248.465-04</t>
  </si>
  <si>
    <t>043.932.760-19</t>
  </si>
  <si>
    <t>4393276019</t>
  </si>
  <si>
    <t>752.297.909-97</t>
  </si>
  <si>
    <t>019.124.949-14</t>
  </si>
  <si>
    <t>000.822.824-80</t>
  </si>
  <si>
    <t>131.289.357-50</t>
  </si>
  <si>
    <t>4675710409</t>
  </si>
  <si>
    <t>035.723.285-27</t>
  </si>
  <si>
    <t>068.205.333-30</t>
  </si>
  <si>
    <t>949.734.154-72</t>
  </si>
  <si>
    <t>334.104.858-80</t>
  </si>
  <si>
    <t>311.129.958-97</t>
  </si>
  <si>
    <t>012.959.173-43</t>
  </si>
  <si>
    <t>026.240.450-82</t>
  </si>
  <si>
    <t>650.399.715-91</t>
  </si>
  <si>
    <t>525.939.915-34</t>
  </si>
  <si>
    <t>293.063.375-15</t>
  </si>
  <si>
    <t>071.717.639-86</t>
  </si>
  <si>
    <t>700.216.914-95</t>
  </si>
  <si>
    <t>817.923.520-34</t>
  </si>
  <si>
    <t>336.095.408-42</t>
  </si>
  <si>
    <t>224.464.418-90</t>
  </si>
  <si>
    <t>1940493617</t>
  </si>
  <si>
    <t>054.568.134-08</t>
  </si>
  <si>
    <t>784.275.689-91</t>
  </si>
  <si>
    <t>053.521.984-99</t>
  </si>
  <si>
    <t>824.851.434-04</t>
  </si>
  <si>
    <t>934.217.295-49</t>
  </si>
  <si>
    <t>343.281.788-65</t>
  </si>
  <si>
    <t>023.670.954-26</t>
  </si>
  <si>
    <t>111.164.974-09</t>
  </si>
  <si>
    <t>088.377.415-10</t>
  </si>
  <si>
    <t>017.936.770-69</t>
  </si>
  <si>
    <t>010.989.490-13</t>
  </si>
  <si>
    <t>125.205.818-75</t>
  </si>
  <si>
    <t>049.968.940-24</t>
  </si>
  <si>
    <t>081.695.498-41</t>
  </si>
  <si>
    <t>933.091.554-04</t>
  </si>
  <si>
    <t>236.728.540-34</t>
  </si>
  <si>
    <t>870.093.904-87</t>
  </si>
  <si>
    <t>054.052.004-76</t>
  </si>
  <si>
    <t>023.779.120-01</t>
  </si>
  <si>
    <t>457.118.790-49</t>
  </si>
  <si>
    <t>066.481.805-60</t>
  </si>
  <si>
    <t>037.464.540-00</t>
  </si>
  <si>
    <t>414.416.888-38</t>
  </si>
  <si>
    <t>513.671.065-91</t>
  </si>
  <si>
    <t>054.155.774-24</t>
  </si>
  <si>
    <t>435.612.478-22</t>
  </si>
  <si>
    <t>700.707.314-03</t>
  </si>
  <si>
    <t>126.881.864-00</t>
  </si>
  <si>
    <t>241.495.514-72</t>
  </si>
  <si>
    <t>081.346.364-54</t>
  </si>
  <si>
    <t>125.035.639-37</t>
  </si>
  <si>
    <t>039.152.090-31</t>
  </si>
  <si>
    <t>023.817.060-89</t>
  </si>
  <si>
    <t>078.406.645-04</t>
  </si>
  <si>
    <t>041.040.280-02</t>
  </si>
  <si>
    <t>118.886.418-19</t>
  </si>
  <si>
    <t>092.385.764-83</t>
  </si>
  <si>
    <t>119.239.269-85</t>
  </si>
  <si>
    <t>046.985.380-84</t>
  </si>
  <si>
    <t>134.474.427-35</t>
  </si>
  <si>
    <t>176.183.238-79</t>
  </si>
  <si>
    <t>462.258.758-08</t>
  </si>
  <si>
    <t>467.965.923-87</t>
  </si>
  <si>
    <t>840.043.980-53</t>
  </si>
  <si>
    <t>037.894.910-12</t>
  </si>
  <si>
    <t>673.524.724-87</t>
  </si>
  <si>
    <t>449.452.028-42</t>
  </si>
  <si>
    <t>026.909.595-00</t>
  </si>
  <si>
    <t>032.830.604-52</t>
  </si>
  <si>
    <t>109.525.934-24</t>
  </si>
  <si>
    <t>709.564.774-70</t>
  </si>
  <si>
    <t>123.052.574-22</t>
  </si>
  <si>
    <t>953.184.530-15</t>
  </si>
  <si>
    <t>066.274.255-99</t>
  </si>
  <si>
    <t>706.012.854-92</t>
  </si>
  <si>
    <t>712.350.274-49</t>
  </si>
  <si>
    <t>217.467.898-59</t>
  </si>
  <si>
    <t>106.434.154-32</t>
  </si>
  <si>
    <t>364.211.704-04</t>
  </si>
  <si>
    <t>051.297.694-57</t>
  </si>
  <si>
    <t>039.711.060-05</t>
  </si>
  <si>
    <t>169.206.618-88</t>
  </si>
  <si>
    <t>263.543.528-60</t>
  </si>
  <si>
    <t>706.042.991-33</t>
  </si>
  <si>
    <t>897.736.160-53</t>
  </si>
  <si>
    <t>079.322.035-11</t>
  </si>
  <si>
    <t>089.483.358-80</t>
  </si>
  <si>
    <t>017.857.875-43</t>
  </si>
  <si>
    <t>132.962.068-25</t>
  </si>
  <si>
    <t>056.743.194-05</t>
  </si>
  <si>
    <t>084.680.285-68</t>
  </si>
  <si>
    <t>094.060.909-61</t>
  </si>
  <si>
    <t>235.865.108-70</t>
  </si>
  <si>
    <t>709.127.584-57</t>
  </si>
  <si>
    <t>637.320.250-04</t>
  </si>
  <si>
    <t>036.226.840-11</t>
  </si>
  <si>
    <t>114.915.134-03</t>
  </si>
  <si>
    <t>345.319.028-90</t>
  </si>
  <si>
    <t>033.273.950-39</t>
  </si>
  <si>
    <t>059.066.394-11</t>
  </si>
  <si>
    <t>073.854.795-61</t>
  </si>
  <si>
    <t>116.762.544-71</t>
  </si>
  <si>
    <t>470.329.105-30</t>
  </si>
  <si>
    <t>052.518.119-93</t>
  </si>
  <si>
    <t>001.232.580-57</t>
  </si>
  <si>
    <t>099.344.924-74</t>
  </si>
  <si>
    <t>054.593.314-55</t>
  </si>
  <si>
    <t>012.803.916-77</t>
  </si>
  <si>
    <t>071.593.415-54</t>
  </si>
  <si>
    <t>155.996.938-56</t>
  </si>
  <si>
    <t>012.493.515-02</t>
  </si>
  <si>
    <t>117.290.674-25</t>
  </si>
  <si>
    <t>295.982.814-34</t>
  </si>
  <si>
    <t>701.681.334-74</t>
  </si>
  <si>
    <t>113.691.784-50</t>
  </si>
  <si>
    <t>702.389.144-70</t>
  </si>
  <si>
    <t>080.541.114-36</t>
  </si>
  <si>
    <t>704.209.084-55</t>
  </si>
  <si>
    <t>447.761.318-03</t>
  </si>
  <si>
    <t>016.084.734-65</t>
  </si>
  <si>
    <t>472.810.348-06</t>
  </si>
  <si>
    <t>475.139.398-70</t>
  </si>
  <si>
    <t>761.695.964-49</t>
  </si>
  <si>
    <t>413.588.828-35</t>
  </si>
  <si>
    <t>093.074.674-04</t>
  </si>
  <si>
    <t>128.956.814-65</t>
  </si>
  <si>
    <t>893.957.866-04</t>
  </si>
  <si>
    <t>061.786.374-11</t>
  </si>
  <si>
    <t>710.514.964-70</t>
  </si>
  <si>
    <t>320.873.574-04</t>
  </si>
  <si>
    <t>009.836.584-39</t>
  </si>
  <si>
    <t>751.251.703-30</t>
  </si>
  <si>
    <t>014.187.124-50</t>
  </si>
  <si>
    <t>023.705.443-41</t>
  </si>
  <si>
    <t>113.535.314-06</t>
  </si>
  <si>
    <t>207.618.565-87</t>
  </si>
  <si>
    <t>706.270.154-84</t>
  </si>
  <si>
    <t>478.900.398-16</t>
  </si>
  <si>
    <t>217.633.788-37</t>
  </si>
  <si>
    <t>613.928.470-87</t>
  </si>
  <si>
    <t>118.920.944-60</t>
  </si>
  <si>
    <t>418.598.408-17</t>
  </si>
  <si>
    <t xml:space="preserve">483.194.739-34
</t>
  </si>
  <si>
    <t>483.194.739-34</t>
  </si>
  <si>
    <t>113.787.694-81</t>
  </si>
  <si>
    <t>064.215.453-86</t>
  </si>
  <si>
    <t>603.755.443-99</t>
  </si>
  <si>
    <t>052.975.215-80</t>
  </si>
  <si>
    <t>087.845.867-02</t>
  </si>
  <si>
    <t>049.489.193-90</t>
  </si>
  <si>
    <t>702.817.954-01</t>
  </si>
  <si>
    <t>390.819.150-53</t>
  </si>
  <si>
    <t>124.224.064-08</t>
  </si>
  <si>
    <t>091.498.294-08</t>
  </si>
  <si>
    <t>219.799.388-73</t>
  </si>
  <si>
    <t>010.621.249-44</t>
  </si>
  <si>
    <t>134.224.784-18</t>
  </si>
  <si>
    <t>067.106.185-28</t>
  </si>
  <si>
    <t>125.180.054-80</t>
  </si>
  <si>
    <t>714.568.804-20</t>
  </si>
  <si>
    <t>130.689.564-20</t>
  </si>
  <si>
    <t>708.135.364-99</t>
  </si>
  <si>
    <t>078.856.915-51</t>
  </si>
  <si>
    <t>017.746.084-99</t>
  </si>
  <si>
    <t>148.412.508-83</t>
  </si>
  <si>
    <t>020.609.443-41</t>
  </si>
  <si>
    <t>065.537.893-63</t>
  </si>
  <si>
    <t>045.914.014-05</t>
  </si>
  <si>
    <t>703.313.554-85</t>
  </si>
  <si>
    <t>088.978.034-07</t>
  </si>
  <si>
    <t>271.828.350-53</t>
  </si>
  <si>
    <t>353.374.188-58</t>
  </si>
  <si>
    <t>046.371.074-66</t>
  </si>
  <si>
    <t>633.827.764-72</t>
  </si>
  <si>
    <t>058.848.433-48</t>
  </si>
  <si>
    <t>027.563.119-28</t>
  </si>
  <si>
    <t>781.782.074-00</t>
  </si>
  <si>
    <t>036.905.934-41</t>
  </si>
  <si>
    <t>078.711.338-70</t>
  </si>
  <si>
    <t>007.184.187-35</t>
  </si>
  <si>
    <t>097.564.644-37</t>
  </si>
  <si>
    <t>233.270.145-15</t>
  </si>
  <si>
    <t>060.575.844-14</t>
  </si>
  <si>
    <t>289.834.548-22</t>
  </si>
  <si>
    <t>115.715.428-09</t>
  </si>
  <si>
    <t>079.957.934-30</t>
  </si>
  <si>
    <t>073.770.093-90</t>
  </si>
  <si>
    <t>009.783.249-94</t>
  </si>
  <si>
    <t>292.265.338-22</t>
  </si>
  <si>
    <t>083.624.047-28</t>
  </si>
  <si>
    <t>097.522.584-76</t>
  </si>
  <si>
    <t>3757804082</t>
  </si>
  <si>
    <t>271.392.298-48</t>
  </si>
  <si>
    <t>429.861.218-02</t>
  </si>
  <si>
    <t>357.320.608-55</t>
  </si>
  <si>
    <t>613.413.863-09</t>
  </si>
  <si>
    <t>717.119.105-20</t>
  </si>
  <si>
    <t>029.831.910-10</t>
  </si>
  <si>
    <t>838.329.200-72</t>
  </si>
  <si>
    <t>406.488.265-20</t>
  </si>
  <si>
    <t>091.799.198-20</t>
  </si>
  <si>
    <t>702.454.364-72</t>
  </si>
  <si>
    <t>117.841.274-18</t>
  </si>
  <si>
    <t>461.456.990-00</t>
  </si>
  <si>
    <t>074.336.493-79</t>
  </si>
  <si>
    <t>414.326.508-74</t>
  </si>
  <si>
    <t>706.224.094-09</t>
  </si>
  <si>
    <t>045.430.085-96</t>
  </si>
  <si>
    <t>099.473.824-27</t>
  </si>
  <si>
    <t>160.121.338-71</t>
  </si>
  <si>
    <t>568.892.320-20</t>
  </si>
  <si>
    <t>401.874.918-01</t>
  </si>
  <si>
    <t>005.366.319-56</t>
  </si>
  <si>
    <t>424.174.748-59</t>
  </si>
  <si>
    <t>053.877.803-21</t>
  </si>
  <si>
    <t>403.943.198-77</t>
  </si>
  <si>
    <t>458.808.928-59</t>
  </si>
  <si>
    <t>410.797.738-27</t>
  </si>
  <si>
    <t>445.419.208-16</t>
  </si>
  <si>
    <t>818.651.714-68</t>
  </si>
  <si>
    <t>070.527.374-18</t>
  </si>
  <si>
    <t>654.311.625-00</t>
  </si>
  <si>
    <t>517.470.816-04</t>
  </si>
  <si>
    <t>029.515.166-81</t>
  </si>
  <si>
    <t>127.859.444-29</t>
  </si>
  <si>
    <t>073.297.634-03</t>
  </si>
  <si>
    <t>060.949.548-82</t>
  </si>
  <si>
    <t>362.814.558-94</t>
  </si>
  <si>
    <t>065.373.625-80</t>
  </si>
  <si>
    <t>054.196.844-03</t>
  </si>
  <si>
    <t>133.101.674-61</t>
  </si>
  <si>
    <t>013.840.228-05</t>
  </si>
  <si>
    <t>038.698.910-92</t>
  </si>
  <si>
    <t>132.923.405-78</t>
  </si>
  <si>
    <t>012.389.394-14</t>
  </si>
  <si>
    <t>430.520.038-44</t>
  </si>
  <si>
    <t>066.962.144-70</t>
  </si>
  <si>
    <t>110.906.144-70</t>
  </si>
  <si>
    <t>084.359.275-39</t>
  </si>
  <si>
    <t>040.092.184-79</t>
  </si>
  <si>
    <t>068.078.629-54</t>
  </si>
  <si>
    <t>035.191.161-89</t>
  </si>
  <si>
    <t>564.457.170-04</t>
  </si>
  <si>
    <t>077.966.955-00</t>
  </si>
  <si>
    <t>011.683.703-96</t>
  </si>
  <si>
    <t>025.590.154-20</t>
  </si>
  <si>
    <t>112.225.584-59</t>
  </si>
  <si>
    <t>024.272.011-03</t>
  </si>
  <si>
    <t>041.647.164-10</t>
  </si>
  <si>
    <t>057.452.704-46</t>
  </si>
  <si>
    <t>310.097.748-32</t>
  </si>
  <si>
    <t>804.940.990-20</t>
  </si>
  <si>
    <t>027.498.450-41</t>
  </si>
  <si>
    <t>504.670.181-20</t>
  </si>
  <si>
    <t>121.471.117-08</t>
  </si>
  <si>
    <t>151.210.747-60</t>
  </si>
  <si>
    <t>137.199.784-51</t>
  </si>
  <si>
    <t>116.300.454-54</t>
  </si>
  <si>
    <t>114.985.779-03</t>
  </si>
  <si>
    <t>492.340.288-13</t>
  </si>
  <si>
    <t>109.959.424-39</t>
  </si>
  <si>
    <t>112.584.494-98</t>
  </si>
  <si>
    <t>705.636.944-83</t>
  </si>
  <si>
    <t>072.761.549-12</t>
  </si>
  <si>
    <t>079.530.785-38</t>
  </si>
  <si>
    <t>906.635.784-34</t>
  </si>
  <si>
    <t>609.445.973-35</t>
  </si>
  <si>
    <t>100.296.554-39</t>
  </si>
  <si>
    <t>127.000.526-09</t>
  </si>
  <si>
    <t>117.386.914-03</t>
  </si>
  <si>
    <t>115.811.434-60</t>
  </si>
  <si>
    <t>890.294.024-15</t>
  </si>
  <si>
    <t>101.999.324-33</t>
  </si>
  <si>
    <t>657.552.274-20</t>
  </si>
  <si>
    <t>450.932.628-97</t>
  </si>
  <si>
    <t>063.394.064-08</t>
  </si>
  <si>
    <t>067.810.158-26</t>
  </si>
  <si>
    <t>270.487.178-74</t>
  </si>
  <si>
    <t>068.932.943-10</t>
  </si>
  <si>
    <t>100.113.524-50</t>
  </si>
  <si>
    <t>474.411.748-13</t>
  </si>
  <si>
    <t>056.960.433-80</t>
  </si>
  <si>
    <t>707.957.954-67</t>
  </si>
  <si>
    <t>053.471.795-03</t>
  </si>
  <si>
    <t>064.670.705-18</t>
  </si>
  <si>
    <t>820.888.700-59</t>
  </si>
  <si>
    <t>032.141.584-14</t>
  </si>
  <si>
    <t>025.988.485-51</t>
  </si>
  <si>
    <t>049.457.765-71</t>
  </si>
  <si>
    <t>132.320.607-81</t>
  </si>
  <si>
    <t>215.239.244-20</t>
  </si>
  <si>
    <t>325.357.858-54</t>
  </si>
  <si>
    <t>063.799.363-27</t>
  </si>
  <si>
    <t>388.775.893-53</t>
  </si>
  <si>
    <t>100.039.544-80</t>
  </si>
  <si>
    <t>481.212.074-87</t>
  </si>
  <si>
    <t>039.865.324-04</t>
  </si>
  <si>
    <t>687.842.444-53</t>
  </si>
  <si>
    <t>707.870.134-80</t>
  </si>
  <si>
    <t>578.500.380-53</t>
  </si>
  <si>
    <t>399.592.658-46</t>
  </si>
  <si>
    <t>070.385.823-80</t>
  </si>
  <si>
    <t>981.609.401-06</t>
  </si>
  <si>
    <t>023.914.800-24</t>
  </si>
  <si>
    <t>056.877.295-42</t>
  </si>
  <si>
    <t>377.218.648-36</t>
  </si>
  <si>
    <t>706.772.584-45</t>
  </si>
  <si>
    <t>702.022.744-97</t>
  </si>
  <si>
    <t>619.246.364-68</t>
  </si>
  <si>
    <t>889.400.801-06</t>
  </si>
  <si>
    <t>707.928.294-25</t>
  </si>
  <si>
    <t>373.683.544-20</t>
  </si>
  <si>
    <t>177.973.905-25</t>
  </si>
  <si>
    <t>056.905.434-62</t>
  </si>
  <si>
    <t>034.667.610-00</t>
  </si>
  <si>
    <t>042.585.770-06</t>
  </si>
  <si>
    <t>764.170.004-78</t>
  </si>
  <si>
    <t>841.296.035-15</t>
  </si>
  <si>
    <t>067.042.285-19</t>
  </si>
  <si>
    <t>438.607.938-61</t>
  </si>
  <si>
    <t>781.343.660-15</t>
  </si>
  <si>
    <t>052.129.409-66</t>
  </si>
  <si>
    <t>014.956.636-04</t>
  </si>
  <si>
    <t>001.267.790-66</t>
  </si>
  <si>
    <t>089.639.784-00</t>
  </si>
  <si>
    <t>097.161.834-88</t>
  </si>
  <si>
    <t>073.950.637-40</t>
  </si>
  <si>
    <t>432.988.854-87</t>
  </si>
  <si>
    <t>107.186.094-17</t>
  </si>
  <si>
    <t>803.962.835-00</t>
  </si>
  <si>
    <t>001.705.764-77</t>
  </si>
  <si>
    <t>072.459.625-96</t>
  </si>
  <si>
    <t>014.525.518-20</t>
  </si>
  <si>
    <t>123.353.174-31</t>
  </si>
  <si>
    <t>400.959.910-34</t>
  </si>
  <si>
    <t>958.041.535-87</t>
  </si>
  <si>
    <t>064.943.124-38</t>
  </si>
  <si>
    <t>048.863.624-86</t>
  </si>
  <si>
    <t>079.295.568-40</t>
  </si>
  <si>
    <t>124.097.477-95</t>
  </si>
  <si>
    <t>728.672.134-87</t>
  </si>
  <si>
    <t>096.255.894-06</t>
  </si>
  <si>
    <t>229.007.288-51</t>
  </si>
  <si>
    <t>021.161.913-27</t>
  </si>
  <si>
    <t>017.446.944-60</t>
  </si>
  <si>
    <t>605.800.013-00</t>
  </si>
  <si>
    <t>042.415.720-90</t>
  </si>
  <si>
    <t>044.870.773-03</t>
  </si>
  <si>
    <t>119.026.824-83</t>
  </si>
  <si>
    <t>886.254.004-34</t>
  </si>
  <si>
    <t>821.826.125-72</t>
  </si>
  <si>
    <t>191.957.883-87</t>
  </si>
  <si>
    <t>061.217.004-75</t>
  </si>
  <si>
    <t>898.674.835-53</t>
  </si>
  <si>
    <t>475.561.468-63</t>
  </si>
  <si>
    <t>858.624.475-98</t>
  </si>
  <si>
    <t>106.251.714-89</t>
  </si>
  <si>
    <t>069.460.315-55</t>
  </si>
  <si>
    <t>860.130.785-05</t>
  </si>
  <si>
    <t>271.509.088-96</t>
  </si>
  <si>
    <t>052.733.088-44</t>
  </si>
  <si>
    <t>451.311.628-58</t>
  </si>
  <si>
    <t>013.955.660-54</t>
  </si>
  <si>
    <t>034.039.365-38</t>
  </si>
  <si>
    <t>063.025.264-50</t>
  </si>
  <si>
    <t>168.995.038-24</t>
  </si>
  <si>
    <t>047.450.320-80</t>
  </si>
  <si>
    <t>047.741.174-63</t>
  </si>
  <si>
    <t>761.466.184-20</t>
  </si>
  <si>
    <t>043.829.653-22</t>
  </si>
  <si>
    <t>784.752.875-49</t>
  </si>
  <si>
    <t>700.027.594-46</t>
  </si>
  <si>
    <t>540.681.500-87</t>
  </si>
  <si>
    <t>019.813.203-42</t>
  </si>
  <si>
    <t>061.467.204-02</t>
  </si>
  <si>
    <t>862.311.685-22</t>
  </si>
  <si>
    <t>710.724.754-99</t>
  </si>
  <si>
    <t>022.527.005-64</t>
  </si>
  <si>
    <t>107.986.264-10</t>
  </si>
  <si>
    <t>117.163.154-50</t>
  </si>
  <si>
    <t>071.475.164-27</t>
  </si>
  <si>
    <t>133.957.897-21</t>
  </si>
  <si>
    <t>099.848.099-19</t>
  </si>
  <si>
    <t>012.322.704-66</t>
  </si>
  <si>
    <t>102.429.165-03</t>
  </si>
  <si>
    <t>273.827.778-04</t>
  </si>
  <si>
    <t>111.786.354-90</t>
  </si>
  <si>
    <t>703.781.384-21</t>
  </si>
  <si>
    <t>077.262.543-35</t>
  </si>
  <si>
    <t>710.697.724-10</t>
  </si>
  <si>
    <t>510.236.440-53</t>
  </si>
  <si>
    <t>218.556.468-46</t>
  </si>
  <si>
    <t>122.047.274-31</t>
  </si>
  <si>
    <t>102.743.684-63</t>
  </si>
  <si>
    <t>000.402.548-28</t>
  </si>
  <si>
    <t>120.722.184-89</t>
  </si>
  <si>
    <t>661.526.400-59</t>
  </si>
  <si>
    <t>066.370.844-33</t>
  </si>
  <si>
    <t>901.678.721-68</t>
  </si>
  <si>
    <t>075.473.543-51</t>
  </si>
  <si>
    <t>733.697.300-06</t>
  </si>
  <si>
    <t>041.811.530-37</t>
  </si>
  <si>
    <t>024.640.340-37</t>
  </si>
  <si>
    <t>050.461.555-67</t>
  </si>
  <si>
    <t>023.367.200-19</t>
  </si>
  <si>
    <t>046.148.987-26</t>
  </si>
  <si>
    <t>755.452.925-00</t>
  </si>
  <si>
    <t>117.182.244-86</t>
  </si>
  <si>
    <t>005.283.413-16</t>
  </si>
  <si>
    <t>574.586.505-91</t>
  </si>
  <si>
    <t>024.571.013-28</t>
  </si>
  <si>
    <t>860.973.065-47</t>
  </si>
  <si>
    <t>010.793.505-86</t>
  </si>
  <si>
    <t>150.335.368-00</t>
  </si>
  <si>
    <t>490.196.648-08</t>
  </si>
  <si>
    <t>903.835.080-53</t>
  </si>
  <si>
    <t>327.156.198-20</t>
  </si>
  <si>
    <t>004.313.126-30</t>
  </si>
  <si>
    <t>966.751.280-00</t>
  </si>
  <si>
    <t>030.174.950-78</t>
  </si>
  <si>
    <t>045.068.340-03</t>
  </si>
  <si>
    <t>488.955.200-68</t>
  </si>
  <si>
    <t>056.817.783-55</t>
  </si>
  <si>
    <t>608.932.973-80</t>
  </si>
  <si>
    <t>708.975.234-82</t>
  </si>
  <si>
    <t>009.937.475-74</t>
  </si>
  <si>
    <t>349.542.875-53</t>
  </si>
  <si>
    <t>072.204.533-61</t>
  </si>
  <si>
    <t>705.656.054-70</t>
  </si>
  <si>
    <t>315.814.948-66</t>
  </si>
  <si>
    <t>708.859.164-25</t>
  </si>
  <si>
    <t>024.972.250-01</t>
  </si>
  <si>
    <t>053.973.044-09</t>
  </si>
  <si>
    <t>861.776.815-06</t>
  </si>
  <si>
    <t>065.959.158-80</t>
  </si>
  <si>
    <t>257.544.161-72</t>
  </si>
  <si>
    <t>701.544.754-16</t>
  </si>
  <si>
    <t>036.309.104-16</t>
  </si>
  <si>
    <t>709.562.004-00</t>
  </si>
  <si>
    <t>089.516.139-76</t>
  </si>
  <si>
    <t>000.268.173-06</t>
  </si>
  <si>
    <t>002.047.080-01</t>
  </si>
  <si>
    <t>097.838.637-03</t>
  </si>
  <si>
    <t>038.080.673-81</t>
  </si>
  <si>
    <t>260.249.238-80</t>
  </si>
  <si>
    <t>780.710.895-91</t>
  </si>
  <si>
    <t>047.682.894-52</t>
  </si>
  <si>
    <t>004.003.840-86</t>
  </si>
  <si>
    <t>120.378.874-69</t>
  </si>
  <si>
    <t>435.804.488-38</t>
  </si>
  <si>
    <t>259.014.238-28</t>
  </si>
  <si>
    <t>042.703.483-30</t>
  </si>
  <si>
    <t>707.346.514-06</t>
  </si>
  <si>
    <t>900.752.695-20</t>
  </si>
  <si>
    <t>008.252.584-64</t>
  </si>
  <si>
    <t>069.859.675-74</t>
  </si>
  <si>
    <t>043.042.915-05</t>
  </si>
  <si>
    <t>386.070.775-20</t>
  </si>
  <si>
    <t>097.905.968-20</t>
  </si>
  <si>
    <t>845.560.483-20</t>
  </si>
  <si>
    <t>085.487.035-04</t>
  </si>
  <si>
    <t>031.041.155-67</t>
  </si>
  <si>
    <t>077.570.323-00</t>
  </si>
  <si>
    <t>321.839.068-04</t>
  </si>
  <si>
    <t>089.801.744-03</t>
  </si>
  <si>
    <t>979.560.075-34</t>
  </si>
  <si>
    <t>462.691.343-15</t>
  </si>
  <si>
    <t>008.860.203-60</t>
  </si>
  <si>
    <t>119.583.504-35</t>
  </si>
  <si>
    <t>134.602.054-07</t>
  </si>
  <si>
    <t>039.787.414-66</t>
  </si>
  <si>
    <t>029.532.839-86</t>
  </si>
  <si>
    <t>012.911.725-05</t>
  </si>
  <si>
    <t>340.938.848-62</t>
  </si>
  <si>
    <t>038.430.515-69</t>
  </si>
  <si>
    <t>432.092.975-68</t>
  </si>
  <si>
    <t>2987458444</t>
  </si>
  <si>
    <t>118.611.674-90</t>
  </si>
  <si>
    <t>040.220.664-90</t>
  </si>
  <si>
    <t>106.334.704-14</t>
  </si>
  <si>
    <t>076.979.304-55</t>
  </si>
  <si>
    <t>111.836.984-02</t>
  </si>
  <si>
    <t>011.161.794-40</t>
  </si>
  <si>
    <t>414.051.455-87</t>
  </si>
  <si>
    <t>764.741.433-04</t>
  </si>
  <si>
    <t>005.525.585-08</t>
  </si>
  <si>
    <t>5962651316</t>
  </si>
  <si>
    <t>108.624.104-52</t>
  </si>
  <si>
    <t>902.657.694-34</t>
  </si>
  <si>
    <t>117.915.003-15</t>
  </si>
  <si>
    <t>030.988.584-19</t>
  </si>
  <si>
    <t>023.271.350-28</t>
  </si>
  <si>
    <t>315.450.678-05</t>
  </si>
  <si>
    <t>388.643.838-40</t>
  </si>
  <si>
    <t>041.727.889-63</t>
  </si>
  <si>
    <t>747.996.570-20</t>
  </si>
  <si>
    <t>571.227.849-91</t>
  </si>
  <si>
    <t>020.547.110-20</t>
  </si>
  <si>
    <t>700.260.344-25</t>
  </si>
  <si>
    <t>420.407.874-53</t>
  </si>
  <si>
    <t>863.167.285-81</t>
  </si>
  <si>
    <t>006.954.585-58</t>
  </si>
  <si>
    <t>537.525.890-00</t>
  </si>
  <si>
    <t>002.345.730-90</t>
  </si>
  <si>
    <t>084.269.253-32</t>
  </si>
  <si>
    <t>219.616.508-51</t>
  </si>
  <si>
    <t>116.368.924-69</t>
  </si>
  <si>
    <t>105.454.144-23</t>
  </si>
  <si>
    <t>372.503.488-50</t>
  </si>
  <si>
    <t>785.249.975-91</t>
  </si>
  <si>
    <t>926.554.084-20</t>
  </si>
  <si>
    <t>938.757.035-53</t>
  </si>
  <si>
    <t>905.896.615-15</t>
  </si>
  <si>
    <t>064.936.465-10</t>
  </si>
  <si>
    <t>082.940.794-48</t>
  </si>
  <si>
    <t>045.442.585-61</t>
  </si>
  <si>
    <t>073.765.486-45</t>
  </si>
  <si>
    <t>703.982.024-27</t>
  </si>
  <si>
    <t>032.294.890-80</t>
  </si>
  <si>
    <t>037.241.020-03</t>
  </si>
  <si>
    <t>154.595.057-12</t>
  </si>
  <si>
    <t>436.843.514-15</t>
  </si>
  <si>
    <t>042.782.514-83</t>
  </si>
  <si>
    <t>392.338.828-45</t>
  </si>
  <si>
    <t>054.338.654-60</t>
  </si>
  <si>
    <t>255.429.905-68</t>
  </si>
  <si>
    <t>172.316.635-91</t>
  </si>
  <si>
    <t>471.254.068-07</t>
  </si>
  <si>
    <t>235.758.404-15</t>
  </si>
  <si>
    <t>030.190.853-22</t>
  </si>
  <si>
    <t>347.791.018-40</t>
  </si>
  <si>
    <t>618.870.303-44</t>
  </si>
  <si>
    <t>843.442.459-20</t>
  </si>
  <si>
    <t>113.646.344-57</t>
  </si>
  <si>
    <t>044.914.185-35</t>
  </si>
  <si>
    <t>067.682.216-98</t>
  </si>
  <si>
    <t>024.836.503-76</t>
  </si>
  <si>
    <t>077.888.985-89</t>
  </si>
  <si>
    <t>381.377.338-84</t>
  </si>
  <si>
    <t>097.507.484-92</t>
  </si>
  <si>
    <t>019.277.645-21</t>
  </si>
  <si>
    <t>034.857.981-00</t>
  </si>
  <si>
    <t>664.206.360-00</t>
  </si>
  <si>
    <t>481.179.274-20</t>
  </si>
  <si>
    <t>010.239.163-71</t>
  </si>
  <si>
    <t>514.971.585-91</t>
  </si>
  <si>
    <t>372.320.018-43</t>
  </si>
  <si>
    <t>089.979.164-67</t>
  </si>
  <si>
    <t>016.664.645-89</t>
  </si>
  <si>
    <t>485.510.998-33</t>
  </si>
  <si>
    <t>12294891422</t>
  </si>
  <si>
    <t>106.976.424-88</t>
  </si>
  <si>
    <t>092.151.769-69</t>
  </si>
  <si>
    <t>105.201.354-66</t>
  </si>
  <si>
    <t>056.766.555-00</t>
  </si>
  <si>
    <t>045.641.949-76</t>
  </si>
  <si>
    <t>162.686.038-69</t>
  </si>
  <si>
    <t>062.191.083-02</t>
  </si>
  <si>
    <t>975.319.360-20</t>
  </si>
  <si>
    <t>861.612.975-82</t>
  </si>
  <si>
    <t>588.743.565-87</t>
  </si>
  <si>
    <t>055.863.035-90</t>
  </si>
  <si>
    <t>7167527351</t>
  </si>
  <si>
    <t>106.124.274-98</t>
  </si>
  <si>
    <t>078.864.004-61</t>
  </si>
  <si>
    <t>050.347.741-94</t>
  </si>
  <si>
    <t>675.598.243-15</t>
  </si>
  <si>
    <t>985.737.485-91</t>
  </si>
  <si>
    <t>059.582.323-80</t>
  </si>
  <si>
    <t>813.748.605-49</t>
  </si>
  <si>
    <t>048.181.414-02</t>
  </si>
  <si>
    <t>218.439.104-20</t>
  </si>
  <si>
    <t>049.443.003-60</t>
  </si>
  <si>
    <t>859.510.993-15</t>
  </si>
  <si>
    <t>660.740.880-04</t>
  </si>
  <si>
    <t>035.109.755-45</t>
  </si>
  <si>
    <t>112.741.434-89</t>
  </si>
  <si>
    <t>133.531.684-19</t>
  </si>
  <si>
    <t>66194113049</t>
  </si>
  <si>
    <t>013.506.770-78</t>
  </si>
  <si>
    <t>088.647.754-98</t>
  </si>
  <si>
    <t>084.732.954-20</t>
  </si>
  <si>
    <t>017.492.904-80</t>
  </si>
  <si>
    <t>263.086.498-72</t>
  </si>
  <si>
    <t>226.454.975-00</t>
  </si>
  <si>
    <t>887.037.380-00</t>
  </si>
  <si>
    <t>078.050.619-71</t>
  </si>
  <si>
    <t>019.510.904-03</t>
  </si>
  <si>
    <t>082.250.838-90</t>
  </si>
  <si>
    <t>070.912.754-54</t>
  </si>
  <si>
    <t>105.590.304-60</t>
  </si>
  <si>
    <t>483.665.874-87</t>
  </si>
  <si>
    <t>860.761.845-82</t>
  </si>
  <si>
    <t>339.929.240-68</t>
  </si>
  <si>
    <t>082.253.104-62</t>
  </si>
  <si>
    <t>400.592.478-60</t>
  </si>
  <si>
    <t>489.630.498-50</t>
  </si>
  <si>
    <t>109.949.125-87</t>
  </si>
  <si>
    <t>011.684.170-23</t>
  </si>
  <si>
    <t>056.004.904-88</t>
  </si>
  <si>
    <t>027.652.409-81</t>
  </si>
  <si>
    <t>022.388.000-00</t>
  </si>
  <si>
    <t>650.325.354-00</t>
  </si>
  <si>
    <t>032.359.060-88</t>
  </si>
  <si>
    <t>504.020.564-34</t>
  </si>
  <si>
    <t>123.599.318-30</t>
  </si>
  <si>
    <t>702.529.544-24</t>
  </si>
  <si>
    <t>069.053.989-42</t>
  </si>
  <si>
    <t>448.246.428-76</t>
  </si>
  <si>
    <t>952.703.295-49</t>
  </si>
  <si>
    <t>261.447.600-59</t>
  </si>
  <si>
    <t>483.940.503-44</t>
  </si>
  <si>
    <t>030.399.269-77</t>
  </si>
  <si>
    <t>005.683.790-98</t>
  </si>
  <si>
    <t>057.286.492-20</t>
  </si>
  <si>
    <t>137.976.086-08</t>
  </si>
  <si>
    <t>099.257.399-85</t>
  </si>
  <si>
    <t>257.131.888-84</t>
  </si>
  <si>
    <t>710.959.234-04</t>
  </si>
  <si>
    <t>133.958.438-74</t>
  </si>
  <si>
    <t>006.658.680-14</t>
  </si>
  <si>
    <t>182.753.877-52</t>
  </si>
  <si>
    <t>012.191.070-93</t>
  </si>
  <si>
    <t>018.543.960-80</t>
  </si>
  <si>
    <t>023.917.199-30</t>
  </si>
  <si>
    <t>860.344.145-63</t>
  </si>
  <si>
    <t>086.972.288-32</t>
  </si>
  <si>
    <t>414.497.463-49</t>
  </si>
  <si>
    <t>033.672.795-01</t>
  </si>
  <si>
    <t>012.610.695-95</t>
  </si>
  <si>
    <t>097.383.334-31</t>
  </si>
  <si>
    <t>265.849.168-98</t>
  </si>
  <si>
    <t>074.516.535-44</t>
  </si>
  <si>
    <t>405.359.718-85</t>
  </si>
  <si>
    <t>415.263.504-59</t>
  </si>
  <si>
    <t>755.786.975-34</t>
  </si>
  <si>
    <t>162.065.697-30</t>
  </si>
  <si>
    <t>012.700.585-41</t>
  </si>
  <si>
    <t>875.397.993-15</t>
  </si>
  <si>
    <t>162.822.618-80</t>
  </si>
  <si>
    <t>024.015.030-99</t>
  </si>
  <si>
    <t>015.944.090-48</t>
  </si>
  <si>
    <t>334.083.388-50</t>
  </si>
  <si>
    <t>154.853.998-86</t>
  </si>
  <si>
    <t>024.044.295-40</t>
  </si>
  <si>
    <t>859.697.065-74</t>
  </si>
  <si>
    <t>068.843.573-47</t>
  </si>
  <si>
    <t>085.825.575-82</t>
  </si>
  <si>
    <t>032.248.154-69</t>
  </si>
  <si>
    <t>919.992.005-00</t>
  </si>
  <si>
    <t>700.653.394-52</t>
  </si>
  <si>
    <t>095.776.444-81</t>
  </si>
  <si>
    <t>629.363.795-04</t>
  </si>
  <si>
    <t>373.084.158-05</t>
  </si>
  <si>
    <t>020.289.609-90</t>
  </si>
  <si>
    <t>702.782.394-20</t>
  </si>
  <si>
    <t>024.473.920-01</t>
  </si>
  <si>
    <t>707.929.624-27</t>
  </si>
  <si>
    <t>102.673.634-00</t>
  </si>
  <si>
    <t>121.840.524-42</t>
  </si>
  <si>
    <t>060.834.645-44</t>
  </si>
  <si>
    <t>043.878.710-24</t>
  </si>
  <si>
    <t>859.627.752-87</t>
  </si>
  <si>
    <t>765.949.989-00</t>
  </si>
  <si>
    <t>011.055.352-74</t>
  </si>
  <si>
    <t>966.186.713-53</t>
  </si>
  <si>
    <t>810.338.005-97</t>
  </si>
  <si>
    <t>061.912.555-19</t>
  </si>
  <si>
    <t>707.877.304-75</t>
  </si>
  <si>
    <t>042.126.910-35</t>
  </si>
  <si>
    <t>082.111.886-27</t>
  </si>
  <si>
    <t>032.124.010-36</t>
  </si>
  <si>
    <t>103.772.689-84</t>
  </si>
  <si>
    <t>094.644.144-80</t>
  </si>
  <si>
    <t>465.534.870-49</t>
  </si>
  <si>
    <t>045.736.630-37</t>
  </si>
  <si>
    <t>112.179.334-76</t>
  </si>
  <si>
    <t>463.206.018-68</t>
  </si>
  <si>
    <t>119.327.044-85</t>
  </si>
  <si>
    <t>046.723.835-98</t>
  </si>
  <si>
    <t>041.125.100-71</t>
  </si>
  <si>
    <t>070.906.474-80</t>
  </si>
  <si>
    <t>108.375.054-29</t>
  </si>
  <si>
    <t>084.609.723-05</t>
  </si>
  <si>
    <t>062.965.954-09</t>
  </si>
  <si>
    <t>600.930.600-09</t>
  </si>
  <si>
    <t>437.130.818-08</t>
  </si>
  <si>
    <t>049.357.204-09</t>
  </si>
  <si>
    <t>477.088.058-80</t>
  </si>
  <si>
    <t>119.861.774-83</t>
  </si>
  <si>
    <t>830.582.305-91</t>
  </si>
  <si>
    <t>215.149.158-71</t>
  </si>
  <si>
    <t>529.670.345-68</t>
  </si>
  <si>
    <t>105.057.119-31</t>
  </si>
  <si>
    <t>057.620.515-01</t>
  </si>
  <si>
    <t>091.556.669-90</t>
  </si>
  <si>
    <t>710.716.654-99</t>
  </si>
  <si>
    <t>829.932.624-91</t>
  </si>
  <si>
    <t>102.693.594-60</t>
  </si>
  <si>
    <t>067.579.829-94</t>
  </si>
  <si>
    <t>026.175.530-78</t>
  </si>
  <si>
    <t>073.320.355-88</t>
  </si>
  <si>
    <t>072.276.173-27</t>
  </si>
  <si>
    <t>455.238.478-36</t>
  </si>
  <si>
    <t>734.881.867-68</t>
  </si>
  <si>
    <t>078.734.563-66</t>
  </si>
  <si>
    <t>031.791.385-99</t>
  </si>
  <si>
    <t>807.349.010-20</t>
  </si>
  <si>
    <t>785.201.340-68</t>
  </si>
  <si>
    <t>026.539.024-94</t>
  </si>
  <si>
    <t>704.524.754-06</t>
  </si>
  <si>
    <t>063.229.445-09</t>
  </si>
  <si>
    <t>672.874.414-20</t>
  </si>
  <si>
    <t>331.733.528-90</t>
  </si>
  <si>
    <t>092.511.284-48</t>
  </si>
  <si>
    <t>859.864.415-32</t>
  </si>
  <si>
    <t>031.854.394-06</t>
  </si>
  <si>
    <t>466.781.968-56</t>
  </si>
  <si>
    <t>078.410.625-83</t>
  </si>
  <si>
    <t>075.914.955-00</t>
  </si>
  <si>
    <t>701.981.374-78</t>
  </si>
  <si>
    <t>251.387.070-00</t>
  </si>
  <si>
    <t>022.158.230-46</t>
  </si>
  <si>
    <t>435.439.443-04</t>
  </si>
  <si>
    <t>045.555.358-04</t>
  </si>
  <si>
    <t>421.788.718-36</t>
  </si>
  <si>
    <t>615.480.810-00</t>
  </si>
  <si>
    <t>060.108.174-98</t>
  </si>
  <si>
    <t>062.477.078-86</t>
  </si>
  <si>
    <t>066.246.073-19</t>
  </si>
  <si>
    <t>468.264.508-01</t>
  </si>
  <si>
    <t>067.867.245-82</t>
  </si>
  <si>
    <t>030.653.487-80</t>
  </si>
  <si>
    <t>063.745.773-02</t>
  </si>
  <si>
    <t>063.671.083-19</t>
  </si>
  <si>
    <t>016.309.750-01</t>
  </si>
  <si>
    <t>809.711.215-91</t>
  </si>
  <si>
    <t>261.069.588-82</t>
  </si>
  <si>
    <t>023.198.685-85</t>
  </si>
  <si>
    <t>603.852.430-49</t>
  </si>
  <si>
    <t>032.795.180-08</t>
  </si>
  <si>
    <t>469.437.328-54</t>
  </si>
  <si>
    <t>021.338.064-15</t>
  </si>
  <si>
    <t>344.182.881-04</t>
  </si>
  <si>
    <t>049.839.709-24</t>
  </si>
  <si>
    <t>464.391.883-72</t>
  </si>
  <si>
    <t>336.954.744-91</t>
  </si>
  <si>
    <t>011.963.184-92</t>
  </si>
  <si>
    <t>666.396.624-34</t>
  </si>
  <si>
    <t>043.546.200-81</t>
  </si>
  <si>
    <t>161.886.867-50</t>
  </si>
  <si>
    <t>016.894.425-14</t>
  </si>
  <si>
    <t>017.084.784-50</t>
  </si>
  <si>
    <t>632.926.021-49</t>
  </si>
  <si>
    <t>024.196.470-92</t>
  </si>
  <si>
    <t>326.819.548-27</t>
  </si>
  <si>
    <t>105.934.414-94</t>
  </si>
  <si>
    <t>612.928.935-91</t>
  </si>
  <si>
    <t>073.996.797-54</t>
  </si>
  <si>
    <t>098.388.414-55</t>
  </si>
  <si>
    <t>937.533.659-04</t>
  </si>
  <si>
    <t>057.686.985-66</t>
  </si>
  <si>
    <t>042.341.763-03</t>
  </si>
  <si>
    <t>053.249.485-78</t>
  </si>
  <si>
    <t>854.336.670-49</t>
  </si>
  <si>
    <t>474.660.278-65</t>
  </si>
  <si>
    <t>822.290.909-68</t>
  </si>
  <si>
    <t>069.292.279-27</t>
  </si>
  <si>
    <t>126.095.004-24</t>
  </si>
  <si>
    <t>791.624.445-49</t>
  </si>
  <si>
    <t>023.590.504-60</t>
  </si>
  <si>
    <t>866.981.680-68</t>
  </si>
  <si>
    <t>023.370.820-08</t>
  </si>
  <si>
    <t>116.121.364-35</t>
  </si>
  <si>
    <t>454.731.838-75</t>
  </si>
  <si>
    <t>084.163.434-38</t>
  </si>
  <si>
    <t>033.279.660-44</t>
  </si>
  <si>
    <t>429.706.588-60</t>
  </si>
  <si>
    <t>026.348.663-05</t>
  </si>
  <si>
    <t>070.577.818-57</t>
  </si>
  <si>
    <t>401.827.974-49</t>
  </si>
  <si>
    <t>591.318.960-49</t>
  </si>
  <si>
    <t>016.813.830-12</t>
  </si>
  <si>
    <t>033.533.565-92</t>
  </si>
  <si>
    <t>076.936.104-80</t>
  </si>
  <si>
    <t>532.734.355-34</t>
  </si>
  <si>
    <t>933.379.730-00</t>
  </si>
  <si>
    <t>027.166.434-74</t>
  </si>
  <si>
    <t>443.612.204-25</t>
  </si>
  <si>
    <t>386.261.874-91</t>
  </si>
  <si>
    <t>079.262.303-75</t>
  </si>
  <si>
    <t>237.045.088-61</t>
  </si>
  <si>
    <t>280.051.393-49</t>
  </si>
  <si>
    <t>061.862.685-94</t>
  </si>
  <si>
    <t>037.266.239-06</t>
  </si>
  <si>
    <t>124.904.823-00</t>
  </si>
  <si>
    <t>805.124.965-87</t>
  </si>
  <si>
    <t>043.841.353-94</t>
  </si>
  <si>
    <t>790.476.964-68</t>
  </si>
  <si>
    <t>671.123.155-49</t>
  </si>
  <si>
    <t>691.252.790-68</t>
  </si>
  <si>
    <t>073.593.184-40</t>
  </si>
  <si>
    <t>431.890.278-11</t>
  </si>
  <si>
    <t>047.763.790-66</t>
  </si>
  <si>
    <t>553.940.357-68</t>
  </si>
  <si>
    <t>108.394.894-63</t>
  </si>
  <si>
    <t>611.356.813-09</t>
  </si>
  <si>
    <t>058.264.523-90</t>
  </si>
  <si>
    <t>101.772.679-50</t>
  </si>
  <si>
    <t>090.601.984-25</t>
  </si>
  <si>
    <t>071.104.095-89</t>
  </si>
  <si>
    <t>268.553.198-07</t>
  </si>
  <si>
    <t>053.489.465-83</t>
  </si>
  <si>
    <t>014.871.584-24</t>
  </si>
  <si>
    <t>068.782.134-79</t>
  </si>
  <si>
    <t>897.035.022-53</t>
  </si>
  <si>
    <t>011.100.535-33</t>
  </si>
  <si>
    <t>016.508.125-23</t>
  </si>
  <si>
    <t>342.517.368-50</t>
  </si>
  <si>
    <t>021.927.934-99</t>
  </si>
  <si>
    <t>073.088.825-86</t>
  </si>
  <si>
    <t>038.133.935-18</t>
  </si>
  <si>
    <t>545.514.715-34</t>
  </si>
  <si>
    <t>011.340.084-57</t>
  </si>
  <si>
    <t>071.415.425-31</t>
  </si>
  <si>
    <t>054.172.004-09</t>
  </si>
  <si>
    <t>086.363.934-85</t>
  </si>
  <si>
    <t>423.919.368-00</t>
  </si>
  <si>
    <t>090.562.084-46</t>
  </si>
  <si>
    <t>217.089.084-04</t>
  </si>
  <si>
    <t>384.991.108-00</t>
  </si>
  <si>
    <t>111.250.687-01</t>
  </si>
  <si>
    <t>044.395.260-47</t>
  </si>
  <si>
    <t>711.781.594-93</t>
  </si>
  <si>
    <t>709.870.454-74</t>
  </si>
  <si>
    <t>580.903.393-87</t>
  </si>
  <si>
    <t>029.879.305-93</t>
  </si>
  <si>
    <t>084.505.134-21</t>
  </si>
  <si>
    <t>389.475.010-34</t>
  </si>
  <si>
    <t>381.120.368-10</t>
  </si>
  <si>
    <t>038.453.730-83</t>
  </si>
  <si>
    <t>031.072.610-76</t>
  </si>
  <si>
    <t>035.075.818-25</t>
  </si>
  <si>
    <t>192.266.188-01</t>
  </si>
  <si>
    <t>140.454.218-31</t>
  </si>
  <si>
    <t>393.357.049-20</t>
  </si>
  <si>
    <t>443.439.478-90</t>
  </si>
  <si>
    <t>708.091.504-09</t>
  </si>
  <si>
    <t>177.434.917-57</t>
  </si>
  <si>
    <t>862.027.245-44</t>
  </si>
  <si>
    <t>059.011.685-18</t>
  </si>
  <si>
    <t>535.559.024-15</t>
  </si>
  <si>
    <t>049.564.324-61</t>
  </si>
  <si>
    <t>122.823.554-66</t>
  </si>
  <si>
    <t>223.220.498-75</t>
  </si>
  <si>
    <t>043.113.260-76</t>
  </si>
  <si>
    <t>047.581.870-96</t>
  </si>
  <si>
    <t>035.166.694-03</t>
  </si>
  <si>
    <t>543.484.634-68</t>
  </si>
  <si>
    <t>384.218.198-10</t>
  </si>
  <si>
    <t>050.859.174-05</t>
  </si>
  <si>
    <t>066.675.914-65</t>
  </si>
  <si>
    <t>606.423.613-20</t>
  </si>
  <si>
    <t>408.939.898-35</t>
  </si>
  <si>
    <t>041.832.914-10</t>
  </si>
  <si>
    <t>141.345.917-08</t>
  </si>
  <si>
    <t>072.944.495-38</t>
  </si>
  <si>
    <t>797.878.275-15</t>
  </si>
  <si>
    <t>428.544.888-22</t>
  </si>
  <si>
    <t>863.903.865-16</t>
  </si>
  <si>
    <t>062.905.295-60</t>
  </si>
  <si>
    <t>321.891.198-20</t>
  </si>
  <si>
    <t>270.158.648-86</t>
  </si>
  <si>
    <t>110.745.578-24</t>
  </si>
  <si>
    <t>173.947.238-10</t>
  </si>
  <si>
    <t>519.672.607-10</t>
  </si>
  <si>
    <t>059.480.865-00</t>
  </si>
  <si>
    <t>080.311.056-18</t>
  </si>
  <si>
    <t>073.720.005-72</t>
  </si>
  <si>
    <t>020.203.690-10</t>
  </si>
  <si>
    <t>041.901.313-00</t>
  </si>
  <si>
    <t>082.993.055-86</t>
  </si>
  <si>
    <t>814.857.195-34</t>
  </si>
  <si>
    <t>594.710.774-00</t>
  </si>
  <si>
    <t>863.366.035-04</t>
  </si>
  <si>
    <t>081.902.487-23</t>
  </si>
  <si>
    <t>072.919.684-45</t>
  </si>
  <si>
    <t>142.348.918-78</t>
  </si>
  <si>
    <t>868.470.230-15</t>
  </si>
  <si>
    <t>395.140.133-87</t>
  </si>
  <si>
    <t>085.744.819-63</t>
  </si>
  <si>
    <t>039.168.364-04</t>
  </si>
  <si>
    <t>704.664.344-05</t>
  </si>
  <si>
    <t>596.972.969-87</t>
  </si>
  <si>
    <t>051.848.408-42</t>
  </si>
  <si>
    <t>957.371.205-97</t>
  </si>
  <si>
    <t>798.182.854-68</t>
  </si>
  <si>
    <t>083.981.544-11</t>
  </si>
  <si>
    <t>039.204.155-31</t>
  </si>
  <si>
    <t>117.616.955-68</t>
  </si>
  <si>
    <t>465.482.620-34</t>
  </si>
  <si>
    <t>507.644.204-10</t>
  </si>
  <si>
    <t>053.326.335-21</t>
  </si>
  <si>
    <t>155.058.390-53</t>
  </si>
  <si>
    <t>071.547.114-77</t>
  </si>
  <si>
    <t>042.491.170-14</t>
  </si>
  <si>
    <t>089.909.964-57</t>
  </si>
  <si>
    <t>4281988050</t>
  </si>
  <si>
    <t>108.190.724-00</t>
  </si>
  <si>
    <t>114.483.544-55</t>
  </si>
  <si>
    <t>323.942.008-20</t>
  </si>
  <si>
    <t>109.395.159-11</t>
  </si>
  <si>
    <t>463.142.025-15</t>
  </si>
  <si>
    <t>013.142.854-32</t>
  </si>
  <si>
    <t>751.680.819-91</t>
  </si>
  <si>
    <t>021.417.660-60</t>
  </si>
  <si>
    <t>859.173.703-20</t>
  </si>
  <si>
    <t>347.976.768-09</t>
  </si>
  <si>
    <t>042.406.023-00</t>
  </si>
  <si>
    <t>911.239.928-00</t>
  </si>
  <si>
    <t>122.552.104-10</t>
  </si>
  <si>
    <t>056.795.483-80</t>
  </si>
  <si>
    <t>499.692.808-56</t>
  </si>
  <si>
    <t>014.558.031-89</t>
  </si>
  <si>
    <t>708.401.634-10</t>
  </si>
  <si>
    <t>617.172.150-68</t>
  </si>
  <si>
    <t>029.419.114-30</t>
  </si>
  <si>
    <t>022.155.629-00</t>
  </si>
  <si>
    <t>061.161.348-40</t>
  </si>
  <si>
    <t>013.190.080-38</t>
  </si>
  <si>
    <t>035.861.330-22</t>
  </si>
  <si>
    <t>469.253.175-49</t>
  </si>
  <si>
    <t>307.933.888-05</t>
  </si>
  <si>
    <t>658.420.224-00</t>
  </si>
  <si>
    <t>062.463.228-83</t>
  </si>
  <si>
    <t>092.345.106-40</t>
  </si>
  <si>
    <t>462.942.058-40</t>
  </si>
  <si>
    <t>131.320.258-44</t>
  </si>
  <si>
    <t>011.725.964-09</t>
  </si>
  <si>
    <t>077.077.195-57</t>
  </si>
  <si>
    <t>014.886.714-60</t>
  </si>
  <si>
    <t>417.256.068-79</t>
  </si>
  <si>
    <t>395.274.728-90</t>
  </si>
  <si>
    <t>957.189.583-00</t>
  </si>
  <si>
    <t>077.058.474-85</t>
  </si>
  <si>
    <t>101.305.444-00</t>
  </si>
  <si>
    <t>066.648.165-20</t>
  </si>
  <si>
    <t>333.822.714-00</t>
  </si>
  <si>
    <t>015.807.880-25</t>
  </si>
  <si>
    <t>042.527.539-61</t>
  </si>
  <si>
    <t>046.454.030-52</t>
  </si>
  <si>
    <t>281.887.908-69</t>
  </si>
  <si>
    <t>064.289.745-09</t>
  </si>
  <si>
    <t>748.535.895-20</t>
  </si>
  <si>
    <t>447.132.808-52</t>
  </si>
  <si>
    <t>773.256.569-04</t>
  </si>
  <si>
    <t>649.921.014-53</t>
  </si>
  <si>
    <t>056.462.738-03</t>
  </si>
  <si>
    <t>015.396.135-00</t>
  </si>
  <si>
    <t>222.954.848-47</t>
  </si>
  <si>
    <t>286.376.665-15</t>
  </si>
  <si>
    <t>084.214.524-95</t>
  </si>
  <si>
    <t>827.065.140-00</t>
  </si>
  <si>
    <t>506.680.560-53</t>
  </si>
  <si>
    <t>056.503.439-18</t>
  </si>
  <si>
    <t>042.171.230-94</t>
  </si>
  <si>
    <t>788.392.974-72</t>
  </si>
  <si>
    <t>055.647.488-08</t>
  </si>
  <si>
    <t>213.359.488-48</t>
  </si>
  <si>
    <t>736.853.727-34</t>
  </si>
  <si>
    <t>390.434.793-49</t>
  </si>
  <si>
    <t>004.037.735-04</t>
  </si>
  <si>
    <t>95616403253</t>
  </si>
  <si>
    <t>788.740.925-04</t>
  </si>
  <si>
    <t>028.222.090-90</t>
  </si>
  <si>
    <t>015.701.544-06</t>
  </si>
  <si>
    <t>026.105.429-50</t>
  </si>
  <si>
    <t>976.945.768-04</t>
  </si>
  <si>
    <t>806.115.755-15</t>
  </si>
  <si>
    <t>858.335.135-02</t>
  </si>
  <si>
    <t>000.722.480-09</t>
  </si>
  <si>
    <t>167.466.817-18</t>
  </si>
  <si>
    <t>100.394.714-03</t>
  </si>
  <si>
    <t>124.858.137-79</t>
  </si>
  <si>
    <t>612.350.373-12</t>
  </si>
  <si>
    <t>007.301.669-10</t>
  </si>
  <si>
    <t>008.921.760-83</t>
  </si>
  <si>
    <t>783.007.890-49</t>
  </si>
  <si>
    <t>935.828.381-53</t>
  </si>
  <si>
    <t>933.029.755-20</t>
  </si>
  <si>
    <t>562.255.980-49</t>
  </si>
  <si>
    <t>035.399.289-52</t>
  </si>
  <si>
    <t>259.667.168-97</t>
  </si>
  <si>
    <t>054.903.735-71</t>
  </si>
  <si>
    <t>822.024.270-15</t>
  </si>
  <si>
    <t>264.658.335-49</t>
  </si>
  <si>
    <t>057.873.144-41</t>
  </si>
  <si>
    <t>468.812.045-15</t>
  </si>
  <si>
    <t>039.975.670-18</t>
  </si>
  <si>
    <t>119.337.594-02</t>
  </si>
  <si>
    <t>737.920.470-04</t>
  </si>
  <si>
    <t>043.339.085-90</t>
  </si>
  <si>
    <t>322.913.268-80</t>
  </si>
  <si>
    <t>927.791.230-87</t>
  </si>
  <si>
    <t>707.372.214-29</t>
  </si>
  <si>
    <t>110.460.854-50</t>
  </si>
  <si>
    <t>113.560.884-90</t>
  </si>
  <si>
    <t>033.093.285-38</t>
  </si>
  <si>
    <t>701.581.834-52</t>
  </si>
  <si>
    <t>215.693.298-00</t>
  </si>
  <si>
    <t>585.551.371-87</t>
  </si>
  <si>
    <t>059.192.635-04</t>
  </si>
  <si>
    <t>046.454.244-83</t>
  </si>
  <si>
    <t>603.871.144-91</t>
  </si>
  <si>
    <t>678.783.854-91</t>
  </si>
  <si>
    <t>053.329.478-95</t>
  </si>
  <si>
    <t>443.804.078-70</t>
  </si>
  <si>
    <t>023.895.030-12</t>
  </si>
  <si>
    <t>O campo "Nome do Operador" estava em branco</t>
  </si>
  <si>
    <t>018.100.740-10</t>
  </si>
  <si>
    <t>016.588.214-08</t>
  </si>
  <si>
    <t>273.694.468-24</t>
  </si>
  <si>
    <t>058.850.315-09</t>
  </si>
  <si>
    <t>057.469.173-11</t>
  </si>
  <si>
    <t>000.919.030-92</t>
  </si>
  <si>
    <t>094.890.649-98</t>
  </si>
  <si>
    <t>404.304.778-99</t>
  </si>
  <si>
    <t>903.621.790-34</t>
  </si>
  <si>
    <t>266.616.148-03</t>
  </si>
  <si>
    <t>058.793.754-80</t>
  </si>
  <si>
    <t>014.816.950-37</t>
  </si>
  <si>
    <t>944.943.470-00</t>
  </si>
  <si>
    <t>452.431.074-68</t>
  </si>
  <si>
    <t>057.866.255-83</t>
  </si>
  <si>
    <t>071.001.233-05</t>
  </si>
  <si>
    <t>503.504.045-34</t>
  </si>
  <si>
    <t>040.242.974-57</t>
  </si>
  <si>
    <t>071.000.643-84</t>
  </si>
  <si>
    <t>066.788.713-08</t>
  </si>
  <si>
    <t>059.248.585-45</t>
  </si>
  <si>
    <t>699.410.099-53</t>
  </si>
  <si>
    <t>064.622.395-06</t>
  </si>
  <si>
    <t>049.104.425-96</t>
  </si>
  <si>
    <t>981.025.676-00</t>
  </si>
  <si>
    <t>022.318.790-93</t>
  </si>
  <si>
    <t>183.880.988-02</t>
  </si>
  <si>
    <t>437.554.728-64</t>
  </si>
  <si>
    <t>600.420.220-70</t>
  </si>
  <si>
    <t>081.426.937-04</t>
  </si>
  <si>
    <t>046.432.505-69</t>
  </si>
  <si>
    <t>047.539.909-90</t>
  </si>
  <si>
    <t>702.410.364-70</t>
  </si>
  <si>
    <t>976.457.960-49</t>
  </si>
  <si>
    <t>056.462.384-98</t>
  </si>
  <si>
    <t>70047654406</t>
  </si>
  <si>
    <t>782.471.104-82</t>
  </si>
  <si>
    <t>011.229.033-75</t>
  </si>
  <si>
    <t>034.645.755-60</t>
  </si>
  <si>
    <t>233.321.314-00</t>
  </si>
  <si>
    <t>121.354.586-27</t>
  </si>
  <si>
    <t>898.951.692-72</t>
  </si>
  <si>
    <t>39737762886</t>
  </si>
  <si>
    <t>104.641.504-26</t>
  </si>
  <si>
    <t>348.314.698-90</t>
  </si>
  <si>
    <t>389.581.553-53</t>
  </si>
  <si>
    <t>275.581.420-91</t>
  </si>
  <si>
    <t>046.695.200-75</t>
  </si>
  <si>
    <t>824.464.583-00</t>
  </si>
  <si>
    <t>009.750.310-07</t>
  </si>
  <si>
    <t>608.741.313-83</t>
  </si>
  <si>
    <t>099.918.664-77</t>
  </si>
  <si>
    <t>115.273.924-73</t>
  </si>
  <si>
    <t>065.281.566-97</t>
  </si>
  <si>
    <t>028.511.170-17</t>
  </si>
  <si>
    <t>861.555.865-51</t>
  </si>
  <si>
    <t>040.330.234-02</t>
  </si>
  <si>
    <t>479.974.108-05</t>
  </si>
  <si>
    <t>019.298.468-35</t>
  </si>
  <si>
    <t>070.521.535-05</t>
  </si>
  <si>
    <t>011.542.280-37</t>
  </si>
  <si>
    <t>121.759.297-01</t>
  </si>
  <si>
    <t>145.918.471-87</t>
  </si>
  <si>
    <t>006.989.803-01</t>
  </si>
  <si>
    <t>041.383.150-71</t>
  </si>
  <si>
    <t>929.714.230-34</t>
  </si>
  <si>
    <t>386.535.028-31</t>
  </si>
  <si>
    <t>045.196.924-31</t>
  </si>
  <si>
    <t>118.604.314-88</t>
  </si>
  <si>
    <t>175.166.588-71</t>
  </si>
  <si>
    <t>090.372.744-71</t>
  </si>
  <si>
    <t>000.479.490-74</t>
  </si>
  <si>
    <t>649.547.815-15</t>
  </si>
  <si>
    <t>079.682.394-43</t>
  </si>
  <si>
    <t>035.599.970-62</t>
  </si>
  <si>
    <t>129.359.864-07</t>
  </si>
  <si>
    <t>811.989.573-87</t>
  </si>
  <si>
    <t>035.556.290-18</t>
  </si>
  <si>
    <t>167.569.164-91</t>
  </si>
  <si>
    <t>119.693.294-83</t>
  </si>
  <si>
    <t>342.517.708-70</t>
  </si>
  <si>
    <t>929.382.809-04</t>
  </si>
  <si>
    <t>039.968.486-76</t>
  </si>
  <si>
    <t>703.920.554-81</t>
  </si>
  <si>
    <t>996.214.952-53</t>
  </si>
  <si>
    <t>707.792.834-90</t>
  </si>
  <si>
    <t>015.086.684-42</t>
  </si>
  <si>
    <t>026.003.731-10</t>
  </si>
  <si>
    <t>822.045.005-34</t>
  </si>
  <si>
    <t>040.489.140-30</t>
  </si>
  <si>
    <t>023.694.181-09</t>
  </si>
  <si>
    <t>066.474.719-10</t>
  </si>
  <si>
    <t>038.302.114-65</t>
  </si>
  <si>
    <t>772.975.040-68</t>
  </si>
  <si>
    <t>709.682.914-81</t>
  </si>
  <si>
    <t>47729570068</t>
  </si>
  <si>
    <t>614.638.175-68</t>
  </si>
  <si>
    <t>833.539.763-53</t>
  </si>
  <si>
    <t>041.222.194-26</t>
  </si>
  <si>
    <t>101.087.884-07</t>
  </si>
  <si>
    <t>134.201.134-12</t>
  </si>
  <si>
    <t>461.124.778-31</t>
  </si>
  <si>
    <t>062.149.584-05</t>
  </si>
  <si>
    <t>196.065.588-43</t>
  </si>
  <si>
    <t>084.810.564-80</t>
  </si>
  <si>
    <t>022.874.484-97</t>
  </si>
  <si>
    <t>703.998.544-60</t>
  </si>
  <si>
    <t>058.232.394-08</t>
  </si>
  <si>
    <t>103.595.294-70</t>
  </si>
  <si>
    <t>104.102.854-71</t>
  </si>
  <si>
    <t>303.475.518-07</t>
  </si>
  <si>
    <t>031.412.004-16</t>
  </si>
  <si>
    <t>127.679.354-56</t>
  </si>
  <si>
    <t>038.157.704-08</t>
  </si>
  <si>
    <t>518.662.344-04</t>
  </si>
  <si>
    <t>976.115.814-49</t>
  </si>
  <si>
    <t>056.866.204-07</t>
  </si>
  <si>
    <t>347.400.778-50</t>
  </si>
  <si>
    <t>917.601.514-91</t>
  </si>
  <si>
    <t>283.820.908-69</t>
  </si>
  <si>
    <t>Falta assinatura (ok do cliente) no campo final</t>
  </si>
  <si>
    <t>460.401.858-80</t>
  </si>
  <si>
    <t>213.873.158-89</t>
  </si>
  <si>
    <t>117.128.814-00</t>
  </si>
  <si>
    <t>184.067.028-26</t>
  </si>
  <si>
    <t>074.062.694-98</t>
  </si>
  <si>
    <t>096.409.264-69</t>
  </si>
  <si>
    <t>750.993.144-49</t>
  </si>
  <si>
    <t>082.525.698-46</t>
  </si>
  <si>
    <t>499.264.544-53</t>
  </si>
  <si>
    <t>779.931.449-49</t>
  </si>
  <si>
    <t>111.777.184-99</t>
  </si>
  <si>
    <t>125.651.084-00</t>
  </si>
  <si>
    <t>078.660.314-36</t>
  </si>
  <si>
    <t>041.533.924-30</t>
  </si>
  <si>
    <t>070.662.714-83</t>
  </si>
  <si>
    <t>000.192.074-09</t>
  </si>
  <si>
    <t>809.652.379-15</t>
  </si>
  <si>
    <t>445.372.804-25</t>
  </si>
  <si>
    <t>045.733.574-24</t>
  </si>
  <si>
    <t>038.130.067-60</t>
  </si>
  <si>
    <t>076.393.544-12</t>
  </si>
  <si>
    <t>262.712.655-53</t>
  </si>
  <si>
    <t>710.902.714-76</t>
  </si>
  <si>
    <t>361.089.268-48</t>
  </si>
  <si>
    <t>044.288.865-19</t>
  </si>
  <si>
    <t>034.438.084-09</t>
  </si>
  <si>
    <t>016.153.795-25</t>
  </si>
  <si>
    <t>851.548.905-82</t>
  </si>
  <si>
    <t>115.821.864-80</t>
  </si>
  <si>
    <t>072.805.464-71</t>
  </si>
  <si>
    <t>038.981.575-63</t>
  </si>
  <si>
    <t>853.546.865-04</t>
  </si>
  <si>
    <t>018.627.393-23</t>
  </si>
  <si>
    <t>399.711.985-68</t>
  </si>
  <si>
    <t>102.946.964-40</t>
  </si>
  <si>
    <t>062.852.255-08</t>
  </si>
  <si>
    <t>027.540.570-21</t>
  </si>
  <si>
    <t>624.486.925-72</t>
  </si>
  <si>
    <t>109.450.734-29</t>
  </si>
  <si>
    <t>045.614.210-09</t>
  </si>
  <si>
    <t>337.468.318-57</t>
  </si>
  <si>
    <t>041.179.104-42</t>
  </si>
  <si>
    <t>052.639.065-44</t>
  </si>
  <si>
    <t>066.591.011-87</t>
  </si>
  <si>
    <t>340.489.445-68</t>
  </si>
  <si>
    <t>086.467.704-94</t>
  </si>
  <si>
    <t>852.309.795-34</t>
  </si>
  <si>
    <t>047.781.354-23</t>
  </si>
  <si>
    <t>967.600.014-00</t>
  </si>
  <si>
    <t>613.751.423-48</t>
  </si>
  <si>
    <t>553.300.294-49</t>
  </si>
  <si>
    <t>114.516.114-63</t>
  </si>
  <si>
    <t>606.487.493-71</t>
  </si>
  <si>
    <t>017.968.244-02</t>
  </si>
  <si>
    <t>788.527.494-20</t>
  </si>
  <si>
    <t>016.179.114-02</t>
  </si>
  <si>
    <t>028.652.905-06</t>
  </si>
  <si>
    <t>858.558.125-53</t>
  </si>
  <si>
    <t>257.312.035-04</t>
  </si>
  <si>
    <t>705.357.314-18</t>
  </si>
  <si>
    <t>094.281.945-49</t>
  </si>
  <si>
    <t>708.239.784-43</t>
  </si>
  <si>
    <t>079.047.334-80</t>
  </si>
  <si>
    <t>023.940.605-22</t>
  </si>
  <si>
    <t>073.491.204-86</t>
  </si>
  <si>
    <t>243.298.357-20</t>
  </si>
  <si>
    <t>839.861.204-59</t>
  </si>
  <si>
    <t>114.317.119-50</t>
  </si>
  <si>
    <t>039.402.300-57</t>
  </si>
  <si>
    <t>209.912.728-03</t>
  </si>
  <si>
    <t>787.561.624-72</t>
  </si>
  <si>
    <t>069.264.624-88</t>
  </si>
  <si>
    <t>437.586.198-31</t>
  </si>
  <si>
    <t>007.679.065-78</t>
  </si>
  <si>
    <t>054.561.465-17</t>
  </si>
  <si>
    <t>117.016.544-31</t>
  </si>
  <si>
    <t>137.367.864-09</t>
  </si>
  <si>
    <t>103.259.754-26</t>
  </si>
  <si>
    <t>861.725.595-16</t>
  </si>
  <si>
    <t>825.318.460-34</t>
  </si>
  <si>
    <t>014.760.543-12</t>
  </si>
  <si>
    <t>290.024.178-29</t>
  </si>
  <si>
    <t>317.411.265-68</t>
  </si>
  <si>
    <t>074.490.445-52</t>
  </si>
  <si>
    <t>760.856.359-15</t>
  </si>
  <si>
    <t>091.732.364-54</t>
  </si>
  <si>
    <t>061.668.324-35</t>
  </si>
  <si>
    <t>097.498.874-09</t>
  </si>
  <si>
    <t>315.840.550-49</t>
  </si>
  <si>
    <t>037.891.424-33</t>
  </si>
  <si>
    <t>708.457.814-56</t>
  </si>
  <si>
    <t>491.556.285-91</t>
  </si>
  <si>
    <t>068.929.605-37</t>
  </si>
  <si>
    <t>047.145.874-04</t>
  </si>
  <si>
    <t>024.781.314-12</t>
  </si>
  <si>
    <t>026.948.980-09</t>
  </si>
  <si>
    <t>015.454.675-52</t>
  </si>
  <si>
    <t>059.886.224-29</t>
  </si>
  <si>
    <t>062.940.485-24</t>
  </si>
  <si>
    <t>058.974.235-39</t>
  </si>
  <si>
    <t>032.019.225-36</t>
  </si>
  <si>
    <t>909.043.035-00</t>
  </si>
  <si>
    <t>398.466.988-79</t>
  </si>
  <si>
    <t>013.722.410-94</t>
  </si>
  <si>
    <t>102.855.659-40</t>
  </si>
  <si>
    <t>705.259.334-33</t>
  </si>
  <si>
    <t>673.975.497-72</t>
  </si>
  <si>
    <t>600.350.230-40</t>
  </si>
  <si>
    <t>052.642.445-10</t>
  </si>
  <si>
    <t>075.739.483-36</t>
  </si>
  <si>
    <t>189.016.427-51</t>
  </si>
  <si>
    <t>140.872.747-13</t>
  </si>
  <si>
    <t>179.424.767-07</t>
  </si>
  <si>
    <t>353.996.944-68</t>
  </si>
  <si>
    <t>042.220.580-09</t>
  </si>
  <si>
    <t>060.662.294-27</t>
  </si>
  <si>
    <t>172.903.682-15</t>
  </si>
  <si>
    <t>086.933.514-60</t>
  </si>
  <si>
    <t>574.417.070-72</t>
  </si>
  <si>
    <t>354.512.620-04</t>
  </si>
  <si>
    <t>385.879.908-45</t>
  </si>
  <si>
    <t>494.020.640-87</t>
  </si>
  <si>
    <t>255.361.099-87</t>
  </si>
  <si>
    <t>12244714900</t>
  </si>
  <si>
    <t>495.766.948-17</t>
  </si>
  <si>
    <t>074.286.385-93</t>
  </si>
  <si>
    <t>101.971.914-10</t>
  </si>
  <si>
    <t>132.221.074-83</t>
  </si>
  <si>
    <t>700.943.644-43</t>
  </si>
  <si>
    <t>482.704.829-00</t>
  </si>
  <si>
    <t>939.894.746-34</t>
  </si>
  <si>
    <t>087.889.624-40</t>
  </si>
  <si>
    <t>008.777.795-97</t>
  </si>
  <si>
    <t>047.832.310-79</t>
  </si>
  <si>
    <t>919.511.783-00</t>
  </si>
  <si>
    <t>047.230.443-70</t>
  </si>
  <si>
    <t>055.474.195-40</t>
  </si>
  <si>
    <t>125.796.514-03</t>
  </si>
  <si>
    <t>096.171.184-16</t>
  </si>
  <si>
    <t>468.767.314-72</t>
  </si>
  <si>
    <t>030.716.315-61</t>
  </si>
  <si>
    <t>246.712.314-68</t>
  </si>
  <si>
    <t>008.314.263-06</t>
  </si>
  <si>
    <t>004.382.065-41</t>
  </si>
  <si>
    <t>143.131.317-36</t>
  </si>
  <si>
    <t>069.391.464-58</t>
  </si>
  <si>
    <t>012.823.920-42</t>
  </si>
  <si>
    <t>385.347.258-37</t>
  </si>
  <si>
    <t>078.816.115-61</t>
  </si>
  <si>
    <t>799.825.309-68</t>
  </si>
  <si>
    <t>243.612.324-15</t>
  </si>
  <si>
    <t>290.918.388-25</t>
  </si>
  <si>
    <t>013.260.895-28</t>
  </si>
  <si>
    <t>647.308.596-34</t>
  </si>
  <si>
    <t>710.543.248-91</t>
  </si>
  <si>
    <t>021.895.080-29</t>
  </si>
  <si>
    <t>296.591.080-87</t>
  </si>
  <si>
    <t>028.561.260-30</t>
  </si>
  <si>
    <t>033.004.863-51</t>
  </si>
  <si>
    <t>773.913.652-20</t>
  </si>
  <si>
    <t>011.794.304-50</t>
  </si>
  <si>
    <t>054.774.369-64</t>
  </si>
  <si>
    <t>944.978.509-00</t>
  </si>
  <si>
    <t>132.905.214-51</t>
  </si>
  <si>
    <t>749.407.751-00</t>
  </si>
  <si>
    <t>065.820.534-00</t>
  </si>
  <si>
    <t>050.939.624-06</t>
  </si>
  <si>
    <t>3497355577</t>
  </si>
  <si>
    <t>056.493.223-09</t>
  </si>
  <si>
    <t>021.402.344-30</t>
  </si>
  <si>
    <t>112.357.974-14</t>
  </si>
  <si>
    <t>044.858.010-12</t>
  </si>
  <si>
    <t>119.870.084-05</t>
  </si>
  <si>
    <t>407.627.935-20</t>
  </si>
  <si>
    <t>725.662.050-00</t>
  </si>
  <si>
    <t>457.009.235-72</t>
  </si>
  <si>
    <t>029.955.996-39</t>
  </si>
  <si>
    <t>112.854.634-55</t>
  </si>
  <si>
    <t>078.940.255-69</t>
  </si>
  <si>
    <t>129.594.894-03</t>
  </si>
  <si>
    <t>053.282.168-81</t>
  </si>
  <si>
    <t>682.606.600-91</t>
  </si>
  <si>
    <t>015.608.890-80</t>
  </si>
  <si>
    <t>484.392.138-67</t>
  </si>
  <si>
    <t>040.735.243-05</t>
  </si>
  <si>
    <t>855.516.194-00</t>
  </si>
  <si>
    <t>849.796.909-04</t>
  </si>
  <si>
    <t>042.348.594-60</t>
  </si>
  <si>
    <t>100.036.164-01</t>
  </si>
  <si>
    <t>672.356.204-63</t>
  </si>
  <si>
    <t>093.865.174-93</t>
  </si>
  <si>
    <t>810.933.060-68</t>
  </si>
  <si>
    <t>853.378.890-87</t>
  </si>
  <si>
    <t>251.739.285-49</t>
  </si>
  <si>
    <t>119.818.704-23</t>
  </si>
  <si>
    <t>082.632.954-32</t>
  </si>
  <si>
    <t>098.267.224-13</t>
  </si>
  <si>
    <t>30794890806</t>
  </si>
  <si>
    <t>29634474500</t>
  </si>
  <si>
    <t>050.535.911-13</t>
  </si>
  <si>
    <t>104.408.136-89</t>
  </si>
  <si>
    <t>362.761.238-89</t>
  </si>
  <si>
    <t>132.486.000-63</t>
  </si>
  <si>
    <t>035.427.090-77</t>
  </si>
  <si>
    <t>125.404.734-40</t>
  </si>
  <si>
    <t>471.329.698-89</t>
  </si>
  <si>
    <t>048.748.529-71</t>
  </si>
  <si>
    <t>089.804.499-50</t>
  </si>
  <si>
    <t>106.456.254-00</t>
  </si>
  <si>
    <t>126.139.824-62</t>
  </si>
  <si>
    <t>043.073.124-81</t>
  </si>
  <si>
    <t>099.092.244-88</t>
  </si>
  <si>
    <t>025.892.782-84</t>
  </si>
  <si>
    <t>136.292.577-20</t>
  </si>
  <si>
    <t>046.635.280-82</t>
  </si>
  <si>
    <t>702.055.454-75</t>
  </si>
  <si>
    <t>091.553.014-79</t>
  </si>
  <si>
    <t>492.863.938-30</t>
  </si>
  <si>
    <t>339.198.838-02</t>
  </si>
  <si>
    <t>708.323.964-94</t>
  </si>
  <si>
    <t>2520428082</t>
  </si>
  <si>
    <t>053.482.205-31</t>
  </si>
  <si>
    <t>012.628.700-70</t>
  </si>
  <si>
    <t>051.365.844-08</t>
  </si>
  <si>
    <t>012.438.114-63</t>
  </si>
  <si>
    <t>233.817.658-84</t>
  </si>
  <si>
    <t>865.667.920-15</t>
  </si>
  <si>
    <t>307.506.538-25</t>
  </si>
  <si>
    <t>926.629.940-53</t>
  </si>
  <si>
    <t>916.410.984-49</t>
  </si>
  <si>
    <t>322.156.348-55</t>
  </si>
  <si>
    <t>705.484.774-18</t>
  </si>
  <si>
    <t>951.783.090-49</t>
  </si>
  <si>
    <t>057.227.594-30</t>
  </si>
  <si>
    <t>104.847.764-95</t>
  </si>
  <si>
    <t>051.113.805-90</t>
  </si>
  <si>
    <t>316.718.928-28</t>
  </si>
  <si>
    <t>312.862.518-26</t>
  </si>
  <si>
    <t>110.194.474-94</t>
  </si>
  <si>
    <t>000.235.600-70</t>
  </si>
  <si>
    <t>019.524.910-02</t>
  </si>
  <si>
    <t>110.827.684-99</t>
  </si>
  <si>
    <t>115.802.866-07</t>
  </si>
  <si>
    <t>070.575.583-50</t>
  </si>
  <si>
    <t>116.619.347-06</t>
  </si>
  <si>
    <t>314.908.958-17</t>
  </si>
  <si>
    <t>318.208.323-68</t>
  </si>
  <si>
    <t>037.710.704-22</t>
  </si>
  <si>
    <t>112.405.529-04</t>
  </si>
  <si>
    <t>040.246.530-08</t>
  </si>
  <si>
    <t>040.522.820-19</t>
  </si>
  <si>
    <t>090.979.329-80</t>
  </si>
  <si>
    <t>117.506.234-04</t>
  </si>
  <si>
    <t>168.007.928-02</t>
  </si>
  <si>
    <t>701.234.404-08</t>
  </si>
  <si>
    <t>071.967.694-06</t>
  </si>
  <si>
    <t>299.062.958-05</t>
  </si>
  <si>
    <t>953.778.240-91</t>
  </si>
  <si>
    <t>035.051.820-36</t>
  </si>
  <si>
    <t>099.236.847-25</t>
  </si>
  <si>
    <t>065.248.519-78</t>
  </si>
  <si>
    <t>021.645.591-00</t>
  </si>
  <si>
    <t>859.871.150-00</t>
  </si>
  <si>
    <t>035.604.590-01</t>
  </si>
  <si>
    <t>841.205.094-00</t>
  </si>
  <si>
    <t>703.235.834-90</t>
  </si>
  <si>
    <t>016.950.064-02</t>
  </si>
  <si>
    <t>062.316.383-75</t>
  </si>
  <si>
    <t>002.146.153-83</t>
  </si>
  <si>
    <t>084.623.354-18</t>
  </si>
  <si>
    <t>853.752.170-15</t>
  </si>
  <si>
    <t>128.294.594-74</t>
  </si>
  <si>
    <t>282.882.798-48</t>
  </si>
  <si>
    <t>707.040.024-18</t>
  </si>
  <si>
    <t>619.491.043-70</t>
  </si>
  <si>
    <t>120.898.034-36</t>
  </si>
  <si>
    <t>100.295.564-57</t>
  </si>
  <si>
    <t>055.217.629-06</t>
  </si>
  <si>
    <t>619.510.243-11</t>
  </si>
  <si>
    <t>007.842.204-33</t>
  </si>
  <si>
    <t>695.691.185-04</t>
  </si>
  <si>
    <t>711.453.954-14</t>
  </si>
  <si>
    <t>710.761.684-69</t>
  </si>
  <si>
    <t>044.600.609-22</t>
  </si>
  <si>
    <t>078.084.815-21</t>
  </si>
  <si>
    <t>109.170.227-69</t>
  </si>
  <si>
    <t>978.828.798-00</t>
  </si>
  <si>
    <t>005.306.345-70</t>
  </si>
  <si>
    <t>449.567.078-60</t>
  </si>
  <si>
    <t>708.198.514-93</t>
  </si>
  <si>
    <t>104.702.414-46</t>
  </si>
  <si>
    <t>857.124.180-53</t>
  </si>
  <si>
    <t>035.709.484-04</t>
  </si>
  <si>
    <t>021.089.585-33</t>
  </si>
  <si>
    <t>082.769.744-90</t>
  </si>
  <si>
    <t>120.531.444-08</t>
  </si>
  <si>
    <t>097.068.207-79</t>
  </si>
  <si>
    <t>068.721.505-64</t>
  </si>
  <si>
    <t>103.170.064-10</t>
  </si>
  <si>
    <t>065.881.775-26</t>
  </si>
  <si>
    <t>774.751.944-34</t>
  </si>
  <si>
    <t>942.416.005-49</t>
  </si>
  <si>
    <t>477.786.794-34</t>
  </si>
  <si>
    <t>223.822.948-50</t>
  </si>
  <si>
    <t>059.751.834-30</t>
  </si>
  <si>
    <t>102.601.394-16</t>
  </si>
  <si>
    <t>701.122.154-91</t>
  </si>
  <si>
    <t>804.294.670-87</t>
  </si>
  <si>
    <t>107.118.574-82</t>
  </si>
  <si>
    <t>619.836.400-34</t>
  </si>
  <si>
    <t>792.781.679-91</t>
  </si>
  <si>
    <t>083.330.993-51</t>
  </si>
  <si>
    <t>073.841.429-89</t>
  </si>
  <si>
    <t>773.456.304-04</t>
  </si>
  <si>
    <t>949.173.965-49</t>
  </si>
  <si>
    <t>110.409.609-95</t>
  </si>
  <si>
    <t>545.586.110-72</t>
  </si>
  <si>
    <t>705.103.604-16</t>
  </si>
  <si>
    <t>089.737.064-38</t>
  </si>
  <si>
    <t>095.223.539-06</t>
  </si>
  <si>
    <t>068.780.925-82</t>
  </si>
  <si>
    <t>116.612.284-02</t>
  </si>
  <si>
    <t>027.984.495-61</t>
  </si>
  <si>
    <t>082.214.589-88</t>
  </si>
  <si>
    <t>101.763.356-84</t>
  </si>
  <si>
    <t>319.171.514-20</t>
  </si>
  <si>
    <t>708.581.024-63</t>
  </si>
  <si>
    <t>139.113.127-41</t>
  </si>
  <si>
    <t>843.610.770-53</t>
  </si>
  <si>
    <t>866.225.100-59</t>
  </si>
  <si>
    <t>704.723.384-98</t>
  </si>
  <si>
    <t>036.901.979-29</t>
  </si>
  <si>
    <t>745.839.130-87</t>
  </si>
  <si>
    <t>421.691.928-67</t>
  </si>
  <si>
    <t>023.229.150-09</t>
  </si>
  <si>
    <t>308.397.868-59</t>
  </si>
  <si>
    <t>016.529.814-62</t>
  </si>
  <si>
    <t>121.710.484-41</t>
  </si>
  <si>
    <t>343.947.388-06</t>
  </si>
  <si>
    <t>325.878.358-60</t>
  </si>
  <si>
    <t>819.618.043-87</t>
  </si>
  <si>
    <t>429.235.178-30</t>
  </si>
  <si>
    <t>017.872.399-18</t>
  </si>
  <si>
    <t>064.360.925-36</t>
  </si>
  <si>
    <t>396.775.148-14</t>
  </si>
  <si>
    <t>786.629.239-68</t>
  </si>
  <si>
    <t>004.968.435-32</t>
  </si>
  <si>
    <t>107.492.554-80</t>
  </si>
  <si>
    <t>097.575.424-66</t>
  </si>
  <si>
    <t>402.273.478-70</t>
  </si>
  <si>
    <t>012.690.630-06</t>
  </si>
  <si>
    <t>686.152.302-00</t>
  </si>
  <si>
    <t>737.147.630-15</t>
  </si>
  <si>
    <t>058.611.345-29</t>
  </si>
  <si>
    <t>125.427.394-80</t>
  </si>
  <si>
    <t>066.967.026-01</t>
  </si>
  <si>
    <t>083.788.179-03</t>
  </si>
  <si>
    <t>052.676.633-60</t>
  </si>
  <si>
    <t>054.462.477-79</t>
  </si>
  <si>
    <t>042.112.263-39</t>
  </si>
  <si>
    <t>855.813.991-15</t>
  </si>
  <si>
    <t>053.683.904-24</t>
  </si>
  <si>
    <t>014.769.680-12</t>
  </si>
  <si>
    <t>018.425.334-95</t>
  </si>
  <si>
    <t>009.362.454-92</t>
  </si>
  <si>
    <t>004.609.550-04</t>
  </si>
  <si>
    <t>017.718.225-38</t>
  </si>
  <si>
    <t>465.153.928-93</t>
  </si>
  <si>
    <t>862.407.985-33</t>
  </si>
  <si>
    <t>859.172.595-69</t>
  </si>
  <si>
    <t>003.496.380-47</t>
  </si>
  <si>
    <t>706.413.994-48</t>
  </si>
  <si>
    <t>324.780.178-22</t>
  </si>
  <si>
    <t>705.530.314-14</t>
  </si>
  <si>
    <t>120.062.094-18</t>
  </si>
  <si>
    <t>027.755.899-95</t>
  </si>
  <si>
    <t>343.229.888-90</t>
  </si>
  <si>
    <t>031.059.265-85</t>
  </si>
  <si>
    <t>191.421.928-70</t>
  </si>
  <si>
    <t>057.395.633-21</t>
  </si>
  <si>
    <t>017.134.320-48</t>
  </si>
  <si>
    <t>862.015.075-82</t>
  </si>
  <si>
    <t>604.931.199-49</t>
  </si>
  <si>
    <t>039.916.590-85</t>
  </si>
  <si>
    <t>072.681.703-19</t>
  </si>
  <si>
    <t>023.701.173-54</t>
  </si>
  <si>
    <t>191.590.668-73</t>
  </si>
  <si>
    <t>228.486.038-95</t>
  </si>
  <si>
    <t>094.721.804-18</t>
  </si>
  <si>
    <t>396.826.308-19</t>
  </si>
  <si>
    <t>346.325.628-23</t>
  </si>
  <si>
    <t>465.919.118-47</t>
  </si>
  <si>
    <t>023.188.399-48</t>
  </si>
  <si>
    <t>068.884.124-40</t>
  </si>
  <si>
    <t>860.013.065-40</t>
  </si>
  <si>
    <t>047.800.534-20</t>
  </si>
  <si>
    <t>935.388.984-72</t>
  </si>
  <si>
    <t>032.032.881-33</t>
  </si>
  <si>
    <t>010.129.530-84</t>
  </si>
  <si>
    <t>362.776.904-00</t>
  </si>
  <si>
    <t>040.268.925-90</t>
  </si>
  <si>
    <t>215.668.298-44</t>
  </si>
  <si>
    <t>426.899.698-23</t>
  </si>
  <si>
    <t>termo 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</si>
</sst>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/m;@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0" borderId="1" xfId="0" applyBorder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1" fillId="4" borderId="6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0" fillId="0" borderId="1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2" fillId="0" borderId="0" xfId="0" applyFont="1"/>
    <xf numFmtId="0" fontId="2" fillId="0" borderId="0" xfId="0" applyFont="1" applyBorder="1"/>
    <xf numFmtId="164" fontId="2" fillId="0" borderId="0" xfId="0" applyNumberFormat="1" applyFont="1"/>
    <xf numFmtId="0" fontId="0" fillId="0" borderId="21" xfId="0" applyBorder="1"/>
    <xf numFmtId="0" fontId="2" fillId="5" borderId="0" xfId="0" applyFont="1" applyFill="1"/>
    <xf numFmtId="0" fontId="2" fillId="5" borderId="21" xfId="0" applyFont="1" applyFill="1" applyBorder="1"/>
    <xf numFmtId="14" fontId="2" fillId="5" borderId="0" xfId="0" applyNumberFormat="1" applyFont="1" applyFill="1"/>
    <xf numFmtId="0" fontId="0" fillId="0" borderId="0" xfId="0" applyFill="1"/>
    <xf numFmtId="0" fontId="0" fillId="0" borderId="18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2" fillId="0" borderId="0" xfId="0" applyFont="1" applyFill="1"/>
    <xf numFmtId="0" fontId="0" fillId="0" borderId="28" xfId="0" applyBorder="1" applyAlignment="1">
      <alignment vertical="center"/>
    </xf>
    <xf numFmtId="0" fontId="0" fillId="0" borderId="26" xfId="0" applyBorder="1" applyAlignment="1">
      <alignment vertical="center"/>
    </xf>
    <xf numFmtId="0" fontId="0" fillId="0" borderId="24" xfId="0" applyBorder="1" applyAlignment="1">
      <alignment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3" fillId="0" borderId="0" xfId="0" applyFont="1"/>
    <xf numFmtId="0" fontId="0" fillId="0" borderId="0" xfId="0" applyNumberFormat="1"/>
    <xf numFmtId="0" fontId="0" fillId="0" borderId="2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1" fillId="3" borderId="14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1" fillId="3" borderId="28" xfId="0" applyFont="1" applyFill="1" applyBorder="1" applyAlignment="1">
      <alignment horizontal="center" vertical="center"/>
    </xf>
    <xf numFmtId="0" fontId="1" fillId="3" borderId="29" xfId="0" applyFont="1" applyFill="1" applyBorder="1" applyAlignment="1">
      <alignment horizontal="center" vertical="center"/>
    </xf>
    <xf numFmtId="0" fontId="1" fillId="3" borderId="30" xfId="0" applyFont="1" applyFill="1" applyBorder="1" applyAlignment="1">
      <alignment horizontal="center" vertical="center"/>
    </xf>
    <xf numFmtId="0" fontId="1" fillId="3" borderId="26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27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3" borderId="22" xfId="0" applyFont="1" applyFill="1" applyBorder="1" applyAlignment="1">
      <alignment horizontal="center" vertical="center"/>
    </xf>
    <xf numFmtId="0" fontId="1" fillId="3" borderId="18" xfId="0" applyFont="1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3" borderId="20" xfId="0" applyFont="1" applyFill="1" applyBorder="1" applyAlignment="1">
      <alignment horizontal="center"/>
    </xf>
    <xf numFmtId="0" fontId="1" fillId="3" borderId="12" xfId="0" applyFont="1" applyFill="1" applyBorder="1" applyAlignment="1">
      <alignment horizontal="center"/>
    </xf>
    <xf numFmtId="0" fontId="0" fillId="0" borderId="9" xfId="0" applyBorder="1" applyAlignment="1">
      <alignment horizont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31"/>
    </mc:Choice>
    <mc:Fallback>
      <c:style val="31"/>
    </mc:Fallback>
  </mc:AlternateContent>
  <c:chart>
    <c:title>
      <c:tx>
        <c:strRef>
          <c:f>Resumo!$E$2</c:f>
          <c:strCache>
            <c:ptCount val="1"/>
            <c:pt idx="0">
              <c:v>Documento (RG ou CNH)</c:v>
            </c:pt>
          </c:strCache>
        </c:strRef>
      </c:tx>
      <c:layout>
        <c:manualLayout>
          <c:xMode val="edge"/>
          <c:yMode val="edge"/>
          <c:x val="0.42973099209954291"/>
          <c:y val="7.9974783872789737E-2"/>
        </c:manualLayout>
      </c:layout>
      <c:overlay val="0"/>
      <c:txPr>
        <a:bodyPr/>
        <a:lstStyle/>
        <a:p>
          <a:pPr>
            <a:defRPr sz="1050"/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4.3269778784728458E-2"/>
          <c:y val="7.2573559883961872E-2"/>
          <c:w val="0.35163381051663656"/>
          <c:h val="0.84944605608509449"/>
        </c:manualLayout>
      </c:layout>
      <c:doughnut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b="1">
                    <a:solidFill>
                      <a:schemeClr val="bg1"/>
                    </a:solidFill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Resumo!$G$5:$G$6</c:f>
              <c:strCache>
                <c:ptCount val="2"/>
                <c:pt idx="0">
                  <c:v>Termo não ok</c:v>
                </c:pt>
                <c:pt idx="1">
                  <c:v>Termo ok</c:v>
                </c:pt>
              </c:strCache>
            </c:strRef>
          </c:cat>
          <c:val>
            <c:numRef>
              <c:f>Resumo!$H$5:$H$6</c:f>
              <c:numCache>
                <c:formatCode>General</c:formatCode>
                <c:ptCount val="2"/>
                <c:pt idx="0">
                  <c:v>129</c:v>
                </c:pt>
                <c:pt idx="1">
                  <c:v>1789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41-4D77-8D93-437ABC5831A4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</c:plotArea>
    <c:legend>
      <c:legendPos val="r"/>
      <c:layout/>
      <c:overlay val="0"/>
      <c:txPr>
        <a:bodyPr/>
        <a:lstStyle/>
        <a:p>
          <a:pPr>
            <a:defRPr sz="700"/>
          </a:pPr>
          <a:endParaRPr lang="pt-BR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31"/>
    </mc:Choice>
    <mc:Fallback>
      <c:style val="31"/>
    </mc:Fallback>
  </mc:AlternateContent>
  <c:chart>
    <c:title>
      <c:tx>
        <c:strRef>
          <c:f>Resumo!$I$10</c:f>
          <c:strCache>
            <c:ptCount val="1"/>
            <c:pt idx="0">
              <c:v>Fatura Digital</c:v>
            </c:pt>
          </c:strCache>
        </c:strRef>
      </c:tx>
      <c:layout>
        <c:manualLayout>
          <c:xMode val="edge"/>
          <c:yMode val="edge"/>
          <c:x val="0.29853186671998533"/>
          <c:y val="7.8431305206607752E-2"/>
        </c:manualLayout>
      </c:layout>
      <c:overlay val="0"/>
      <c:txPr>
        <a:bodyPr/>
        <a:lstStyle/>
        <a:p>
          <a:pPr>
            <a:defRPr sz="1200"/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>
                    <a:solidFill>
                      <a:schemeClr val="bg1"/>
                    </a:solidFill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Capa!$H$30:$H$31</c:f>
              <c:strCache>
                <c:ptCount val="2"/>
                <c:pt idx="0">
                  <c:v>SIM</c:v>
                </c:pt>
                <c:pt idx="1">
                  <c:v>NÃO</c:v>
                </c:pt>
              </c:strCache>
            </c:strRef>
          </c:cat>
          <c:val>
            <c:numRef>
              <c:f>Capa!$I$30:$I$31</c:f>
              <c:numCache>
                <c:formatCode>General</c:formatCode>
                <c:ptCount val="2"/>
                <c:pt idx="0">
                  <c:v>60</c:v>
                </c:pt>
                <c:pt idx="1">
                  <c:v>175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24-445F-B653-3DE2D6367EE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46"/>
      </c:doughnutChart>
    </c:plotArea>
    <c:legend>
      <c:legendPos val="b"/>
      <c:layout>
        <c:manualLayout>
          <c:xMode val="edge"/>
          <c:yMode val="edge"/>
          <c:x val="0.32145349322500766"/>
          <c:y val="0.85849837887911074"/>
          <c:w val="0.31940124092262318"/>
          <c:h val="7.091338582677166E-2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31"/>
    </mc:Choice>
    <mc:Fallback>
      <c:style val="31"/>
    </mc:Fallback>
  </mc:AlternateContent>
  <c:chart>
    <c:title>
      <c:tx>
        <c:strRef>
          <c:f>Resumo!$A$6</c:f>
          <c:strCache>
            <c:ptCount val="1"/>
            <c:pt idx="0">
              <c:v>Análises</c:v>
            </c:pt>
          </c:strCache>
        </c:strRef>
      </c:tx>
      <c:layout>
        <c:manualLayout>
          <c:xMode val="edge"/>
          <c:yMode val="edge"/>
          <c:x val="0.39991455447631091"/>
          <c:y val="4.4776119402985072E-2"/>
        </c:manualLayout>
      </c:layout>
      <c:overlay val="0"/>
      <c:txPr>
        <a:bodyPr/>
        <a:lstStyle/>
        <a:p>
          <a:pPr>
            <a:defRPr sz="1200"/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8159345466432081"/>
          <c:y val="0.15450777608022881"/>
          <c:w val="0.63266360935652277"/>
          <c:h val="0.64446703490421908"/>
        </c:manualLayout>
      </c:layout>
      <c:doughnut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>
                    <a:solidFill>
                      <a:schemeClr val="bg1"/>
                    </a:solidFill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Resumo!$A$8:$A$9</c:f>
              <c:strCache>
                <c:ptCount val="2"/>
                <c:pt idx="0">
                  <c:v>Documento (RG ou CNH)</c:v>
                </c:pt>
                <c:pt idx="1">
                  <c:v>Termo Lista de Espera</c:v>
                </c:pt>
              </c:strCache>
            </c:strRef>
          </c:cat>
          <c:val>
            <c:numRef>
              <c:f>Resumo!$B$8:$B$9</c:f>
              <c:numCache>
                <c:formatCode>General</c:formatCode>
                <c:ptCount val="2"/>
                <c:pt idx="0">
                  <c:v>1918</c:v>
                </c:pt>
                <c:pt idx="1">
                  <c:v>2708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A3-437F-B4CD-60BA8C2FDF00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</c:plotArea>
    <c:legend>
      <c:legendPos val="b"/>
      <c:layout>
        <c:manualLayout>
          <c:xMode val="edge"/>
          <c:yMode val="edge"/>
          <c:x val="1.6813667522328931E-2"/>
          <c:y val="0.85738394640968385"/>
          <c:w val="0.971256669839347"/>
          <c:h val="0.1156728170172758"/>
        </c:manualLayout>
      </c:layout>
      <c:overlay val="0"/>
      <c:txPr>
        <a:bodyPr/>
        <a:lstStyle/>
        <a:p>
          <a:pPr>
            <a:defRPr sz="900"/>
          </a:pPr>
          <a:endParaRPr lang="pt-BR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31"/>
    </mc:Choice>
    <mc:Fallback>
      <c:style val="31"/>
    </mc:Fallback>
  </mc:AlternateContent>
  <c:chart>
    <c:title>
      <c:tx>
        <c:strRef>
          <c:f>Resumo!$E$9</c:f>
          <c:strCache>
            <c:ptCount val="1"/>
            <c:pt idx="0">
              <c:v>Termo Lista de Espera</c:v>
            </c:pt>
          </c:strCache>
        </c:strRef>
      </c:tx>
      <c:layout>
        <c:manualLayout>
          <c:xMode val="edge"/>
          <c:yMode val="edge"/>
          <c:x val="2.3110433033268638E-2"/>
          <c:y val="7.0175438596491224E-2"/>
        </c:manualLayout>
      </c:layout>
      <c:overlay val="0"/>
      <c:txPr>
        <a:bodyPr/>
        <a:lstStyle/>
        <a:p>
          <a:pPr>
            <a:defRPr sz="1050"/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60005352443539151"/>
          <c:y val="0.1076612791822075"/>
          <c:w val="0.35163381051663656"/>
          <c:h val="0.84944605608509449"/>
        </c:manualLayout>
      </c:layout>
      <c:doughnut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b="1">
                    <a:solidFill>
                      <a:schemeClr val="bg1"/>
                    </a:solidFill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Resumo!$G$11:$G$13</c:f>
              <c:strCache>
                <c:ptCount val="3"/>
                <c:pt idx="0">
                  <c:v>Termo ok (exceção)</c:v>
                </c:pt>
                <c:pt idx="1">
                  <c:v>Termo não ok</c:v>
                </c:pt>
                <c:pt idx="2">
                  <c:v>Termo ok</c:v>
                </c:pt>
              </c:strCache>
            </c:strRef>
          </c:cat>
          <c:val>
            <c:numRef>
              <c:f>Resumo!$H$11:$H$13</c:f>
              <c:numCache>
                <c:formatCode>General</c:formatCode>
                <c:ptCount val="3"/>
                <c:pt idx="0">
                  <c:v>1846</c:v>
                </c:pt>
                <c:pt idx="1">
                  <c:v>142</c:v>
                </c:pt>
                <c:pt idx="2">
                  <c:v>720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71-43DC-B1F0-730F669F17E7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</c:plotArea>
    <c:legend>
      <c:legendPos val="l"/>
      <c:layout/>
      <c:overlay val="0"/>
      <c:txPr>
        <a:bodyPr/>
        <a:lstStyle/>
        <a:p>
          <a:pPr>
            <a:defRPr sz="700"/>
          </a:pPr>
          <a:endParaRPr lang="pt-BR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31"/>
    </mc:Choice>
    <mc:Fallback>
      <c:style val="31"/>
    </mc:Fallback>
  </mc:AlternateContent>
  <c:chart>
    <c:title>
      <c:tx>
        <c:strRef>
          <c:f>Resumo!$I$10</c:f>
          <c:strCache>
            <c:ptCount val="1"/>
            <c:pt idx="0">
              <c:v>Fatura Digital</c:v>
            </c:pt>
          </c:strCache>
        </c:strRef>
      </c:tx>
      <c:layout>
        <c:manualLayout>
          <c:xMode val="edge"/>
          <c:yMode val="edge"/>
          <c:x val="0.33440508982313605"/>
          <c:y val="7.8431372549019607E-2"/>
        </c:manualLayout>
      </c:layout>
      <c:overlay val="0"/>
      <c:txPr>
        <a:bodyPr/>
        <a:lstStyle/>
        <a:p>
          <a:pPr>
            <a:defRPr sz="1200"/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>
                    <a:solidFill>
                      <a:schemeClr val="bg1"/>
                    </a:solidFill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Capa!$E$30:$E$31</c:f>
              <c:strCache>
                <c:ptCount val="2"/>
                <c:pt idx="0">
                  <c:v>SIM</c:v>
                </c:pt>
                <c:pt idx="1">
                  <c:v>NÃO</c:v>
                </c:pt>
              </c:strCache>
            </c:strRef>
          </c:cat>
          <c:val>
            <c:numRef>
              <c:f>Capa!$F$30:$F$31</c:f>
              <c:numCache>
                <c:formatCode>General</c:formatCode>
                <c:ptCount val="2"/>
                <c:pt idx="0">
                  <c:v>469</c:v>
                </c:pt>
                <c:pt idx="1">
                  <c:v>973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FB-4E93-9EF8-F26EDD07170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45"/>
      </c:doughnutChart>
    </c:plotArea>
    <c:legend>
      <c:legendPos val="b"/>
      <c:layout>
        <c:manualLayout>
          <c:xMode val="edge"/>
          <c:yMode val="edge"/>
          <c:x val="0.32145349322500766"/>
          <c:y val="0.85849837887911074"/>
          <c:w val="0.31940124092262318"/>
          <c:h val="7.091338582677166E-2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31"/>
    </mc:Choice>
    <mc:Fallback>
      <c:style val="31"/>
    </mc:Fallback>
  </mc:AlternateContent>
  <c:chart>
    <c:autoTitleDeleted val="1"/>
    <c:plotArea>
      <c:layout>
        <c:manualLayout>
          <c:layoutTarget val="inner"/>
          <c:xMode val="edge"/>
          <c:yMode val="edge"/>
          <c:x val="6.8256928929946836E-2"/>
          <c:y val="0.11243573997634081"/>
          <c:w val="0.48170513904520706"/>
          <c:h val="0.77369262307526809"/>
        </c:manualLayout>
      </c:layout>
      <c:doughnut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>
                    <a:solidFill>
                      <a:schemeClr val="bg1"/>
                    </a:solidFill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'Pendências (RG ou CNH)'!$B$12:$B$15</c:f>
              <c:strCache>
                <c:ptCount val="4"/>
                <c:pt idx="0">
                  <c:v>Não foi digitalizado/enviado RG (1a opção) ou CNH (2a opção)</c:v>
                </c:pt>
                <c:pt idx="1">
                  <c:v>Documento divergente</c:v>
                </c:pt>
                <c:pt idx="2">
                  <c:v>Documento inválido</c:v>
                </c:pt>
                <c:pt idx="3">
                  <c:v>Imagem ilegível</c:v>
                </c:pt>
              </c:strCache>
            </c:strRef>
          </c:cat>
          <c:val>
            <c:numRef>
              <c:f>'Pendências (RG ou CNH)'!$C$12:$C$15</c:f>
              <c:numCache>
                <c:formatCode>General</c:formatCode>
                <c:ptCount val="4"/>
                <c:pt idx="0">
                  <c:v>29</c:v>
                </c:pt>
                <c:pt idx="1">
                  <c:v>1</c:v>
                </c:pt>
                <c:pt idx="2">
                  <c:v>54</c:v>
                </c:pt>
                <c:pt idx="3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77-4614-AB29-845BFBF00974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</c:plotArea>
    <c:legend>
      <c:legendPos val="r"/>
      <c:layout>
        <c:manualLayout>
          <c:xMode val="edge"/>
          <c:yMode val="edge"/>
          <c:x val="0.64900346979476486"/>
          <c:y val="6.3087401385051048E-2"/>
          <c:w val="0.33567086587187744"/>
          <c:h val="0.89433801111632993"/>
        </c:manualLayout>
      </c:layout>
      <c:overlay val="0"/>
      <c:txPr>
        <a:bodyPr/>
        <a:lstStyle/>
        <a:p>
          <a:pPr>
            <a:defRPr sz="1000"/>
          </a:pPr>
          <a:endParaRPr lang="pt-BR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31"/>
    </mc:Choice>
    <mc:Fallback>
      <c:style val="31"/>
    </mc:Fallback>
  </mc:AlternateContent>
  <c:chart>
    <c:autoTitleDeleted val="1"/>
    <c:plotArea>
      <c:layout>
        <c:manualLayout>
          <c:layoutTarget val="inner"/>
          <c:xMode val="edge"/>
          <c:yMode val="edge"/>
          <c:x val="6.0974113183570343E-2"/>
          <c:y val="0.10423061442176798"/>
          <c:w val="0.48695012067363147"/>
          <c:h val="0.82292337640270496"/>
        </c:manualLayout>
      </c:layout>
      <c:doughnut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>
                    <a:solidFill>
                      <a:schemeClr val="bg1"/>
                    </a:solidFill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'Pendências Termo'!$B$12:$B$19</c:f>
              <c:strCache>
                <c:ptCount val="8"/>
                <c:pt idx="0">
                  <c:v>Não foi digitalizado/enviado Termo Lista de Espera</c:v>
                </c:pt>
                <c:pt idx="1">
                  <c:v>"Bolinha" Fatura Digital</c:v>
                </c:pt>
                <c:pt idx="2">
                  <c:v>6 campos "digitáveis" não preenchidos devidamente</c:v>
                </c:pt>
                <c:pt idx="3">
                  <c:v>Campos "digitáveis" não preenchidos</c:v>
                </c:pt>
                <c:pt idx="4">
                  <c:v>Falta de Assinatura (campo "Anuidade")</c:v>
                </c:pt>
                <c:pt idx="5">
                  <c:v>Falta de Assinatura (campo "Fatura Digital")</c:v>
                </c:pt>
                <c:pt idx="6">
                  <c:v>Falta de Assinatura (campo final "Assinatura do Cliente")</c:v>
                </c:pt>
                <c:pt idx="7">
                  <c:v>Imagem ilegível</c:v>
                </c:pt>
              </c:strCache>
            </c:strRef>
          </c:cat>
          <c:val>
            <c:numRef>
              <c:f>'Pendências Termo'!$C$12:$C$19</c:f>
              <c:numCache>
                <c:formatCode>General</c:formatCode>
                <c:ptCount val="8"/>
                <c:pt idx="0">
                  <c:v>32</c:v>
                </c:pt>
                <c:pt idx="1">
                  <c:v>933</c:v>
                </c:pt>
                <c:pt idx="2">
                  <c:v>45</c:v>
                </c:pt>
                <c:pt idx="3">
                  <c:v>9</c:v>
                </c:pt>
                <c:pt idx="4">
                  <c:v>5</c:v>
                </c:pt>
                <c:pt idx="5">
                  <c:v>912</c:v>
                </c:pt>
                <c:pt idx="6">
                  <c:v>2</c:v>
                </c:pt>
                <c:pt idx="7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B4-45E2-94A5-61F6232E651C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</c:plotArea>
    <c:legend>
      <c:legendPos val="r"/>
      <c:layout>
        <c:manualLayout>
          <c:xMode val="edge"/>
          <c:yMode val="edge"/>
          <c:x val="0.64900346979476486"/>
          <c:y val="6.3087401385051048E-2"/>
          <c:w val="0.33567086587187744"/>
          <c:h val="0.89433801111632993"/>
        </c:manualLayout>
      </c:layout>
      <c:overlay val="0"/>
      <c:txPr>
        <a:bodyPr/>
        <a:lstStyle/>
        <a:p>
          <a:pPr>
            <a:defRPr sz="900"/>
          </a:pPr>
          <a:endParaRPr lang="pt-BR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'FATURA SIM'!A1"/><Relationship Id="rId13" Type="http://schemas.openxmlformats.org/officeDocument/2006/relationships/hyperlink" Target="#'Propostas N&#227;o OK'!A1"/><Relationship Id="rId18" Type="http://schemas.openxmlformats.org/officeDocument/2006/relationships/hyperlink" Target="#'Pend&#234;ncias (RG ou CNH)'!A1"/><Relationship Id="rId3" Type="http://schemas.openxmlformats.org/officeDocument/2006/relationships/chart" Target="../charts/chart3.xml"/><Relationship Id="rId7" Type="http://schemas.openxmlformats.org/officeDocument/2006/relationships/image" Target="../media/image4.jpeg"/><Relationship Id="rId12" Type="http://schemas.openxmlformats.org/officeDocument/2006/relationships/hyperlink" Target="#'Propostas OK'!A1"/><Relationship Id="rId17" Type="http://schemas.microsoft.com/office/2007/relationships/hdphoto" Target="../media/hdphoto1.wdp"/><Relationship Id="rId2" Type="http://schemas.openxmlformats.org/officeDocument/2006/relationships/chart" Target="../charts/chart2.xml"/><Relationship Id="rId16" Type="http://schemas.openxmlformats.org/officeDocument/2006/relationships/image" Target="../media/image6.png"/><Relationship Id="rId1" Type="http://schemas.openxmlformats.org/officeDocument/2006/relationships/chart" Target="../charts/chart1.xml"/><Relationship Id="rId6" Type="http://schemas.openxmlformats.org/officeDocument/2006/relationships/image" Target="../media/image3.jpeg"/><Relationship Id="rId11" Type="http://schemas.openxmlformats.org/officeDocument/2006/relationships/chart" Target="../charts/chart5.xml"/><Relationship Id="rId5" Type="http://schemas.openxmlformats.org/officeDocument/2006/relationships/image" Target="../media/image2.jpeg"/><Relationship Id="rId15" Type="http://schemas.openxmlformats.org/officeDocument/2006/relationships/hyperlink" Target="#Anal&#237;tico!A1"/><Relationship Id="rId10" Type="http://schemas.openxmlformats.org/officeDocument/2006/relationships/chart" Target="../charts/chart4.xml"/><Relationship Id="rId19" Type="http://schemas.openxmlformats.org/officeDocument/2006/relationships/hyperlink" Target="#'Pend&#234;ncias Termo'!A1"/><Relationship Id="rId4" Type="http://schemas.openxmlformats.org/officeDocument/2006/relationships/image" Target="../media/image1.PNG"/><Relationship Id="rId9" Type="http://schemas.openxmlformats.org/officeDocument/2006/relationships/hyperlink" Target="#'FATURA N&#195;O'!A1"/><Relationship Id="rId14" Type="http://schemas.openxmlformats.org/officeDocument/2006/relationships/image" Target="../media/image5.JP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image" Target="../media/image7.png"/><Relationship Id="rId1" Type="http://schemas.openxmlformats.org/officeDocument/2006/relationships/hyperlink" Target="#Capa!A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image" Target="../media/image7.png"/><Relationship Id="rId1" Type="http://schemas.openxmlformats.org/officeDocument/2006/relationships/hyperlink" Target="#Capa!A1"/><Relationship Id="rId5" Type="http://schemas.openxmlformats.org/officeDocument/2006/relationships/chart" Target="../charts/chart6.xml"/><Relationship Id="rId4" Type="http://schemas.openxmlformats.org/officeDocument/2006/relationships/image" Target="../media/image3.jpe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image" Target="../media/image7.png"/><Relationship Id="rId1" Type="http://schemas.openxmlformats.org/officeDocument/2006/relationships/hyperlink" Target="#Capa!A1"/><Relationship Id="rId5" Type="http://schemas.openxmlformats.org/officeDocument/2006/relationships/chart" Target="../charts/chart7.xml"/><Relationship Id="rId4" Type="http://schemas.openxmlformats.org/officeDocument/2006/relationships/image" Target="../media/image3.jpe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image" Target="../media/image7.png"/><Relationship Id="rId1" Type="http://schemas.openxmlformats.org/officeDocument/2006/relationships/hyperlink" Target="#Capa!A1"/><Relationship Id="rId5" Type="http://schemas.openxmlformats.org/officeDocument/2006/relationships/image" Target="../media/image4.jpeg"/><Relationship Id="rId4" Type="http://schemas.openxmlformats.org/officeDocument/2006/relationships/image" Target="../media/image3.jpe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image" Target="../media/image7.png"/><Relationship Id="rId1" Type="http://schemas.openxmlformats.org/officeDocument/2006/relationships/hyperlink" Target="#Capa!A1"/><Relationship Id="rId5" Type="http://schemas.openxmlformats.org/officeDocument/2006/relationships/image" Target="../media/image4.jpeg"/><Relationship Id="rId4" Type="http://schemas.openxmlformats.org/officeDocument/2006/relationships/image" Target="../media/image3.jpe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image" Target="../media/image7.png"/><Relationship Id="rId1" Type="http://schemas.openxmlformats.org/officeDocument/2006/relationships/hyperlink" Target="#Capa!A1"/><Relationship Id="rId4" Type="http://schemas.openxmlformats.org/officeDocument/2006/relationships/image" Target="../media/image3.jpe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image" Target="../media/image7.png"/><Relationship Id="rId1" Type="http://schemas.openxmlformats.org/officeDocument/2006/relationships/hyperlink" Target="#Capa!A1"/><Relationship Id="rId4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314325</xdr:colOff>
      <xdr:row>9</xdr:row>
      <xdr:rowOff>19050</xdr:rowOff>
    </xdr:to>
    <xdr:sp macro="" textlink="">
      <xdr:nvSpPr>
        <xdr:cNvPr id="36" name="Retângulo 35"/>
        <xdr:cNvSpPr/>
      </xdr:nvSpPr>
      <xdr:spPr>
        <a:xfrm>
          <a:off x="0" y="0"/>
          <a:ext cx="923925" cy="173355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6</xdr:col>
      <xdr:colOff>100923</xdr:colOff>
      <xdr:row>11</xdr:row>
      <xdr:rowOff>66079</xdr:rowOff>
    </xdr:from>
    <xdr:to>
      <xdr:col>10</xdr:col>
      <xdr:colOff>272372</xdr:colOff>
      <xdr:row>18</xdr:row>
      <xdr:rowOff>28575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552450</xdr:colOff>
      <xdr:row>11</xdr:row>
      <xdr:rowOff>56028</xdr:rowOff>
    </xdr:from>
    <xdr:to>
      <xdr:col>18</xdr:col>
      <xdr:colOff>592231</xdr:colOff>
      <xdr:row>25</xdr:row>
      <xdr:rowOff>0</xdr:rowOff>
    </xdr:to>
    <xdr:graphicFrame macro="">
      <xdr:nvGraphicFramePr>
        <xdr:cNvPr id="13" name="Gráfico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19051</xdr:colOff>
      <xdr:row>11</xdr:row>
      <xdr:rowOff>85725</xdr:rowOff>
    </xdr:from>
    <xdr:to>
      <xdr:col>5</xdr:col>
      <xdr:colOff>190501</xdr:colOff>
      <xdr:row>24</xdr:row>
      <xdr:rowOff>161925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285750</xdr:colOff>
      <xdr:row>15</xdr:row>
      <xdr:rowOff>114299</xdr:rowOff>
    </xdr:from>
    <xdr:to>
      <xdr:col>3</xdr:col>
      <xdr:colOff>504825</xdr:colOff>
      <xdr:row>20</xdr:row>
      <xdr:rowOff>28574</xdr:rowOff>
    </xdr:to>
    <xdr:sp macro="" textlink="Resumo!B6">
      <xdr:nvSpPr>
        <xdr:cNvPr id="4" name="Retângulo 3"/>
        <xdr:cNvSpPr/>
      </xdr:nvSpPr>
      <xdr:spPr>
        <a:xfrm>
          <a:off x="1504950" y="2905124"/>
          <a:ext cx="828675" cy="8667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fld id="{CFBB4694-CCC1-471C-8AA1-72C11BC7FBCF}" type="TxLink">
            <a:rPr lang="en-US" sz="1800" b="1" i="0" u="none" strike="noStrike">
              <a:solidFill>
                <a:srgbClr val="000000"/>
              </a:solidFill>
              <a:latin typeface="Calibri"/>
              <a:ea typeface="+mn-ea"/>
              <a:cs typeface="+mn-cs"/>
            </a:rPr>
            <a:pPr marL="0" indent="0" algn="ctr"/>
            <a:t>4626</a:t>
          </a:fld>
          <a:endParaRPr lang="pt-BR" sz="1800" b="1" i="0" u="none" strike="noStrike">
            <a:solidFill>
              <a:srgbClr val="000000"/>
            </a:solidFill>
            <a:latin typeface="Calibri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209552</xdr:colOff>
      <xdr:row>13</xdr:row>
      <xdr:rowOff>104775</xdr:rowOff>
    </xdr:from>
    <xdr:to>
      <xdr:col>7</xdr:col>
      <xdr:colOff>476251</xdr:colOff>
      <xdr:row>16</xdr:row>
      <xdr:rowOff>28575</xdr:rowOff>
    </xdr:to>
    <xdr:sp macro="" textlink="Resumo!B8">
      <xdr:nvSpPr>
        <xdr:cNvPr id="6" name="Retângulo 5"/>
        <xdr:cNvSpPr/>
      </xdr:nvSpPr>
      <xdr:spPr>
        <a:xfrm>
          <a:off x="3876677" y="2514600"/>
          <a:ext cx="981074" cy="4953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fld id="{4F313448-99F7-4CC5-AE79-7609F7D0213E}" type="TxLink">
            <a:rPr lang="en-US" sz="1200" b="1" i="0" u="none" strike="noStrike">
              <a:solidFill>
                <a:srgbClr val="000000"/>
              </a:solidFill>
              <a:latin typeface="Calibri"/>
              <a:ea typeface="+mn-ea"/>
              <a:cs typeface="+mn-cs"/>
            </a:rPr>
            <a:pPr marL="0" indent="0" algn="ctr"/>
            <a:t>1918</a:t>
          </a:fld>
          <a:endParaRPr lang="pt-BR" sz="1200" b="1" i="0" u="none" strike="noStrike">
            <a:solidFill>
              <a:srgbClr val="000000"/>
            </a:solidFill>
            <a:latin typeface="Calibri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0</xdr:colOff>
      <xdr:row>1</xdr:row>
      <xdr:rowOff>0</xdr:rowOff>
    </xdr:from>
    <xdr:to>
      <xdr:col>18</xdr:col>
      <xdr:colOff>571500</xdr:colOff>
      <xdr:row>5</xdr:row>
      <xdr:rowOff>133350</xdr:rowOff>
    </xdr:to>
    <xdr:grpSp>
      <xdr:nvGrpSpPr>
        <xdr:cNvPr id="9" name="Grupo 8"/>
        <xdr:cNvGrpSpPr/>
      </xdr:nvGrpSpPr>
      <xdr:grpSpPr>
        <a:xfrm>
          <a:off x="609600" y="123825"/>
          <a:ext cx="11058525" cy="895350"/>
          <a:chOff x="609600" y="190500"/>
          <a:chExt cx="10877550" cy="895350"/>
        </a:xfrm>
      </xdr:grpSpPr>
      <xdr:pic>
        <xdr:nvPicPr>
          <xdr:cNvPr id="2" name="Imagem 1"/>
          <xdr:cNvPicPr>
            <a:picLocks noChangeAspect="1"/>
          </xdr:cNvPicPr>
        </xdr:nvPicPr>
        <xdr:blipFill>
          <a:blip xmlns:r="http://schemas.openxmlformats.org/officeDocument/2006/relationships" r:embed="rId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09600" y="190500"/>
            <a:ext cx="8192502" cy="895350"/>
          </a:xfrm>
          <a:prstGeom prst="roundRect">
            <a:avLst/>
          </a:prstGeom>
        </xdr:spPr>
      </xdr:pic>
      <xdr:pic>
        <xdr:nvPicPr>
          <xdr:cNvPr id="14" name="Imagem 13"/>
          <xdr:cNvPicPr>
            <a:picLocks noChangeAspect="1"/>
          </xdr:cNvPicPr>
        </xdr:nvPicPr>
        <xdr:blipFill rotWithShape="1">
          <a:blip xmlns:r="http://schemas.openxmlformats.org/officeDocument/2006/relationships" r:embed="rId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64190" r="1"/>
          <a:stretch/>
        </xdr:blipFill>
        <xdr:spPr>
          <a:xfrm flipH="1">
            <a:off x="8553445" y="190500"/>
            <a:ext cx="2933705" cy="895350"/>
          </a:xfrm>
          <a:prstGeom prst="roundRect">
            <a:avLst>
              <a:gd name="adj" fmla="val 50000"/>
            </a:avLst>
          </a:prstGeom>
        </xdr:spPr>
      </xdr:pic>
    </xdr:grpSp>
    <xdr:clientData/>
  </xdr:twoCellAnchor>
  <xdr:twoCellAnchor>
    <xdr:from>
      <xdr:col>15</xdr:col>
      <xdr:colOff>200025</xdr:colOff>
      <xdr:row>1</xdr:row>
      <xdr:rowOff>142875</xdr:rowOff>
    </xdr:from>
    <xdr:to>
      <xdr:col>18</xdr:col>
      <xdr:colOff>40342</xdr:colOff>
      <xdr:row>4</xdr:row>
      <xdr:rowOff>178325</xdr:rowOff>
    </xdr:to>
    <xdr:grpSp>
      <xdr:nvGrpSpPr>
        <xdr:cNvPr id="15" name="Agrupar 14"/>
        <xdr:cNvGrpSpPr/>
      </xdr:nvGrpSpPr>
      <xdr:grpSpPr>
        <a:xfrm>
          <a:off x="9467850" y="266700"/>
          <a:ext cx="1669117" cy="606950"/>
          <a:chOff x="9344025" y="1121300"/>
          <a:chExt cx="1669117" cy="650350"/>
        </a:xfrm>
      </xdr:grpSpPr>
      <xdr:pic>
        <xdr:nvPicPr>
          <xdr:cNvPr id="22" name="Imagem 21"/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lum bright="70000" contrast="-70000"/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44025" y="1121300"/>
            <a:ext cx="1666875" cy="650350"/>
          </a:xfrm>
          <a:prstGeom prst="flowChartAlternateProcess">
            <a:avLst/>
          </a:prstGeom>
        </xdr:spPr>
      </xdr:pic>
      <xdr:sp macro="" textlink="$U$3">
        <xdr:nvSpPr>
          <xdr:cNvPr id="27" name="CaixaDeTexto 26"/>
          <xdr:cNvSpPr txBox="1"/>
        </xdr:nvSpPr>
        <xdr:spPr>
          <a:xfrm>
            <a:off x="10290020" y="1143328"/>
            <a:ext cx="723122" cy="61879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120BCCD9-ABDF-4028-976E-4C49A4137C49}" type="TxLink">
              <a:rPr lang="en-US" sz="1800" b="0" i="0" u="none" strike="noStrike">
                <a:solidFill>
                  <a:srgbClr val="000000"/>
                </a:solidFill>
                <a:latin typeface="Calibri"/>
              </a:rPr>
              <a:pPr algn="ctr"/>
              <a:t>1677</a:t>
            </a:fld>
            <a:endParaRPr lang="pt-BR" sz="14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28" name="CaixaDeTexto 27"/>
          <xdr:cNvSpPr txBox="1"/>
        </xdr:nvSpPr>
        <xdr:spPr>
          <a:xfrm>
            <a:off x="9353549" y="1162050"/>
            <a:ext cx="1143004" cy="58135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pt-BR" sz="1400"/>
              <a:t>Total</a:t>
            </a:r>
            <a:r>
              <a:rPr lang="pt-BR" sz="1400" baseline="0"/>
              <a:t> de Propostas</a:t>
            </a:r>
            <a:endParaRPr lang="pt-BR" sz="1400"/>
          </a:p>
        </xdr:txBody>
      </xdr:sp>
    </xdr:grpSp>
    <xdr:clientData/>
  </xdr:twoCellAnchor>
  <xdr:twoCellAnchor>
    <xdr:from>
      <xdr:col>4</xdr:col>
      <xdr:colOff>190500</xdr:colOff>
      <xdr:row>1</xdr:row>
      <xdr:rowOff>133349</xdr:rowOff>
    </xdr:from>
    <xdr:to>
      <xdr:col>14</xdr:col>
      <xdr:colOff>314325</xdr:colOff>
      <xdr:row>4</xdr:row>
      <xdr:rowOff>9524</xdr:rowOff>
    </xdr:to>
    <xdr:sp macro="" textlink="">
      <xdr:nvSpPr>
        <xdr:cNvPr id="37" name="CaixaDeTexto 36"/>
        <xdr:cNvSpPr txBox="1"/>
      </xdr:nvSpPr>
      <xdr:spPr>
        <a:xfrm>
          <a:off x="2628900" y="257174"/>
          <a:ext cx="6219825" cy="447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r>
            <a:rPr lang="pt-BR" sz="1600" b="1">
              <a:solidFill>
                <a:schemeClr val="bg1"/>
              </a:solidFill>
              <a:latin typeface="+mn-lt"/>
              <a:ea typeface="+mn-ea"/>
              <a:cs typeface="+mn-cs"/>
            </a:rPr>
            <a:t>PAINEL RESULTADOS OPT-IN</a:t>
          </a:r>
        </a:p>
      </xdr:txBody>
    </xdr:sp>
    <xdr:clientData/>
  </xdr:twoCellAnchor>
  <xdr:twoCellAnchor>
    <xdr:from>
      <xdr:col>4</xdr:col>
      <xdr:colOff>89893</xdr:colOff>
      <xdr:row>6</xdr:row>
      <xdr:rowOff>28985</xdr:rowOff>
    </xdr:from>
    <xdr:to>
      <xdr:col>5</xdr:col>
      <xdr:colOff>189205</xdr:colOff>
      <xdr:row>7</xdr:row>
      <xdr:rowOff>126309</xdr:rowOff>
    </xdr:to>
    <xdr:pic>
      <xdr:nvPicPr>
        <xdr:cNvPr id="42" name="Imagem 41"/>
        <xdr:cNvPicPr>
          <a:picLocks noChangeAspect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4650"/>
        <a:stretch/>
      </xdr:blipFill>
      <xdr:spPr>
        <a:xfrm flipH="1">
          <a:off x="2528293" y="1105310"/>
          <a:ext cx="708912" cy="287824"/>
        </a:xfrm>
        <a:prstGeom prst="flowChartAlternateProcess">
          <a:avLst/>
        </a:prstGeom>
      </xdr:spPr>
    </xdr:pic>
    <xdr:clientData/>
  </xdr:twoCellAnchor>
  <xdr:twoCellAnchor>
    <xdr:from>
      <xdr:col>4</xdr:col>
      <xdr:colOff>186121</xdr:colOff>
      <xdr:row>6</xdr:row>
      <xdr:rowOff>69160</xdr:rowOff>
    </xdr:from>
    <xdr:to>
      <xdr:col>5</xdr:col>
      <xdr:colOff>90500</xdr:colOff>
      <xdr:row>7</xdr:row>
      <xdr:rowOff>77442</xdr:rowOff>
    </xdr:to>
    <xdr:sp macro="" textlink="'Propostas OK'!$D$10">
      <xdr:nvSpPr>
        <xdr:cNvPr id="11" name="CaixaDeTexto 10"/>
        <xdr:cNvSpPr txBox="1"/>
      </xdr:nvSpPr>
      <xdr:spPr>
        <a:xfrm>
          <a:off x="2624521" y="1145485"/>
          <a:ext cx="513979" cy="19878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9976FFDB-F7DA-4013-B6C9-F7FD8B625799}" type="TxLink">
            <a:rPr lang="en-US" sz="1200" b="1" i="0" u="none" strike="noStrike">
              <a:solidFill>
                <a:schemeClr val="bg1"/>
              </a:solidFill>
              <a:latin typeface="Calibri"/>
            </a:rPr>
            <a:pPr algn="ctr"/>
            <a:t>1442</a:t>
          </a:fld>
          <a:endParaRPr lang="pt-BR" sz="1200" b="1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28642</xdr:colOff>
      <xdr:row>6</xdr:row>
      <xdr:rowOff>28575</xdr:rowOff>
    </xdr:from>
    <xdr:to>
      <xdr:col>4</xdr:col>
      <xdr:colOff>85809</xdr:colOff>
      <xdr:row>7</xdr:row>
      <xdr:rowOff>125899</xdr:rowOff>
    </xdr:to>
    <xdr:pic>
      <xdr:nvPicPr>
        <xdr:cNvPr id="45" name="Imagem 44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242" y="1104900"/>
          <a:ext cx="1885967" cy="287824"/>
        </a:xfrm>
        <a:prstGeom prst="flowChartAlternateProcess">
          <a:avLst/>
        </a:prstGeom>
      </xdr:spPr>
    </xdr:pic>
    <xdr:clientData/>
  </xdr:twoCellAnchor>
  <xdr:twoCellAnchor>
    <xdr:from>
      <xdr:col>1</xdr:col>
      <xdr:colOff>328645</xdr:colOff>
      <xdr:row>6</xdr:row>
      <xdr:rowOff>60877</xdr:rowOff>
    </xdr:from>
    <xdr:to>
      <xdr:col>3</xdr:col>
      <xdr:colOff>384587</xdr:colOff>
      <xdr:row>7</xdr:row>
      <xdr:rowOff>85725</xdr:rowOff>
    </xdr:to>
    <xdr:sp macro="" textlink="">
      <xdr:nvSpPr>
        <xdr:cNvPr id="48" name="CaixaDeTexto 47"/>
        <xdr:cNvSpPr txBox="1"/>
      </xdr:nvSpPr>
      <xdr:spPr>
        <a:xfrm>
          <a:off x="938245" y="1137202"/>
          <a:ext cx="1275142" cy="21534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400" b="1">
              <a:solidFill>
                <a:schemeClr val="bg1"/>
              </a:solidFill>
            </a:rPr>
            <a:t>Propostas OK</a:t>
          </a:r>
        </a:p>
      </xdr:txBody>
    </xdr:sp>
    <xdr:clientData/>
  </xdr:twoCellAnchor>
  <xdr:twoCellAnchor>
    <xdr:from>
      <xdr:col>9</xdr:col>
      <xdr:colOff>153883</xdr:colOff>
      <xdr:row>6</xdr:row>
      <xdr:rowOff>28985</xdr:rowOff>
    </xdr:from>
    <xdr:to>
      <xdr:col>10</xdr:col>
      <xdr:colOff>284455</xdr:colOff>
      <xdr:row>7</xdr:row>
      <xdr:rowOff>126309</xdr:rowOff>
    </xdr:to>
    <xdr:pic>
      <xdr:nvPicPr>
        <xdr:cNvPr id="47" name="Imagem 46"/>
        <xdr:cNvPicPr>
          <a:picLocks noChangeAspect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4650"/>
        <a:stretch/>
      </xdr:blipFill>
      <xdr:spPr>
        <a:xfrm flipH="1">
          <a:off x="5764108" y="1105310"/>
          <a:ext cx="740172" cy="287824"/>
        </a:xfrm>
        <a:prstGeom prst="flowChartAlternateProcess">
          <a:avLst/>
        </a:prstGeom>
      </xdr:spPr>
    </xdr:pic>
    <xdr:clientData/>
  </xdr:twoCellAnchor>
  <xdr:twoCellAnchor>
    <xdr:from>
      <xdr:col>9</xdr:col>
      <xdr:colOff>258997</xdr:colOff>
      <xdr:row>6</xdr:row>
      <xdr:rowOff>22777</xdr:rowOff>
    </xdr:from>
    <xdr:to>
      <xdr:col>10</xdr:col>
      <xdr:colOff>176751</xdr:colOff>
      <xdr:row>7</xdr:row>
      <xdr:rowOff>123825</xdr:rowOff>
    </xdr:to>
    <xdr:sp macro="" textlink="'Propostas Não OK'!$D$10">
      <xdr:nvSpPr>
        <xdr:cNvPr id="49" name="CaixaDeTexto 48"/>
        <xdr:cNvSpPr txBox="1"/>
      </xdr:nvSpPr>
      <xdr:spPr>
        <a:xfrm>
          <a:off x="5869222" y="1099102"/>
          <a:ext cx="527354" cy="29154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05BBF870-FAC9-482B-8A7F-4DC0B86DA33E}" type="TxLink">
            <a:rPr lang="en-US" sz="1200" b="1" i="0" u="none" strike="noStrike">
              <a:solidFill>
                <a:schemeClr val="bg1"/>
              </a:solidFill>
              <a:latin typeface="Calibri"/>
              <a:ea typeface="+mn-ea"/>
              <a:cs typeface="+mn-cs"/>
            </a:rPr>
            <a:pPr marL="0" indent="0" algn="ctr"/>
            <a:t>235</a:t>
          </a:fld>
          <a:endParaRPr lang="pt-BR" sz="1200" b="1" i="0" u="none" strike="noStrike">
            <a:solidFill>
              <a:schemeClr val="bg1"/>
            </a:solidFill>
            <a:latin typeface="Calibri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123892</xdr:colOff>
      <xdr:row>6</xdr:row>
      <xdr:rowOff>28575</xdr:rowOff>
    </xdr:from>
    <xdr:to>
      <xdr:col>9</xdr:col>
      <xdr:colOff>149614</xdr:colOff>
      <xdr:row>7</xdr:row>
      <xdr:rowOff>125899</xdr:rowOff>
    </xdr:to>
    <xdr:pic>
      <xdr:nvPicPr>
        <xdr:cNvPr id="50" name="Imagem 49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91017" y="1104900"/>
          <a:ext cx="1968822" cy="287824"/>
        </a:xfrm>
        <a:prstGeom prst="flowChartAlternateProcess">
          <a:avLst/>
        </a:prstGeom>
      </xdr:spPr>
    </xdr:pic>
    <xdr:clientData/>
  </xdr:twoCellAnchor>
  <xdr:twoCellAnchor>
    <xdr:from>
      <xdr:col>6</xdr:col>
      <xdr:colOff>271685</xdr:colOff>
      <xdr:row>6</xdr:row>
      <xdr:rowOff>32302</xdr:rowOff>
    </xdr:from>
    <xdr:to>
      <xdr:col>8</xdr:col>
      <xdr:colOff>609637</xdr:colOff>
      <xdr:row>7</xdr:row>
      <xdr:rowOff>114300</xdr:rowOff>
    </xdr:to>
    <xdr:sp macro="" textlink="">
      <xdr:nvSpPr>
        <xdr:cNvPr id="51" name="CaixaDeTexto 50"/>
        <xdr:cNvSpPr txBox="1"/>
      </xdr:nvSpPr>
      <xdr:spPr>
        <a:xfrm>
          <a:off x="3938810" y="1108627"/>
          <a:ext cx="1661927" cy="27249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400" b="1">
              <a:solidFill>
                <a:schemeClr val="bg1"/>
              </a:solidFill>
            </a:rPr>
            <a:t>Propostas Não OK</a:t>
          </a:r>
        </a:p>
      </xdr:txBody>
    </xdr:sp>
    <xdr:clientData/>
  </xdr:twoCellAnchor>
  <xdr:twoCellAnchor>
    <xdr:from>
      <xdr:col>1</xdr:col>
      <xdr:colOff>28642</xdr:colOff>
      <xdr:row>8</xdr:row>
      <xdr:rowOff>0</xdr:rowOff>
    </xdr:from>
    <xdr:to>
      <xdr:col>5</xdr:col>
      <xdr:colOff>189205</xdr:colOff>
      <xdr:row>9</xdr:row>
      <xdr:rowOff>97734</xdr:rowOff>
    </xdr:to>
    <xdr:grpSp>
      <xdr:nvGrpSpPr>
        <xdr:cNvPr id="35" name="Agrupar 34">
          <a:hlinkClick xmlns:r="http://schemas.openxmlformats.org/officeDocument/2006/relationships" r:id="rId8"/>
        </xdr:cNvPr>
        <xdr:cNvGrpSpPr/>
      </xdr:nvGrpSpPr>
      <xdr:grpSpPr>
        <a:xfrm>
          <a:off x="638242" y="1457325"/>
          <a:ext cx="2598963" cy="288234"/>
          <a:chOff x="639556" y="1458310"/>
          <a:chExt cx="2604218" cy="288234"/>
        </a:xfrm>
      </xdr:grpSpPr>
      <xdr:pic>
        <xdr:nvPicPr>
          <xdr:cNvPr id="52" name="Imagem 51"/>
          <xdr:cNvPicPr>
            <a:picLocks noChangeAspect="1"/>
          </xdr:cNvPicPr>
        </xdr:nvPicPr>
        <xdr:blipFill rotWithShape="1"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84650"/>
          <a:stretch/>
        </xdr:blipFill>
        <xdr:spPr>
          <a:xfrm flipH="1">
            <a:off x="2533469" y="1458720"/>
            <a:ext cx="710305" cy="287824"/>
          </a:xfrm>
          <a:prstGeom prst="flowChartAlternateProcess">
            <a:avLst/>
          </a:prstGeom>
        </xdr:spPr>
      </xdr:pic>
      <xdr:sp macro="" textlink="$F$30">
        <xdr:nvSpPr>
          <xdr:cNvPr id="53" name="CaixaDeTexto 52"/>
          <xdr:cNvSpPr txBox="1"/>
        </xdr:nvSpPr>
        <xdr:spPr>
          <a:xfrm>
            <a:off x="2565359" y="1498895"/>
            <a:ext cx="644044" cy="19878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indent="0" algn="ctr"/>
            <a:fld id="{ADDB374D-A1C9-467A-81FC-963F9F556188}" type="TxLink">
              <a:rPr lang="en-US" sz="1400" b="1" i="0" u="none" strike="noStrike">
                <a:solidFill>
                  <a:schemeClr val="bg1"/>
                </a:solidFill>
                <a:latin typeface="Calibri"/>
                <a:ea typeface="+mn-ea"/>
                <a:cs typeface="+mn-cs"/>
              </a:rPr>
              <a:pPr marL="0" indent="0" algn="ctr"/>
              <a:t>469</a:t>
            </a:fld>
            <a:endParaRPr lang="pt-BR" sz="1400" b="1" i="0" u="none" strike="noStrike">
              <a:solidFill>
                <a:schemeClr val="bg1"/>
              </a:solidFill>
              <a:latin typeface="Calibri"/>
              <a:ea typeface="+mn-ea"/>
              <a:cs typeface="+mn-cs"/>
            </a:endParaRPr>
          </a:p>
        </xdr:txBody>
      </xdr:sp>
      <xdr:pic>
        <xdr:nvPicPr>
          <xdr:cNvPr id="54" name="Imagem 53"/>
          <xdr:cNvPicPr>
            <a:picLocks noChangeAspect="1"/>
          </xdr:cNvPicPr>
        </xdr:nvPicPr>
        <xdr:blipFill>
          <a:blip xmlns:r="http://schemas.openxmlformats.org/officeDocument/2006/relationships" r:embed="rId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39556" y="1458310"/>
            <a:ext cx="1889824" cy="287824"/>
          </a:xfrm>
          <a:prstGeom prst="flowChartAlternateProcess">
            <a:avLst/>
          </a:prstGeom>
        </xdr:spPr>
      </xdr:pic>
      <xdr:sp macro="" textlink="">
        <xdr:nvSpPr>
          <xdr:cNvPr id="55" name="CaixaDeTexto 54"/>
          <xdr:cNvSpPr txBox="1"/>
        </xdr:nvSpPr>
        <xdr:spPr>
          <a:xfrm>
            <a:off x="767000" y="1490612"/>
            <a:ext cx="1624104" cy="21534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pt-BR" sz="1400" b="1">
                <a:solidFill>
                  <a:schemeClr val="bg1"/>
                </a:solidFill>
              </a:rPr>
              <a:t>Fatura Digital</a:t>
            </a:r>
            <a:r>
              <a:rPr lang="pt-BR" sz="1400" b="1" baseline="0">
                <a:solidFill>
                  <a:schemeClr val="bg1"/>
                </a:solidFill>
              </a:rPr>
              <a:t> SIM</a:t>
            </a:r>
            <a:endParaRPr lang="pt-BR" sz="1400" b="1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1</xdr:col>
      <xdr:colOff>28642</xdr:colOff>
      <xdr:row>9</xdr:row>
      <xdr:rowOff>161925</xdr:rowOff>
    </xdr:from>
    <xdr:to>
      <xdr:col>5</xdr:col>
      <xdr:colOff>189205</xdr:colOff>
      <xdr:row>11</xdr:row>
      <xdr:rowOff>69159</xdr:rowOff>
    </xdr:to>
    <xdr:grpSp>
      <xdr:nvGrpSpPr>
        <xdr:cNvPr id="38" name="Agrupar 37">
          <a:hlinkClick xmlns:r="http://schemas.openxmlformats.org/officeDocument/2006/relationships" r:id="rId9"/>
        </xdr:cNvPr>
        <xdr:cNvGrpSpPr/>
      </xdr:nvGrpSpPr>
      <xdr:grpSpPr>
        <a:xfrm>
          <a:off x="638242" y="1809750"/>
          <a:ext cx="2598963" cy="288234"/>
          <a:chOff x="639556" y="1810735"/>
          <a:chExt cx="2604218" cy="288234"/>
        </a:xfrm>
      </xdr:grpSpPr>
      <xdr:pic>
        <xdr:nvPicPr>
          <xdr:cNvPr id="60" name="Imagem 59"/>
          <xdr:cNvPicPr>
            <a:picLocks noChangeAspect="1"/>
          </xdr:cNvPicPr>
        </xdr:nvPicPr>
        <xdr:blipFill rotWithShape="1"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84650"/>
          <a:stretch/>
        </xdr:blipFill>
        <xdr:spPr>
          <a:xfrm flipH="1">
            <a:off x="2533469" y="1811145"/>
            <a:ext cx="710305" cy="287824"/>
          </a:xfrm>
          <a:prstGeom prst="flowChartAlternateProcess">
            <a:avLst/>
          </a:prstGeom>
        </xdr:spPr>
      </xdr:pic>
      <xdr:sp macro="" textlink="$F$31">
        <xdr:nvSpPr>
          <xdr:cNvPr id="61" name="CaixaDeTexto 60"/>
          <xdr:cNvSpPr txBox="1"/>
        </xdr:nvSpPr>
        <xdr:spPr>
          <a:xfrm>
            <a:off x="2621017" y="1851320"/>
            <a:ext cx="532728" cy="19878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indent="0" algn="ctr"/>
            <a:fld id="{F47A4B0E-6B25-4655-9C54-5957197205FF}" type="TxLink">
              <a:rPr lang="en-US" sz="1400" b="1" i="0" u="none" strike="noStrike">
                <a:solidFill>
                  <a:schemeClr val="bg1"/>
                </a:solidFill>
                <a:latin typeface="Calibri"/>
                <a:ea typeface="+mn-ea"/>
                <a:cs typeface="+mn-cs"/>
              </a:rPr>
              <a:pPr marL="0" indent="0" algn="ctr"/>
              <a:t>973</a:t>
            </a:fld>
            <a:endParaRPr lang="pt-BR" sz="1400" b="1" i="0" u="none" strike="noStrike">
              <a:solidFill>
                <a:schemeClr val="bg1"/>
              </a:solidFill>
              <a:latin typeface="Calibri"/>
              <a:ea typeface="+mn-ea"/>
              <a:cs typeface="+mn-cs"/>
            </a:endParaRPr>
          </a:p>
        </xdr:txBody>
      </xdr:sp>
      <xdr:pic>
        <xdr:nvPicPr>
          <xdr:cNvPr id="62" name="Imagem 61"/>
          <xdr:cNvPicPr>
            <a:picLocks noChangeAspect="1"/>
          </xdr:cNvPicPr>
        </xdr:nvPicPr>
        <xdr:blipFill>
          <a:blip xmlns:r="http://schemas.openxmlformats.org/officeDocument/2006/relationships" r:embed="rId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39556" y="1810735"/>
            <a:ext cx="1889824" cy="287824"/>
          </a:xfrm>
          <a:prstGeom prst="flowChartAlternateProcess">
            <a:avLst/>
          </a:prstGeom>
          <a:noFill/>
          <a:ln w="9525" cmpd="sng">
            <a:noFill/>
          </a:ln>
        </xdr:spPr>
      </xdr:pic>
      <xdr:sp macro="" textlink="">
        <xdr:nvSpPr>
          <xdr:cNvPr id="63" name="CaixaDeTexto 62"/>
          <xdr:cNvSpPr txBox="1"/>
        </xdr:nvSpPr>
        <xdr:spPr>
          <a:xfrm>
            <a:off x="760432" y="1843037"/>
            <a:ext cx="1637240" cy="21534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pt-BR" sz="1400" b="1" baseline="0">
                <a:solidFill>
                  <a:schemeClr val="bg1"/>
                </a:solidFill>
                <a:latin typeface="+mn-lt"/>
                <a:ea typeface="+mn-ea"/>
                <a:cs typeface="+mn-cs"/>
              </a:rPr>
              <a:t>Fatura Digital NÃO</a:t>
            </a:r>
          </a:p>
        </xdr:txBody>
      </xdr:sp>
    </xdr:grpSp>
    <xdr:clientData/>
  </xdr:twoCellAnchor>
  <xdr:twoCellAnchor>
    <xdr:from>
      <xdr:col>6</xdr:col>
      <xdr:colOff>100923</xdr:colOff>
      <xdr:row>18</xdr:row>
      <xdr:rowOff>0</xdr:rowOff>
    </xdr:from>
    <xdr:to>
      <xdr:col>10</xdr:col>
      <xdr:colOff>272372</xdr:colOff>
      <xdr:row>24</xdr:row>
      <xdr:rowOff>161925</xdr:rowOff>
    </xdr:to>
    <xdr:graphicFrame macro="">
      <xdr:nvGraphicFramePr>
        <xdr:cNvPr id="68" name="Gráfico 6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438150</xdr:colOff>
      <xdr:row>20</xdr:row>
      <xdr:rowOff>95251</xdr:rowOff>
    </xdr:from>
    <xdr:to>
      <xdr:col>10</xdr:col>
      <xdr:colOff>161925</xdr:colOff>
      <xdr:row>22</xdr:row>
      <xdr:rowOff>180975</xdr:rowOff>
    </xdr:to>
    <xdr:sp macro="" textlink="Resumo!B9">
      <xdr:nvSpPr>
        <xdr:cNvPr id="69" name="Retângulo 68"/>
        <xdr:cNvSpPr/>
      </xdr:nvSpPr>
      <xdr:spPr>
        <a:xfrm>
          <a:off x="5314950" y="3838576"/>
          <a:ext cx="942975" cy="46672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fld id="{3FB7E441-050E-4E91-8A12-396AE2EE4DE9}" type="TxLink">
            <a:rPr lang="en-US" sz="1200" b="1" i="0" u="none" strike="noStrike">
              <a:solidFill>
                <a:srgbClr val="000000"/>
              </a:solidFill>
              <a:latin typeface="Calibri"/>
              <a:ea typeface="+mn-ea"/>
              <a:cs typeface="+mn-cs"/>
            </a:rPr>
            <a:pPr marL="0" indent="0" algn="ctr"/>
            <a:t>2708</a:t>
          </a:fld>
          <a:endParaRPr lang="pt-BR" sz="1200" b="1" i="0" u="none" strike="noStrike">
            <a:solidFill>
              <a:srgbClr val="000000"/>
            </a:solidFill>
            <a:latin typeface="Calibri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451597</xdr:colOff>
      <xdr:row>11</xdr:row>
      <xdr:rowOff>56028</xdr:rowOff>
    </xdr:from>
    <xdr:to>
      <xdr:col>15</xdr:col>
      <xdr:colOff>3922</xdr:colOff>
      <xdr:row>25</xdr:row>
      <xdr:rowOff>9525</xdr:rowOff>
    </xdr:to>
    <xdr:graphicFrame macro="">
      <xdr:nvGraphicFramePr>
        <xdr:cNvPr id="70" name="Gráfico 6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11</xdr:col>
      <xdr:colOff>199218</xdr:colOff>
      <xdr:row>10</xdr:row>
      <xdr:rowOff>76610</xdr:rowOff>
    </xdr:from>
    <xdr:to>
      <xdr:col>14</xdr:col>
      <xdr:colOff>256300</xdr:colOff>
      <xdr:row>11</xdr:row>
      <xdr:rowOff>173934</xdr:rowOff>
    </xdr:to>
    <xdr:grpSp>
      <xdr:nvGrpSpPr>
        <xdr:cNvPr id="21" name="Agrupar 20">
          <a:hlinkClick xmlns:r="http://schemas.openxmlformats.org/officeDocument/2006/relationships" r:id="rId12"/>
        </xdr:cNvPr>
        <xdr:cNvGrpSpPr/>
      </xdr:nvGrpSpPr>
      <xdr:grpSpPr>
        <a:xfrm>
          <a:off x="7028643" y="1914935"/>
          <a:ext cx="1885882" cy="287824"/>
          <a:chOff x="6544569" y="1914935"/>
          <a:chExt cx="1885882" cy="287824"/>
        </a:xfrm>
      </xdr:grpSpPr>
      <xdr:pic>
        <xdr:nvPicPr>
          <xdr:cNvPr id="78" name="Imagem 77"/>
          <xdr:cNvPicPr>
            <a:picLocks noChangeAspect="1"/>
          </xdr:cNvPicPr>
        </xdr:nvPicPr>
        <xdr:blipFill>
          <a:blip xmlns:r="http://schemas.openxmlformats.org/officeDocument/2006/relationships" r:embed="rId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544569" y="1914935"/>
            <a:ext cx="1885882" cy="287824"/>
          </a:xfrm>
          <a:prstGeom prst="flowChartAlternateProcess">
            <a:avLst/>
          </a:prstGeom>
        </xdr:spPr>
      </xdr:pic>
      <xdr:sp macro="" textlink="">
        <xdr:nvSpPr>
          <xdr:cNvPr id="83" name="CaixaDeTexto 82"/>
          <xdr:cNvSpPr txBox="1"/>
        </xdr:nvSpPr>
        <xdr:spPr>
          <a:xfrm>
            <a:off x="6762751" y="1936469"/>
            <a:ext cx="1438686" cy="24475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pt-BR" sz="1400" b="1">
                <a:solidFill>
                  <a:schemeClr val="bg1"/>
                </a:solidFill>
              </a:rPr>
              <a:t>Propostas OK</a:t>
            </a:r>
          </a:p>
        </xdr:txBody>
      </xdr:sp>
    </xdr:grpSp>
    <xdr:clientData/>
  </xdr:twoCellAnchor>
  <xdr:twoCellAnchor>
    <xdr:from>
      <xdr:col>15</xdr:col>
      <xdr:colOff>223904</xdr:colOff>
      <xdr:row>10</xdr:row>
      <xdr:rowOff>76610</xdr:rowOff>
    </xdr:from>
    <xdr:to>
      <xdr:col>18</xdr:col>
      <xdr:colOff>280987</xdr:colOff>
      <xdr:row>11</xdr:row>
      <xdr:rowOff>173934</xdr:rowOff>
    </xdr:to>
    <xdr:grpSp>
      <xdr:nvGrpSpPr>
        <xdr:cNvPr id="7" name="Agrupar 6"/>
        <xdr:cNvGrpSpPr/>
      </xdr:nvGrpSpPr>
      <xdr:grpSpPr>
        <a:xfrm>
          <a:off x="9491729" y="1914935"/>
          <a:ext cx="1885883" cy="287824"/>
          <a:chOff x="9367904" y="1914935"/>
          <a:chExt cx="1885883" cy="287824"/>
        </a:xfrm>
      </xdr:grpSpPr>
      <xdr:pic>
        <xdr:nvPicPr>
          <xdr:cNvPr id="89" name="Imagem 88"/>
          <xdr:cNvPicPr>
            <a:picLocks noChangeAspect="1"/>
          </xdr:cNvPicPr>
        </xdr:nvPicPr>
        <xdr:blipFill>
          <a:blip xmlns:r="http://schemas.openxmlformats.org/officeDocument/2006/relationships" r:embed="rId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67904" y="1914935"/>
            <a:ext cx="1885883" cy="287824"/>
          </a:xfrm>
          <a:prstGeom prst="flowChartAlternateProcess">
            <a:avLst/>
          </a:prstGeom>
        </xdr:spPr>
      </xdr:pic>
      <xdr:sp macro="" textlink="">
        <xdr:nvSpPr>
          <xdr:cNvPr id="94" name="CaixaDeTexto 93">
            <a:hlinkClick xmlns:r="http://schemas.openxmlformats.org/officeDocument/2006/relationships" r:id="rId13"/>
          </xdr:cNvPr>
          <xdr:cNvSpPr txBox="1"/>
        </xdr:nvSpPr>
        <xdr:spPr>
          <a:xfrm>
            <a:off x="9370801" y="1951173"/>
            <a:ext cx="1880088" cy="21534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pt-BR" sz="1400" b="1">
                <a:solidFill>
                  <a:schemeClr val="bg1"/>
                </a:solidFill>
              </a:rPr>
              <a:t>Propostas Não OK</a:t>
            </a:r>
          </a:p>
        </xdr:txBody>
      </xdr:sp>
    </xdr:grpSp>
    <xdr:clientData/>
  </xdr:twoCellAnchor>
  <xdr:twoCellAnchor>
    <xdr:from>
      <xdr:col>7</xdr:col>
      <xdr:colOff>219075</xdr:colOff>
      <xdr:row>3</xdr:row>
      <xdr:rowOff>123825</xdr:rowOff>
    </xdr:from>
    <xdr:to>
      <xdr:col>11</xdr:col>
      <xdr:colOff>190500</xdr:colOff>
      <xdr:row>5</xdr:row>
      <xdr:rowOff>38100</xdr:rowOff>
    </xdr:to>
    <xdr:sp macro="" textlink="">
      <xdr:nvSpPr>
        <xdr:cNvPr id="10" name="CaixaDeTexto 9"/>
        <xdr:cNvSpPr txBox="1"/>
      </xdr:nvSpPr>
      <xdr:spPr>
        <a:xfrm>
          <a:off x="4486275" y="628650"/>
          <a:ext cx="2409825" cy="295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r>
            <a:rPr lang="en-US" sz="1400" b="1">
              <a:solidFill>
                <a:schemeClr val="bg1"/>
              </a:solidFill>
              <a:latin typeface="+mn-lt"/>
              <a:ea typeface="+mn-ea"/>
              <a:cs typeface="+mn-cs"/>
            </a:rPr>
            <a:t>21/11/2018</a:t>
          </a:r>
        </a:p>
      </xdr:txBody>
    </xdr:sp>
    <xdr:clientData/>
  </xdr:twoCellAnchor>
  <xdr:twoCellAnchor>
    <xdr:from>
      <xdr:col>11</xdr:col>
      <xdr:colOff>219482</xdr:colOff>
      <xdr:row>6</xdr:row>
      <xdr:rowOff>99171</xdr:rowOff>
    </xdr:from>
    <xdr:to>
      <xdr:col>14</xdr:col>
      <xdr:colOff>476250</xdr:colOff>
      <xdr:row>9</xdr:row>
      <xdr:rowOff>155201</xdr:rowOff>
    </xdr:to>
    <xdr:grpSp>
      <xdr:nvGrpSpPr>
        <xdr:cNvPr id="20" name="Agrupar 19"/>
        <xdr:cNvGrpSpPr/>
      </xdr:nvGrpSpPr>
      <xdr:grpSpPr>
        <a:xfrm>
          <a:off x="7048907" y="1175496"/>
          <a:ext cx="2085568" cy="627530"/>
          <a:chOff x="6835588" y="1137396"/>
          <a:chExt cx="1546412" cy="627530"/>
        </a:xfrm>
      </xdr:grpSpPr>
      <xdr:pic>
        <xdr:nvPicPr>
          <xdr:cNvPr id="71" name="Imagem 70"/>
          <xdr:cNvPicPr>
            <a:picLocks noChangeAspect="1"/>
          </xdr:cNvPicPr>
        </xdr:nvPicPr>
        <xdr:blipFill rotWithShape="1">
          <a:blip xmlns:r="http://schemas.openxmlformats.org/officeDocument/2006/relationships" r:embed="rId14">
            <a:lum bright="70000" contrast="-70000"/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84650"/>
          <a:stretch/>
        </xdr:blipFill>
        <xdr:spPr>
          <a:xfrm flipH="1">
            <a:off x="6835588" y="1137396"/>
            <a:ext cx="1546412" cy="627530"/>
          </a:xfrm>
          <a:prstGeom prst="flowChartAlternateProcess">
            <a:avLst/>
          </a:prstGeom>
        </xdr:spPr>
      </xdr:pic>
      <xdr:grpSp>
        <xdr:nvGrpSpPr>
          <xdr:cNvPr id="16" name="Agrupar 15"/>
          <xdr:cNvGrpSpPr/>
        </xdr:nvGrpSpPr>
        <xdr:grpSpPr>
          <a:xfrm>
            <a:off x="6837270" y="1165411"/>
            <a:ext cx="1543048" cy="571500"/>
            <a:chOff x="6934202" y="1209675"/>
            <a:chExt cx="1543048" cy="571500"/>
          </a:xfrm>
        </xdr:grpSpPr>
        <xdr:sp macro="" textlink="">
          <xdr:nvSpPr>
            <xdr:cNvPr id="98" name="CaixaDeTexto 97"/>
            <xdr:cNvSpPr txBox="1"/>
          </xdr:nvSpPr>
          <xdr:spPr>
            <a:xfrm>
              <a:off x="6934202" y="1209675"/>
              <a:ext cx="1543048" cy="2952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marL="0" indent="0" algn="ctr"/>
              <a:r>
                <a:rPr lang="en-US" sz="1050">
                  <a:ea typeface="+mn-ea"/>
                  <a:cs typeface="+mn-cs"/>
                </a:rPr>
                <a:t>Base trabalhada 17/11</a:t>
              </a:r>
              <a:r>
                <a:rPr lang="en-US" sz="1050" baseline="0">
                  <a:ea typeface="+mn-ea"/>
                  <a:cs typeface="+mn-cs"/>
                </a:rPr>
                <a:t> e 18/11</a:t>
              </a:r>
              <a:endParaRPr lang="en-US" sz="1050">
                <a:ea typeface="+mn-ea"/>
                <a:cs typeface="+mn-cs"/>
              </a:endParaRPr>
            </a:p>
          </xdr:txBody>
        </xdr:sp>
        <xdr:sp macro="" textlink="$B$31">
          <xdr:nvSpPr>
            <xdr:cNvPr id="99" name="CaixaDeTexto 98"/>
            <xdr:cNvSpPr txBox="1"/>
          </xdr:nvSpPr>
          <xdr:spPr>
            <a:xfrm>
              <a:off x="6943726" y="1485900"/>
              <a:ext cx="1523996" cy="2952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marL="0" indent="0" algn="ctr"/>
              <a:fld id="{83A8D1EB-73CD-4468-B259-9C4991B7D32E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+mn-ea"/>
                  <a:cs typeface="+mn-cs"/>
                </a:rPr>
                <a:pPr marL="0" indent="0" algn="ctr"/>
                <a:t>Data da Análise 21/11</a:t>
              </a:fld>
              <a:endParaRPr lang="pt-BR" sz="1200" b="1">
                <a:solidFill>
                  <a:schemeClr val="bg1"/>
                </a:solidFill>
                <a:latin typeface="+mn-lt"/>
                <a:ea typeface="+mn-ea"/>
                <a:cs typeface="+mn-cs"/>
              </a:endParaRPr>
            </a:p>
          </xdr:txBody>
        </xdr:sp>
      </xdr:grpSp>
    </xdr:grpSp>
    <xdr:clientData/>
  </xdr:twoCellAnchor>
  <xdr:twoCellAnchor>
    <xdr:from>
      <xdr:col>6</xdr:col>
      <xdr:colOff>123892</xdr:colOff>
      <xdr:row>8</xdr:row>
      <xdr:rowOff>0</xdr:rowOff>
    </xdr:from>
    <xdr:to>
      <xdr:col>10</xdr:col>
      <xdr:colOff>284455</xdr:colOff>
      <xdr:row>9</xdr:row>
      <xdr:rowOff>97734</xdr:rowOff>
    </xdr:to>
    <xdr:grpSp>
      <xdr:nvGrpSpPr>
        <xdr:cNvPr id="30" name="Agrupar 29">
          <a:hlinkClick xmlns:r="http://schemas.openxmlformats.org/officeDocument/2006/relationships" r:id="rId8"/>
        </xdr:cNvPr>
        <xdr:cNvGrpSpPr/>
      </xdr:nvGrpSpPr>
      <xdr:grpSpPr>
        <a:xfrm>
          <a:off x="3791017" y="1457325"/>
          <a:ext cx="2713263" cy="288234"/>
          <a:chOff x="3371917" y="1457325"/>
          <a:chExt cx="2598963" cy="288234"/>
        </a:xfrm>
      </xdr:grpSpPr>
      <xdr:pic>
        <xdr:nvPicPr>
          <xdr:cNvPr id="56" name="Imagem 55"/>
          <xdr:cNvPicPr>
            <a:picLocks noChangeAspect="1"/>
          </xdr:cNvPicPr>
        </xdr:nvPicPr>
        <xdr:blipFill rotWithShape="1"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84650"/>
          <a:stretch/>
        </xdr:blipFill>
        <xdr:spPr>
          <a:xfrm flipH="1">
            <a:off x="5261889" y="1457735"/>
            <a:ext cx="708991" cy="287824"/>
          </a:xfrm>
          <a:prstGeom prst="flowChartAlternateProcess">
            <a:avLst/>
          </a:prstGeom>
        </xdr:spPr>
      </xdr:pic>
      <xdr:sp macro="" textlink="$I$30">
        <xdr:nvSpPr>
          <xdr:cNvPr id="57" name="CaixaDeTexto 56"/>
          <xdr:cNvSpPr txBox="1"/>
        </xdr:nvSpPr>
        <xdr:spPr>
          <a:xfrm>
            <a:off x="5372100" y="1480102"/>
            <a:ext cx="486088" cy="23439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indent="0" algn="ctr"/>
            <a:fld id="{CA39ADBB-F910-4894-BD0B-FC454EF666AD}" type="TxLink">
              <a:rPr lang="en-US" sz="1400" b="1" i="0" u="none" strike="noStrike">
                <a:solidFill>
                  <a:schemeClr val="bg1"/>
                </a:solidFill>
                <a:latin typeface="Calibri"/>
                <a:ea typeface="+mn-ea"/>
                <a:cs typeface="+mn-cs"/>
              </a:rPr>
              <a:pPr marL="0" indent="0" algn="ctr"/>
              <a:t>60</a:t>
            </a:fld>
            <a:endParaRPr lang="pt-BR" sz="1400" b="1" i="0" u="none" strike="noStrike">
              <a:solidFill>
                <a:schemeClr val="bg1"/>
              </a:solidFill>
              <a:latin typeface="Calibri"/>
              <a:ea typeface="+mn-ea"/>
              <a:cs typeface="+mn-cs"/>
            </a:endParaRPr>
          </a:p>
        </xdr:txBody>
      </xdr:sp>
      <xdr:pic>
        <xdr:nvPicPr>
          <xdr:cNvPr id="58" name="Imagem 57"/>
          <xdr:cNvPicPr>
            <a:picLocks noChangeAspect="1"/>
          </xdr:cNvPicPr>
        </xdr:nvPicPr>
        <xdr:blipFill>
          <a:blip xmlns:r="http://schemas.openxmlformats.org/officeDocument/2006/relationships" r:embed="rId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71917" y="1457325"/>
            <a:ext cx="1885883" cy="287824"/>
          </a:xfrm>
          <a:prstGeom prst="flowChartAlternateProcess">
            <a:avLst/>
          </a:prstGeom>
        </xdr:spPr>
      </xdr:pic>
      <xdr:sp macro="" textlink="">
        <xdr:nvSpPr>
          <xdr:cNvPr id="100" name="CaixaDeTexto 99"/>
          <xdr:cNvSpPr txBox="1"/>
        </xdr:nvSpPr>
        <xdr:spPr>
          <a:xfrm>
            <a:off x="3484909" y="1461052"/>
            <a:ext cx="1668116" cy="27249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pt-BR" sz="1400" b="1">
                <a:solidFill>
                  <a:schemeClr val="bg1"/>
                </a:solidFill>
              </a:rPr>
              <a:t>Fatura Digital</a:t>
            </a:r>
            <a:r>
              <a:rPr lang="pt-BR" sz="1400" b="1" baseline="0">
                <a:solidFill>
                  <a:schemeClr val="bg1"/>
                </a:solidFill>
              </a:rPr>
              <a:t> SIM</a:t>
            </a:r>
            <a:endParaRPr lang="pt-BR" sz="1400" b="1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6</xdr:col>
      <xdr:colOff>123892</xdr:colOff>
      <xdr:row>9</xdr:row>
      <xdr:rowOff>161925</xdr:rowOff>
    </xdr:from>
    <xdr:to>
      <xdr:col>10</xdr:col>
      <xdr:colOff>284455</xdr:colOff>
      <xdr:row>11</xdr:row>
      <xdr:rowOff>69159</xdr:rowOff>
    </xdr:to>
    <xdr:grpSp>
      <xdr:nvGrpSpPr>
        <xdr:cNvPr id="31" name="Agrupar 30">
          <a:hlinkClick xmlns:r="http://schemas.openxmlformats.org/officeDocument/2006/relationships" r:id="rId9"/>
        </xdr:cNvPr>
        <xdr:cNvGrpSpPr/>
      </xdr:nvGrpSpPr>
      <xdr:grpSpPr>
        <a:xfrm>
          <a:off x="3791017" y="1809750"/>
          <a:ext cx="2713263" cy="288234"/>
          <a:chOff x="3371917" y="1809750"/>
          <a:chExt cx="2598963" cy="288234"/>
        </a:xfrm>
      </xdr:grpSpPr>
      <xdr:pic>
        <xdr:nvPicPr>
          <xdr:cNvPr id="64" name="Imagem 63"/>
          <xdr:cNvPicPr>
            <a:picLocks noChangeAspect="1"/>
          </xdr:cNvPicPr>
        </xdr:nvPicPr>
        <xdr:blipFill rotWithShape="1"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84650"/>
          <a:stretch/>
        </xdr:blipFill>
        <xdr:spPr>
          <a:xfrm flipH="1">
            <a:off x="5261889" y="1810160"/>
            <a:ext cx="708991" cy="287824"/>
          </a:xfrm>
          <a:prstGeom prst="flowChartAlternateProcess">
            <a:avLst/>
          </a:prstGeom>
        </xdr:spPr>
      </xdr:pic>
      <xdr:sp macro="" textlink="$I$31">
        <xdr:nvSpPr>
          <xdr:cNvPr id="65" name="CaixaDeTexto 64"/>
          <xdr:cNvSpPr txBox="1"/>
        </xdr:nvSpPr>
        <xdr:spPr>
          <a:xfrm>
            <a:off x="5372100" y="1823002"/>
            <a:ext cx="486088" cy="25344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indent="0" algn="ctr"/>
            <a:fld id="{EF3F8A49-BFE6-4F1D-851D-3B4228E1545E}" type="TxLink">
              <a:rPr lang="en-US" sz="1400" b="1" i="0" u="none" strike="noStrike">
                <a:solidFill>
                  <a:schemeClr val="bg1"/>
                </a:solidFill>
                <a:latin typeface="Calibri"/>
                <a:ea typeface="+mn-ea"/>
                <a:cs typeface="+mn-cs"/>
              </a:rPr>
              <a:pPr marL="0" indent="0" algn="ctr"/>
              <a:t>175</a:t>
            </a:fld>
            <a:endParaRPr lang="pt-BR" sz="1400" b="1" i="0" u="none" strike="noStrike">
              <a:solidFill>
                <a:schemeClr val="bg1"/>
              </a:solidFill>
              <a:latin typeface="Calibri"/>
              <a:ea typeface="+mn-ea"/>
              <a:cs typeface="+mn-cs"/>
            </a:endParaRPr>
          </a:p>
        </xdr:txBody>
      </xdr:sp>
      <xdr:pic>
        <xdr:nvPicPr>
          <xdr:cNvPr id="66" name="Imagem 65"/>
          <xdr:cNvPicPr>
            <a:picLocks noChangeAspect="1"/>
          </xdr:cNvPicPr>
        </xdr:nvPicPr>
        <xdr:blipFill>
          <a:blip xmlns:r="http://schemas.openxmlformats.org/officeDocument/2006/relationships" r:embed="rId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71917" y="1809750"/>
            <a:ext cx="1885883" cy="287824"/>
          </a:xfrm>
          <a:prstGeom prst="flowChartAlternateProcess">
            <a:avLst/>
          </a:prstGeom>
        </xdr:spPr>
      </xdr:pic>
      <xdr:sp macro="" textlink="">
        <xdr:nvSpPr>
          <xdr:cNvPr id="101" name="CaixaDeTexto 100"/>
          <xdr:cNvSpPr txBox="1"/>
        </xdr:nvSpPr>
        <xdr:spPr>
          <a:xfrm>
            <a:off x="3513484" y="1813477"/>
            <a:ext cx="1610966" cy="27249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pt-BR" sz="1400" b="1" baseline="0">
                <a:solidFill>
                  <a:schemeClr val="bg1"/>
                </a:solidFill>
                <a:latin typeface="+mn-lt"/>
                <a:ea typeface="+mn-ea"/>
                <a:cs typeface="+mn-cs"/>
              </a:rPr>
              <a:t>Fatura Digital NÃO</a:t>
            </a:r>
          </a:p>
        </xdr:txBody>
      </xdr:sp>
    </xdr:grpSp>
    <xdr:clientData/>
  </xdr:twoCellAnchor>
  <xdr:twoCellAnchor>
    <xdr:from>
      <xdr:col>12</xdr:col>
      <xdr:colOff>75360</xdr:colOff>
      <xdr:row>16</xdr:row>
      <xdr:rowOff>76201</xdr:rowOff>
    </xdr:from>
    <xdr:to>
      <xdr:col>13</xdr:col>
      <xdr:colOff>380158</xdr:colOff>
      <xdr:row>20</xdr:row>
      <xdr:rowOff>28575</xdr:rowOff>
    </xdr:to>
    <xdr:sp macro="" textlink="'Propostas OK'!D10">
      <xdr:nvSpPr>
        <xdr:cNvPr id="102" name="Retângulo 101"/>
        <xdr:cNvSpPr/>
      </xdr:nvSpPr>
      <xdr:spPr>
        <a:xfrm>
          <a:off x="7390560" y="3057526"/>
          <a:ext cx="914398" cy="71437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fld id="{0CDC0938-D632-41C4-8FA1-E470137C7234}" type="TxLink">
            <a:rPr lang="en-US" sz="1800" b="1" i="0" u="none" strike="noStrike">
              <a:solidFill>
                <a:srgbClr val="000000"/>
              </a:solidFill>
              <a:latin typeface="Calibri"/>
              <a:ea typeface="+mn-ea"/>
              <a:cs typeface="+mn-cs"/>
            </a:rPr>
            <a:pPr marL="0" indent="0" algn="ctr"/>
            <a:t>1442</a:t>
          </a:fld>
          <a:endParaRPr lang="pt-BR" sz="1800" b="1" i="0" u="none" strike="noStrike">
            <a:solidFill>
              <a:srgbClr val="000000"/>
            </a:solidFill>
            <a:latin typeface="Calibri"/>
            <a:ea typeface="+mn-ea"/>
            <a:cs typeface="+mn-cs"/>
          </a:endParaRPr>
        </a:p>
      </xdr:txBody>
    </xdr:sp>
    <xdr:clientData/>
  </xdr:twoCellAnchor>
  <xdr:twoCellAnchor>
    <xdr:from>
      <xdr:col>16</xdr:col>
      <xdr:colOff>152402</xdr:colOff>
      <xdr:row>16</xdr:row>
      <xdr:rowOff>104776</xdr:rowOff>
    </xdr:from>
    <xdr:to>
      <xdr:col>17</xdr:col>
      <xdr:colOff>361950</xdr:colOff>
      <xdr:row>19</xdr:row>
      <xdr:rowOff>171450</xdr:rowOff>
    </xdr:to>
    <xdr:sp macro="" textlink="'Propostas Não OK'!$D$10">
      <xdr:nvSpPr>
        <xdr:cNvPr id="103" name="Retângulo 102"/>
        <xdr:cNvSpPr/>
      </xdr:nvSpPr>
      <xdr:spPr>
        <a:xfrm>
          <a:off x="9906002" y="3086101"/>
          <a:ext cx="819148" cy="63817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fld id="{4FBAF2D8-1F05-4C9D-B240-AF2FC36B43D4}" type="TxLink">
            <a:rPr lang="en-US" sz="1800" b="1" i="0" u="none" strike="noStrike">
              <a:solidFill>
                <a:srgbClr val="000000"/>
              </a:solidFill>
              <a:latin typeface="Calibri"/>
              <a:ea typeface="+mn-ea"/>
              <a:cs typeface="+mn-cs"/>
            </a:rPr>
            <a:pPr marL="0" indent="0" algn="ctr"/>
            <a:t>235</a:t>
          </a:fld>
          <a:endParaRPr lang="pt-BR" sz="1800" b="1" i="0" u="none" strike="noStrike">
            <a:solidFill>
              <a:srgbClr val="000000"/>
            </a:solidFill>
            <a:latin typeface="Calibri"/>
            <a:ea typeface="+mn-ea"/>
            <a:cs typeface="+mn-cs"/>
          </a:endParaRPr>
        </a:p>
      </xdr:txBody>
    </xdr:sp>
    <xdr:clientData/>
  </xdr:twoCellAnchor>
  <xdr:twoCellAnchor>
    <xdr:from>
      <xdr:col>16</xdr:col>
      <xdr:colOff>360550</xdr:colOff>
      <xdr:row>6</xdr:row>
      <xdr:rowOff>142991</xdr:rowOff>
    </xdr:from>
    <xdr:to>
      <xdr:col>17</xdr:col>
      <xdr:colOff>175154</xdr:colOff>
      <xdr:row>8</xdr:row>
      <xdr:rowOff>189673</xdr:rowOff>
    </xdr:to>
    <xdr:pic>
      <xdr:nvPicPr>
        <xdr:cNvPr id="110" name="Imagem 109" descr="Imagem relacionada">
          <a:hlinkClick xmlns:r="http://schemas.openxmlformats.org/officeDocument/2006/relationships" r:id="rId15" tooltip="Clique para ir à Base Analític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17">
                  <a14:imgEffect>
                    <a14:backgroundRemoval t="0" b="100000" l="0" r="100000">
                      <a14:foregroundMark x1="2222" y1="7111" x2="3556" y2="90222"/>
                      <a14:foregroundMark x1="2222" y1="7111" x2="56000" y2="5333"/>
                      <a14:foregroundMark x1="56000" y1="6222" x2="69333" y2="17333"/>
                      <a14:foregroundMark x1="69333" y1="17778" x2="69333" y2="24000"/>
                      <a14:foregroundMark x1="75111" y1="38667" x2="57333" y2="29333"/>
                      <a14:foregroundMark x1="76444" y1="39556" x2="80889" y2="54667"/>
                      <a14:foregroundMark x1="79111" y1="58667" x2="73333" y2="68444"/>
                      <a14:foregroundMark x1="80889" y1="77333" x2="95556" y2="93778"/>
                      <a14:foregroundMark x1="68889" y1="81333" x2="69333" y2="92444"/>
                      <a14:foregroundMark x1="3111" y1="94222" x2="67556" y2="93333"/>
                      <a14:foregroundMark x1="17333" y1="25333" x2="28889" y2="25333"/>
                      <a14:foregroundMark x1="17778" y1="33778" x2="28000" y2="33778"/>
                      <a14:foregroundMark x1="14667" y1="47556" x2="26667" y2="47111"/>
                      <a14:foregroundMark x1="17333" y1="55556" x2="26667" y2="55556"/>
                      <a14:foregroundMark x1="16889" y1="65333" x2="28000" y2="64889"/>
                      <a14:foregroundMark x1="49778" y1="65333" x2="52889" y2="65333"/>
                      <a14:foregroundMark x1="43556" y1="56444" x2="51556" y2="55556"/>
                      <a14:foregroundMark x1="44889" y1="48000" x2="51111" y2="46222"/>
                      <a14:foregroundMark x1="68444" y1="45778" x2="68444" y2="55111"/>
                      <a14:foregroundMark x1="40444" y1="79111" x2="42667" y2="79111"/>
                      <a14:foregroundMark x1="42667" y1="35556" x2="37333" y2="41778"/>
                      <a14:foregroundMark x1="34222" y1="47111" x2="35556" y2="57778"/>
                      <a14:foregroundMark x1="40000" y1="66222" x2="44000" y2="71556"/>
                      <a14:foregroundMark x1="69333" y1="71556" x2="53778" y2="74667"/>
                      <a14:backgroundMark x1="38222" y1="13778" x2="49778" y2="21778"/>
                    </a14:backgroundRemoval>
                  </a14:imgEffect>
                  <a14:imgEffect>
                    <a14:sharpenSoften amount="100000"/>
                  </a14:imgEffect>
                  <a14:imgEffect>
                    <a14:colorTemperature colorTemp="11200"/>
                  </a14:imgEffect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14150" y="1219316"/>
          <a:ext cx="424204" cy="4276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16</xdr:col>
      <xdr:colOff>132108</xdr:colOff>
      <xdr:row>8</xdr:row>
      <xdr:rowOff>157781</xdr:rowOff>
    </xdr:from>
    <xdr:to>
      <xdr:col>17</xdr:col>
      <xdr:colOff>402121</xdr:colOff>
      <xdr:row>9</xdr:row>
      <xdr:rowOff>182629</xdr:rowOff>
    </xdr:to>
    <xdr:sp macro="" textlink="">
      <xdr:nvSpPr>
        <xdr:cNvPr id="112" name="CaixaDeTexto 111"/>
        <xdr:cNvSpPr txBox="1"/>
      </xdr:nvSpPr>
      <xdr:spPr>
        <a:xfrm>
          <a:off x="9885708" y="1615106"/>
          <a:ext cx="879613" cy="21534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800" b="1">
              <a:solidFill>
                <a:srgbClr val="002060"/>
              </a:solidFill>
            </a:rPr>
            <a:t>Base</a:t>
          </a:r>
          <a:r>
            <a:rPr lang="pt-BR" sz="800" b="1" baseline="0">
              <a:solidFill>
                <a:srgbClr val="002060"/>
              </a:solidFill>
            </a:rPr>
            <a:t> Analítica</a:t>
          </a:r>
          <a:endParaRPr lang="pt-BR" sz="800" b="1">
            <a:solidFill>
              <a:srgbClr val="002060"/>
            </a:solidFill>
          </a:endParaRPr>
        </a:p>
      </xdr:txBody>
    </xdr:sp>
    <xdr:clientData/>
  </xdr:twoCellAnchor>
  <xdr:twoCellAnchor>
    <xdr:from>
      <xdr:col>1</xdr:col>
      <xdr:colOff>66675</xdr:colOff>
      <xdr:row>11</xdr:row>
      <xdr:rowOff>114301</xdr:rowOff>
    </xdr:from>
    <xdr:to>
      <xdr:col>5</xdr:col>
      <xdr:colOff>228600</xdr:colOff>
      <xdr:row>24</xdr:row>
      <xdr:rowOff>142875</xdr:rowOff>
    </xdr:to>
    <xdr:sp macro="" textlink="">
      <xdr:nvSpPr>
        <xdr:cNvPr id="33" name="Retângulo Arredondado 32">
          <a:hlinkClick xmlns:r="http://schemas.openxmlformats.org/officeDocument/2006/relationships" r:id="rId15" tooltip="Clique para ir à Base Analítica"/>
        </xdr:cNvPr>
        <xdr:cNvSpPr/>
      </xdr:nvSpPr>
      <xdr:spPr>
        <a:xfrm>
          <a:off x="676275" y="2143126"/>
          <a:ext cx="2600325" cy="2505074"/>
        </a:xfrm>
        <a:prstGeom prst="roundRect">
          <a:avLst>
            <a:gd name="adj" fmla="val 9303"/>
          </a:avLst>
        </a:prstGeom>
        <a:solidFill>
          <a:schemeClr val="bg1">
            <a:alpha val="10000"/>
          </a:schemeClr>
        </a:solidFill>
        <a:ln w="38100" cap="flat" cmpd="sng" algn="ctr">
          <a:solidFill>
            <a:srgbClr val="002060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6</xdr:col>
      <xdr:colOff>76200</xdr:colOff>
      <xdr:row>11</xdr:row>
      <xdr:rowOff>142875</xdr:rowOff>
    </xdr:from>
    <xdr:to>
      <xdr:col>10</xdr:col>
      <xdr:colOff>323850</xdr:colOff>
      <xdr:row>17</xdr:row>
      <xdr:rowOff>152400</xdr:rowOff>
    </xdr:to>
    <xdr:sp macro="" textlink="">
      <xdr:nvSpPr>
        <xdr:cNvPr id="113" name="Retângulo Arredondado 112">
          <a:hlinkClick xmlns:r="http://schemas.openxmlformats.org/officeDocument/2006/relationships" r:id="rId18" tooltip="Clique para ir ao resumo de situações (RG ou CNH)"/>
        </xdr:cNvPr>
        <xdr:cNvSpPr/>
      </xdr:nvSpPr>
      <xdr:spPr>
        <a:xfrm>
          <a:off x="3743325" y="2171700"/>
          <a:ext cx="2800350" cy="1152525"/>
        </a:xfrm>
        <a:prstGeom prst="roundRect">
          <a:avLst>
            <a:gd name="adj" fmla="val 9303"/>
          </a:avLst>
        </a:prstGeom>
        <a:solidFill>
          <a:schemeClr val="bg1">
            <a:alpha val="10000"/>
          </a:schemeClr>
        </a:solidFill>
        <a:ln w="38100" cap="flat" cmpd="sng" algn="ctr">
          <a:solidFill>
            <a:srgbClr val="002060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6</xdr:col>
      <xdr:colOff>76200</xdr:colOff>
      <xdr:row>18</xdr:row>
      <xdr:rowOff>38101</xdr:rowOff>
    </xdr:from>
    <xdr:to>
      <xdr:col>10</xdr:col>
      <xdr:colOff>323850</xdr:colOff>
      <xdr:row>24</xdr:row>
      <xdr:rowOff>133351</xdr:rowOff>
    </xdr:to>
    <xdr:sp macro="" textlink="">
      <xdr:nvSpPr>
        <xdr:cNvPr id="115" name="Retângulo Arredondado 114">
          <a:hlinkClick xmlns:r="http://schemas.openxmlformats.org/officeDocument/2006/relationships" r:id="rId19" tooltip="Clique para ir ao resumo de situações (Termo Lista de Espera)"/>
        </xdr:cNvPr>
        <xdr:cNvSpPr/>
      </xdr:nvSpPr>
      <xdr:spPr>
        <a:xfrm>
          <a:off x="3743325" y="3400426"/>
          <a:ext cx="2800350" cy="1238250"/>
        </a:xfrm>
        <a:prstGeom prst="roundRect">
          <a:avLst>
            <a:gd name="adj" fmla="val 9303"/>
          </a:avLst>
        </a:prstGeom>
        <a:solidFill>
          <a:schemeClr val="bg1">
            <a:alpha val="10000"/>
          </a:schemeClr>
        </a:solidFill>
        <a:ln w="38100" cap="flat" cmpd="sng" algn="ctr">
          <a:solidFill>
            <a:srgbClr val="002060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11</xdr:col>
      <xdr:colOff>169770</xdr:colOff>
      <xdr:row>12</xdr:row>
      <xdr:rowOff>38100</xdr:rowOff>
    </xdr:from>
    <xdr:to>
      <xdr:col>14</xdr:col>
      <xdr:colOff>284070</xdr:colOff>
      <xdr:row>24</xdr:row>
      <xdr:rowOff>161924</xdr:rowOff>
    </xdr:to>
    <xdr:sp macro="" textlink="">
      <xdr:nvSpPr>
        <xdr:cNvPr id="116" name="Retângulo Arredondado 115">
          <a:hlinkClick xmlns:r="http://schemas.openxmlformats.org/officeDocument/2006/relationships" r:id="rId12" tooltip="Clique para ir à base de propostas OK"/>
        </xdr:cNvPr>
        <xdr:cNvSpPr/>
      </xdr:nvSpPr>
      <xdr:spPr>
        <a:xfrm>
          <a:off x="6875370" y="2257425"/>
          <a:ext cx="1943100" cy="2409824"/>
        </a:xfrm>
        <a:prstGeom prst="roundRect">
          <a:avLst>
            <a:gd name="adj" fmla="val 9303"/>
          </a:avLst>
        </a:prstGeom>
        <a:solidFill>
          <a:schemeClr val="bg1">
            <a:alpha val="10000"/>
          </a:schemeClr>
        </a:solidFill>
        <a:ln w="38100" cap="flat" cmpd="sng" algn="ctr">
          <a:solidFill>
            <a:srgbClr val="002060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15</xdr:col>
      <xdr:colOff>219076</xdr:colOff>
      <xdr:row>12</xdr:row>
      <xdr:rowOff>47626</xdr:rowOff>
    </xdr:from>
    <xdr:to>
      <xdr:col>18</xdr:col>
      <xdr:colOff>306482</xdr:colOff>
      <xdr:row>24</xdr:row>
      <xdr:rowOff>161924</xdr:rowOff>
    </xdr:to>
    <xdr:sp macro="" textlink="">
      <xdr:nvSpPr>
        <xdr:cNvPr id="117" name="Retângulo Arredondado 116">
          <a:hlinkClick xmlns:r="http://schemas.openxmlformats.org/officeDocument/2006/relationships" r:id="rId13" tooltip="Clique para ir à base de propostas não OK"/>
        </xdr:cNvPr>
        <xdr:cNvSpPr/>
      </xdr:nvSpPr>
      <xdr:spPr>
        <a:xfrm>
          <a:off x="9363076" y="2266951"/>
          <a:ext cx="1916206" cy="2400298"/>
        </a:xfrm>
        <a:prstGeom prst="roundRect">
          <a:avLst>
            <a:gd name="adj" fmla="val 9303"/>
          </a:avLst>
        </a:prstGeom>
        <a:solidFill>
          <a:schemeClr val="bg1">
            <a:alpha val="10000"/>
          </a:schemeClr>
        </a:solidFill>
        <a:ln w="38100" cap="flat" cmpd="sng" algn="ctr">
          <a:solidFill>
            <a:srgbClr val="002060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323850</xdr:colOff>
      <xdr:row>2</xdr:row>
      <xdr:rowOff>0</xdr:rowOff>
    </xdr:to>
    <xdr:sp macro="" textlink="">
      <xdr:nvSpPr>
        <xdr:cNvPr id="7" name="Retângulo 6"/>
        <xdr:cNvSpPr/>
      </xdr:nvSpPr>
      <xdr:spPr>
        <a:xfrm>
          <a:off x="0" y="0"/>
          <a:ext cx="923925" cy="1152525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0</xdr:col>
      <xdr:colOff>180975</xdr:colOff>
      <xdr:row>1</xdr:row>
      <xdr:rowOff>76200</xdr:rowOff>
    </xdr:from>
    <xdr:to>
      <xdr:col>1</xdr:col>
      <xdr:colOff>200025</xdr:colOff>
      <xdr:row>1</xdr:row>
      <xdr:rowOff>686962</xdr:rowOff>
    </xdr:to>
    <xdr:pic>
      <xdr:nvPicPr>
        <xdr:cNvPr id="2" name="Imagem 1" descr="Imagem relacionad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266700"/>
          <a:ext cx="619125" cy="6107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342900</xdr:colOff>
      <xdr:row>0</xdr:row>
      <xdr:rowOff>142875</xdr:rowOff>
    </xdr:from>
    <xdr:to>
      <xdr:col>7</xdr:col>
      <xdr:colOff>2000705</xdr:colOff>
      <xdr:row>1</xdr:row>
      <xdr:rowOff>847725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2975" y="142875"/>
          <a:ext cx="8630105" cy="895350"/>
        </a:xfrm>
        <a:prstGeom prst="roundRect">
          <a:avLst/>
        </a:prstGeom>
      </xdr:spPr>
    </xdr:pic>
    <xdr:clientData/>
  </xdr:twoCellAnchor>
  <xdr:twoCellAnchor>
    <xdr:from>
      <xdr:col>7</xdr:col>
      <xdr:colOff>1738766</xdr:colOff>
      <xdr:row>0</xdr:row>
      <xdr:rowOff>142875</xdr:rowOff>
    </xdr:from>
    <xdr:to>
      <xdr:col>8</xdr:col>
      <xdr:colOff>1047750</xdr:colOff>
      <xdr:row>1</xdr:row>
      <xdr:rowOff>847725</xdr:rowOff>
    </xdr:to>
    <xdr:pic>
      <xdr:nvPicPr>
        <xdr:cNvPr id="4" name="Imagem 3"/>
        <xdr:cNvPicPr>
          <a:picLocks noChangeAspect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4190" r="1"/>
        <a:stretch/>
      </xdr:blipFill>
      <xdr:spPr>
        <a:xfrm flipH="1">
          <a:off x="9568316" y="142875"/>
          <a:ext cx="3090409" cy="895350"/>
        </a:xfrm>
        <a:prstGeom prst="roundRect">
          <a:avLst>
            <a:gd name="adj" fmla="val 50000"/>
          </a:avLst>
        </a:prstGeom>
      </xdr:spPr>
    </xdr:pic>
    <xdr:clientData/>
  </xdr:twoCellAnchor>
  <xdr:twoCellAnchor>
    <xdr:from>
      <xdr:col>3</xdr:col>
      <xdr:colOff>600075</xdr:colOff>
      <xdr:row>1</xdr:row>
      <xdr:rowOff>57150</xdr:rowOff>
    </xdr:from>
    <xdr:to>
      <xdr:col>7</xdr:col>
      <xdr:colOff>1971675</xdr:colOff>
      <xdr:row>1</xdr:row>
      <xdr:rowOff>828675</xdr:rowOff>
    </xdr:to>
    <xdr:sp macro="" textlink="">
      <xdr:nvSpPr>
        <xdr:cNvPr id="8" name="CaixaDeTexto 7"/>
        <xdr:cNvSpPr txBox="1"/>
      </xdr:nvSpPr>
      <xdr:spPr>
        <a:xfrm>
          <a:off x="2981325" y="247650"/>
          <a:ext cx="6562725" cy="7715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600" b="1">
              <a:solidFill>
                <a:schemeClr val="bg1"/>
              </a:solidFill>
              <a:latin typeface="+mn-lt"/>
            </a:rPr>
            <a:t>ANALÍTICO RESULTADOS OPT-IN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314325</xdr:colOff>
      <xdr:row>9</xdr:row>
      <xdr:rowOff>19050</xdr:rowOff>
    </xdr:to>
    <xdr:sp macro="" textlink="">
      <xdr:nvSpPr>
        <xdr:cNvPr id="28" name="Retângulo 27"/>
        <xdr:cNvSpPr/>
      </xdr:nvSpPr>
      <xdr:spPr>
        <a:xfrm>
          <a:off x="0" y="0"/>
          <a:ext cx="923925" cy="173355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11</xdr:col>
      <xdr:colOff>285750</xdr:colOff>
      <xdr:row>10</xdr:row>
      <xdr:rowOff>152400</xdr:rowOff>
    </xdr:from>
    <xdr:to>
      <xdr:col>12</xdr:col>
      <xdr:colOff>318558</xdr:colOff>
      <xdr:row>12</xdr:row>
      <xdr:rowOff>205105</xdr:rowOff>
    </xdr:to>
    <xdr:pic>
      <xdr:nvPicPr>
        <xdr:cNvPr id="4" name="Imagem 3" descr="Imagem relacionad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20350" y="2057400"/>
          <a:ext cx="642408" cy="6337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1</xdr:row>
      <xdr:rowOff>0</xdr:rowOff>
    </xdr:from>
    <xdr:to>
      <xdr:col>8</xdr:col>
      <xdr:colOff>362405</xdr:colOff>
      <xdr:row>5</xdr:row>
      <xdr:rowOff>133350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190500"/>
          <a:ext cx="8630105" cy="895350"/>
        </a:xfrm>
        <a:prstGeom prst="roundRect">
          <a:avLst/>
        </a:prstGeom>
      </xdr:spPr>
    </xdr:pic>
    <xdr:clientData/>
  </xdr:twoCellAnchor>
  <xdr:twoCellAnchor>
    <xdr:from>
      <xdr:col>8</xdr:col>
      <xdr:colOff>100466</xdr:colOff>
      <xdr:row>1</xdr:row>
      <xdr:rowOff>0</xdr:rowOff>
    </xdr:from>
    <xdr:to>
      <xdr:col>13</xdr:col>
      <xdr:colOff>142875</xdr:colOff>
      <xdr:row>5</xdr:row>
      <xdr:rowOff>133350</xdr:rowOff>
    </xdr:to>
    <xdr:pic>
      <xdr:nvPicPr>
        <xdr:cNvPr id="16" name="Imagem 15"/>
        <xdr:cNvPicPr>
          <a:picLocks noChangeAspect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4190" r="1"/>
        <a:stretch/>
      </xdr:blipFill>
      <xdr:spPr>
        <a:xfrm flipH="1">
          <a:off x="8406266" y="190500"/>
          <a:ext cx="3090409" cy="895350"/>
        </a:xfrm>
        <a:prstGeom prst="roundRect">
          <a:avLst>
            <a:gd name="adj" fmla="val 50000"/>
          </a:avLst>
        </a:prstGeom>
      </xdr:spPr>
    </xdr:pic>
    <xdr:clientData/>
  </xdr:twoCellAnchor>
  <xdr:twoCellAnchor>
    <xdr:from>
      <xdr:col>1</xdr:col>
      <xdr:colOff>2876549</xdr:colOff>
      <xdr:row>2</xdr:row>
      <xdr:rowOff>66676</xdr:rowOff>
    </xdr:from>
    <xdr:to>
      <xdr:col>6</xdr:col>
      <xdr:colOff>390524</xdr:colOff>
      <xdr:row>4</xdr:row>
      <xdr:rowOff>123826</xdr:rowOff>
    </xdr:to>
    <xdr:sp macro="" textlink="$B$2:$C$3">
      <xdr:nvSpPr>
        <xdr:cNvPr id="17" name="Retângulo 16"/>
        <xdr:cNvSpPr/>
      </xdr:nvSpPr>
      <xdr:spPr>
        <a:xfrm>
          <a:off x="3486149" y="447676"/>
          <a:ext cx="3990975" cy="4381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174656BC-EC6E-4E18-B707-7CAA8DADC153}" type="TxLink">
            <a:rPr lang="en-US" sz="1800" b="1" i="0" u="none" strike="noStrike">
              <a:solidFill>
                <a:schemeClr val="bg1"/>
              </a:solidFill>
              <a:latin typeface="+mn-lt"/>
            </a:rPr>
            <a:pPr algn="ctr"/>
            <a:t>Documento (RG ou CNH)</a:t>
          </a:fld>
          <a:endParaRPr lang="pt-BR" sz="1800" b="1">
            <a:solidFill>
              <a:schemeClr val="bg1"/>
            </a:solidFill>
            <a:latin typeface="+mn-lt"/>
          </a:endParaRPr>
        </a:p>
      </xdr:txBody>
    </xdr:sp>
    <xdr:clientData/>
  </xdr:twoCellAnchor>
  <xdr:twoCellAnchor editAs="oneCell">
    <xdr:from>
      <xdr:col>1</xdr:col>
      <xdr:colOff>31887</xdr:colOff>
      <xdr:row>8</xdr:row>
      <xdr:rowOff>34995</xdr:rowOff>
    </xdr:from>
    <xdr:to>
      <xdr:col>2</xdr:col>
      <xdr:colOff>15323</xdr:colOff>
      <xdr:row>10</xdr:row>
      <xdr:rowOff>179940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1487" y="1558995"/>
          <a:ext cx="4022036" cy="525945"/>
        </a:xfrm>
        <a:prstGeom prst="flowChartAlternateProcess">
          <a:avLst/>
        </a:prstGeom>
      </xdr:spPr>
    </xdr:pic>
    <xdr:clientData/>
  </xdr:twoCellAnchor>
  <xdr:twoCellAnchor editAs="oneCell">
    <xdr:from>
      <xdr:col>2</xdr:col>
      <xdr:colOff>4553</xdr:colOff>
      <xdr:row>8</xdr:row>
      <xdr:rowOff>34995</xdr:rowOff>
    </xdr:from>
    <xdr:to>
      <xdr:col>3</xdr:col>
      <xdr:colOff>33547</xdr:colOff>
      <xdr:row>10</xdr:row>
      <xdr:rowOff>179940</xdr:rowOff>
    </xdr:to>
    <xdr:pic>
      <xdr:nvPicPr>
        <xdr:cNvPr id="24" name="Imagem 23"/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4650"/>
        <a:stretch/>
      </xdr:blipFill>
      <xdr:spPr>
        <a:xfrm flipH="1">
          <a:off x="4652753" y="1558995"/>
          <a:ext cx="638594" cy="525945"/>
        </a:xfrm>
        <a:prstGeom prst="flowChartAlternateProcess">
          <a:avLst/>
        </a:prstGeom>
      </xdr:spPr>
    </xdr:pic>
    <xdr:clientData/>
  </xdr:twoCellAnchor>
  <xdr:twoCellAnchor>
    <xdr:from>
      <xdr:col>1</xdr:col>
      <xdr:colOff>742743</xdr:colOff>
      <xdr:row>8</xdr:row>
      <xdr:rowOff>129622</xdr:rowOff>
    </xdr:from>
    <xdr:to>
      <xdr:col>1</xdr:col>
      <xdr:colOff>3343068</xdr:colOff>
      <xdr:row>10</xdr:row>
      <xdr:rowOff>91522</xdr:rowOff>
    </xdr:to>
    <xdr:sp macro="" textlink="">
      <xdr:nvSpPr>
        <xdr:cNvPr id="26" name="CaixaDeTexto 25"/>
        <xdr:cNvSpPr txBox="1"/>
      </xdr:nvSpPr>
      <xdr:spPr>
        <a:xfrm>
          <a:off x="1352343" y="1653622"/>
          <a:ext cx="2600325" cy="342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600" b="1">
              <a:solidFill>
                <a:schemeClr val="bg1"/>
              </a:solidFill>
            </a:rPr>
            <a:t>Situação</a:t>
          </a:r>
        </a:p>
      </xdr:txBody>
    </xdr:sp>
    <xdr:clientData/>
  </xdr:twoCellAnchor>
  <xdr:twoCellAnchor>
    <xdr:from>
      <xdr:col>1</xdr:col>
      <xdr:colOff>3743325</xdr:colOff>
      <xdr:row>8</xdr:row>
      <xdr:rowOff>123411</xdr:rowOff>
    </xdr:from>
    <xdr:to>
      <xdr:col>3</xdr:col>
      <xdr:colOff>333375</xdr:colOff>
      <xdr:row>10</xdr:row>
      <xdr:rowOff>85311</xdr:rowOff>
    </xdr:to>
    <xdr:sp macro="" textlink="">
      <xdr:nvSpPr>
        <xdr:cNvPr id="27" name="CaixaDeTexto 26"/>
        <xdr:cNvSpPr txBox="1"/>
      </xdr:nvSpPr>
      <xdr:spPr>
        <a:xfrm>
          <a:off x="4352925" y="1647411"/>
          <a:ext cx="1238250" cy="342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600" b="1">
              <a:solidFill>
                <a:schemeClr val="bg1"/>
              </a:solidFill>
            </a:rPr>
            <a:t>Qtd</a:t>
          </a:r>
        </a:p>
      </xdr:txBody>
    </xdr:sp>
    <xdr:clientData/>
  </xdr:twoCellAnchor>
  <xdr:twoCellAnchor>
    <xdr:from>
      <xdr:col>3</xdr:col>
      <xdr:colOff>38099</xdr:colOff>
      <xdr:row>5</xdr:row>
      <xdr:rowOff>180975</xdr:rowOff>
    </xdr:from>
    <xdr:to>
      <xdr:col>11</xdr:col>
      <xdr:colOff>133351</xdr:colOff>
      <xdr:row>19</xdr:row>
      <xdr:rowOff>180976</xdr:rowOff>
    </xdr:to>
    <xdr:graphicFrame macro="">
      <xdr:nvGraphicFramePr>
        <xdr:cNvPr id="12" name="Gráfico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440758</xdr:colOff>
      <xdr:row>2</xdr:row>
      <xdr:rowOff>109538</xdr:rowOff>
    </xdr:from>
    <xdr:to>
      <xdr:col>12</xdr:col>
      <xdr:colOff>412183</xdr:colOff>
      <xdr:row>4</xdr:row>
      <xdr:rowOff>23813</xdr:rowOff>
    </xdr:to>
    <xdr:sp macro="" textlink="Analítico!#REF!">
      <xdr:nvSpPr>
        <xdr:cNvPr id="13" name="CaixaDeTexto 12"/>
        <xdr:cNvSpPr txBox="1"/>
      </xdr:nvSpPr>
      <xdr:spPr>
        <a:xfrm>
          <a:off x="8746558" y="490538"/>
          <a:ext cx="2409825" cy="2952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fld id="{BA7529B1-2EA6-4B73-B418-39FF428B10BE}" type="TxLink">
            <a:rPr lang="en-US" sz="1800" b="1" i="0" u="none" strike="noStrike">
              <a:solidFill>
                <a:schemeClr val="bg1"/>
              </a:solidFill>
              <a:latin typeface="+mn-lt"/>
              <a:ea typeface="+mn-ea"/>
              <a:cs typeface="+mn-cs"/>
            </a:rPr>
            <a:pPr marL="0" indent="0" algn="ctr"/>
            <a:t> </a:t>
          </a:fld>
          <a:endParaRPr lang="pt-BR" sz="1800" b="1" i="0" u="none" strike="noStrike">
            <a:solidFill>
              <a:schemeClr val="bg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371475</xdr:colOff>
      <xdr:row>10</xdr:row>
      <xdr:rowOff>171450</xdr:rowOff>
    </xdr:from>
    <xdr:to>
      <xdr:col>6</xdr:col>
      <xdr:colOff>342900</xdr:colOff>
      <xdr:row>15</xdr:row>
      <xdr:rowOff>47625</xdr:rowOff>
    </xdr:to>
    <xdr:sp macro="" textlink="$C$16">
      <xdr:nvSpPr>
        <xdr:cNvPr id="2" name="CaixaDeTexto 1"/>
        <xdr:cNvSpPr txBox="1"/>
      </xdr:nvSpPr>
      <xdr:spPr>
        <a:xfrm>
          <a:off x="6238875" y="2076450"/>
          <a:ext cx="1190625" cy="1200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362F8882-4F5A-4ED3-9E56-453AA6E3C92D}" type="TxLink">
            <a:rPr lang="en-US" sz="3200" b="0" i="0" u="none" strike="noStrike">
              <a:solidFill>
                <a:schemeClr val="tx1"/>
              </a:solidFill>
              <a:latin typeface="Calibri"/>
            </a:rPr>
            <a:pPr algn="ctr"/>
            <a:t>129</a:t>
          </a:fld>
          <a:endParaRPr lang="pt-BR" sz="3200">
            <a:solidFill>
              <a:schemeClr val="tx1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314325</xdr:colOff>
      <xdr:row>9</xdr:row>
      <xdr:rowOff>19050</xdr:rowOff>
    </xdr:to>
    <xdr:sp macro="" textlink="">
      <xdr:nvSpPr>
        <xdr:cNvPr id="11" name="Retângulo 10"/>
        <xdr:cNvSpPr/>
      </xdr:nvSpPr>
      <xdr:spPr>
        <a:xfrm>
          <a:off x="0" y="0"/>
          <a:ext cx="923925" cy="173355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11</xdr:col>
      <xdr:colOff>532279</xdr:colOff>
      <xdr:row>11</xdr:row>
      <xdr:rowOff>141194</xdr:rowOff>
    </xdr:from>
    <xdr:to>
      <xdr:col>12</xdr:col>
      <xdr:colOff>565087</xdr:colOff>
      <xdr:row>13</xdr:row>
      <xdr:rowOff>149076</xdr:rowOff>
    </xdr:to>
    <xdr:pic>
      <xdr:nvPicPr>
        <xdr:cNvPr id="2" name="Imagem 1" descr="Imagem relacionad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76404" y="2246219"/>
          <a:ext cx="642408" cy="6365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1</xdr:row>
      <xdr:rowOff>0</xdr:rowOff>
    </xdr:from>
    <xdr:to>
      <xdr:col>8</xdr:col>
      <xdr:colOff>362405</xdr:colOff>
      <xdr:row>5</xdr:row>
      <xdr:rowOff>133350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190500"/>
          <a:ext cx="8630105" cy="895350"/>
        </a:xfrm>
        <a:prstGeom prst="roundRect">
          <a:avLst/>
        </a:prstGeom>
      </xdr:spPr>
    </xdr:pic>
    <xdr:clientData/>
  </xdr:twoCellAnchor>
  <xdr:twoCellAnchor>
    <xdr:from>
      <xdr:col>8</xdr:col>
      <xdr:colOff>100466</xdr:colOff>
      <xdr:row>1</xdr:row>
      <xdr:rowOff>0</xdr:rowOff>
    </xdr:from>
    <xdr:to>
      <xdr:col>13</xdr:col>
      <xdr:colOff>142875</xdr:colOff>
      <xdr:row>5</xdr:row>
      <xdr:rowOff>133350</xdr:rowOff>
    </xdr:to>
    <xdr:pic>
      <xdr:nvPicPr>
        <xdr:cNvPr id="4" name="Imagem 3"/>
        <xdr:cNvPicPr>
          <a:picLocks noChangeAspect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4190" r="1"/>
        <a:stretch/>
      </xdr:blipFill>
      <xdr:spPr>
        <a:xfrm flipH="1">
          <a:off x="8415791" y="190500"/>
          <a:ext cx="3090409" cy="895350"/>
        </a:xfrm>
        <a:prstGeom prst="roundRect">
          <a:avLst>
            <a:gd name="adj" fmla="val 50000"/>
          </a:avLst>
        </a:prstGeom>
      </xdr:spPr>
    </xdr:pic>
    <xdr:clientData/>
  </xdr:twoCellAnchor>
  <xdr:twoCellAnchor>
    <xdr:from>
      <xdr:col>1</xdr:col>
      <xdr:colOff>2895599</xdr:colOff>
      <xdr:row>2</xdr:row>
      <xdr:rowOff>66676</xdr:rowOff>
    </xdr:from>
    <xdr:to>
      <xdr:col>6</xdr:col>
      <xdr:colOff>400049</xdr:colOff>
      <xdr:row>4</xdr:row>
      <xdr:rowOff>123826</xdr:rowOff>
    </xdr:to>
    <xdr:sp macro="" textlink="$B$2:$C$3">
      <xdr:nvSpPr>
        <xdr:cNvPr id="5" name="Retângulo 4"/>
        <xdr:cNvSpPr/>
      </xdr:nvSpPr>
      <xdr:spPr>
        <a:xfrm>
          <a:off x="3505199" y="447676"/>
          <a:ext cx="3990975" cy="4381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174656BC-EC6E-4E18-B707-7CAA8DADC153}" type="TxLink">
            <a:rPr lang="en-US" sz="1800" b="1" i="0" u="none" strike="noStrike">
              <a:solidFill>
                <a:schemeClr val="bg1"/>
              </a:solidFill>
              <a:latin typeface="+mn-lt"/>
            </a:rPr>
            <a:pPr algn="ctr"/>
            <a:t>Termo Lista de Espera</a:t>
          </a:fld>
          <a:endParaRPr lang="pt-BR" sz="1800" b="1">
            <a:solidFill>
              <a:schemeClr val="bg1"/>
            </a:solidFill>
            <a:latin typeface="+mn-lt"/>
          </a:endParaRPr>
        </a:p>
      </xdr:txBody>
    </xdr:sp>
    <xdr:clientData/>
  </xdr:twoCellAnchor>
  <xdr:twoCellAnchor editAs="oneCell">
    <xdr:from>
      <xdr:col>0</xdr:col>
      <xdr:colOff>593862</xdr:colOff>
      <xdr:row>8</xdr:row>
      <xdr:rowOff>25470</xdr:rowOff>
    </xdr:from>
    <xdr:to>
      <xdr:col>2</xdr:col>
      <xdr:colOff>9525</xdr:colOff>
      <xdr:row>10</xdr:row>
      <xdr:rowOff>170415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3862" y="1549470"/>
          <a:ext cx="4073388" cy="525945"/>
        </a:xfrm>
        <a:prstGeom prst="flowChartAlternateProcess">
          <a:avLst/>
        </a:prstGeom>
      </xdr:spPr>
    </xdr:pic>
    <xdr:clientData/>
  </xdr:twoCellAnchor>
  <xdr:twoCellAnchor editAs="oneCell">
    <xdr:from>
      <xdr:col>1</xdr:col>
      <xdr:colOff>4047706</xdr:colOff>
      <xdr:row>8</xdr:row>
      <xdr:rowOff>25470</xdr:rowOff>
    </xdr:from>
    <xdr:to>
      <xdr:col>3</xdr:col>
      <xdr:colOff>4555</xdr:colOff>
      <xdr:row>10</xdr:row>
      <xdr:rowOff>170415</xdr:rowOff>
    </xdr:to>
    <xdr:pic>
      <xdr:nvPicPr>
        <xdr:cNvPr id="8" name="Imagem 7"/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4650"/>
        <a:stretch/>
      </xdr:blipFill>
      <xdr:spPr>
        <a:xfrm flipH="1">
          <a:off x="4657306" y="1549470"/>
          <a:ext cx="614574" cy="525945"/>
        </a:xfrm>
        <a:prstGeom prst="flowChartAlternateProcess">
          <a:avLst/>
        </a:prstGeom>
      </xdr:spPr>
    </xdr:pic>
    <xdr:clientData/>
  </xdr:twoCellAnchor>
  <xdr:twoCellAnchor>
    <xdr:from>
      <xdr:col>1</xdr:col>
      <xdr:colOff>292169</xdr:colOff>
      <xdr:row>8</xdr:row>
      <xdr:rowOff>116992</xdr:rowOff>
    </xdr:from>
    <xdr:to>
      <xdr:col>1</xdr:col>
      <xdr:colOff>3749744</xdr:colOff>
      <xdr:row>10</xdr:row>
      <xdr:rowOff>78892</xdr:rowOff>
    </xdr:to>
    <xdr:sp macro="" textlink="">
      <xdr:nvSpPr>
        <xdr:cNvPr id="9" name="CaixaDeTexto 8"/>
        <xdr:cNvSpPr txBox="1"/>
      </xdr:nvSpPr>
      <xdr:spPr>
        <a:xfrm>
          <a:off x="901769" y="1640992"/>
          <a:ext cx="3457575" cy="342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600" b="1">
              <a:solidFill>
                <a:schemeClr val="bg1"/>
              </a:solidFill>
            </a:rPr>
            <a:t>Situação</a:t>
          </a:r>
        </a:p>
      </xdr:txBody>
    </xdr:sp>
    <xdr:clientData/>
  </xdr:twoCellAnchor>
  <xdr:twoCellAnchor>
    <xdr:from>
      <xdr:col>2</xdr:col>
      <xdr:colOff>28575</xdr:colOff>
      <xdr:row>8</xdr:row>
      <xdr:rowOff>119062</xdr:rowOff>
    </xdr:from>
    <xdr:to>
      <xdr:col>3</xdr:col>
      <xdr:colOff>9525</xdr:colOff>
      <xdr:row>10</xdr:row>
      <xdr:rowOff>80962</xdr:rowOff>
    </xdr:to>
    <xdr:sp macro="" textlink="">
      <xdr:nvSpPr>
        <xdr:cNvPr id="10" name="CaixaDeTexto 9"/>
        <xdr:cNvSpPr txBox="1"/>
      </xdr:nvSpPr>
      <xdr:spPr>
        <a:xfrm>
          <a:off x="4686300" y="1643062"/>
          <a:ext cx="590550" cy="342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600" b="1">
              <a:solidFill>
                <a:schemeClr val="bg1"/>
              </a:solidFill>
            </a:rPr>
            <a:t>Qtd</a:t>
          </a:r>
        </a:p>
      </xdr:txBody>
    </xdr:sp>
    <xdr:clientData/>
  </xdr:twoCellAnchor>
  <xdr:twoCellAnchor>
    <xdr:from>
      <xdr:col>3</xdr:col>
      <xdr:colOff>102534</xdr:colOff>
      <xdr:row>6</xdr:row>
      <xdr:rowOff>97491</xdr:rowOff>
    </xdr:from>
    <xdr:to>
      <xdr:col>11</xdr:col>
      <xdr:colOff>457200</xdr:colOff>
      <xdr:row>20</xdr:row>
      <xdr:rowOff>87967</xdr:rowOff>
    </xdr:to>
    <xdr:graphicFrame macro="">
      <xdr:nvGraphicFramePr>
        <xdr:cNvPr id="12" name="Gráfico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485775</xdr:colOff>
      <xdr:row>11</xdr:row>
      <xdr:rowOff>142874</xdr:rowOff>
    </xdr:from>
    <xdr:to>
      <xdr:col>6</xdr:col>
      <xdr:colOff>466725</xdr:colOff>
      <xdr:row>15</xdr:row>
      <xdr:rowOff>209549</xdr:rowOff>
    </xdr:to>
    <xdr:sp macro="" textlink="$C$20">
      <xdr:nvSpPr>
        <xdr:cNvPr id="13" name="CaixaDeTexto 12"/>
        <xdr:cNvSpPr txBox="1"/>
      </xdr:nvSpPr>
      <xdr:spPr>
        <a:xfrm>
          <a:off x="6362700" y="2247899"/>
          <a:ext cx="1200150" cy="11906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9D5FEA7C-6414-4738-96EB-3B1C70C9305E}" type="TxLink">
            <a:rPr lang="en-US" sz="3200" b="0" i="0" u="none" strike="noStrike">
              <a:solidFill>
                <a:schemeClr val="tx1"/>
              </a:solidFill>
              <a:latin typeface="Calibri"/>
            </a:rPr>
            <a:pPr algn="ctr"/>
            <a:t>1988</a:t>
          </a:fld>
          <a:endParaRPr lang="pt-BR" sz="32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440758</xdr:colOff>
      <xdr:row>2</xdr:row>
      <xdr:rowOff>109538</xdr:rowOff>
    </xdr:from>
    <xdr:to>
      <xdr:col>12</xdr:col>
      <xdr:colOff>412183</xdr:colOff>
      <xdr:row>4</xdr:row>
      <xdr:rowOff>23813</xdr:rowOff>
    </xdr:to>
    <xdr:sp macro="" textlink="Analítico!#REF!">
      <xdr:nvSpPr>
        <xdr:cNvPr id="14" name="CaixaDeTexto 13"/>
        <xdr:cNvSpPr txBox="1"/>
      </xdr:nvSpPr>
      <xdr:spPr>
        <a:xfrm>
          <a:off x="8756083" y="490538"/>
          <a:ext cx="2409825" cy="2952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fld id="{BA7529B1-2EA6-4B73-B418-39FF428B10BE}" type="TxLink">
            <a:rPr lang="en-US" sz="1800" b="1" i="0" u="none" strike="noStrike">
              <a:solidFill>
                <a:schemeClr val="bg1"/>
              </a:solidFill>
              <a:latin typeface="+mn-lt"/>
              <a:ea typeface="+mn-ea"/>
              <a:cs typeface="+mn-cs"/>
            </a:rPr>
            <a:pPr marL="0" indent="0" algn="ctr"/>
            <a:t> </a:t>
          </a:fld>
          <a:endParaRPr lang="pt-BR" sz="1800" b="1" i="0" u="none" strike="noStrike">
            <a:solidFill>
              <a:schemeClr val="bg1"/>
            </a:solidFill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314325</xdr:colOff>
      <xdr:row>9</xdr:row>
      <xdr:rowOff>19050</xdr:rowOff>
    </xdr:to>
    <xdr:sp macro="" textlink="">
      <xdr:nvSpPr>
        <xdr:cNvPr id="2" name="Retângulo 1"/>
        <xdr:cNvSpPr/>
      </xdr:nvSpPr>
      <xdr:spPr>
        <a:xfrm>
          <a:off x="0" y="0"/>
          <a:ext cx="923925" cy="173355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7</xdr:col>
      <xdr:colOff>9525</xdr:colOff>
      <xdr:row>8</xdr:row>
      <xdr:rowOff>66675</xdr:rowOff>
    </xdr:from>
    <xdr:to>
      <xdr:col>8</xdr:col>
      <xdr:colOff>42333</xdr:colOff>
      <xdr:row>11</xdr:row>
      <xdr:rowOff>128905</xdr:rowOff>
    </xdr:to>
    <xdr:pic>
      <xdr:nvPicPr>
        <xdr:cNvPr id="3" name="Imagem 2" descr="Imagem relacionad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77225" y="1590675"/>
          <a:ext cx="642408" cy="6337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1</xdr:row>
      <xdr:rowOff>0</xdr:rowOff>
    </xdr:from>
    <xdr:to>
      <xdr:col>8</xdr:col>
      <xdr:colOff>362405</xdr:colOff>
      <xdr:row>5</xdr:row>
      <xdr:rowOff>133350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190500"/>
          <a:ext cx="8630105" cy="895350"/>
        </a:xfrm>
        <a:prstGeom prst="roundRect">
          <a:avLst/>
        </a:prstGeom>
      </xdr:spPr>
    </xdr:pic>
    <xdr:clientData/>
  </xdr:twoCellAnchor>
  <xdr:twoCellAnchor>
    <xdr:from>
      <xdr:col>8</xdr:col>
      <xdr:colOff>100466</xdr:colOff>
      <xdr:row>1</xdr:row>
      <xdr:rowOff>0</xdr:rowOff>
    </xdr:from>
    <xdr:to>
      <xdr:col>13</xdr:col>
      <xdr:colOff>142875</xdr:colOff>
      <xdr:row>5</xdr:row>
      <xdr:rowOff>133350</xdr:rowOff>
    </xdr:to>
    <xdr:pic>
      <xdr:nvPicPr>
        <xdr:cNvPr id="5" name="Imagem 4"/>
        <xdr:cNvPicPr>
          <a:picLocks noChangeAspect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4190" r="1"/>
        <a:stretch/>
      </xdr:blipFill>
      <xdr:spPr>
        <a:xfrm flipH="1">
          <a:off x="8977766" y="190500"/>
          <a:ext cx="3090409" cy="895350"/>
        </a:xfrm>
        <a:prstGeom prst="roundRect">
          <a:avLst>
            <a:gd name="adj" fmla="val 50000"/>
          </a:avLst>
        </a:prstGeom>
      </xdr:spPr>
    </xdr:pic>
    <xdr:clientData/>
  </xdr:twoCellAnchor>
  <xdr:twoCellAnchor>
    <xdr:from>
      <xdr:col>2</xdr:col>
      <xdr:colOff>876299</xdr:colOff>
      <xdr:row>2</xdr:row>
      <xdr:rowOff>66676</xdr:rowOff>
    </xdr:from>
    <xdr:to>
      <xdr:col>9</xdr:col>
      <xdr:colOff>333374</xdr:colOff>
      <xdr:row>4</xdr:row>
      <xdr:rowOff>123826</xdr:rowOff>
    </xdr:to>
    <xdr:sp macro="" textlink="$B$2:$C$3">
      <xdr:nvSpPr>
        <xdr:cNvPr id="6" name="Retângulo 5"/>
        <xdr:cNvSpPr/>
      </xdr:nvSpPr>
      <xdr:spPr>
        <a:xfrm>
          <a:off x="2666999" y="447676"/>
          <a:ext cx="7153275" cy="4381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174656BC-EC6E-4E18-B707-7CAA8DADC153}" type="TxLink">
            <a:rPr lang="en-US" sz="1800" b="1" i="0" u="none" strike="noStrike">
              <a:solidFill>
                <a:schemeClr val="bg1"/>
              </a:solidFill>
              <a:latin typeface="+mn-lt"/>
            </a:rPr>
            <a:pPr algn="ctr"/>
            <a:t>Propostas OK</a:t>
          </a:fld>
          <a:endParaRPr lang="pt-BR" sz="1800" b="1">
            <a:solidFill>
              <a:schemeClr val="bg1"/>
            </a:solidFill>
            <a:latin typeface="+mn-lt"/>
          </a:endParaRPr>
        </a:p>
      </xdr:txBody>
    </xdr:sp>
    <xdr:clientData/>
  </xdr:twoCellAnchor>
  <xdr:twoCellAnchor editAs="oneCell">
    <xdr:from>
      <xdr:col>2</xdr:col>
      <xdr:colOff>3312</xdr:colOff>
      <xdr:row>8</xdr:row>
      <xdr:rowOff>28575</xdr:rowOff>
    </xdr:from>
    <xdr:to>
      <xdr:col>2</xdr:col>
      <xdr:colOff>4025348</xdr:colOff>
      <xdr:row>10</xdr:row>
      <xdr:rowOff>173520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94012" y="1552575"/>
          <a:ext cx="4022036" cy="525945"/>
        </a:xfrm>
        <a:prstGeom prst="flowChartAlternateProcess">
          <a:avLst/>
        </a:prstGeom>
      </xdr:spPr>
    </xdr:pic>
    <xdr:clientData/>
  </xdr:twoCellAnchor>
  <xdr:twoCellAnchor>
    <xdr:from>
      <xdr:col>2</xdr:col>
      <xdr:colOff>0</xdr:colOff>
      <xdr:row>8</xdr:row>
      <xdr:rowOff>100012</xdr:rowOff>
    </xdr:from>
    <xdr:to>
      <xdr:col>3</xdr:col>
      <xdr:colOff>0</xdr:colOff>
      <xdr:row>10</xdr:row>
      <xdr:rowOff>61912</xdr:rowOff>
    </xdr:to>
    <xdr:sp macro="" textlink="">
      <xdr:nvSpPr>
        <xdr:cNvPr id="10" name="CaixaDeTexto 9"/>
        <xdr:cNvSpPr txBox="1"/>
      </xdr:nvSpPr>
      <xdr:spPr>
        <a:xfrm>
          <a:off x="1790700" y="1624012"/>
          <a:ext cx="4038600" cy="342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600" b="1">
              <a:solidFill>
                <a:schemeClr val="bg1"/>
              </a:solidFill>
            </a:rPr>
            <a:t>Propostas</a:t>
          </a:r>
        </a:p>
      </xdr:txBody>
    </xdr:sp>
    <xdr:clientData/>
  </xdr:twoCellAnchor>
  <xdr:twoCellAnchor editAs="oneCell">
    <xdr:from>
      <xdr:col>2</xdr:col>
      <xdr:colOff>4029075</xdr:colOff>
      <xdr:row>8</xdr:row>
      <xdr:rowOff>38100</xdr:rowOff>
    </xdr:from>
    <xdr:to>
      <xdr:col>3</xdr:col>
      <xdr:colOff>605049</xdr:colOff>
      <xdr:row>10</xdr:row>
      <xdr:rowOff>183045</xdr:rowOff>
    </xdr:to>
    <xdr:pic>
      <xdr:nvPicPr>
        <xdr:cNvPr id="14" name="Imagem 13"/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4650"/>
        <a:stretch/>
      </xdr:blipFill>
      <xdr:spPr>
        <a:xfrm flipH="1">
          <a:off x="5819775" y="1562100"/>
          <a:ext cx="614574" cy="525945"/>
        </a:xfrm>
        <a:prstGeom prst="flowChartAlternateProcess">
          <a:avLst/>
        </a:prstGeom>
      </xdr:spPr>
    </xdr:pic>
    <xdr:clientData/>
  </xdr:twoCellAnchor>
  <xdr:twoCellAnchor>
    <xdr:from>
      <xdr:col>3</xdr:col>
      <xdr:colOff>419</xdr:colOff>
      <xdr:row>8</xdr:row>
      <xdr:rowOff>66675</xdr:rowOff>
    </xdr:from>
    <xdr:to>
      <xdr:col>3</xdr:col>
      <xdr:colOff>600494</xdr:colOff>
      <xdr:row>10</xdr:row>
      <xdr:rowOff>104775</xdr:rowOff>
    </xdr:to>
    <xdr:sp macro="" textlink="$D$10">
      <xdr:nvSpPr>
        <xdr:cNvPr id="15" name="CaixaDeTexto 14"/>
        <xdr:cNvSpPr txBox="1"/>
      </xdr:nvSpPr>
      <xdr:spPr>
        <a:xfrm>
          <a:off x="5829719" y="1590675"/>
          <a:ext cx="600075" cy="419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F1112586-72FC-402B-BD6D-093339181D7F}" type="TxLink">
            <a:rPr lang="en-US" sz="1600" b="1" i="0" u="none" strike="noStrike">
              <a:solidFill>
                <a:schemeClr val="bg1"/>
              </a:solidFill>
              <a:latin typeface="Calibri"/>
            </a:rPr>
            <a:pPr algn="ctr"/>
            <a:t>1442</a:t>
          </a:fld>
          <a:endParaRPr lang="pt-BR" sz="2400" b="1">
            <a:solidFill>
              <a:schemeClr val="bg1"/>
            </a:solidFill>
          </a:endParaRPr>
        </a:p>
      </xdr:txBody>
    </xdr:sp>
    <xdr:clientData/>
  </xdr:twoCellAnchor>
  <xdr:twoCellAnchor>
    <xdr:from>
      <xdr:col>11</xdr:col>
      <xdr:colOff>512788</xdr:colOff>
      <xdr:row>7</xdr:row>
      <xdr:rowOff>171860</xdr:rowOff>
    </xdr:from>
    <xdr:to>
      <xdr:col>13</xdr:col>
      <xdr:colOff>3893</xdr:colOff>
      <xdr:row>9</xdr:row>
      <xdr:rowOff>78684</xdr:rowOff>
    </xdr:to>
    <xdr:pic>
      <xdr:nvPicPr>
        <xdr:cNvPr id="13" name="Imagem 12"/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4650"/>
        <a:stretch/>
      </xdr:blipFill>
      <xdr:spPr>
        <a:xfrm flipH="1">
          <a:off x="11218888" y="1505360"/>
          <a:ext cx="710305" cy="287824"/>
        </a:xfrm>
        <a:prstGeom prst="flowChartAlternateProcess">
          <a:avLst/>
        </a:prstGeom>
      </xdr:spPr>
    </xdr:pic>
    <xdr:clientData/>
  </xdr:twoCellAnchor>
  <xdr:twoCellAnchor>
    <xdr:from>
      <xdr:col>11</xdr:col>
      <xdr:colOff>544678</xdr:colOff>
      <xdr:row>8</xdr:row>
      <xdr:rowOff>21535</xdr:rowOff>
    </xdr:from>
    <xdr:to>
      <xdr:col>12</xdr:col>
      <xdr:colOff>579122</xdr:colOff>
      <xdr:row>9</xdr:row>
      <xdr:rowOff>29817</xdr:rowOff>
    </xdr:to>
    <xdr:sp macro="" textlink="Capa!F30">
      <xdr:nvSpPr>
        <xdr:cNvPr id="16" name="CaixaDeTexto 15"/>
        <xdr:cNvSpPr txBox="1"/>
      </xdr:nvSpPr>
      <xdr:spPr>
        <a:xfrm>
          <a:off x="11250778" y="1545535"/>
          <a:ext cx="644044" cy="19878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E4A34FE8-D6DB-4EA3-ACE9-515091AD1201}" type="TxLink">
            <a:rPr lang="en-US" sz="1400" b="1" i="0" u="none" strike="noStrike">
              <a:solidFill>
                <a:schemeClr val="bg1"/>
              </a:solidFill>
              <a:latin typeface="Calibri"/>
              <a:ea typeface="+mn-ea"/>
              <a:cs typeface="+mn-cs"/>
            </a:rPr>
            <a:pPr marL="0" indent="0" algn="ctr"/>
            <a:t>469</a:t>
          </a:fld>
          <a:endParaRPr lang="pt-BR" sz="1400" b="1" i="0" u="none" strike="noStrike">
            <a:solidFill>
              <a:schemeClr val="bg1"/>
            </a:solidFill>
            <a:latin typeface="Calibri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457200</xdr:colOff>
      <xdr:row>7</xdr:row>
      <xdr:rowOff>171450</xdr:rowOff>
    </xdr:from>
    <xdr:to>
      <xdr:col>11</xdr:col>
      <xdr:colOff>518224</xdr:colOff>
      <xdr:row>9</xdr:row>
      <xdr:rowOff>78274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00" y="1504950"/>
          <a:ext cx="1889824" cy="287824"/>
        </a:xfrm>
        <a:prstGeom prst="flowChartAlternateProcess">
          <a:avLst/>
        </a:prstGeom>
      </xdr:spPr>
    </xdr:pic>
    <xdr:clientData/>
  </xdr:twoCellAnchor>
  <xdr:twoCellAnchor>
    <xdr:from>
      <xdr:col>8</xdr:col>
      <xdr:colOff>584644</xdr:colOff>
      <xdr:row>8</xdr:row>
      <xdr:rowOff>13252</xdr:rowOff>
    </xdr:from>
    <xdr:to>
      <xdr:col>11</xdr:col>
      <xdr:colOff>379948</xdr:colOff>
      <xdr:row>9</xdr:row>
      <xdr:rowOff>38100</xdr:rowOff>
    </xdr:to>
    <xdr:sp macro="" textlink="">
      <xdr:nvSpPr>
        <xdr:cNvPr id="18" name="CaixaDeTexto 17"/>
        <xdr:cNvSpPr txBox="1"/>
      </xdr:nvSpPr>
      <xdr:spPr>
        <a:xfrm>
          <a:off x="9461944" y="1537252"/>
          <a:ext cx="1624104" cy="21534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400" b="1">
              <a:solidFill>
                <a:schemeClr val="bg1"/>
              </a:solidFill>
            </a:rPr>
            <a:t>Fatura Digital</a:t>
          </a:r>
          <a:r>
            <a:rPr lang="pt-BR" sz="1400" b="1" baseline="0">
              <a:solidFill>
                <a:schemeClr val="bg1"/>
              </a:solidFill>
            </a:rPr>
            <a:t> SIM</a:t>
          </a:r>
          <a:endParaRPr lang="pt-BR" sz="1400" b="1">
            <a:solidFill>
              <a:schemeClr val="bg1"/>
            </a:solidFill>
          </a:endParaRPr>
        </a:p>
      </xdr:txBody>
    </xdr:sp>
    <xdr:clientData/>
  </xdr:twoCellAnchor>
  <xdr:twoCellAnchor>
    <xdr:from>
      <xdr:col>11</xdr:col>
      <xdr:colOff>512788</xdr:colOff>
      <xdr:row>9</xdr:row>
      <xdr:rowOff>143285</xdr:rowOff>
    </xdr:from>
    <xdr:to>
      <xdr:col>13</xdr:col>
      <xdr:colOff>3893</xdr:colOff>
      <xdr:row>11</xdr:row>
      <xdr:rowOff>50109</xdr:rowOff>
    </xdr:to>
    <xdr:pic>
      <xdr:nvPicPr>
        <xdr:cNvPr id="20" name="Imagem 19"/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4650"/>
        <a:stretch/>
      </xdr:blipFill>
      <xdr:spPr>
        <a:xfrm flipH="1">
          <a:off x="11218888" y="1857785"/>
          <a:ext cx="710305" cy="287824"/>
        </a:xfrm>
        <a:prstGeom prst="flowChartAlternateProcess">
          <a:avLst/>
        </a:prstGeom>
      </xdr:spPr>
    </xdr:pic>
    <xdr:clientData/>
  </xdr:twoCellAnchor>
  <xdr:twoCellAnchor>
    <xdr:from>
      <xdr:col>11</xdr:col>
      <xdr:colOff>600336</xdr:colOff>
      <xdr:row>9</xdr:row>
      <xdr:rowOff>183460</xdr:rowOff>
    </xdr:from>
    <xdr:to>
      <xdr:col>12</xdr:col>
      <xdr:colOff>523464</xdr:colOff>
      <xdr:row>11</xdr:row>
      <xdr:rowOff>1242</xdr:rowOff>
    </xdr:to>
    <xdr:sp macro="" textlink="Capa!F31">
      <xdr:nvSpPr>
        <xdr:cNvPr id="21" name="CaixaDeTexto 20"/>
        <xdr:cNvSpPr txBox="1"/>
      </xdr:nvSpPr>
      <xdr:spPr>
        <a:xfrm>
          <a:off x="11306436" y="1897960"/>
          <a:ext cx="532728" cy="19878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714E3127-5C91-4B0E-A5CF-D38DD37E9DC6}" type="TxLink">
            <a:rPr lang="en-US" sz="1400" b="1" i="0" u="none" strike="noStrike">
              <a:solidFill>
                <a:schemeClr val="bg1"/>
              </a:solidFill>
              <a:latin typeface="Calibri"/>
              <a:ea typeface="+mn-ea"/>
              <a:cs typeface="+mn-cs"/>
            </a:rPr>
            <a:pPr marL="0" indent="0" algn="ctr"/>
            <a:t>973</a:t>
          </a:fld>
          <a:endParaRPr lang="pt-BR" sz="1400" b="1" i="0" u="none" strike="noStrike">
            <a:solidFill>
              <a:schemeClr val="bg1"/>
            </a:solidFill>
            <a:latin typeface="Calibri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457200</xdr:colOff>
      <xdr:row>9</xdr:row>
      <xdr:rowOff>142875</xdr:rowOff>
    </xdr:from>
    <xdr:to>
      <xdr:col>11</xdr:col>
      <xdr:colOff>518224</xdr:colOff>
      <xdr:row>11</xdr:row>
      <xdr:rowOff>49699</xdr:rowOff>
    </xdr:to>
    <xdr:pic>
      <xdr:nvPicPr>
        <xdr:cNvPr id="22" name="Imagem 21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00" y="1857375"/>
          <a:ext cx="1889824" cy="287824"/>
        </a:xfrm>
        <a:prstGeom prst="flowChartAlternateProcess">
          <a:avLst/>
        </a:prstGeom>
        <a:noFill/>
        <a:ln w="9525" cmpd="sng">
          <a:noFill/>
        </a:ln>
      </xdr:spPr>
    </xdr:pic>
    <xdr:clientData/>
  </xdr:twoCellAnchor>
  <xdr:twoCellAnchor>
    <xdr:from>
      <xdr:col>8</xdr:col>
      <xdr:colOff>578076</xdr:colOff>
      <xdr:row>9</xdr:row>
      <xdr:rowOff>175177</xdr:rowOff>
    </xdr:from>
    <xdr:to>
      <xdr:col>11</xdr:col>
      <xdr:colOff>386516</xdr:colOff>
      <xdr:row>11</xdr:row>
      <xdr:rowOff>9525</xdr:rowOff>
    </xdr:to>
    <xdr:sp macro="" textlink="">
      <xdr:nvSpPr>
        <xdr:cNvPr id="23" name="CaixaDeTexto 22"/>
        <xdr:cNvSpPr txBox="1"/>
      </xdr:nvSpPr>
      <xdr:spPr>
        <a:xfrm>
          <a:off x="9455376" y="1889677"/>
          <a:ext cx="1637240" cy="21534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400" b="1" baseline="0">
              <a:solidFill>
                <a:schemeClr val="bg1"/>
              </a:solidFill>
              <a:latin typeface="+mn-lt"/>
              <a:ea typeface="+mn-ea"/>
              <a:cs typeface="+mn-cs"/>
            </a:rPr>
            <a:t>Fatura Digital NÃO</a:t>
          </a:r>
        </a:p>
      </xdr:txBody>
    </xdr:sp>
    <xdr:clientData/>
  </xdr:twoCellAnchor>
  <xdr:twoCellAnchor>
    <xdr:from>
      <xdr:col>8</xdr:col>
      <xdr:colOff>440758</xdr:colOff>
      <xdr:row>2</xdr:row>
      <xdr:rowOff>109538</xdr:rowOff>
    </xdr:from>
    <xdr:to>
      <xdr:col>12</xdr:col>
      <xdr:colOff>412183</xdr:colOff>
      <xdr:row>4</xdr:row>
      <xdr:rowOff>23813</xdr:rowOff>
    </xdr:to>
    <xdr:sp macro="" textlink="Analítico!#REF!">
      <xdr:nvSpPr>
        <xdr:cNvPr id="25" name="CaixaDeTexto 24"/>
        <xdr:cNvSpPr txBox="1"/>
      </xdr:nvSpPr>
      <xdr:spPr>
        <a:xfrm>
          <a:off x="9318058" y="490538"/>
          <a:ext cx="2409825" cy="2952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fld id="{BA7529B1-2EA6-4B73-B418-39FF428B10BE}" type="TxLink">
            <a:rPr lang="en-US" sz="1800" b="1" i="0" u="none" strike="noStrike">
              <a:solidFill>
                <a:schemeClr val="bg1"/>
              </a:solidFill>
              <a:latin typeface="+mn-lt"/>
              <a:ea typeface="+mn-ea"/>
              <a:cs typeface="+mn-cs"/>
            </a:rPr>
            <a:pPr marL="0" indent="0" algn="ctr"/>
            <a:t> </a:t>
          </a:fld>
          <a:endParaRPr lang="pt-BR" sz="1800" b="1" i="0" u="none" strike="noStrike">
            <a:solidFill>
              <a:schemeClr val="bg1"/>
            </a:solidFill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314325</xdr:colOff>
      <xdr:row>9</xdr:row>
      <xdr:rowOff>19050</xdr:rowOff>
    </xdr:to>
    <xdr:sp macro="" textlink="">
      <xdr:nvSpPr>
        <xdr:cNvPr id="2" name="Retângulo 1"/>
        <xdr:cNvSpPr/>
      </xdr:nvSpPr>
      <xdr:spPr>
        <a:xfrm>
          <a:off x="0" y="0"/>
          <a:ext cx="923925" cy="173355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7</xdr:col>
      <xdr:colOff>9525</xdr:colOff>
      <xdr:row>8</xdr:row>
      <xdr:rowOff>76200</xdr:rowOff>
    </xdr:from>
    <xdr:to>
      <xdr:col>8</xdr:col>
      <xdr:colOff>42333</xdr:colOff>
      <xdr:row>11</xdr:row>
      <xdr:rowOff>138430</xdr:rowOff>
    </xdr:to>
    <xdr:pic>
      <xdr:nvPicPr>
        <xdr:cNvPr id="3" name="Imagem 2" descr="Imagem relacionad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77225" y="1600200"/>
          <a:ext cx="642408" cy="6337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1</xdr:row>
      <xdr:rowOff>0</xdr:rowOff>
    </xdr:from>
    <xdr:to>
      <xdr:col>8</xdr:col>
      <xdr:colOff>362405</xdr:colOff>
      <xdr:row>5</xdr:row>
      <xdr:rowOff>133350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190500"/>
          <a:ext cx="8630105" cy="895350"/>
        </a:xfrm>
        <a:prstGeom prst="roundRect">
          <a:avLst/>
        </a:prstGeom>
      </xdr:spPr>
    </xdr:pic>
    <xdr:clientData/>
  </xdr:twoCellAnchor>
  <xdr:twoCellAnchor>
    <xdr:from>
      <xdr:col>8</xdr:col>
      <xdr:colOff>100466</xdr:colOff>
      <xdr:row>1</xdr:row>
      <xdr:rowOff>0</xdr:rowOff>
    </xdr:from>
    <xdr:to>
      <xdr:col>13</xdr:col>
      <xdr:colOff>142875</xdr:colOff>
      <xdr:row>5</xdr:row>
      <xdr:rowOff>133350</xdr:rowOff>
    </xdr:to>
    <xdr:pic>
      <xdr:nvPicPr>
        <xdr:cNvPr id="5" name="Imagem 4"/>
        <xdr:cNvPicPr>
          <a:picLocks noChangeAspect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4190" r="1"/>
        <a:stretch/>
      </xdr:blipFill>
      <xdr:spPr>
        <a:xfrm flipH="1">
          <a:off x="8977766" y="190500"/>
          <a:ext cx="3090409" cy="895350"/>
        </a:xfrm>
        <a:prstGeom prst="roundRect">
          <a:avLst>
            <a:gd name="adj" fmla="val 50000"/>
          </a:avLst>
        </a:prstGeom>
      </xdr:spPr>
    </xdr:pic>
    <xdr:clientData/>
  </xdr:twoCellAnchor>
  <xdr:twoCellAnchor>
    <xdr:from>
      <xdr:col>2</xdr:col>
      <xdr:colOff>876299</xdr:colOff>
      <xdr:row>2</xdr:row>
      <xdr:rowOff>66676</xdr:rowOff>
    </xdr:from>
    <xdr:to>
      <xdr:col>9</xdr:col>
      <xdr:colOff>333374</xdr:colOff>
      <xdr:row>4</xdr:row>
      <xdr:rowOff>123826</xdr:rowOff>
    </xdr:to>
    <xdr:sp macro="" textlink="$B$2:$C$3">
      <xdr:nvSpPr>
        <xdr:cNvPr id="6" name="Retângulo 5"/>
        <xdr:cNvSpPr/>
      </xdr:nvSpPr>
      <xdr:spPr>
        <a:xfrm>
          <a:off x="2666999" y="447676"/>
          <a:ext cx="7153275" cy="4381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174656BC-EC6E-4E18-B707-7CAA8DADC153}" type="TxLink">
            <a:rPr lang="en-US" sz="1800" b="1" i="0" u="none" strike="noStrike">
              <a:solidFill>
                <a:schemeClr val="bg1"/>
              </a:solidFill>
              <a:latin typeface="+mn-lt"/>
            </a:rPr>
            <a:pPr algn="ctr"/>
            <a:t>Propostas Não OK</a:t>
          </a:fld>
          <a:endParaRPr lang="pt-BR" sz="1800" b="1">
            <a:solidFill>
              <a:schemeClr val="bg1"/>
            </a:solidFill>
            <a:latin typeface="+mn-lt"/>
          </a:endParaRPr>
        </a:p>
      </xdr:txBody>
    </xdr:sp>
    <xdr:clientData/>
  </xdr:twoCellAnchor>
  <xdr:twoCellAnchor editAs="oneCell">
    <xdr:from>
      <xdr:col>2</xdr:col>
      <xdr:colOff>3312</xdr:colOff>
      <xdr:row>8</xdr:row>
      <xdr:rowOff>28575</xdr:rowOff>
    </xdr:from>
    <xdr:to>
      <xdr:col>2</xdr:col>
      <xdr:colOff>4025348</xdr:colOff>
      <xdr:row>10</xdr:row>
      <xdr:rowOff>173520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94012" y="1552575"/>
          <a:ext cx="4022036" cy="525945"/>
        </a:xfrm>
        <a:prstGeom prst="flowChartAlternateProcess">
          <a:avLst/>
        </a:prstGeom>
      </xdr:spPr>
    </xdr:pic>
    <xdr:clientData/>
  </xdr:twoCellAnchor>
  <xdr:twoCellAnchor>
    <xdr:from>
      <xdr:col>2</xdr:col>
      <xdr:colOff>0</xdr:colOff>
      <xdr:row>8</xdr:row>
      <xdr:rowOff>100012</xdr:rowOff>
    </xdr:from>
    <xdr:to>
      <xdr:col>3</xdr:col>
      <xdr:colOff>0</xdr:colOff>
      <xdr:row>10</xdr:row>
      <xdr:rowOff>61912</xdr:rowOff>
    </xdr:to>
    <xdr:sp macro="" textlink="">
      <xdr:nvSpPr>
        <xdr:cNvPr id="9" name="CaixaDeTexto 8"/>
        <xdr:cNvSpPr txBox="1"/>
      </xdr:nvSpPr>
      <xdr:spPr>
        <a:xfrm>
          <a:off x="1790700" y="1624012"/>
          <a:ext cx="4038600" cy="342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600" b="1">
              <a:solidFill>
                <a:schemeClr val="bg1"/>
              </a:solidFill>
            </a:rPr>
            <a:t>Propostas</a:t>
          </a:r>
        </a:p>
      </xdr:txBody>
    </xdr:sp>
    <xdr:clientData/>
  </xdr:twoCellAnchor>
  <xdr:twoCellAnchor editAs="oneCell">
    <xdr:from>
      <xdr:col>2</xdr:col>
      <xdr:colOff>4029075</xdr:colOff>
      <xdr:row>8</xdr:row>
      <xdr:rowOff>38100</xdr:rowOff>
    </xdr:from>
    <xdr:to>
      <xdr:col>3</xdr:col>
      <xdr:colOff>605049</xdr:colOff>
      <xdr:row>10</xdr:row>
      <xdr:rowOff>183045</xdr:rowOff>
    </xdr:to>
    <xdr:pic>
      <xdr:nvPicPr>
        <xdr:cNvPr id="10" name="Imagem 9"/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4650"/>
        <a:stretch/>
      </xdr:blipFill>
      <xdr:spPr>
        <a:xfrm flipH="1">
          <a:off x="5819775" y="1562100"/>
          <a:ext cx="614574" cy="525945"/>
        </a:xfrm>
        <a:prstGeom prst="flowChartAlternateProcess">
          <a:avLst/>
        </a:prstGeom>
      </xdr:spPr>
    </xdr:pic>
    <xdr:clientData/>
  </xdr:twoCellAnchor>
  <xdr:twoCellAnchor>
    <xdr:from>
      <xdr:col>3</xdr:col>
      <xdr:colOff>419</xdr:colOff>
      <xdr:row>8</xdr:row>
      <xdr:rowOff>66675</xdr:rowOff>
    </xdr:from>
    <xdr:to>
      <xdr:col>3</xdr:col>
      <xdr:colOff>600494</xdr:colOff>
      <xdr:row>10</xdr:row>
      <xdr:rowOff>104775</xdr:rowOff>
    </xdr:to>
    <xdr:sp macro="" textlink="$D$10">
      <xdr:nvSpPr>
        <xdr:cNvPr id="11" name="CaixaDeTexto 10"/>
        <xdr:cNvSpPr txBox="1"/>
      </xdr:nvSpPr>
      <xdr:spPr>
        <a:xfrm>
          <a:off x="5829719" y="1590675"/>
          <a:ext cx="600075" cy="419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F1112586-72FC-402B-BD6D-093339181D7F}" type="TxLink">
            <a:rPr lang="en-US" sz="1600" b="1" i="0" u="none" strike="noStrike">
              <a:solidFill>
                <a:schemeClr val="bg1"/>
              </a:solidFill>
              <a:latin typeface="Calibri"/>
            </a:rPr>
            <a:pPr algn="ctr"/>
            <a:t>235</a:t>
          </a:fld>
          <a:endParaRPr lang="pt-BR" sz="2400" b="1">
            <a:solidFill>
              <a:schemeClr val="bg1"/>
            </a:solidFill>
          </a:endParaRPr>
        </a:p>
      </xdr:txBody>
    </xdr:sp>
    <xdr:clientData/>
  </xdr:twoCellAnchor>
  <xdr:twoCellAnchor>
    <xdr:from>
      <xdr:col>11</xdr:col>
      <xdr:colOff>518372</xdr:colOff>
      <xdr:row>7</xdr:row>
      <xdr:rowOff>171860</xdr:rowOff>
    </xdr:from>
    <xdr:to>
      <xdr:col>13</xdr:col>
      <xdr:colOff>8163</xdr:colOff>
      <xdr:row>9</xdr:row>
      <xdr:rowOff>78684</xdr:rowOff>
    </xdr:to>
    <xdr:pic>
      <xdr:nvPicPr>
        <xdr:cNvPr id="13" name="Imagem 12"/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4650"/>
        <a:stretch/>
      </xdr:blipFill>
      <xdr:spPr>
        <a:xfrm flipH="1">
          <a:off x="11224472" y="1505360"/>
          <a:ext cx="708991" cy="287824"/>
        </a:xfrm>
        <a:prstGeom prst="flowChartAlternateProcess">
          <a:avLst/>
        </a:prstGeom>
      </xdr:spPr>
    </xdr:pic>
    <xdr:clientData/>
  </xdr:twoCellAnchor>
  <xdr:twoCellAnchor>
    <xdr:from>
      <xdr:col>12</xdr:col>
      <xdr:colOff>18983</xdr:colOff>
      <xdr:row>8</xdr:row>
      <xdr:rowOff>3727</xdr:rowOff>
    </xdr:from>
    <xdr:to>
      <xdr:col>12</xdr:col>
      <xdr:colOff>505071</xdr:colOff>
      <xdr:row>9</xdr:row>
      <xdr:rowOff>47625</xdr:rowOff>
    </xdr:to>
    <xdr:sp macro="" textlink="Capa!I30">
      <xdr:nvSpPr>
        <xdr:cNvPr id="14" name="CaixaDeTexto 13"/>
        <xdr:cNvSpPr txBox="1"/>
      </xdr:nvSpPr>
      <xdr:spPr>
        <a:xfrm>
          <a:off x="11334683" y="1527727"/>
          <a:ext cx="486088" cy="23439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862D1132-A558-4432-910A-8878D9F046D7}" type="TxLink">
            <a:rPr lang="en-US" sz="1400" b="1" i="0" u="none" strike="noStrike">
              <a:solidFill>
                <a:srgbClr val="FFFFFF"/>
              </a:solidFill>
              <a:latin typeface="Calibri"/>
              <a:ea typeface="+mn-ea"/>
              <a:cs typeface="+mn-cs"/>
            </a:rPr>
            <a:pPr marL="0" indent="0" algn="ctr"/>
            <a:t>60</a:t>
          </a:fld>
          <a:endParaRPr lang="pt-BR" sz="1800" b="1" i="0" u="none" strike="noStrike">
            <a:solidFill>
              <a:schemeClr val="bg1"/>
            </a:solidFill>
            <a:latin typeface="Calibri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457200</xdr:colOff>
      <xdr:row>7</xdr:row>
      <xdr:rowOff>171450</xdr:rowOff>
    </xdr:from>
    <xdr:to>
      <xdr:col>11</xdr:col>
      <xdr:colOff>514283</xdr:colOff>
      <xdr:row>9</xdr:row>
      <xdr:rowOff>78274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00" y="1504950"/>
          <a:ext cx="1885883" cy="287824"/>
        </a:xfrm>
        <a:prstGeom prst="flowChartAlternateProcess">
          <a:avLst/>
        </a:prstGeom>
      </xdr:spPr>
    </xdr:pic>
    <xdr:clientData/>
  </xdr:twoCellAnchor>
  <xdr:twoCellAnchor>
    <xdr:from>
      <xdr:col>8</xdr:col>
      <xdr:colOff>570192</xdr:colOff>
      <xdr:row>7</xdr:row>
      <xdr:rowOff>175177</xdr:rowOff>
    </xdr:from>
    <xdr:to>
      <xdr:col>11</xdr:col>
      <xdr:colOff>409508</xdr:colOff>
      <xdr:row>9</xdr:row>
      <xdr:rowOff>66675</xdr:rowOff>
    </xdr:to>
    <xdr:sp macro="" textlink="">
      <xdr:nvSpPr>
        <xdr:cNvPr id="16" name="CaixaDeTexto 15"/>
        <xdr:cNvSpPr txBox="1"/>
      </xdr:nvSpPr>
      <xdr:spPr>
        <a:xfrm>
          <a:off x="9447492" y="1508677"/>
          <a:ext cx="1668116" cy="27249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400" b="1">
              <a:solidFill>
                <a:schemeClr val="bg1"/>
              </a:solidFill>
            </a:rPr>
            <a:t>Fatura Digital</a:t>
          </a:r>
          <a:r>
            <a:rPr lang="pt-BR" sz="1400" b="1" baseline="0">
              <a:solidFill>
                <a:schemeClr val="bg1"/>
              </a:solidFill>
            </a:rPr>
            <a:t> SIM</a:t>
          </a:r>
          <a:endParaRPr lang="pt-BR" sz="1400" b="1">
            <a:solidFill>
              <a:schemeClr val="bg1"/>
            </a:solidFill>
          </a:endParaRPr>
        </a:p>
      </xdr:txBody>
    </xdr:sp>
    <xdr:clientData/>
  </xdr:twoCellAnchor>
  <xdr:twoCellAnchor>
    <xdr:from>
      <xdr:col>11</xdr:col>
      <xdr:colOff>518372</xdr:colOff>
      <xdr:row>9</xdr:row>
      <xdr:rowOff>143285</xdr:rowOff>
    </xdr:from>
    <xdr:to>
      <xdr:col>13</xdr:col>
      <xdr:colOff>8163</xdr:colOff>
      <xdr:row>11</xdr:row>
      <xdr:rowOff>50109</xdr:rowOff>
    </xdr:to>
    <xdr:pic>
      <xdr:nvPicPr>
        <xdr:cNvPr id="18" name="Imagem 17"/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4650"/>
        <a:stretch/>
      </xdr:blipFill>
      <xdr:spPr>
        <a:xfrm flipH="1">
          <a:off x="11224472" y="1857785"/>
          <a:ext cx="708991" cy="287824"/>
        </a:xfrm>
        <a:prstGeom prst="flowChartAlternateProcess">
          <a:avLst/>
        </a:prstGeom>
      </xdr:spPr>
    </xdr:pic>
    <xdr:clientData/>
  </xdr:twoCellAnchor>
  <xdr:twoCellAnchor>
    <xdr:from>
      <xdr:col>12</xdr:col>
      <xdr:colOff>18983</xdr:colOff>
      <xdr:row>9</xdr:row>
      <xdr:rowOff>156127</xdr:rowOff>
    </xdr:from>
    <xdr:to>
      <xdr:col>12</xdr:col>
      <xdr:colOff>505071</xdr:colOff>
      <xdr:row>11</xdr:row>
      <xdr:rowOff>28575</xdr:rowOff>
    </xdr:to>
    <xdr:sp macro="" textlink="Capa!I31">
      <xdr:nvSpPr>
        <xdr:cNvPr id="19" name="CaixaDeTexto 18"/>
        <xdr:cNvSpPr txBox="1"/>
      </xdr:nvSpPr>
      <xdr:spPr>
        <a:xfrm>
          <a:off x="11334683" y="1870627"/>
          <a:ext cx="486088" cy="25344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B64AF7AB-F71E-48BC-B8E1-4CDCFFA041F4}" type="TxLink">
            <a:rPr lang="en-US" sz="1400" b="1" i="0" u="none" strike="noStrike">
              <a:solidFill>
                <a:srgbClr val="FFFFFF"/>
              </a:solidFill>
              <a:latin typeface="Calibri"/>
              <a:ea typeface="+mn-ea"/>
              <a:cs typeface="+mn-cs"/>
            </a:rPr>
            <a:pPr marL="0" indent="0" algn="ctr"/>
            <a:t>175</a:t>
          </a:fld>
          <a:endParaRPr lang="pt-BR" sz="1400" b="1" i="0" u="none" strike="noStrike">
            <a:solidFill>
              <a:srgbClr val="FFFFFF"/>
            </a:solidFill>
            <a:latin typeface="Calibri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457200</xdr:colOff>
      <xdr:row>9</xdr:row>
      <xdr:rowOff>142875</xdr:rowOff>
    </xdr:from>
    <xdr:to>
      <xdr:col>11</xdr:col>
      <xdr:colOff>514283</xdr:colOff>
      <xdr:row>11</xdr:row>
      <xdr:rowOff>49699</xdr:rowOff>
    </xdr:to>
    <xdr:pic>
      <xdr:nvPicPr>
        <xdr:cNvPr id="20" name="Imagem 19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00" y="1857375"/>
          <a:ext cx="1885883" cy="287824"/>
        </a:xfrm>
        <a:prstGeom prst="flowChartAlternateProcess">
          <a:avLst/>
        </a:prstGeom>
      </xdr:spPr>
    </xdr:pic>
    <xdr:clientData/>
  </xdr:twoCellAnchor>
  <xdr:twoCellAnchor>
    <xdr:from>
      <xdr:col>8</xdr:col>
      <xdr:colOff>598767</xdr:colOff>
      <xdr:row>9</xdr:row>
      <xdr:rowOff>146602</xdr:rowOff>
    </xdr:from>
    <xdr:to>
      <xdr:col>11</xdr:col>
      <xdr:colOff>380933</xdr:colOff>
      <xdr:row>11</xdr:row>
      <xdr:rowOff>38100</xdr:rowOff>
    </xdr:to>
    <xdr:sp macro="" textlink="">
      <xdr:nvSpPr>
        <xdr:cNvPr id="21" name="CaixaDeTexto 20"/>
        <xdr:cNvSpPr txBox="1"/>
      </xdr:nvSpPr>
      <xdr:spPr>
        <a:xfrm>
          <a:off x="9476067" y="1861102"/>
          <a:ext cx="1610966" cy="27249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400" b="1" baseline="0">
              <a:solidFill>
                <a:schemeClr val="bg1"/>
              </a:solidFill>
              <a:latin typeface="+mn-lt"/>
              <a:ea typeface="+mn-ea"/>
              <a:cs typeface="+mn-cs"/>
            </a:rPr>
            <a:t>Fatura Digital NÃO</a:t>
          </a:r>
        </a:p>
      </xdr:txBody>
    </xdr:sp>
    <xdr:clientData/>
  </xdr:twoCellAnchor>
  <xdr:twoCellAnchor>
    <xdr:from>
      <xdr:col>8</xdr:col>
      <xdr:colOff>440758</xdr:colOff>
      <xdr:row>2</xdr:row>
      <xdr:rowOff>109538</xdr:rowOff>
    </xdr:from>
    <xdr:to>
      <xdr:col>12</xdr:col>
      <xdr:colOff>412183</xdr:colOff>
      <xdr:row>4</xdr:row>
      <xdr:rowOff>23813</xdr:rowOff>
    </xdr:to>
    <xdr:sp macro="" textlink="Analítico!#REF!">
      <xdr:nvSpPr>
        <xdr:cNvPr id="23" name="CaixaDeTexto 22"/>
        <xdr:cNvSpPr txBox="1"/>
      </xdr:nvSpPr>
      <xdr:spPr>
        <a:xfrm>
          <a:off x="9318058" y="490538"/>
          <a:ext cx="2409825" cy="2952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fld id="{BA7529B1-2EA6-4B73-B418-39FF428B10BE}" type="TxLink">
            <a:rPr lang="en-US" sz="1800" b="1" i="0" u="none" strike="noStrike">
              <a:solidFill>
                <a:schemeClr val="bg1"/>
              </a:solidFill>
              <a:latin typeface="+mn-lt"/>
              <a:ea typeface="+mn-ea"/>
              <a:cs typeface="+mn-cs"/>
            </a:rPr>
            <a:pPr marL="0" indent="0" algn="ctr"/>
            <a:t> </a:t>
          </a:fld>
          <a:endParaRPr lang="pt-BR" sz="1800" b="1" i="0" u="none" strike="noStrike">
            <a:solidFill>
              <a:schemeClr val="bg1"/>
            </a:solidFill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314325</xdr:colOff>
      <xdr:row>9</xdr:row>
      <xdr:rowOff>19050</xdr:rowOff>
    </xdr:to>
    <xdr:sp macro="" textlink="">
      <xdr:nvSpPr>
        <xdr:cNvPr id="2" name="Retângulo 1"/>
        <xdr:cNvSpPr/>
      </xdr:nvSpPr>
      <xdr:spPr>
        <a:xfrm>
          <a:off x="0" y="0"/>
          <a:ext cx="923925" cy="173355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7</xdr:col>
      <xdr:colOff>9525</xdr:colOff>
      <xdr:row>8</xdr:row>
      <xdr:rowOff>0</xdr:rowOff>
    </xdr:from>
    <xdr:to>
      <xdr:col>8</xdr:col>
      <xdr:colOff>42333</xdr:colOff>
      <xdr:row>11</xdr:row>
      <xdr:rowOff>62230</xdr:rowOff>
    </xdr:to>
    <xdr:pic>
      <xdr:nvPicPr>
        <xdr:cNvPr id="3" name="Imagem 2" descr="Imagem relacionad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77225" y="1524000"/>
          <a:ext cx="642408" cy="6337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1</xdr:row>
      <xdr:rowOff>0</xdr:rowOff>
    </xdr:from>
    <xdr:to>
      <xdr:col>8</xdr:col>
      <xdr:colOff>362405</xdr:colOff>
      <xdr:row>5</xdr:row>
      <xdr:rowOff>133350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190500"/>
          <a:ext cx="8630105" cy="895350"/>
        </a:xfrm>
        <a:prstGeom prst="roundRect">
          <a:avLst/>
        </a:prstGeom>
      </xdr:spPr>
    </xdr:pic>
    <xdr:clientData/>
  </xdr:twoCellAnchor>
  <xdr:twoCellAnchor>
    <xdr:from>
      <xdr:col>8</xdr:col>
      <xdr:colOff>100466</xdr:colOff>
      <xdr:row>1</xdr:row>
      <xdr:rowOff>0</xdr:rowOff>
    </xdr:from>
    <xdr:to>
      <xdr:col>13</xdr:col>
      <xdr:colOff>142875</xdr:colOff>
      <xdr:row>5</xdr:row>
      <xdr:rowOff>133350</xdr:rowOff>
    </xdr:to>
    <xdr:pic>
      <xdr:nvPicPr>
        <xdr:cNvPr id="5" name="Imagem 4"/>
        <xdr:cNvPicPr>
          <a:picLocks noChangeAspect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4190" r="1"/>
        <a:stretch/>
      </xdr:blipFill>
      <xdr:spPr>
        <a:xfrm flipH="1">
          <a:off x="8977766" y="190500"/>
          <a:ext cx="3090409" cy="895350"/>
        </a:xfrm>
        <a:prstGeom prst="roundRect">
          <a:avLst>
            <a:gd name="adj" fmla="val 50000"/>
          </a:avLst>
        </a:prstGeom>
      </xdr:spPr>
    </xdr:pic>
    <xdr:clientData/>
  </xdr:twoCellAnchor>
  <xdr:twoCellAnchor>
    <xdr:from>
      <xdr:col>2</xdr:col>
      <xdr:colOff>876299</xdr:colOff>
      <xdr:row>2</xdr:row>
      <xdr:rowOff>66676</xdr:rowOff>
    </xdr:from>
    <xdr:to>
      <xdr:col>9</xdr:col>
      <xdr:colOff>333374</xdr:colOff>
      <xdr:row>4</xdr:row>
      <xdr:rowOff>123826</xdr:rowOff>
    </xdr:to>
    <xdr:sp macro="" textlink="$B$2:$C$3">
      <xdr:nvSpPr>
        <xdr:cNvPr id="6" name="Retângulo 5"/>
        <xdr:cNvSpPr/>
      </xdr:nvSpPr>
      <xdr:spPr>
        <a:xfrm>
          <a:off x="2666999" y="447676"/>
          <a:ext cx="7153275" cy="4381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174656BC-EC6E-4E18-B707-7CAA8DADC153}" type="TxLink">
            <a:rPr lang="en-US" sz="1800" b="1" i="0" u="none" strike="noStrike">
              <a:solidFill>
                <a:schemeClr val="bg1"/>
              </a:solidFill>
              <a:latin typeface="+mn-lt"/>
            </a:rPr>
            <a:pPr algn="ctr"/>
            <a:t>Fatura Digital SIM</a:t>
          </a:fld>
          <a:endParaRPr lang="pt-BR" sz="1800" b="1">
            <a:solidFill>
              <a:schemeClr val="bg1"/>
            </a:solidFill>
            <a:latin typeface="+mn-lt"/>
          </a:endParaRPr>
        </a:p>
      </xdr:txBody>
    </xdr:sp>
    <xdr:clientData/>
  </xdr:twoCellAnchor>
  <xdr:twoCellAnchor editAs="oneCell">
    <xdr:from>
      <xdr:col>2</xdr:col>
      <xdr:colOff>3312</xdr:colOff>
      <xdr:row>8</xdr:row>
      <xdr:rowOff>28575</xdr:rowOff>
    </xdr:from>
    <xdr:to>
      <xdr:col>2</xdr:col>
      <xdr:colOff>4025348</xdr:colOff>
      <xdr:row>10</xdr:row>
      <xdr:rowOff>173520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94012" y="1552575"/>
          <a:ext cx="4022036" cy="525945"/>
        </a:xfrm>
        <a:prstGeom prst="flowChartAlternateProcess">
          <a:avLst/>
        </a:prstGeom>
      </xdr:spPr>
    </xdr:pic>
    <xdr:clientData/>
  </xdr:twoCellAnchor>
  <xdr:twoCellAnchor>
    <xdr:from>
      <xdr:col>2</xdr:col>
      <xdr:colOff>0</xdr:colOff>
      <xdr:row>8</xdr:row>
      <xdr:rowOff>100012</xdr:rowOff>
    </xdr:from>
    <xdr:to>
      <xdr:col>3</xdr:col>
      <xdr:colOff>0</xdr:colOff>
      <xdr:row>10</xdr:row>
      <xdr:rowOff>61912</xdr:rowOff>
    </xdr:to>
    <xdr:sp macro="" textlink="">
      <xdr:nvSpPr>
        <xdr:cNvPr id="9" name="CaixaDeTexto 8"/>
        <xdr:cNvSpPr txBox="1"/>
      </xdr:nvSpPr>
      <xdr:spPr>
        <a:xfrm>
          <a:off x="1790700" y="1624012"/>
          <a:ext cx="4038600" cy="342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600" b="1">
              <a:solidFill>
                <a:schemeClr val="bg1"/>
              </a:solidFill>
            </a:rPr>
            <a:t>Propostas</a:t>
          </a:r>
        </a:p>
      </xdr:txBody>
    </xdr:sp>
    <xdr:clientData/>
  </xdr:twoCellAnchor>
  <xdr:twoCellAnchor editAs="oneCell">
    <xdr:from>
      <xdr:col>2</xdr:col>
      <xdr:colOff>4029075</xdr:colOff>
      <xdr:row>8</xdr:row>
      <xdr:rowOff>38100</xdr:rowOff>
    </xdr:from>
    <xdr:to>
      <xdr:col>3</xdr:col>
      <xdr:colOff>605049</xdr:colOff>
      <xdr:row>10</xdr:row>
      <xdr:rowOff>183045</xdr:rowOff>
    </xdr:to>
    <xdr:pic>
      <xdr:nvPicPr>
        <xdr:cNvPr id="10" name="Imagem 9"/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4650"/>
        <a:stretch/>
      </xdr:blipFill>
      <xdr:spPr>
        <a:xfrm flipH="1">
          <a:off x="5819775" y="1562100"/>
          <a:ext cx="614574" cy="525945"/>
        </a:xfrm>
        <a:prstGeom prst="flowChartAlternateProcess">
          <a:avLst/>
        </a:prstGeom>
      </xdr:spPr>
    </xdr:pic>
    <xdr:clientData/>
  </xdr:twoCellAnchor>
  <xdr:twoCellAnchor>
    <xdr:from>
      <xdr:col>3</xdr:col>
      <xdr:colOff>419</xdr:colOff>
      <xdr:row>8</xdr:row>
      <xdr:rowOff>66675</xdr:rowOff>
    </xdr:from>
    <xdr:to>
      <xdr:col>3</xdr:col>
      <xdr:colOff>600494</xdr:colOff>
      <xdr:row>10</xdr:row>
      <xdr:rowOff>104775</xdr:rowOff>
    </xdr:to>
    <xdr:sp macro="" textlink="$D$10">
      <xdr:nvSpPr>
        <xdr:cNvPr id="11" name="CaixaDeTexto 10"/>
        <xdr:cNvSpPr txBox="1"/>
      </xdr:nvSpPr>
      <xdr:spPr>
        <a:xfrm>
          <a:off x="5829719" y="1590675"/>
          <a:ext cx="600075" cy="419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F1112586-72FC-402B-BD6D-093339181D7F}" type="TxLink">
            <a:rPr lang="en-US" sz="1600" b="1" i="0" u="none" strike="noStrike">
              <a:solidFill>
                <a:schemeClr val="bg1"/>
              </a:solidFill>
              <a:latin typeface="Calibri"/>
            </a:rPr>
            <a:pPr algn="ctr"/>
            <a:t>529</a:t>
          </a:fld>
          <a:endParaRPr lang="pt-BR" sz="2400" b="1">
            <a:solidFill>
              <a:schemeClr val="bg1"/>
            </a:solidFill>
          </a:endParaRPr>
        </a:p>
      </xdr:txBody>
    </xdr:sp>
    <xdr:clientData/>
  </xdr:twoCellAnchor>
  <xdr:twoCellAnchor>
    <xdr:from>
      <xdr:col>8</xdr:col>
      <xdr:colOff>440758</xdr:colOff>
      <xdr:row>2</xdr:row>
      <xdr:rowOff>109538</xdr:rowOff>
    </xdr:from>
    <xdr:to>
      <xdr:col>12</xdr:col>
      <xdr:colOff>412183</xdr:colOff>
      <xdr:row>4</xdr:row>
      <xdr:rowOff>23813</xdr:rowOff>
    </xdr:to>
    <xdr:sp macro="" textlink="Analítico!#REF!">
      <xdr:nvSpPr>
        <xdr:cNvPr id="12" name="CaixaDeTexto 11"/>
        <xdr:cNvSpPr txBox="1"/>
      </xdr:nvSpPr>
      <xdr:spPr>
        <a:xfrm>
          <a:off x="9318058" y="490538"/>
          <a:ext cx="2409825" cy="2952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fld id="{BA7529B1-2EA6-4B73-B418-39FF428B10BE}" type="TxLink">
            <a:rPr lang="en-US" sz="1800" b="1" i="0" u="none" strike="noStrike">
              <a:solidFill>
                <a:schemeClr val="bg1"/>
              </a:solidFill>
              <a:latin typeface="+mn-lt"/>
              <a:ea typeface="+mn-ea"/>
              <a:cs typeface="+mn-cs"/>
            </a:rPr>
            <a:pPr marL="0" indent="0" algn="ctr"/>
            <a:t> </a:t>
          </a:fld>
          <a:endParaRPr lang="pt-BR" sz="1800" b="1" i="0" u="none" strike="noStrike">
            <a:solidFill>
              <a:schemeClr val="bg1"/>
            </a:solidFill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314325</xdr:colOff>
      <xdr:row>9</xdr:row>
      <xdr:rowOff>19050</xdr:rowOff>
    </xdr:to>
    <xdr:sp macro="" textlink="">
      <xdr:nvSpPr>
        <xdr:cNvPr id="2" name="Retângulo 1"/>
        <xdr:cNvSpPr/>
      </xdr:nvSpPr>
      <xdr:spPr>
        <a:xfrm>
          <a:off x="0" y="0"/>
          <a:ext cx="923925" cy="173355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7</xdr:col>
      <xdr:colOff>9525</xdr:colOff>
      <xdr:row>8</xdr:row>
      <xdr:rowOff>47625</xdr:rowOff>
    </xdr:from>
    <xdr:to>
      <xdr:col>8</xdr:col>
      <xdr:colOff>42333</xdr:colOff>
      <xdr:row>11</xdr:row>
      <xdr:rowOff>109855</xdr:rowOff>
    </xdr:to>
    <xdr:pic>
      <xdr:nvPicPr>
        <xdr:cNvPr id="3" name="Imagem 2" descr="Imagem relacionad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77225" y="1571625"/>
          <a:ext cx="642408" cy="6337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1</xdr:row>
      <xdr:rowOff>0</xdr:rowOff>
    </xdr:from>
    <xdr:to>
      <xdr:col>8</xdr:col>
      <xdr:colOff>362405</xdr:colOff>
      <xdr:row>5</xdr:row>
      <xdr:rowOff>133350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190500"/>
          <a:ext cx="8630105" cy="895350"/>
        </a:xfrm>
        <a:prstGeom prst="roundRect">
          <a:avLst/>
        </a:prstGeom>
      </xdr:spPr>
    </xdr:pic>
    <xdr:clientData/>
  </xdr:twoCellAnchor>
  <xdr:twoCellAnchor>
    <xdr:from>
      <xdr:col>8</xdr:col>
      <xdr:colOff>100466</xdr:colOff>
      <xdr:row>1</xdr:row>
      <xdr:rowOff>0</xdr:rowOff>
    </xdr:from>
    <xdr:to>
      <xdr:col>13</xdr:col>
      <xdr:colOff>142875</xdr:colOff>
      <xdr:row>5</xdr:row>
      <xdr:rowOff>133350</xdr:rowOff>
    </xdr:to>
    <xdr:pic>
      <xdr:nvPicPr>
        <xdr:cNvPr id="5" name="Imagem 4"/>
        <xdr:cNvPicPr>
          <a:picLocks noChangeAspect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4190" r="1"/>
        <a:stretch/>
      </xdr:blipFill>
      <xdr:spPr>
        <a:xfrm flipH="1">
          <a:off x="8977766" y="190500"/>
          <a:ext cx="3090409" cy="895350"/>
        </a:xfrm>
        <a:prstGeom prst="roundRect">
          <a:avLst>
            <a:gd name="adj" fmla="val 50000"/>
          </a:avLst>
        </a:prstGeom>
      </xdr:spPr>
    </xdr:pic>
    <xdr:clientData/>
  </xdr:twoCellAnchor>
  <xdr:twoCellAnchor>
    <xdr:from>
      <xdr:col>2</xdr:col>
      <xdr:colOff>876299</xdr:colOff>
      <xdr:row>2</xdr:row>
      <xdr:rowOff>66676</xdr:rowOff>
    </xdr:from>
    <xdr:to>
      <xdr:col>9</xdr:col>
      <xdr:colOff>333374</xdr:colOff>
      <xdr:row>4</xdr:row>
      <xdr:rowOff>123826</xdr:rowOff>
    </xdr:to>
    <xdr:sp macro="" textlink="$B$2:$C$3">
      <xdr:nvSpPr>
        <xdr:cNvPr id="6" name="Retângulo 5"/>
        <xdr:cNvSpPr/>
      </xdr:nvSpPr>
      <xdr:spPr>
        <a:xfrm>
          <a:off x="2666999" y="447676"/>
          <a:ext cx="7153275" cy="4381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174656BC-EC6E-4E18-B707-7CAA8DADC153}" type="TxLink">
            <a:rPr lang="en-US" sz="1800" b="1" i="0" u="none" strike="noStrike">
              <a:solidFill>
                <a:schemeClr val="bg1"/>
              </a:solidFill>
              <a:latin typeface="+mn-lt"/>
            </a:rPr>
            <a:pPr algn="ctr"/>
            <a:t>Fatura Digital NÃO</a:t>
          </a:fld>
          <a:endParaRPr lang="pt-BR" sz="1800" b="1">
            <a:solidFill>
              <a:schemeClr val="bg1"/>
            </a:solidFill>
            <a:latin typeface="+mn-lt"/>
          </a:endParaRPr>
        </a:p>
      </xdr:txBody>
    </xdr:sp>
    <xdr:clientData/>
  </xdr:twoCellAnchor>
  <xdr:twoCellAnchor editAs="oneCell">
    <xdr:from>
      <xdr:col>2</xdr:col>
      <xdr:colOff>3312</xdr:colOff>
      <xdr:row>8</xdr:row>
      <xdr:rowOff>38100</xdr:rowOff>
    </xdr:from>
    <xdr:to>
      <xdr:col>2</xdr:col>
      <xdr:colOff>4025348</xdr:colOff>
      <xdr:row>10</xdr:row>
      <xdr:rowOff>183045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94012" y="1562100"/>
          <a:ext cx="4022036" cy="525945"/>
        </a:xfrm>
        <a:prstGeom prst="flowChartAlternateProcess">
          <a:avLst/>
        </a:prstGeom>
      </xdr:spPr>
    </xdr:pic>
    <xdr:clientData/>
  </xdr:twoCellAnchor>
  <xdr:twoCellAnchor>
    <xdr:from>
      <xdr:col>2</xdr:col>
      <xdr:colOff>0</xdr:colOff>
      <xdr:row>8</xdr:row>
      <xdr:rowOff>100012</xdr:rowOff>
    </xdr:from>
    <xdr:to>
      <xdr:col>3</xdr:col>
      <xdr:colOff>0</xdr:colOff>
      <xdr:row>10</xdr:row>
      <xdr:rowOff>61912</xdr:rowOff>
    </xdr:to>
    <xdr:sp macro="" textlink="">
      <xdr:nvSpPr>
        <xdr:cNvPr id="9" name="CaixaDeTexto 8"/>
        <xdr:cNvSpPr txBox="1"/>
      </xdr:nvSpPr>
      <xdr:spPr>
        <a:xfrm>
          <a:off x="1790700" y="1624012"/>
          <a:ext cx="4038600" cy="342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600" b="1">
              <a:solidFill>
                <a:schemeClr val="bg1"/>
              </a:solidFill>
            </a:rPr>
            <a:t>Propostas</a:t>
          </a:r>
        </a:p>
      </xdr:txBody>
    </xdr:sp>
    <xdr:clientData/>
  </xdr:twoCellAnchor>
  <xdr:twoCellAnchor editAs="oneCell">
    <xdr:from>
      <xdr:col>2</xdr:col>
      <xdr:colOff>4029075</xdr:colOff>
      <xdr:row>8</xdr:row>
      <xdr:rowOff>38100</xdr:rowOff>
    </xdr:from>
    <xdr:to>
      <xdr:col>3</xdr:col>
      <xdr:colOff>605049</xdr:colOff>
      <xdr:row>10</xdr:row>
      <xdr:rowOff>183045</xdr:rowOff>
    </xdr:to>
    <xdr:pic>
      <xdr:nvPicPr>
        <xdr:cNvPr id="10" name="Imagem 9"/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4650"/>
        <a:stretch/>
      </xdr:blipFill>
      <xdr:spPr>
        <a:xfrm flipH="1">
          <a:off x="5819775" y="1562100"/>
          <a:ext cx="614574" cy="525945"/>
        </a:xfrm>
        <a:prstGeom prst="flowChartAlternateProcess">
          <a:avLst/>
        </a:prstGeom>
      </xdr:spPr>
    </xdr:pic>
    <xdr:clientData/>
  </xdr:twoCellAnchor>
  <xdr:twoCellAnchor>
    <xdr:from>
      <xdr:col>3</xdr:col>
      <xdr:colOff>419</xdr:colOff>
      <xdr:row>8</xdr:row>
      <xdr:rowOff>66675</xdr:rowOff>
    </xdr:from>
    <xdr:to>
      <xdr:col>3</xdr:col>
      <xdr:colOff>600494</xdr:colOff>
      <xdr:row>10</xdr:row>
      <xdr:rowOff>104775</xdr:rowOff>
    </xdr:to>
    <xdr:sp macro="" textlink="$D$10">
      <xdr:nvSpPr>
        <xdr:cNvPr id="11" name="CaixaDeTexto 10"/>
        <xdr:cNvSpPr txBox="1"/>
      </xdr:nvSpPr>
      <xdr:spPr>
        <a:xfrm>
          <a:off x="5829719" y="1590675"/>
          <a:ext cx="600075" cy="419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F1112586-72FC-402B-BD6D-093339181D7F}" type="TxLink">
            <a:rPr lang="en-US" sz="1600" b="1" i="0" u="none" strike="noStrike">
              <a:solidFill>
                <a:schemeClr val="bg1"/>
              </a:solidFill>
              <a:latin typeface="Calibri"/>
            </a:rPr>
            <a:pPr algn="ctr"/>
            <a:t>1148</a:t>
          </a:fld>
          <a:endParaRPr lang="pt-BR" sz="2400" b="1">
            <a:solidFill>
              <a:schemeClr val="bg1"/>
            </a:solidFill>
          </a:endParaRPr>
        </a:p>
      </xdr:txBody>
    </xdr:sp>
    <xdr:clientData/>
  </xdr:twoCellAnchor>
  <xdr:twoCellAnchor>
    <xdr:from>
      <xdr:col>8</xdr:col>
      <xdr:colOff>440758</xdr:colOff>
      <xdr:row>2</xdr:row>
      <xdr:rowOff>109538</xdr:rowOff>
    </xdr:from>
    <xdr:to>
      <xdr:col>12</xdr:col>
      <xdr:colOff>412183</xdr:colOff>
      <xdr:row>4</xdr:row>
      <xdr:rowOff>23813</xdr:rowOff>
    </xdr:to>
    <xdr:sp macro="" textlink="Analítico!#REF!">
      <xdr:nvSpPr>
        <xdr:cNvPr id="12" name="CaixaDeTexto 11"/>
        <xdr:cNvSpPr txBox="1"/>
      </xdr:nvSpPr>
      <xdr:spPr>
        <a:xfrm>
          <a:off x="9318058" y="490538"/>
          <a:ext cx="2409825" cy="2952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fld id="{BA7529B1-2EA6-4B73-B418-39FF428B10BE}" type="TxLink">
            <a:rPr lang="en-US" sz="1800" b="1" i="0" u="none" strike="noStrike">
              <a:solidFill>
                <a:schemeClr val="bg1"/>
              </a:solidFill>
              <a:latin typeface="+mn-lt"/>
              <a:ea typeface="+mn-ea"/>
              <a:cs typeface="+mn-cs"/>
            </a:rPr>
            <a:pPr marL="0" indent="0" algn="ctr"/>
            <a:t> </a:t>
          </a:fld>
          <a:endParaRPr lang="pt-BR" sz="1800" b="1" i="0" u="none" strike="noStrike">
            <a:solidFill>
              <a:schemeClr val="bg1"/>
            </a:solidFill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/>
  <dimension ref="A1:V115"/>
  <sheetViews>
    <sheetView showGridLines="0" showRowColHeaders="0" tabSelected="1" zoomScaleNormal="100" workbookViewId="0">
      <selection activeCell="T14" sqref="T14"/>
    </sheetView>
  </sheetViews>
  <sheetFormatPr defaultRowHeight="15" x14ac:dyDescent="0.25"/>
  <cols>
    <col min="6" max="6" width="9.28515625" bestFit="1" customWidth="1"/>
    <col min="7" max="7" width="10.7109375" bestFit="1" customWidth="1"/>
    <col min="9" max="9" width="9.28515625" bestFit="1" customWidth="1"/>
    <col min="21" max="21" width="30.7109375" bestFit="1" customWidth="1"/>
  </cols>
  <sheetData>
    <row r="1" spans="20:22" ht="9.9499999999999993" customHeight="1" x14ac:dyDescent="0.25">
      <c r="T1" s="26"/>
      <c r="U1" s="26"/>
      <c r="V1" s="26"/>
    </row>
    <row r="2" spans="20:22" x14ac:dyDescent="0.25">
      <c r="T2" s="27"/>
      <c r="U2" s="28">
        <f ca="1">TODAY()</f>
        <v>43425</v>
      </c>
      <c r="V2" s="26"/>
    </row>
    <row r="3" spans="20:22" x14ac:dyDescent="0.25">
      <c r="T3" s="27"/>
      <c r="U3" s="26">
        <f>Resumo!B4</f>
        <v>1677</v>
      </c>
      <c r="V3" s="26"/>
    </row>
    <row r="4" spans="20:22" x14ac:dyDescent="0.25">
      <c r="T4" s="27"/>
      <c r="U4" s="26" t="s">
        <v>50</v>
      </c>
      <c r="V4" s="26"/>
    </row>
    <row r="5" spans="20:22" x14ac:dyDescent="0.25">
      <c r="T5" s="27"/>
      <c r="U5" s="26"/>
      <c r="V5" s="26"/>
    </row>
    <row r="6" spans="20:22" x14ac:dyDescent="0.25">
      <c r="T6" s="27"/>
      <c r="U6" s="26"/>
      <c r="V6" s="26"/>
    </row>
    <row r="7" spans="20:22" x14ac:dyDescent="0.25">
      <c r="T7" s="26"/>
      <c r="U7" s="26"/>
      <c r="V7" s="26"/>
    </row>
    <row r="8" spans="20:22" x14ac:dyDescent="0.25">
      <c r="T8" s="26"/>
      <c r="U8" s="26"/>
      <c r="V8" s="26"/>
    </row>
    <row r="21" spans="1:20" x14ac:dyDescent="0.25"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</row>
    <row r="24" spans="1:20" x14ac:dyDescent="0.25">
      <c r="E24" s="26"/>
      <c r="F24" s="26"/>
      <c r="G24" s="26"/>
      <c r="H24" s="26"/>
    </row>
    <row r="25" spans="1:20" ht="15.75" thickBot="1" x14ac:dyDescent="0.3">
      <c r="A25" s="30"/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29"/>
      <c r="O25" s="29"/>
      <c r="P25" s="29"/>
      <c r="Q25" s="29"/>
      <c r="R25" s="29"/>
      <c r="S25" s="29"/>
    </row>
    <row r="26" spans="1:20" x14ac:dyDescent="0.25">
      <c r="A26" s="30"/>
      <c r="B26" s="30"/>
      <c r="C26" s="30"/>
      <c r="D26" s="30"/>
      <c r="E26" s="30"/>
      <c r="F26" s="30"/>
      <c r="G26" s="32"/>
      <c r="H26" s="30"/>
      <c r="I26" s="30"/>
      <c r="J26" s="30"/>
      <c r="K26" s="30"/>
      <c r="L26" s="30"/>
      <c r="M26" s="30"/>
      <c r="N26" s="26"/>
      <c r="O26" s="47"/>
      <c r="P26" s="47"/>
      <c r="Q26" s="47"/>
      <c r="R26" s="47"/>
      <c r="S26" s="47"/>
      <c r="T26" s="47"/>
    </row>
    <row r="27" spans="1:20" x14ac:dyDescent="0.25">
      <c r="A27" s="30"/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26"/>
      <c r="O27" s="47"/>
      <c r="P27" s="47"/>
      <c r="Q27" s="47"/>
      <c r="R27" s="47"/>
      <c r="S27" s="47"/>
      <c r="T27" s="47"/>
    </row>
    <row r="28" spans="1:20" x14ac:dyDescent="0.25">
      <c r="A28" s="30"/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26"/>
      <c r="O28" s="47"/>
      <c r="P28" s="47"/>
      <c r="Q28" s="47"/>
      <c r="R28" s="47"/>
      <c r="S28" s="47"/>
      <c r="T28" s="47"/>
    </row>
    <row r="29" spans="1:20" x14ac:dyDescent="0.25">
      <c r="A29" s="30"/>
      <c r="B29" s="30" t="str">
        <f ca="1">CONCATENATE("Report: ",TEXT(TODAY(),"dd/mm/aaaa"))</f>
        <v>Report: 21/11/2018</v>
      </c>
      <c r="C29" s="30"/>
      <c r="D29" s="30"/>
      <c r="E29" s="30" t="s">
        <v>62</v>
      </c>
      <c r="F29" s="30"/>
      <c r="G29" s="30"/>
      <c r="H29" s="30" t="s">
        <v>63</v>
      </c>
      <c r="I29" s="30"/>
      <c r="J29" s="30"/>
      <c r="K29" s="30"/>
      <c r="L29" s="30"/>
      <c r="M29" s="30"/>
      <c r="N29" s="26"/>
      <c r="O29" s="47"/>
      <c r="P29" s="47"/>
      <c r="Q29" s="47"/>
      <c r="R29" s="47"/>
      <c r="S29" s="47"/>
      <c r="T29" s="47"/>
    </row>
    <row r="30" spans="1:20" x14ac:dyDescent="0.25">
      <c r="A30" s="30"/>
      <c r="B30" s="30" t="str">
        <f ca="1">CONCATENATE("Base trabalhada ",TEXT(TODAY()-1,"dd/mm"))</f>
        <v>Base trabalhada 20/11</v>
      </c>
      <c r="C30" s="30"/>
      <c r="D30" s="30"/>
      <c r="E30" s="30" t="s">
        <v>9</v>
      </c>
      <c r="F30" s="30">
        <f>COUNTIF('Propostas OK'!D:D,"SIM")</f>
        <v>469</v>
      </c>
      <c r="G30" s="30"/>
      <c r="H30" s="30" t="s">
        <v>9</v>
      </c>
      <c r="I30" s="30">
        <f>COUNTIF('Propostas Não OK'!$D:$D,"SIM")</f>
        <v>60</v>
      </c>
      <c r="J30" s="30"/>
      <c r="K30" s="30"/>
      <c r="L30" s="30"/>
      <c r="M30" s="30"/>
      <c r="N30" s="26"/>
      <c r="O30" s="47"/>
      <c r="P30" s="47"/>
      <c r="Q30" s="47"/>
      <c r="R30" s="47"/>
      <c r="S30" s="47"/>
      <c r="T30" s="47"/>
    </row>
    <row r="31" spans="1:20" x14ac:dyDescent="0.25">
      <c r="A31" s="30"/>
      <c r="B31" s="30" t="str">
        <f>CONCATENATE("Data da Análise ",TEXT(MAX(Analítico!B2722),"dd/mm"))</f>
        <v>Data da Análise 21/11</v>
      </c>
      <c r="C31" s="30"/>
      <c r="D31" s="30"/>
      <c r="E31" s="30" t="s">
        <v>4</v>
      </c>
      <c r="F31" s="30">
        <f>COUNTIF('Propostas OK'!D:D,"NÃO")</f>
        <v>973</v>
      </c>
      <c r="G31" s="30"/>
      <c r="H31" s="30" t="s">
        <v>4</v>
      </c>
      <c r="I31" s="30">
        <f>COUNTIF('Propostas Não OK'!$D:$D,"NÃO")</f>
        <v>175</v>
      </c>
      <c r="J31" s="30"/>
      <c r="K31" s="30"/>
      <c r="L31" s="30"/>
      <c r="M31" s="30"/>
      <c r="N31" s="26"/>
      <c r="O31" s="47"/>
      <c r="P31" s="47"/>
      <c r="Q31" s="47"/>
      <c r="R31" s="47"/>
      <c r="S31" s="47"/>
      <c r="T31" s="47"/>
    </row>
    <row r="32" spans="1:20" x14ac:dyDescent="0.25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26"/>
      <c r="O32" s="47"/>
      <c r="P32" s="47"/>
      <c r="Q32" s="47"/>
      <c r="R32" s="47"/>
      <c r="S32" s="47"/>
      <c r="T32" s="47"/>
    </row>
    <row r="33" spans="1:20" x14ac:dyDescent="0.25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26"/>
      <c r="O33" s="47"/>
      <c r="P33" s="47"/>
      <c r="Q33" s="47"/>
      <c r="R33" s="47"/>
      <c r="S33" s="47"/>
      <c r="T33" s="47"/>
    </row>
    <row r="34" spans="1:20" x14ac:dyDescent="0.25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26"/>
      <c r="O34" s="47"/>
      <c r="P34" s="47"/>
      <c r="Q34" s="47"/>
      <c r="R34" s="47"/>
      <c r="S34" s="47"/>
      <c r="T34" s="47"/>
    </row>
    <row r="35" spans="1:20" x14ac:dyDescent="0.25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26"/>
      <c r="O35" s="47"/>
      <c r="P35" s="47"/>
      <c r="Q35" s="47"/>
      <c r="R35" s="47"/>
      <c r="S35" s="47"/>
      <c r="T35" s="47"/>
    </row>
    <row r="36" spans="1:20" x14ac:dyDescent="0.25">
      <c r="A36" s="26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47"/>
      <c r="P36" s="47"/>
      <c r="Q36" s="47"/>
      <c r="R36" s="47"/>
      <c r="S36" s="47"/>
      <c r="T36" s="47"/>
    </row>
    <row r="37" spans="1:20" x14ac:dyDescent="0.25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</row>
    <row r="38" spans="1:20" x14ac:dyDescent="0.25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</row>
    <row r="39" spans="1:20" x14ac:dyDescent="0.25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</row>
    <row r="40" spans="1:20" x14ac:dyDescent="0.25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</row>
    <row r="41" spans="1:20" x14ac:dyDescent="0.25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</row>
    <row r="42" spans="1:20" x14ac:dyDescent="0.25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</row>
    <row r="43" spans="1:20" x14ac:dyDescent="0.25">
      <c r="A43" s="47"/>
      <c r="B43" s="47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</row>
    <row r="44" spans="1:20" x14ac:dyDescent="0.25">
      <c r="A44" s="47"/>
      <c r="B44" s="47"/>
      <c r="C44" s="47"/>
      <c r="D44" s="47"/>
      <c r="E44" s="47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</row>
    <row r="45" spans="1:20" x14ac:dyDescent="0.25">
      <c r="A45" s="47"/>
      <c r="B45" s="47"/>
      <c r="C45" s="47"/>
      <c r="D45" s="47"/>
      <c r="E45" s="47"/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</row>
    <row r="46" spans="1:20" x14ac:dyDescent="0.25">
      <c r="A46" s="47"/>
      <c r="B46" s="47"/>
      <c r="C46" s="47"/>
      <c r="D46" s="47"/>
      <c r="E46" s="47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</row>
    <row r="47" spans="1:20" x14ac:dyDescent="0.25">
      <c r="A47" s="47"/>
      <c r="B47" s="47"/>
      <c r="C47" s="47"/>
      <c r="D47" s="47"/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</row>
    <row r="48" spans="1:20" x14ac:dyDescent="0.25">
      <c r="A48" s="47"/>
      <c r="B48" s="47"/>
      <c r="C48" s="47"/>
      <c r="D48" s="47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</row>
    <row r="49" spans="1:20" x14ac:dyDescent="0.25">
      <c r="A49" s="47"/>
      <c r="B49" s="47"/>
      <c r="C49" s="47"/>
      <c r="D49" s="47"/>
      <c r="E49" s="47"/>
      <c r="F49" s="47"/>
      <c r="G49" s="47"/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</row>
    <row r="50" spans="1:20" x14ac:dyDescent="0.25">
      <c r="A50" s="47"/>
      <c r="B50" s="47"/>
      <c r="C50" s="47"/>
      <c r="D50" s="47"/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</row>
    <row r="51" spans="1:20" x14ac:dyDescent="0.25">
      <c r="A51" s="47"/>
      <c r="B51" s="47"/>
      <c r="C51" s="47"/>
      <c r="D51" s="47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</row>
    <row r="52" spans="1:20" x14ac:dyDescent="0.25">
      <c r="A52" s="47"/>
      <c r="B52" s="47"/>
      <c r="C52" s="47"/>
      <c r="D52" s="47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47"/>
      <c r="S52" s="47"/>
      <c r="T52" s="47"/>
    </row>
    <row r="53" spans="1:20" x14ac:dyDescent="0.25">
      <c r="A53" s="47"/>
      <c r="B53" s="47"/>
      <c r="C53" s="47"/>
      <c r="D53" s="47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47"/>
      <c r="S53" s="47"/>
      <c r="T53" s="47"/>
    </row>
    <row r="54" spans="1:20" x14ac:dyDescent="0.25">
      <c r="A54" s="47"/>
      <c r="B54" s="47"/>
      <c r="C54" s="47"/>
      <c r="D54" s="47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</row>
    <row r="55" spans="1:20" x14ac:dyDescent="0.25">
      <c r="A55" s="47"/>
      <c r="B55" s="47"/>
      <c r="C55" s="47"/>
      <c r="D55" s="47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</row>
    <row r="56" spans="1:20" x14ac:dyDescent="0.25">
      <c r="A56" s="47"/>
      <c r="B56" s="47"/>
      <c r="C56" s="47"/>
      <c r="D56" s="47"/>
      <c r="E56" s="47"/>
      <c r="F56" s="47"/>
      <c r="G56" s="47"/>
      <c r="H56" s="47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</row>
    <row r="57" spans="1:20" x14ac:dyDescent="0.25">
      <c r="A57" s="47"/>
      <c r="B57" s="47"/>
      <c r="C57" s="47"/>
      <c r="D57" s="47"/>
      <c r="E57" s="47"/>
      <c r="F57" s="47"/>
      <c r="G57" s="47"/>
      <c r="H57" s="47"/>
      <c r="I57" s="47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</row>
    <row r="58" spans="1:20" x14ac:dyDescent="0.25">
      <c r="A58" s="47"/>
      <c r="B58" s="47"/>
      <c r="C58" s="47"/>
      <c r="D58" s="47"/>
      <c r="E58" s="47"/>
      <c r="F58" s="47"/>
      <c r="G58" s="47"/>
      <c r="H58" s="47"/>
      <c r="I58" s="47"/>
      <c r="J58" s="47"/>
      <c r="K58" s="47"/>
      <c r="L58" s="47"/>
      <c r="M58" s="47"/>
      <c r="N58" s="47"/>
      <c r="O58" s="47"/>
      <c r="P58" s="47"/>
      <c r="Q58" s="47"/>
      <c r="R58" s="47"/>
      <c r="S58" s="47"/>
      <c r="T58" s="47"/>
    </row>
    <row r="59" spans="1:20" x14ac:dyDescent="0.25">
      <c r="A59" s="47"/>
      <c r="B59" s="47"/>
      <c r="C59" s="47"/>
      <c r="D59" s="47"/>
      <c r="E59" s="47"/>
      <c r="F59" s="47"/>
      <c r="G59" s="47"/>
      <c r="H59" s="47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</row>
    <row r="60" spans="1:20" x14ac:dyDescent="0.25">
      <c r="A60" s="47"/>
      <c r="B60" s="47"/>
      <c r="C60" s="47"/>
      <c r="D60" s="47"/>
      <c r="E60" s="47"/>
      <c r="F60" s="47"/>
      <c r="G60" s="47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</row>
    <row r="61" spans="1:20" x14ac:dyDescent="0.25">
      <c r="A61" s="47"/>
      <c r="B61" s="47"/>
      <c r="C61" s="47"/>
      <c r="D61" s="47"/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47"/>
      <c r="Q61" s="47"/>
      <c r="R61" s="47"/>
      <c r="S61" s="47"/>
      <c r="T61" s="47"/>
    </row>
    <row r="62" spans="1:20" x14ac:dyDescent="0.25">
      <c r="A62" s="47"/>
      <c r="B62" s="47"/>
      <c r="C62" s="47"/>
      <c r="D62" s="47"/>
      <c r="E62" s="47"/>
      <c r="F62" s="47"/>
      <c r="G62" s="47"/>
      <c r="H62" s="47"/>
      <c r="I62" s="47"/>
      <c r="J62" s="47"/>
      <c r="K62" s="47"/>
      <c r="L62" s="47"/>
      <c r="M62" s="47"/>
      <c r="N62" s="47"/>
      <c r="O62" s="47"/>
      <c r="P62" s="47"/>
      <c r="Q62" s="47"/>
      <c r="R62" s="47"/>
      <c r="S62" s="47"/>
      <c r="T62" s="47"/>
    </row>
    <row r="63" spans="1:20" x14ac:dyDescent="0.25">
      <c r="A63" s="47"/>
      <c r="B63" s="47"/>
      <c r="C63" s="47"/>
      <c r="D63" s="47"/>
      <c r="E63" s="47"/>
      <c r="F63" s="47"/>
      <c r="G63" s="47"/>
      <c r="H63" s="47"/>
      <c r="I63" s="47"/>
      <c r="J63" s="47"/>
      <c r="K63" s="47"/>
      <c r="L63" s="47"/>
      <c r="M63" s="47"/>
      <c r="N63" s="47"/>
      <c r="O63" s="47"/>
      <c r="P63" s="47"/>
      <c r="Q63" s="47"/>
      <c r="R63" s="47"/>
      <c r="S63" s="47"/>
      <c r="T63" s="47"/>
    </row>
    <row r="64" spans="1:20" x14ac:dyDescent="0.25">
      <c r="A64" s="47"/>
      <c r="B64" s="47"/>
      <c r="C64" s="47"/>
      <c r="D64" s="47"/>
      <c r="E64" s="47"/>
      <c r="F64" s="47"/>
      <c r="G64" s="47"/>
      <c r="H64" s="47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</row>
    <row r="65" spans="1:20" x14ac:dyDescent="0.25">
      <c r="A65" s="47"/>
      <c r="B65" s="47"/>
      <c r="C65" s="47"/>
      <c r="D65" s="47"/>
      <c r="E65" s="47"/>
      <c r="F65" s="47"/>
      <c r="G65" s="47"/>
      <c r="H65" s="47"/>
      <c r="I65" s="47"/>
      <c r="J65" s="47"/>
      <c r="K65" s="47"/>
      <c r="L65" s="47"/>
      <c r="M65" s="47"/>
      <c r="N65" s="47"/>
      <c r="O65" s="47"/>
      <c r="P65" s="47"/>
      <c r="Q65" s="47"/>
      <c r="R65" s="47"/>
      <c r="S65" s="47"/>
      <c r="T65" s="47"/>
    </row>
    <row r="66" spans="1:20" x14ac:dyDescent="0.25">
      <c r="A66" s="47"/>
      <c r="B66" s="47"/>
      <c r="C66" s="47"/>
      <c r="D66" s="47"/>
      <c r="E66" s="47"/>
      <c r="F66" s="47"/>
      <c r="G66" s="47"/>
      <c r="H66" s="47"/>
      <c r="I66" s="47"/>
      <c r="J66" s="47"/>
      <c r="K66" s="47"/>
      <c r="L66" s="47"/>
      <c r="M66" s="47"/>
      <c r="N66" s="47"/>
      <c r="O66" s="47"/>
      <c r="P66" s="47"/>
      <c r="Q66" s="47"/>
      <c r="R66" s="47"/>
      <c r="S66" s="47"/>
      <c r="T66" s="47"/>
    </row>
    <row r="67" spans="1:20" x14ac:dyDescent="0.25">
      <c r="A67" s="47"/>
      <c r="B67" s="47"/>
      <c r="C67" s="47"/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</row>
    <row r="68" spans="1:20" x14ac:dyDescent="0.25">
      <c r="A68" s="47"/>
      <c r="B68" s="47"/>
      <c r="C68" s="47"/>
      <c r="D68" s="47"/>
      <c r="E68" s="47"/>
      <c r="F68" s="47"/>
      <c r="G68" s="47"/>
      <c r="H68" s="47"/>
      <c r="I68" s="47"/>
      <c r="J68" s="47"/>
      <c r="K68" s="47"/>
      <c r="L68" s="47"/>
      <c r="M68" s="47"/>
      <c r="N68" s="47"/>
      <c r="O68" s="47"/>
      <c r="P68" s="47"/>
      <c r="Q68" s="47"/>
      <c r="R68" s="47"/>
      <c r="S68" s="47"/>
      <c r="T68" s="47"/>
    </row>
    <row r="69" spans="1:20" x14ac:dyDescent="0.25">
      <c r="A69" s="47"/>
      <c r="B69" s="47"/>
      <c r="C69" s="47"/>
      <c r="D69" s="47"/>
      <c r="E69" s="47"/>
      <c r="F69" s="47"/>
      <c r="G69" s="47"/>
      <c r="H69" s="47"/>
      <c r="I69" s="47"/>
      <c r="J69" s="47"/>
      <c r="K69" s="47"/>
      <c r="L69" s="47"/>
      <c r="M69" s="47"/>
      <c r="N69" s="47"/>
      <c r="O69" s="47"/>
      <c r="P69" s="47"/>
      <c r="Q69" s="47"/>
      <c r="R69" s="47"/>
      <c r="S69" s="47"/>
      <c r="T69" s="47"/>
    </row>
    <row r="70" spans="1:20" x14ac:dyDescent="0.25">
      <c r="A70" s="47"/>
      <c r="B70" s="47"/>
      <c r="C70" s="47"/>
      <c r="D70" s="47"/>
      <c r="E70" s="47"/>
      <c r="F70" s="47"/>
      <c r="G70" s="47"/>
      <c r="H70" s="47"/>
      <c r="I70" s="47"/>
      <c r="J70" s="47"/>
      <c r="K70" s="47"/>
      <c r="L70" s="47"/>
      <c r="M70" s="47"/>
      <c r="N70" s="47"/>
      <c r="O70" s="47"/>
      <c r="P70" s="47"/>
      <c r="Q70" s="47"/>
      <c r="R70" s="47"/>
      <c r="S70" s="47"/>
      <c r="T70" s="47"/>
    </row>
    <row r="71" spans="1:20" x14ac:dyDescent="0.25">
      <c r="A71" s="47"/>
      <c r="B71" s="47"/>
      <c r="C71" s="47"/>
      <c r="D71" s="47"/>
      <c r="E71" s="47"/>
      <c r="F71" s="47"/>
      <c r="G71" s="47"/>
      <c r="H71" s="47"/>
      <c r="I71" s="47"/>
      <c r="J71" s="47"/>
      <c r="K71" s="47"/>
      <c r="L71" s="47"/>
      <c r="M71" s="47"/>
      <c r="N71" s="47"/>
      <c r="O71" s="47"/>
      <c r="P71" s="47"/>
      <c r="Q71" s="47"/>
      <c r="R71" s="47"/>
      <c r="S71" s="47"/>
      <c r="T71" s="47"/>
    </row>
    <row r="72" spans="1:20" x14ac:dyDescent="0.25">
      <c r="A72" s="47"/>
      <c r="B72" s="47"/>
      <c r="C72" s="47"/>
      <c r="D72" s="47"/>
      <c r="E72" s="47"/>
      <c r="F72" s="47"/>
      <c r="G72" s="47"/>
      <c r="H72" s="47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</row>
    <row r="73" spans="1:20" x14ac:dyDescent="0.25">
      <c r="A73" s="47"/>
      <c r="B73" s="47"/>
      <c r="C73" s="47"/>
      <c r="D73" s="47"/>
      <c r="E73" s="47"/>
      <c r="F73" s="47"/>
      <c r="G73" s="47"/>
      <c r="H73" s="47"/>
      <c r="I73" s="47"/>
      <c r="J73" s="47"/>
      <c r="K73" s="47"/>
      <c r="L73" s="47"/>
      <c r="M73" s="47"/>
      <c r="N73" s="47"/>
      <c r="O73" s="47"/>
      <c r="P73" s="47"/>
      <c r="Q73" s="47"/>
      <c r="R73" s="47"/>
      <c r="S73" s="47"/>
      <c r="T73" s="47"/>
    </row>
    <row r="74" spans="1:20" x14ac:dyDescent="0.25">
      <c r="A74" s="47"/>
      <c r="B74" s="47"/>
      <c r="C74" s="47"/>
      <c r="D74" s="47"/>
      <c r="E74" s="47"/>
      <c r="F74" s="47"/>
      <c r="G74" s="47"/>
      <c r="H74" s="47"/>
      <c r="I74" s="47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47"/>
    </row>
    <row r="75" spans="1:20" x14ac:dyDescent="0.25">
      <c r="A75" s="47"/>
      <c r="B75" s="47"/>
      <c r="C75" s="47"/>
      <c r="D75" s="47"/>
      <c r="E75" s="47"/>
      <c r="F75" s="47"/>
      <c r="G75" s="47"/>
      <c r="H75" s="47"/>
      <c r="I75" s="47"/>
      <c r="J75" s="47"/>
      <c r="K75" s="47"/>
      <c r="L75" s="47"/>
      <c r="M75" s="47"/>
      <c r="N75" s="47"/>
      <c r="O75" s="47"/>
      <c r="P75" s="47"/>
      <c r="Q75" s="47"/>
      <c r="R75" s="47"/>
      <c r="S75" s="47"/>
      <c r="T75" s="47"/>
    </row>
    <row r="76" spans="1:20" x14ac:dyDescent="0.25">
      <c r="A76" s="47"/>
      <c r="B76" s="47"/>
      <c r="C76" s="47"/>
      <c r="D76" s="47"/>
      <c r="E76" s="47"/>
      <c r="F76" s="47"/>
      <c r="G76" s="47"/>
      <c r="H76" s="47"/>
      <c r="I76" s="47"/>
      <c r="J76" s="47"/>
      <c r="K76" s="47"/>
      <c r="L76" s="47"/>
      <c r="M76" s="47"/>
      <c r="N76" s="47"/>
      <c r="O76" s="47"/>
      <c r="P76" s="47"/>
      <c r="Q76" s="47"/>
      <c r="R76" s="47"/>
      <c r="S76" s="47"/>
      <c r="T76" s="47"/>
    </row>
    <row r="77" spans="1:20" x14ac:dyDescent="0.25">
      <c r="A77" s="47"/>
      <c r="B77" s="47"/>
      <c r="C77" s="47"/>
      <c r="D77" s="47"/>
      <c r="E77" s="47"/>
      <c r="F77" s="47"/>
      <c r="G77" s="47"/>
      <c r="H77" s="47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</row>
    <row r="78" spans="1:20" x14ac:dyDescent="0.25">
      <c r="A78" s="47"/>
      <c r="B78" s="47"/>
      <c r="C78" s="47"/>
      <c r="D78" s="47"/>
      <c r="E78" s="47"/>
      <c r="F78" s="47"/>
      <c r="G78" s="47"/>
      <c r="H78" s="47"/>
      <c r="I78" s="47"/>
      <c r="J78" s="47"/>
      <c r="K78" s="47"/>
      <c r="L78" s="47"/>
      <c r="M78" s="47"/>
      <c r="N78" s="47"/>
      <c r="O78" s="47"/>
      <c r="P78" s="47"/>
      <c r="Q78" s="47"/>
      <c r="R78" s="47"/>
      <c r="S78" s="47"/>
      <c r="T78" s="47"/>
    </row>
    <row r="79" spans="1:20" x14ac:dyDescent="0.25">
      <c r="A79" s="47"/>
      <c r="B79" s="47"/>
      <c r="C79" s="47"/>
      <c r="D79" s="47"/>
      <c r="E79" s="47"/>
      <c r="F79" s="47"/>
      <c r="G79" s="47"/>
      <c r="H79" s="47"/>
      <c r="I79" s="47"/>
      <c r="J79" s="47"/>
      <c r="K79" s="47"/>
      <c r="L79" s="47"/>
      <c r="M79" s="47"/>
      <c r="N79" s="47"/>
      <c r="O79" s="47"/>
      <c r="P79" s="47"/>
      <c r="Q79" s="47"/>
      <c r="R79" s="47"/>
      <c r="S79" s="47"/>
      <c r="T79" s="47"/>
    </row>
    <row r="80" spans="1:20" x14ac:dyDescent="0.25">
      <c r="A80" s="47"/>
      <c r="B80" s="47"/>
      <c r="C80" s="47"/>
      <c r="D80" s="47"/>
      <c r="E80" s="47"/>
      <c r="F80" s="47"/>
      <c r="G80" s="47"/>
      <c r="H80" s="47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</row>
    <row r="81" spans="1:20" x14ac:dyDescent="0.25">
      <c r="A81" s="47"/>
      <c r="B81" s="47"/>
      <c r="C81" s="47"/>
      <c r="D81" s="47"/>
      <c r="E81" s="47"/>
      <c r="F81" s="47"/>
      <c r="G81" s="47"/>
      <c r="H81" s="47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</row>
    <row r="82" spans="1:20" x14ac:dyDescent="0.25">
      <c r="A82" s="47"/>
      <c r="B82" s="47"/>
      <c r="C82" s="47"/>
      <c r="D82" s="47"/>
      <c r="E82" s="47"/>
      <c r="F82" s="47"/>
      <c r="G82" s="47"/>
      <c r="H82" s="47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</row>
    <row r="83" spans="1:20" x14ac:dyDescent="0.25">
      <c r="A83" s="47"/>
      <c r="B83" s="47"/>
      <c r="C83" s="47"/>
      <c r="D83" s="47"/>
      <c r="E83" s="47"/>
      <c r="F83" s="47"/>
      <c r="G83" s="47"/>
      <c r="H83" s="47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</row>
    <row r="84" spans="1:20" x14ac:dyDescent="0.25">
      <c r="A84" s="47"/>
      <c r="B84" s="47"/>
      <c r="C84" s="47"/>
      <c r="D84" s="47"/>
      <c r="E84" s="47"/>
      <c r="F84" s="47"/>
      <c r="G84" s="47"/>
      <c r="H84" s="47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</row>
    <row r="85" spans="1:20" x14ac:dyDescent="0.25">
      <c r="A85" s="47"/>
      <c r="B85" s="47"/>
      <c r="C85" s="47"/>
      <c r="D85" s="47"/>
      <c r="E85" s="47"/>
      <c r="F85" s="47"/>
      <c r="G85" s="47"/>
      <c r="H85" s="47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</row>
    <row r="86" spans="1:20" x14ac:dyDescent="0.25">
      <c r="A86" s="47"/>
      <c r="B86" s="47"/>
      <c r="C86" s="47"/>
      <c r="D86" s="47"/>
      <c r="E86" s="47"/>
      <c r="F86" s="47"/>
      <c r="G86" s="47"/>
      <c r="H86" s="47"/>
      <c r="I86" s="47"/>
      <c r="J86" s="47"/>
      <c r="K86" s="47"/>
      <c r="L86" s="47"/>
      <c r="M86" s="47"/>
      <c r="N86" s="47"/>
      <c r="O86" s="47"/>
      <c r="P86" s="47"/>
      <c r="Q86" s="47"/>
      <c r="R86" s="47"/>
      <c r="S86" s="47"/>
      <c r="T86" s="47"/>
    </row>
    <row r="87" spans="1:20" x14ac:dyDescent="0.25">
      <c r="A87" s="47"/>
      <c r="B87" s="47"/>
      <c r="C87" s="47"/>
      <c r="D87" s="47"/>
      <c r="E87" s="47"/>
      <c r="F87" s="47"/>
      <c r="G87" s="47"/>
      <c r="H87" s="47"/>
      <c r="I87" s="47"/>
      <c r="J87" s="47"/>
      <c r="K87" s="47"/>
      <c r="L87" s="47"/>
      <c r="M87" s="47"/>
      <c r="N87" s="47"/>
      <c r="O87" s="47"/>
      <c r="P87" s="47"/>
      <c r="Q87" s="47"/>
      <c r="R87" s="47"/>
      <c r="S87" s="47"/>
      <c r="T87" s="47"/>
    </row>
    <row r="88" spans="1:20" x14ac:dyDescent="0.25">
      <c r="A88" s="47"/>
      <c r="B88" s="47"/>
      <c r="C88" s="47"/>
      <c r="D88" s="47"/>
      <c r="E88" s="47"/>
      <c r="F88" s="47"/>
      <c r="G88" s="47"/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</row>
    <row r="89" spans="1:20" x14ac:dyDescent="0.25">
      <c r="A89" s="47"/>
      <c r="B89" s="47"/>
      <c r="C89" s="47"/>
      <c r="D89" s="47"/>
      <c r="E89" s="47"/>
      <c r="F89" s="47"/>
      <c r="G89" s="47"/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</row>
    <row r="90" spans="1:20" x14ac:dyDescent="0.25">
      <c r="A90" s="47"/>
      <c r="B90" s="47"/>
      <c r="C90" s="47"/>
      <c r="D90" s="47"/>
      <c r="E90" s="47"/>
      <c r="F90" s="47"/>
      <c r="G90" s="47"/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</row>
    <row r="91" spans="1:20" x14ac:dyDescent="0.25">
      <c r="A91" s="47"/>
      <c r="B91" s="47"/>
      <c r="C91" s="47"/>
      <c r="D91" s="47"/>
      <c r="E91" s="47"/>
      <c r="F91" s="47"/>
      <c r="G91" s="47"/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</row>
    <row r="92" spans="1:20" x14ac:dyDescent="0.25">
      <c r="A92" s="47"/>
      <c r="B92" s="47"/>
      <c r="C92" s="47"/>
      <c r="D92" s="47"/>
      <c r="E92" s="47"/>
      <c r="F92" s="47"/>
      <c r="G92" s="47"/>
      <c r="H92" s="47"/>
      <c r="I92" s="47"/>
      <c r="J92" s="47"/>
      <c r="K92" s="47"/>
      <c r="L92" s="47"/>
      <c r="M92" s="47"/>
      <c r="N92" s="47"/>
      <c r="O92" s="47"/>
      <c r="P92" s="47"/>
      <c r="Q92" s="47"/>
      <c r="R92" s="47"/>
      <c r="S92" s="47"/>
      <c r="T92" s="47"/>
    </row>
    <row r="93" spans="1:20" x14ac:dyDescent="0.25">
      <c r="A93" s="47"/>
      <c r="B93" s="47"/>
      <c r="C93" s="47"/>
      <c r="D93" s="47"/>
      <c r="E93" s="47"/>
      <c r="F93" s="47"/>
      <c r="G93" s="47"/>
      <c r="H93" s="47"/>
      <c r="I93" s="47"/>
      <c r="J93" s="47"/>
      <c r="K93" s="47"/>
      <c r="L93" s="47"/>
      <c r="M93" s="47"/>
      <c r="N93" s="47"/>
      <c r="O93" s="47"/>
      <c r="P93" s="47"/>
      <c r="Q93" s="47"/>
      <c r="R93" s="47"/>
      <c r="S93" s="47"/>
      <c r="T93" s="47"/>
    </row>
    <row r="94" spans="1:20" x14ac:dyDescent="0.25">
      <c r="A94" s="47"/>
      <c r="B94" s="47"/>
      <c r="C94" s="47"/>
      <c r="D94" s="47"/>
      <c r="E94" s="47"/>
      <c r="F94" s="47"/>
      <c r="G94" s="47"/>
      <c r="H94" s="47"/>
      <c r="I94" s="47"/>
      <c r="J94" s="47"/>
      <c r="K94" s="47"/>
      <c r="L94" s="47"/>
      <c r="M94" s="47"/>
      <c r="N94" s="47"/>
      <c r="O94" s="47"/>
      <c r="P94" s="47"/>
      <c r="Q94" s="47"/>
      <c r="R94" s="47"/>
      <c r="S94" s="47"/>
      <c r="T94" s="47"/>
    </row>
    <row r="95" spans="1:20" x14ac:dyDescent="0.25">
      <c r="A95" s="47"/>
      <c r="B95" s="47"/>
      <c r="C95" s="47"/>
      <c r="D95" s="47"/>
      <c r="E95" s="47"/>
      <c r="F95" s="47"/>
      <c r="G95" s="47"/>
      <c r="H95" s="47"/>
      <c r="I95" s="47"/>
      <c r="J95" s="47"/>
      <c r="K95" s="47"/>
      <c r="L95" s="47"/>
      <c r="M95" s="47"/>
      <c r="N95" s="47"/>
      <c r="O95" s="47"/>
      <c r="P95" s="47"/>
      <c r="Q95" s="47"/>
      <c r="R95" s="47"/>
      <c r="S95" s="47"/>
      <c r="T95" s="47"/>
    </row>
    <row r="96" spans="1:20" x14ac:dyDescent="0.25">
      <c r="A96" s="47"/>
      <c r="B96" s="47"/>
      <c r="C96" s="47"/>
      <c r="D96" s="47"/>
      <c r="E96" s="47"/>
      <c r="F96" s="47"/>
      <c r="G96" s="47"/>
      <c r="H96" s="47"/>
      <c r="I96" s="47"/>
      <c r="J96" s="47"/>
      <c r="K96" s="47"/>
      <c r="L96" s="47"/>
      <c r="M96" s="47"/>
      <c r="N96" s="47"/>
      <c r="O96" s="47"/>
      <c r="P96" s="47"/>
      <c r="Q96" s="47"/>
      <c r="R96" s="47"/>
      <c r="S96" s="47"/>
      <c r="T96" s="47"/>
    </row>
    <row r="97" spans="1:20" x14ac:dyDescent="0.25">
      <c r="A97" s="47"/>
      <c r="B97" s="47"/>
      <c r="C97" s="47"/>
      <c r="D97" s="47"/>
      <c r="E97" s="47"/>
      <c r="F97" s="47"/>
      <c r="G97" s="47"/>
      <c r="H97" s="47"/>
      <c r="I97" s="47"/>
      <c r="J97" s="47"/>
      <c r="K97" s="47"/>
      <c r="L97" s="47"/>
      <c r="M97" s="47"/>
      <c r="N97" s="47"/>
      <c r="O97" s="47"/>
      <c r="P97" s="47"/>
      <c r="Q97" s="47"/>
      <c r="R97" s="47"/>
      <c r="S97" s="47"/>
      <c r="T97" s="47"/>
    </row>
    <row r="98" spans="1:20" x14ac:dyDescent="0.25">
      <c r="A98" s="47"/>
      <c r="B98" s="47"/>
      <c r="C98" s="47"/>
      <c r="D98" s="47"/>
      <c r="E98" s="47"/>
      <c r="F98" s="47"/>
      <c r="G98" s="47"/>
      <c r="H98" s="47"/>
      <c r="I98" s="47"/>
      <c r="J98" s="47"/>
      <c r="K98" s="47"/>
      <c r="L98" s="47"/>
      <c r="M98" s="47"/>
      <c r="N98" s="47"/>
      <c r="O98" s="47"/>
      <c r="P98" s="47"/>
      <c r="Q98" s="47"/>
      <c r="R98" s="47"/>
      <c r="S98" s="47"/>
      <c r="T98" s="47"/>
    </row>
    <row r="99" spans="1:20" x14ac:dyDescent="0.25">
      <c r="A99" s="47"/>
      <c r="B99" s="47"/>
      <c r="C99" s="47"/>
      <c r="D99" s="47"/>
      <c r="E99" s="47"/>
      <c r="F99" s="47"/>
      <c r="G99" s="47"/>
      <c r="H99" s="47"/>
      <c r="I99" s="47"/>
      <c r="J99" s="47"/>
      <c r="K99" s="47"/>
      <c r="L99" s="47"/>
      <c r="M99" s="47"/>
      <c r="N99" s="47"/>
      <c r="O99" s="47"/>
      <c r="P99" s="47"/>
      <c r="Q99" s="47"/>
      <c r="R99" s="47"/>
      <c r="S99" s="47"/>
      <c r="T99" s="47"/>
    </row>
    <row r="100" spans="1:20" x14ac:dyDescent="0.25">
      <c r="A100" s="47"/>
      <c r="B100" s="47"/>
      <c r="C100" s="47"/>
      <c r="D100" s="47"/>
      <c r="E100" s="47"/>
      <c r="F100" s="47"/>
      <c r="G100" s="47"/>
      <c r="H100" s="47"/>
      <c r="I100" s="47"/>
      <c r="J100" s="47"/>
      <c r="K100" s="47"/>
      <c r="L100" s="47"/>
      <c r="M100" s="47"/>
      <c r="N100" s="47"/>
      <c r="O100" s="47"/>
      <c r="P100" s="47"/>
      <c r="Q100" s="47"/>
      <c r="R100" s="47"/>
      <c r="S100" s="47"/>
      <c r="T100" s="47"/>
    </row>
    <row r="101" spans="1:20" x14ac:dyDescent="0.25">
      <c r="A101" s="47"/>
      <c r="B101" s="47"/>
      <c r="C101" s="47"/>
      <c r="D101" s="47"/>
      <c r="E101" s="47"/>
      <c r="F101" s="47"/>
      <c r="G101" s="47"/>
      <c r="H101" s="47"/>
      <c r="I101" s="47"/>
      <c r="J101" s="47"/>
      <c r="K101" s="47"/>
      <c r="L101" s="47"/>
      <c r="M101" s="47"/>
      <c r="N101" s="47"/>
      <c r="O101" s="47"/>
      <c r="P101" s="47"/>
      <c r="Q101" s="47"/>
      <c r="R101" s="47"/>
      <c r="S101" s="47"/>
      <c r="T101" s="47"/>
    </row>
    <row r="102" spans="1:20" x14ac:dyDescent="0.25">
      <c r="A102" s="47"/>
      <c r="B102" s="47"/>
      <c r="C102" s="47"/>
      <c r="D102" s="47"/>
      <c r="E102" s="47"/>
      <c r="F102" s="47"/>
      <c r="G102" s="47"/>
      <c r="H102" s="47"/>
      <c r="I102" s="47"/>
      <c r="J102" s="47"/>
      <c r="K102" s="47"/>
      <c r="L102" s="47"/>
      <c r="M102" s="47"/>
      <c r="N102" s="47"/>
      <c r="O102" s="47"/>
      <c r="P102" s="47"/>
      <c r="Q102" s="47"/>
      <c r="R102" s="47"/>
      <c r="S102" s="47"/>
      <c r="T102" s="47"/>
    </row>
    <row r="103" spans="1:20" x14ac:dyDescent="0.25">
      <c r="A103" s="47"/>
      <c r="B103" s="47"/>
      <c r="C103" s="47"/>
      <c r="D103" s="47"/>
      <c r="E103" s="47"/>
      <c r="F103" s="47"/>
      <c r="G103" s="47"/>
      <c r="H103" s="47"/>
      <c r="I103" s="47"/>
      <c r="J103" s="47"/>
      <c r="K103" s="47"/>
      <c r="L103" s="47"/>
      <c r="M103" s="47"/>
      <c r="N103" s="47"/>
      <c r="O103" s="47"/>
      <c r="P103" s="47"/>
      <c r="Q103" s="47"/>
      <c r="R103" s="47"/>
      <c r="S103" s="47"/>
      <c r="T103" s="47"/>
    </row>
    <row r="104" spans="1:20" x14ac:dyDescent="0.25">
      <c r="A104" s="47"/>
      <c r="B104" s="47"/>
      <c r="C104" s="47"/>
      <c r="D104" s="47"/>
      <c r="E104" s="47"/>
      <c r="F104" s="47"/>
      <c r="G104" s="47"/>
      <c r="H104" s="47"/>
      <c r="I104" s="47"/>
      <c r="J104" s="47"/>
      <c r="K104" s="47"/>
      <c r="L104" s="47"/>
      <c r="M104" s="47"/>
      <c r="N104" s="47"/>
      <c r="O104" s="47"/>
      <c r="P104" s="47"/>
      <c r="Q104" s="47"/>
      <c r="R104" s="47"/>
      <c r="S104" s="47"/>
      <c r="T104" s="47"/>
    </row>
    <row r="105" spans="1:20" x14ac:dyDescent="0.25">
      <c r="A105" s="47"/>
      <c r="B105" s="47"/>
      <c r="C105" s="47"/>
      <c r="D105" s="47"/>
      <c r="E105" s="47"/>
      <c r="F105" s="47"/>
      <c r="G105" s="47"/>
      <c r="H105" s="47"/>
      <c r="I105" s="47"/>
      <c r="J105" s="47"/>
      <c r="K105" s="47"/>
      <c r="L105" s="47"/>
      <c r="M105" s="47"/>
      <c r="N105" s="47"/>
      <c r="O105" s="47"/>
      <c r="P105" s="47"/>
      <c r="Q105" s="47"/>
      <c r="R105" s="47"/>
      <c r="S105" s="47"/>
      <c r="T105" s="47"/>
    </row>
    <row r="106" spans="1:20" x14ac:dyDescent="0.25">
      <c r="A106" s="47"/>
      <c r="B106" s="47"/>
      <c r="C106" s="47"/>
      <c r="D106" s="47"/>
      <c r="E106" s="47"/>
      <c r="F106" s="47"/>
      <c r="G106" s="47"/>
      <c r="H106" s="47"/>
      <c r="I106" s="47"/>
      <c r="J106" s="47"/>
      <c r="K106" s="47"/>
      <c r="L106" s="47"/>
      <c r="M106" s="47"/>
      <c r="N106" s="47"/>
      <c r="O106" s="47"/>
      <c r="P106" s="47"/>
      <c r="Q106" s="47"/>
      <c r="R106" s="47"/>
      <c r="S106" s="47"/>
      <c r="T106" s="47"/>
    </row>
    <row r="107" spans="1:20" x14ac:dyDescent="0.25">
      <c r="A107" s="47"/>
      <c r="B107" s="47"/>
      <c r="C107" s="47"/>
      <c r="D107" s="47"/>
      <c r="E107" s="47"/>
      <c r="F107" s="47"/>
      <c r="G107" s="47"/>
      <c r="H107" s="47"/>
      <c r="I107" s="47"/>
      <c r="J107" s="47"/>
      <c r="K107" s="47"/>
      <c r="L107" s="47"/>
      <c r="M107" s="47"/>
      <c r="N107" s="47"/>
      <c r="O107" s="47"/>
      <c r="P107" s="47"/>
      <c r="Q107" s="47"/>
      <c r="R107" s="47"/>
      <c r="S107" s="47"/>
      <c r="T107" s="47"/>
    </row>
    <row r="108" spans="1:20" x14ac:dyDescent="0.25">
      <c r="A108" s="47"/>
      <c r="B108" s="47"/>
      <c r="C108" s="47"/>
      <c r="D108" s="47"/>
      <c r="E108" s="47"/>
      <c r="F108" s="47"/>
      <c r="G108" s="47"/>
      <c r="H108" s="47"/>
      <c r="I108" s="47"/>
      <c r="J108" s="47"/>
      <c r="K108" s="47"/>
      <c r="L108" s="47"/>
      <c r="M108" s="47"/>
      <c r="N108" s="47"/>
      <c r="O108" s="47"/>
      <c r="P108" s="47"/>
      <c r="Q108" s="47"/>
      <c r="R108" s="47"/>
      <c r="S108" s="47"/>
      <c r="T108" s="47"/>
    </row>
    <row r="109" spans="1:20" x14ac:dyDescent="0.25">
      <c r="A109" s="47"/>
      <c r="B109" s="47"/>
      <c r="C109" s="47"/>
      <c r="D109" s="47"/>
      <c r="E109" s="47"/>
      <c r="F109" s="47"/>
      <c r="G109" s="47"/>
      <c r="H109" s="47"/>
      <c r="I109" s="47"/>
      <c r="J109" s="47"/>
      <c r="K109" s="47"/>
      <c r="L109" s="47"/>
      <c r="M109" s="47"/>
      <c r="N109" s="47"/>
      <c r="O109" s="47"/>
      <c r="P109" s="47"/>
      <c r="Q109" s="47"/>
      <c r="R109" s="47"/>
      <c r="S109" s="47"/>
      <c r="T109" s="47"/>
    </row>
    <row r="110" spans="1:20" x14ac:dyDescent="0.25">
      <c r="A110" s="47"/>
      <c r="B110" s="47"/>
      <c r="C110" s="47"/>
      <c r="D110" s="47"/>
      <c r="E110" s="47"/>
      <c r="F110" s="47"/>
      <c r="G110" s="47"/>
      <c r="H110" s="47"/>
      <c r="I110" s="47"/>
      <c r="J110" s="47"/>
      <c r="K110" s="47"/>
      <c r="L110" s="47"/>
      <c r="M110" s="47"/>
      <c r="N110" s="47"/>
      <c r="O110" s="47"/>
      <c r="P110" s="47"/>
      <c r="Q110" s="47"/>
      <c r="R110" s="47"/>
      <c r="S110" s="47"/>
      <c r="T110" s="47"/>
    </row>
    <row r="111" spans="1:20" x14ac:dyDescent="0.25">
      <c r="A111" s="47"/>
      <c r="B111" s="47"/>
      <c r="C111" s="47"/>
      <c r="D111" s="47"/>
      <c r="E111" s="47"/>
      <c r="F111" s="47"/>
      <c r="G111" s="47"/>
      <c r="H111" s="47"/>
      <c r="I111" s="47"/>
      <c r="J111" s="47"/>
      <c r="K111" s="47"/>
      <c r="L111" s="47"/>
      <c r="M111" s="47"/>
      <c r="N111" s="47"/>
      <c r="O111" s="47"/>
      <c r="P111" s="47"/>
      <c r="Q111" s="47"/>
      <c r="R111" s="47"/>
      <c r="S111" s="47"/>
      <c r="T111" s="47"/>
    </row>
    <row r="112" spans="1:20" x14ac:dyDescent="0.25">
      <c r="A112" s="47"/>
      <c r="B112" s="47"/>
      <c r="C112" s="47"/>
      <c r="D112" s="47"/>
      <c r="E112" s="47"/>
      <c r="F112" s="47"/>
      <c r="G112" s="47"/>
      <c r="H112" s="47"/>
      <c r="I112" s="47"/>
      <c r="J112" s="47"/>
      <c r="K112" s="47"/>
      <c r="L112" s="47"/>
      <c r="M112" s="47"/>
      <c r="N112" s="47"/>
      <c r="O112" s="47"/>
      <c r="P112" s="47"/>
      <c r="Q112" s="47"/>
      <c r="R112" s="47"/>
      <c r="S112" s="47"/>
      <c r="T112" s="47"/>
    </row>
    <row r="113" spans="1:20" x14ac:dyDescent="0.25">
      <c r="A113" s="47"/>
      <c r="B113" s="47"/>
      <c r="C113" s="47"/>
      <c r="D113" s="47"/>
      <c r="E113" s="47"/>
      <c r="F113" s="47"/>
      <c r="G113" s="47"/>
      <c r="H113" s="47"/>
      <c r="I113" s="47"/>
      <c r="J113" s="47"/>
      <c r="K113" s="47"/>
      <c r="L113" s="47"/>
      <c r="M113" s="47"/>
      <c r="N113" s="47"/>
      <c r="O113" s="47"/>
      <c r="P113" s="47"/>
      <c r="Q113" s="47"/>
      <c r="R113" s="47"/>
      <c r="S113" s="47"/>
      <c r="T113" s="47"/>
    </row>
    <row r="114" spans="1:20" x14ac:dyDescent="0.25">
      <c r="A114" s="47"/>
      <c r="B114" s="47"/>
      <c r="C114" s="47"/>
      <c r="D114" s="47"/>
      <c r="E114" s="47"/>
      <c r="F114" s="47"/>
      <c r="G114" s="47"/>
      <c r="H114" s="47"/>
      <c r="I114" s="47"/>
      <c r="J114" s="47"/>
      <c r="K114" s="47"/>
      <c r="L114" s="47"/>
      <c r="M114" s="47"/>
      <c r="N114" s="47"/>
      <c r="O114" s="47"/>
      <c r="P114" s="47"/>
      <c r="Q114" s="47"/>
      <c r="R114" s="47"/>
      <c r="S114" s="47"/>
      <c r="T114" s="47"/>
    </row>
    <row r="115" spans="1:20" x14ac:dyDescent="0.25">
      <c r="A115" s="47"/>
      <c r="B115" s="47"/>
      <c r="C115" s="47"/>
      <c r="D115" s="47"/>
      <c r="E115" s="47"/>
      <c r="F115" s="47"/>
      <c r="G115" s="47"/>
      <c r="H115" s="47"/>
      <c r="I115" s="47"/>
      <c r="J115" s="47"/>
      <c r="K115" s="47"/>
      <c r="L115" s="47"/>
      <c r="M115" s="47"/>
      <c r="N115" s="47"/>
      <c r="O115" s="47"/>
      <c r="P115" s="47"/>
      <c r="Q115" s="47"/>
      <c r="R115" s="47"/>
      <c r="S115" s="47"/>
      <c r="T115" s="47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/>
  <dimension ref="A2:K4629"/>
  <sheetViews>
    <sheetView showGridLines="0" showRowColHeaders="0" topLeftCell="I1" zoomScaleNormal="100" workbookViewId="0">
      <pane ySplit="3" topLeftCell="A4613" activePane="bottomLeft" state="frozen"/>
      <selection activeCell="D19" sqref="D19"/>
      <selection pane="bottomLeft" activeCell="A4" sqref="A4:K4629"/>
    </sheetView>
  </sheetViews>
  <sheetFormatPr defaultRowHeight="15" x14ac:dyDescent="0.25"/>
  <cols>
    <col min="1" max="1" width="9" bestFit="1" customWidth="1"/>
    <col min="2" max="2" width="10.7109375" style="2" bestFit="1" customWidth="1"/>
    <col min="3" max="3" width="16" style="2" bestFit="1" customWidth="1"/>
    <col min="4" max="4" width="15.85546875" customWidth="1"/>
    <col min="5" max="5" width="6" bestFit="1" customWidth="1"/>
    <col min="6" max="6" width="36.85546875" bestFit="1" customWidth="1"/>
    <col min="7" max="7" width="23" bestFit="1" customWidth="1"/>
    <col min="8" max="8" width="56.7109375" bestFit="1" customWidth="1"/>
    <col min="9" max="9" width="18.5703125" bestFit="1" customWidth="1"/>
    <col min="10" max="10" width="12.85546875" bestFit="1" customWidth="1"/>
    <col min="11" max="11" width="155" bestFit="1" customWidth="1"/>
  </cols>
  <sheetData>
    <row r="2" spans="1:11" ht="75.75" customHeight="1" x14ac:dyDescent="0.25"/>
    <row r="3" spans="1:11" x14ac:dyDescent="0.25">
      <c r="A3" s="3" t="s">
        <v>13</v>
      </c>
      <c r="B3" s="3" t="s">
        <v>14</v>
      </c>
      <c r="C3" s="3" t="s">
        <v>15</v>
      </c>
      <c r="D3" s="3" t="s">
        <v>16</v>
      </c>
      <c r="E3" s="3" t="s">
        <v>17</v>
      </c>
      <c r="F3" s="3" t="s">
        <v>18</v>
      </c>
      <c r="G3" s="3" t="s">
        <v>19</v>
      </c>
      <c r="H3" s="3" t="s">
        <v>20</v>
      </c>
      <c r="I3" s="3" t="s">
        <v>21</v>
      </c>
      <c r="J3" s="3" t="s">
        <v>22</v>
      </c>
      <c r="K3" s="3" t="s">
        <v>23</v>
      </c>
    </row>
    <row r="4" spans="1:11" x14ac:dyDescent="0.25">
      <c r="A4" s="48">
        <v>6752959</v>
      </c>
      <c r="B4" s="2">
        <v>43425.340303356483</v>
      </c>
      <c r="C4" s="2">
        <v>43421</v>
      </c>
      <c r="D4" t="s">
        <v>77</v>
      </c>
      <c r="E4" s="48">
        <v>12170</v>
      </c>
      <c r="F4" t="s">
        <v>46</v>
      </c>
      <c r="G4" t="s">
        <v>0</v>
      </c>
      <c r="H4" t="s">
        <v>37</v>
      </c>
      <c r="I4" t="s">
        <v>25</v>
      </c>
      <c r="J4" t="s">
        <v>36</v>
      </c>
      <c r="K4" t="s">
        <v>37</v>
      </c>
    </row>
    <row r="5" spans="1:11" x14ac:dyDescent="0.25">
      <c r="A5" s="48">
        <v>6752959</v>
      </c>
      <c r="B5" s="2">
        <v>43425.34061979167</v>
      </c>
      <c r="C5" s="2">
        <v>43421</v>
      </c>
      <c r="D5" t="s">
        <v>77</v>
      </c>
      <c r="E5" s="48">
        <v>12170</v>
      </c>
      <c r="F5" t="s">
        <v>46</v>
      </c>
      <c r="G5" t="s">
        <v>2</v>
      </c>
      <c r="H5" t="s">
        <v>5</v>
      </c>
      <c r="I5" t="s">
        <v>1</v>
      </c>
      <c r="J5" t="s">
        <v>4</v>
      </c>
      <c r="K5" t="s">
        <v>38</v>
      </c>
    </row>
    <row r="6" spans="1:11" x14ac:dyDescent="0.25">
      <c r="A6" s="48">
        <v>6752959</v>
      </c>
      <c r="B6" s="2">
        <v>43425.340959837966</v>
      </c>
      <c r="C6" s="2">
        <v>43421</v>
      </c>
      <c r="D6" t="s">
        <v>77</v>
      </c>
      <c r="E6" s="48">
        <v>12170</v>
      </c>
      <c r="F6" t="s">
        <v>46</v>
      </c>
      <c r="G6" t="s">
        <v>2</v>
      </c>
      <c r="H6" t="s">
        <v>3</v>
      </c>
      <c r="I6" t="s">
        <v>1</v>
      </c>
      <c r="J6" t="s">
        <v>4</v>
      </c>
      <c r="K6" t="s">
        <v>39</v>
      </c>
    </row>
    <row r="7" spans="1:11" x14ac:dyDescent="0.25">
      <c r="A7" s="48">
        <v>6755415</v>
      </c>
      <c r="B7" s="2">
        <v>43425.342087500001</v>
      </c>
      <c r="C7" s="2">
        <v>43421</v>
      </c>
      <c r="D7" t="s">
        <v>78</v>
      </c>
      <c r="E7" s="48">
        <v>12170</v>
      </c>
      <c r="F7" t="s">
        <v>46</v>
      </c>
      <c r="G7" t="s">
        <v>0</v>
      </c>
      <c r="H7" t="s">
        <v>37</v>
      </c>
      <c r="I7" t="s">
        <v>25</v>
      </c>
      <c r="J7" t="s">
        <v>36</v>
      </c>
      <c r="K7" t="s">
        <v>37</v>
      </c>
    </row>
    <row r="8" spans="1:11" x14ac:dyDescent="0.25">
      <c r="A8" s="48">
        <v>6755415</v>
      </c>
      <c r="B8" s="2">
        <v>43425.342485879628</v>
      </c>
      <c r="C8" s="2">
        <v>43421</v>
      </c>
      <c r="D8" t="s">
        <v>78</v>
      </c>
      <c r="E8" s="48">
        <v>12170</v>
      </c>
      <c r="F8" t="s">
        <v>46</v>
      </c>
      <c r="G8" t="s">
        <v>2</v>
      </c>
      <c r="H8" t="s">
        <v>37</v>
      </c>
      <c r="I8" t="s">
        <v>25</v>
      </c>
      <c r="J8" t="s">
        <v>9</v>
      </c>
      <c r="K8" t="s">
        <v>37</v>
      </c>
    </row>
    <row r="9" spans="1:11" x14ac:dyDescent="0.25">
      <c r="A9" s="48">
        <v>6755416</v>
      </c>
      <c r="B9" s="2">
        <v>43425.343281018519</v>
      </c>
      <c r="C9" s="2">
        <v>43421</v>
      </c>
      <c r="D9" t="s">
        <v>79</v>
      </c>
      <c r="E9" s="48">
        <v>12170</v>
      </c>
      <c r="F9" t="s">
        <v>46</v>
      </c>
      <c r="G9" t="s">
        <v>0</v>
      </c>
      <c r="H9" t="s">
        <v>37</v>
      </c>
      <c r="I9" t="s">
        <v>25</v>
      </c>
      <c r="J9" t="s">
        <v>36</v>
      </c>
      <c r="K9" t="s">
        <v>37</v>
      </c>
    </row>
    <row r="10" spans="1:11" x14ac:dyDescent="0.25">
      <c r="A10" s="48">
        <v>6755416</v>
      </c>
      <c r="B10" s="2">
        <v>43425.343549305559</v>
      </c>
      <c r="C10" s="2">
        <v>43421</v>
      </c>
      <c r="D10" t="s">
        <v>79</v>
      </c>
      <c r="E10" s="48">
        <v>12170</v>
      </c>
      <c r="F10" t="s">
        <v>46</v>
      </c>
      <c r="G10" t="s">
        <v>2</v>
      </c>
      <c r="H10" t="s">
        <v>5</v>
      </c>
      <c r="I10" t="s">
        <v>1</v>
      </c>
      <c r="J10" t="s">
        <v>4</v>
      </c>
      <c r="K10" t="s">
        <v>38</v>
      </c>
    </row>
    <row r="11" spans="1:11" x14ac:dyDescent="0.25">
      <c r="A11" s="48">
        <v>6755416</v>
      </c>
      <c r="B11" s="2">
        <v>43425.343885532406</v>
      </c>
      <c r="C11" s="2">
        <v>43421</v>
      </c>
      <c r="D11" t="s">
        <v>79</v>
      </c>
      <c r="E11" s="48">
        <v>12170</v>
      </c>
      <c r="F11" t="s">
        <v>46</v>
      </c>
      <c r="G11" t="s">
        <v>2</v>
      </c>
      <c r="H11" t="s">
        <v>3</v>
      </c>
      <c r="I11" t="s">
        <v>1</v>
      </c>
      <c r="J11" t="s">
        <v>4</v>
      </c>
      <c r="K11" t="s">
        <v>39</v>
      </c>
    </row>
    <row r="12" spans="1:11" x14ac:dyDescent="0.25">
      <c r="A12" s="48">
        <v>6755549</v>
      </c>
      <c r="B12" s="2">
        <v>43425.344401273149</v>
      </c>
      <c r="C12" s="2">
        <v>43421</v>
      </c>
      <c r="D12" t="s">
        <v>80</v>
      </c>
      <c r="E12" s="48">
        <v>12170</v>
      </c>
      <c r="F12" t="s">
        <v>46</v>
      </c>
      <c r="G12" t="s">
        <v>0</v>
      </c>
      <c r="H12" t="s">
        <v>37</v>
      </c>
      <c r="I12" t="s">
        <v>25</v>
      </c>
      <c r="J12" t="s">
        <v>36</v>
      </c>
      <c r="K12" t="s">
        <v>37</v>
      </c>
    </row>
    <row r="13" spans="1:11" x14ac:dyDescent="0.25">
      <c r="A13" s="48">
        <v>6755549</v>
      </c>
      <c r="B13" s="2">
        <v>43425.344844907406</v>
      </c>
      <c r="C13" s="2">
        <v>43421</v>
      </c>
      <c r="D13" t="s">
        <v>80</v>
      </c>
      <c r="E13" s="48">
        <v>12170</v>
      </c>
      <c r="F13" t="s">
        <v>46</v>
      </c>
      <c r="G13" t="s">
        <v>2</v>
      </c>
      <c r="H13" t="s">
        <v>37</v>
      </c>
      <c r="I13" t="s">
        <v>25</v>
      </c>
      <c r="J13" t="s">
        <v>9</v>
      </c>
      <c r="K13" t="s">
        <v>37</v>
      </c>
    </row>
    <row r="14" spans="1:11" x14ac:dyDescent="0.25">
      <c r="A14" s="48">
        <v>6756268</v>
      </c>
      <c r="B14" s="2">
        <v>43425.345312152778</v>
      </c>
      <c r="C14" s="2">
        <v>43421</v>
      </c>
      <c r="D14" t="s">
        <v>81</v>
      </c>
      <c r="E14" s="48">
        <v>12170</v>
      </c>
      <c r="F14" t="s">
        <v>46</v>
      </c>
      <c r="G14" t="s">
        <v>0</v>
      </c>
      <c r="H14" t="s">
        <v>37</v>
      </c>
      <c r="I14" t="s">
        <v>25</v>
      </c>
      <c r="J14" t="s">
        <v>36</v>
      </c>
      <c r="K14" t="s">
        <v>37</v>
      </c>
    </row>
    <row r="15" spans="1:11" x14ac:dyDescent="0.25">
      <c r="A15" s="48">
        <v>6756268</v>
      </c>
      <c r="B15" s="2">
        <v>43425.34570474537</v>
      </c>
      <c r="C15" s="2">
        <v>43421</v>
      </c>
      <c r="D15" t="s">
        <v>81</v>
      </c>
      <c r="E15" s="48">
        <v>12170</v>
      </c>
      <c r="F15" t="s">
        <v>46</v>
      </c>
      <c r="G15" t="s">
        <v>2</v>
      </c>
      <c r="H15" t="s">
        <v>3</v>
      </c>
      <c r="I15" t="s">
        <v>1</v>
      </c>
      <c r="J15" t="s">
        <v>4</v>
      </c>
      <c r="K15" t="s">
        <v>39</v>
      </c>
    </row>
    <row r="16" spans="1:11" x14ac:dyDescent="0.25">
      <c r="A16" s="48">
        <v>6756361</v>
      </c>
      <c r="B16" s="2">
        <v>43425.346465393515</v>
      </c>
      <c r="C16" s="2">
        <v>43421</v>
      </c>
      <c r="D16" t="s">
        <v>82</v>
      </c>
      <c r="E16" s="48">
        <v>12170</v>
      </c>
      <c r="F16" t="s">
        <v>46</v>
      </c>
      <c r="G16" t="s">
        <v>0</v>
      </c>
      <c r="H16" t="s">
        <v>37</v>
      </c>
      <c r="I16" t="s">
        <v>25</v>
      </c>
      <c r="J16" t="s">
        <v>36</v>
      </c>
      <c r="K16" t="s">
        <v>37</v>
      </c>
    </row>
    <row r="17" spans="1:11" x14ac:dyDescent="0.25">
      <c r="A17" s="48">
        <v>6756361</v>
      </c>
      <c r="B17" s="2">
        <v>43425.346682291667</v>
      </c>
      <c r="C17" s="2">
        <v>43421</v>
      </c>
      <c r="D17" t="s">
        <v>82</v>
      </c>
      <c r="E17" s="48">
        <v>12170</v>
      </c>
      <c r="F17" t="s">
        <v>46</v>
      </c>
      <c r="G17" t="s">
        <v>2</v>
      </c>
      <c r="H17" t="s">
        <v>3</v>
      </c>
      <c r="I17" t="s">
        <v>1</v>
      </c>
      <c r="J17" t="s">
        <v>4</v>
      </c>
      <c r="K17" t="s">
        <v>39</v>
      </c>
    </row>
    <row r="18" spans="1:11" x14ac:dyDescent="0.25">
      <c r="A18" s="48">
        <v>6756427</v>
      </c>
      <c r="B18" s="2">
        <v>43425.347141203703</v>
      </c>
      <c r="C18" s="2">
        <v>43421</v>
      </c>
      <c r="D18" t="s">
        <v>83</v>
      </c>
      <c r="E18" s="48">
        <v>12170</v>
      </c>
      <c r="F18" t="s">
        <v>46</v>
      </c>
      <c r="G18" t="s">
        <v>0</v>
      </c>
      <c r="H18" t="s">
        <v>37</v>
      </c>
      <c r="I18" t="s">
        <v>25</v>
      </c>
      <c r="J18" t="s">
        <v>36</v>
      </c>
      <c r="K18" t="s">
        <v>37</v>
      </c>
    </row>
    <row r="19" spans="1:11" x14ac:dyDescent="0.25">
      <c r="A19" s="48">
        <v>6756427</v>
      </c>
      <c r="B19" s="2">
        <v>43425.347389236114</v>
      </c>
      <c r="C19" s="2">
        <v>43421</v>
      </c>
      <c r="D19" t="s">
        <v>83</v>
      </c>
      <c r="E19" s="48">
        <v>12170</v>
      </c>
      <c r="F19" t="s">
        <v>46</v>
      </c>
      <c r="G19" t="s">
        <v>2</v>
      </c>
      <c r="H19" t="s">
        <v>37</v>
      </c>
      <c r="I19" t="s">
        <v>25</v>
      </c>
      <c r="J19" t="s">
        <v>9</v>
      </c>
      <c r="K19" t="s">
        <v>37</v>
      </c>
    </row>
    <row r="20" spans="1:11" x14ac:dyDescent="0.25">
      <c r="A20" s="48">
        <v>6756735</v>
      </c>
      <c r="B20" s="2">
        <v>43425.347884953706</v>
      </c>
      <c r="C20" s="2">
        <v>43421</v>
      </c>
      <c r="D20" t="s">
        <v>84</v>
      </c>
      <c r="E20" s="48">
        <v>12170</v>
      </c>
      <c r="F20" t="s">
        <v>46</v>
      </c>
      <c r="G20" t="s">
        <v>0</v>
      </c>
      <c r="H20" t="s">
        <v>37</v>
      </c>
      <c r="I20" t="s">
        <v>25</v>
      </c>
      <c r="J20" t="s">
        <v>36</v>
      </c>
      <c r="K20" t="s">
        <v>37</v>
      </c>
    </row>
    <row r="21" spans="1:11" x14ac:dyDescent="0.25">
      <c r="A21" s="48">
        <v>6756735</v>
      </c>
      <c r="B21" s="2">
        <v>43425.348193287035</v>
      </c>
      <c r="C21" s="2">
        <v>43421</v>
      </c>
      <c r="D21" t="s">
        <v>84</v>
      </c>
      <c r="E21" s="48">
        <v>12170</v>
      </c>
      <c r="F21" t="s">
        <v>46</v>
      </c>
      <c r="G21" t="s">
        <v>2</v>
      </c>
      <c r="H21" t="s">
        <v>5</v>
      </c>
      <c r="I21" t="s">
        <v>1</v>
      </c>
      <c r="J21" t="s">
        <v>4</v>
      </c>
      <c r="K21" t="s">
        <v>38</v>
      </c>
    </row>
    <row r="22" spans="1:11" x14ac:dyDescent="0.25">
      <c r="A22" s="48">
        <v>6756735</v>
      </c>
      <c r="B22" s="2">
        <v>43425.348473958336</v>
      </c>
      <c r="C22" s="2">
        <v>43421</v>
      </c>
      <c r="D22" t="s">
        <v>84</v>
      </c>
      <c r="E22" s="48">
        <v>12170</v>
      </c>
      <c r="F22" t="s">
        <v>46</v>
      </c>
      <c r="G22" t="s">
        <v>2</v>
      </c>
      <c r="H22" t="s">
        <v>3</v>
      </c>
      <c r="I22" t="s">
        <v>1</v>
      </c>
      <c r="J22" t="s">
        <v>4</v>
      </c>
      <c r="K22" t="s">
        <v>39</v>
      </c>
    </row>
    <row r="23" spans="1:11" x14ac:dyDescent="0.25">
      <c r="A23" s="48">
        <v>6756942</v>
      </c>
      <c r="B23" s="2">
        <v>43425.34899189815</v>
      </c>
      <c r="C23" s="2">
        <v>43421</v>
      </c>
      <c r="D23" t="s">
        <v>85</v>
      </c>
      <c r="E23" s="48">
        <v>12170</v>
      </c>
      <c r="F23" t="s">
        <v>46</v>
      </c>
      <c r="G23" t="s">
        <v>0</v>
      </c>
      <c r="H23" t="s">
        <v>37</v>
      </c>
      <c r="I23" t="s">
        <v>25</v>
      </c>
      <c r="J23" t="s">
        <v>36</v>
      </c>
      <c r="K23" t="s">
        <v>37</v>
      </c>
    </row>
    <row r="24" spans="1:11" x14ac:dyDescent="0.25">
      <c r="A24" s="48">
        <v>6756942</v>
      </c>
      <c r="B24" s="2">
        <v>43425.349431134258</v>
      </c>
      <c r="C24" s="2">
        <v>43421</v>
      </c>
      <c r="D24" t="s">
        <v>85</v>
      </c>
      <c r="E24" s="48">
        <v>12170</v>
      </c>
      <c r="F24" t="s">
        <v>46</v>
      </c>
      <c r="G24" t="s">
        <v>2</v>
      </c>
      <c r="H24" t="s">
        <v>5</v>
      </c>
      <c r="I24" t="s">
        <v>1</v>
      </c>
      <c r="J24" t="s">
        <v>4</v>
      </c>
      <c r="K24" t="s">
        <v>38</v>
      </c>
    </row>
    <row r="25" spans="1:11" x14ac:dyDescent="0.25">
      <c r="A25" s="48">
        <v>6756942</v>
      </c>
      <c r="B25" s="2">
        <v>43425.34969722222</v>
      </c>
      <c r="C25" s="2">
        <v>43421</v>
      </c>
      <c r="D25" t="s">
        <v>85</v>
      </c>
      <c r="E25" s="48">
        <v>12170</v>
      </c>
      <c r="F25" t="s">
        <v>46</v>
      </c>
      <c r="G25" t="s">
        <v>2</v>
      </c>
      <c r="H25" t="s">
        <v>3</v>
      </c>
      <c r="I25" t="s">
        <v>1</v>
      </c>
      <c r="J25" t="s">
        <v>4</v>
      </c>
      <c r="K25" t="s">
        <v>39</v>
      </c>
    </row>
    <row r="26" spans="1:11" x14ac:dyDescent="0.25">
      <c r="A26" s="48">
        <v>6757327</v>
      </c>
      <c r="B26" s="2">
        <v>43425.350187384262</v>
      </c>
      <c r="C26" s="2">
        <v>43421</v>
      </c>
      <c r="D26" t="s">
        <v>86</v>
      </c>
      <c r="E26" s="48">
        <v>12170</v>
      </c>
      <c r="F26" t="s">
        <v>46</v>
      </c>
      <c r="G26" t="s">
        <v>0</v>
      </c>
      <c r="H26" t="s">
        <v>37</v>
      </c>
      <c r="I26" t="s">
        <v>25</v>
      </c>
      <c r="J26" t="s">
        <v>36</v>
      </c>
      <c r="K26" t="s">
        <v>37</v>
      </c>
    </row>
    <row r="27" spans="1:11" x14ac:dyDescent="0.25">
      <c r="A27" s="48">
        <v>6757327</v>
      </c>
      <c r="B27" s="2">
        <v>43425.350449537036</v>
      </c>
      <c r="C27" s="2">
        <v>43421</v>
      </c>
      <c r="D27" t="s">
        <v>86</v>
      </c>
      <c r="E27" s="48">
        <v>12170</v>
      </c>
      <c r="F27" t="s">
        <v>46</v>
      </c>
      <c r="G27" t="s">
        <v>2</v>
      </c>
      <c r="H27" t="s">
        <v>3</v>
      </c>
      <c r="I27" t="s">
        <v>1</v>
      </c>
      <c r="J27" t="s">
        <v>4</v>
      </c>
      <c r="K27" t="s">
        <v>39</v>
      </c>
    </row>
    <row r="28" spans="1:11" x14ac:dyDescent="0.25">
      <c r="A28" s="48">
        <v>6757364</v>
      </c>
      <c r="B28" s="2">
        <v>43425.351111111115</v>
      </c>
      <c r="C28" s="2">
        <v>43421</v>
      </c>
      <c r="D28" t="s">
        <v>87</v>
      </c>
      <c r="E28" s="48">
        <v>12170</v>
      </c>
      <c r="F28" t="s">
        <v>46</v>
      </c>
      <c r="G28" t="s">
        <v>0</v>
      </c>
      <c r="H28" t="s">
        <v>37</v>
      </c>
      <c r="I28" t="s">
        <v>25</v>
      </c>
      <c r="J28" t="s">
        <v>36</v>
      </c>
      <c r="K28" t="s">
        <v>37</v>
      </c>
    </row>
    <row r="29" spans="1:11" x14ac:dyDescent="0.25">
      <c r="A29" s="48">
        <v>6757364</v>
      </c>
      <c r="B29" s="2">
        <v>43425.351517476854</v>
      </c>
      <c r="C29" s="2">
        <v>43421</v>
      </c>
      <c r="D29" t="s">
        <v>87</v>
      </c>
      <c r="E29" s="48">
        <v>12170</v>
      </c>
      <c r="F29" t="s">
        <v>46</v>
      </c>
      <c r="G29" t="s">
        <v>2</v>
      </c>
      <c r="H29" t="s">
        <v>37</v>
      </c>
      <c r="I29" t="s">
        <v>25</v>
      </c>
      <c r="J29" t="s">
        <v>9</v>
      </c>
      <c r="K29" t="s">
        <v>37</v>
      </c>
    </row>
    <row r="30" spans="1:11" x14ac:dyDescent="0.25">
      <c r="A30" s="48">
        <v>6757578</v>
      </c>
      <c r="B30" s="2">
        <v>43425.352018287034</v>
      </c>
      <c r="C30" s="2">
        <v>43421</v>
      </c>
      <c r="D30" s="48" t="s">
        <v>88</v>
      </c>
      <c r="E30" s="48">
        <v>12170</v>
      </c>
      <c r="F30" t="s">
        <v>46</v>
      </c>
      <c r="G30" t="s">
        <v>0</v>
      </c>
      <c r="H30" t="s">
        <v>37</v>
      </c>
      <c r="I30" t="s">
        <v>25</v>
      </c>
      <c r="J30" t="s">
        <v>36</v>
      </c>
      <c r="K30" t="s">
        <v>37</v>
      </c>
    </row>
    <row r="31" spans="1:11" x14ac:dyDescent="0.25">
      <c r="A31" s="48">
        <v>6757578</v>
      </c>
      <c r="B31" s="2">
        <v>43425.352413310182</v>
      </c>
      <c r="C31" s="2">
        <v>43421</v>
      </c>
      <c r="D31" s="48" t="s">
        <v>88</v>
      </c>
      <c r="E31" s="48">
        <v>12170</v>
      </c>
      <c r="F31" t="s">
        <v>46</v>
      </c>
      <c r="G31" t="s">
        <v>2</v>
      </c>
      <c r="H31" t="s">
        <v>37</v>
      </c>
      <c r="I31" t="s">
        <v>25</v>
      </c>
      <c r="J31" t="s">
        <v>9</v>
      </c>
      <c r="K31" t="s">
        <v>37</v>
      </c>
    </row>
    <row r="32" spans="1:11" x14ac:dyDescent="0.25">
      <c r="A32" s="48">
        <v>6757819</v>
      </c>
      <c r="B32" s="2">
        <v>43425.353143171298</v>
      </c>
      <c r="C32" s="2">
        <v>43421</v>
      </c>
      <c r="D32" t="s">
        <v>89</v>
      </c>
      <c r="E32" s="48">
        <v>12170</v>
      </c>
      <c r="F32" t="s">
        <v>46</v>
      </c>
      <c r="G32" t="s">
        <v>0</v>
      </c>
      <c r="H32" t="s">
        <v>37</v>
      </c>
      <c r="I32" t="s">
        <v>25</v>
      </c>
      <c r="J32" t="s">
        <v>36</v>
      </c>
      <c r="K32" t="s">
        <v>37</v>
      </c>
    </row>
    <row r="33" spans="1:11" x14ac:dyDescent="0.25">
      <c r="A33" s="48">
        <v>6757819</v>
      </c>
      <c r="B33" s="2">
        <v>43425.353546064813</v>
      </c>
      <c r="C33" s="2">
        <v>43421</v>
      </c>
      <c r="D33" t="s">
        <v>89</v>
      </c>
      <c r="E33" s="48">
        <v>12170</v>
      </c>
      <c r="F33" t="s">
        <v>46</v>
      </c>
      <c r="G33" t="s">
        <v>2</v>
      </c>
      <c r="H33" t="s">
        <v>5</v>
      </c>
      <c r="I33" t="s">
        <v>1</v>
      </c>
      <c r="J33" t="s">
        <v>4</v>
      </c>
      <c r="K33" t="s">
        <v>38</v>
      </c>
    </row>
    <row r="34" spans="1:11" x14ac:dyDescent="0.25">
      <c r="A34" s="48">
        <v>6757890</v>
      </c>
      <c r="B34" s="2">
        <v>43425.354082407408</v>
      </c>
      <c r="C34" s="2">
        <v>43421</v>
      </c>
      <c r="D34" t="s">
        <v>90</v>
      </c>
      <c r="E34" s="48">
        <v>12170</v>
      </c>
      <c r="F34" t="s">
        <v>46</v>
      </c>
      <c r="G34" t="s">
        <v>0</v>
      </c>
      <c r="H34" t="s">
        <v>37</v>
      </c>
      <c r="I34" t="s">
        <v>25</v>
      </c>
      <c r="J34" t="s">
        <v>36</v>
      </c>
      <c r="K34" t="s">
        <v>37</v>
      </c>
    </row>
    <row r="35" spans="1:11" x14ac:dyDescent="0.25">
      <c r="A35" s="48">
        <v>6757890</v>
      </c>
      <c r="B35" s="2">
        <v>43425.354344791667</v>
      </c>
      <c r="C35" s="2">
        <v>43421</v>
      </c>
      <c r="D35" t="s">
        <v>90</v>
      </c>
      <c r="E35" s="48">
        <v>12170</v>
      </c>
      <c r="F35" t="s">
        <v>46</v>
      </c>
      <c r="G35" t="s">
        <v>2</v>
      </c>
      <c r="H35" t="s">
        <v>5</v>
      </c>
      <c r="I35" t="s">
        <v>1</v>
      </c>
      <c r="J35" t="s">
        <v>4</v>
      </c>
      <c r="K35" t="s">
        <v>38</v>
      </c>
    </row>
    <row r="36" spans="1:11" x14ac:dyDescent="0.25">
      <c r="A36" s="48">
        <v>6757890</v>
      </c>
      <c r="B36" s="2">
        <v>43425.354628819441</v>
      </c>
      <c r="C36" s="2">
        <v>43421</v>
      </c>
      <c r="D36" t="s">
        <v>90</v>
      </c>
      <c r="E36" s="48">
        <v>12170</v>
      </c>
      <c r="F36" t="s">
        <v>46</v>
      </c>
      <c r="G36" t="s">
        <v>2</v>
      </c>
      <c r="H36" t="s">
        <v>3</v>
      </c>
      <c r="I36" t="s">
        <v>1</v>
      </c>
      <c r="J36" t="s">
        <v>4</v>
      </c>
      <c r="K36" t="s">
        <v>39</v>
      </c>
    </row>
    <row r="37" spans="1:11" x14ac:dyDescent="0.25">
      <c r="A37" s="48">
        <v>6758246</v>
      </c>
      <c r="B37" s="2">
        <v>43425.355439699073</v>
      </c>
      <c r="C37" s="2">
        <v>43421</v>
      </c>
      <c r="D37" t="s">
        <v>91</v>
      </c>
      <c r="E37" s="48">
        <v>12170</v>
      </c>
      <c r="F37" t="s">
        <v>46</v>
      </c>
      <c r="G37" t="s">
        <v>0</v>
      </c>
      <c r="H37" t="s">
        <v>37</v>
      </c>
      <c r="I37" t="s">
        <v>25</v>
      </c>
      <c r="J37" t="s">
        <v>36</v>
      </c>
      <c r="K37" t="s">
        <v>37</v>
      </c>
    </row>
    <row r="38" spans="1:11" x14ac:dyDescent="0.25">
      <c r="A38" s="48">
        <v>6758246</v>
      </c>
      <c r="B38" s="2">
        <v>43425.355749768518</v>
      </c>
      <c r="C38" s="2">
        <v>43421</v>
      </c>
      <c r="D38" t="s">
        <v>91</v>
      </c>
      <c r="E38" s="48">
        <v>12170</v>
      </c>
      <c r="F38" t="s">
        <v>46</v>
      </c>
      <c r="G38" t="s">
        <v>2</v>
      </c>
      <c r="H38" t="s">
        <v>37</v>
      </c>
      <c r="I38" t="s">
        <v>25</v>
      </c>
      <c r="J38" t="s">
        <v>9</v>
      </c>
      <c r="K38" t="s">
        <v>37</v>
      </c>
    </row>
    <row r="39" spans="1:11" x14ac:dyDescent="0.25">
      <c r="A39" s="48">
        <v>6758468</v>
      </c>
      <c r="B39" s="2">
        <v>43425.356328703703</v>
      </c>
      <c r="C39" s="2">
        <v>43421</v>
      </c>
      <c r="D39" t="s">
        <v>92</v>
      </c>
      <c r="E39" s="48">
        <v>12170</v>
      </c>
      <c r="F39" t="s">
        <v>46</v>
      </c>
      <c r="G39" t="s">
        <v>0</v>
      </c>
      <c r="H39" t="s">
        <v>37</v>
      </c>
      <c r="I39" t="s">
        <v>25</v>
      </c>
      <c r="J39" t="s">
        <v>36</v>
      </c>
      <c r="K39" t="s">
        <v>37</v>
      </c>
    </row>
    <row r="40" spans="1:11" x14ac:dyDescent="0.25">
      <c r="A40" s="48">
        <v>6758468</v>
      </c>
      <c r="B40" s="2">
        <v>43425.356538078704</v>
      </c>
      <c r="C40" s="2">
        <v>43421</v>
      </c>
      <c r="D40" t="s">
        <v>92</v>
      </c>
      <c r="E40" s="48">
        <v>12170</v>
      </c>
      <c r="F40" t="s">
        <v>46</v>
      </c>
      <c r="G40" t="s">
        <v>2</v>
      </c>
      <c r="H40" t="s">
        <v>37</v>
      </c>
      <c r="I40" t="s">
        <v>25</v>
      </c>
      <c r="J40" t="s">
        <v>9</v>
      </c>
      <c r="K40" t="s">
        <v>37</v>
      </c>
    </row>
    <row r="41" spans="1:11" x14ac:dyDescent="0.25">
      <c r="A41" s="48">
        <v>6758814</v>
      </c>
      <c r="B41" s="2">
        <v>43425.356946759261</v>
      </c>
      <c r="C41" s="2">
        <v>43421</v>
      </c>
      <c r="D41" t="s">
        <v>93</v>
      </c>
      <c r="E41" s="48">
        <v>12170</v>
      </c>
      <c r="F41" t="s">
        <v>46</v>
      </c>
      <c r="G41" t="s">
        <v>0</v>
      </c>
      <c r="H41" t="s">
        <v>37</v>
      </c>
      <c r="I41" t="s">
        <v>25</v>
      </c>
      <c r="J41" t="s">
        <v>36</v>
      </c>
      <c r="K41" t="s">
        <v>37</v>
      </c>
    </row>
    <row r="42" spans="1:11" x14ac:dyDescent="0.25">
      <c r="A42" s="48">
        <v>6758814</v>
      </c>
      <c r="B42" s="2">
        <v>43425.357274884256</v>
      </c>
      <c r="C42" s="2">
        <v>43421</v>
      </c>
      <c r="D42" t="s">
        <v>93</v>
      </c>
      <c r="E42" s="48">
        <v>12170</v>
      </c>
      <c r="F42" t="s">
        <v>46</v>
      </c>
      <c r="G42" t="s">
        <v>2</v>
      </c>
      <c r="H42" t="s">
        <v>5</v>
      </c>
      <c r="I42" t="s">
        <v>1</v>
      </c>
      <c r="J42" t="s">
        <v>4</v>
      </c>
      <c r="K42" t="s">
        <v>38</v>
      </c>
    </row>
    <row r="43" spans="1:11" x14ac:dyDescent="0.25">
      <c r="A43" s="48">
        <v>6758814</v>
      </c>
      <c r="B43" s="2">
        <v>43425.357599074072</v>
      </c>
      <c r="C43" s="2">
        <v>43421</v>
      </c>
      <c r="D43" t="s">
        <v>93</v>
      </c>
      <c r="E43" s="48">
        <v>12170</v>
      </c>
      <c r="F43" t="s">
        <v>46</v>
      </c>
      <c r="G43" t="s">
        <v>2</v>
      </c>
      <c r="H43" t="s">
        <v>3</v>
      </c>
      <c r="I43" t="s">
        <v>1</v>
      </c>
      <c r="J43" t="s">
        <v>4</v>
      </c>
      <c r="K43" t="s">
        <v>39</v>
      </c>
    </row>
    <row r="44" spans="1:11" x14ac:dyDescent="0.25">
      <c r="A44" s="48">
        <v>6758829</v>
      </c>
      <c r="B44" s="2">
        <v>43425.358174189816</v>
      </c>
      <c r="C44" s="2">
        <v>43421</v>
      </c>
      <c r="D44" t="s">
        <v>94</v>
      </c>
      <c r="E44" s="48">
        <v>12170</v>
      </c>
      <c r="F44" t="s">
        <v>46</v>
      </c>
      <c r="G44" t="s">
        <v>0</v>
      </c>
      <c r="H44" t="s">
        <v>37</v>
      </c>
      <c r="I44" t="s">
        <v>25</v>
      </c>
      <c r="J44" t="s">
        <v>36</v>
      </c>
      <c r="K44" t="s">
        <v>37</v>
      </c>
    </row>
    <row r="45" spans="1:11" x14ac:dyDescent="0.25">
      <c r="A45" s="48">
        <v>6758829</v>
      </c>
      <c r="B45" s="2">
        <v>43425.358690046298</v>
      </c>
      <c r="C45" s="2">
        <v>43421</v>
      </c>
      <c r="D45" t="s">
        <v>94</v>
      </c>
      <c r="E45" s="48">
        <v>12170</v>
      </c>
      <c r="F45" t="s">
        <v>46</v>
      </c>
      <c r="G45" t="s">
        <v>2</v>
      </c>
      <c r="H45" t="s">
        <v>37</v>
      </c>
      <c r="I45" t="s">
        <v>25</v>
      </c>
      <c r="J45" t="s">
        <v>9</v>
      </c>
      <c r="K45" t="s">
        <v>37</v>
      </c>
    </row>
    <row r="46" spans="1:11" x14ac:dyDescent="0.25">
      <c r="A46" s="48">
        <v>6759263</v>
      </c>
      <c r="B46" s="2">
        <v>43425.359371412036</v>
      </c>
      <c r="C46" s="2">
        <v>43421</v>
      </c>
      <c r="D46" t="s">
        <v>95</v>
      </c>
      <c r="E46" s="48">
        <v>12170</v>
      </c>
      <c r="F46" t="s">
        <v>46</v>
      </c>
      <c r="G46" t="s">
        <v>0</v>
      </c>
      <c r="H46" t="s">
        <v>37</v>
      </c>
      <c r="I46" t="s">
        <v>25</v>
      </c>
      <c r="J46" t="s">
        <v>36</v>
      </c>
      <c r="K46" t="s">
        <v>37</v>
      </c>
    </row>
    <row r="47" spans="1:11" x14ac:dyDescent="0.25">
      <c r="A47" s="48">
        <v>6759263</v>
      </c>
      <c r="B47" s="2">
        <v>43425.359826504631</v>
      </c>
      <c r="C47" s="2">
        <v>43421</v>
      </c>
      <c r="D47" t="s">
        <v>95</v>
      </c>
      <c r="E47" s="48">
        <v>12170</v>
      </c>
      <c r="F47" t="s">
        <v>46</v>
      </c>
      <c r="G47" t="s">
        <v>2</v>
      </c>
      <c r="H47" t="s">
        <v>3</v>
      </c>
      <c r="I47" t="s">
        <v>1</v>
      </c>
      <c r="J47" t="s">
        <v>4</v>
      </c>
      <c r="K47" t="s">
        <v>39</v>
      </c>
    </row>
    <row r="48" spans="1:11" x14ac:dyDescent="0.25">
      <c r="A48" s="48">
        <v>6759287</v>
      </c>
      <c r="B48" s="2">
        <v>43425.360382870371</v>
      </c>
      <c r="C48" s="2">
        <v>43421</v>
      </c>
      <c r="D48" t="s">
        <v>96</v>
      </c>
      <c r="E48" s="48">
        <v>12170</v>
      </c>
      <c r="F48" t="s">
        <v>46</v>
      </c>
      <c r="G48" t="s">
        <v>0</v>
      </c>
      <c r="H48" t="s">
        <v>37</v>
      </c>
      <c r="I48" t="s">
        <v>25</v>
      </c>
      <c r="J48" t="s">
        <v>36</v>
      </c>
      <c r="K48" t="s">
        <v>37</v>
      </c>
    </row>
    <row r="49" spans="1:11" x14ac:dyDescent="0.25">
      <c r="A49" s="48">
        <v>6759287</v>
      </c>
      <c r="B49" s="2">
        <v>43425.360700925929</v>
      </c>
      <c r="C49" s="2">
        <v>43421</v>
      </c>
      <c r="D49" t="s">
        <v>96</v>
      </c>
      <c r="E49" s="48">
        <v>12170</v>
      </c>
      <c r="F49" t="s">
        <v>46</v>
      </c>
      <c r="G49" t="s">
        <v>2</v>
      </c>
      <c r="H49" t="s">
        <v>5</v>
      </c>
      <c r="I49" t="s">
        <v>1</v>
      </c>
      <c r="J49" t="s">
        <v>4</v>
      </c>
      <c r="K49" t="s">
        <v>38</v>
      </c>
    </row>
    <row r="50" spans="1:11" x14ac:dyDescent="0.25">
      <c r="A50" s="48">
        <v>6759709</v>
      </c>
      <c r="B50" s="2">
        <v>43425.361242824074</v>
      </c>
      <c r="C50" s="2">
        <v>43421</v>
      </c>
      <c r="D50" t="s">
        <v>97</v>
      </c>
      <c r="E50" s="48">
        <v>12170</v>
      </c>
      <c r="F50" t="s">
        <v>46</v>
      </c>
      <c r="G50" t="s">
        <v>0</v>
      </c>
      <c r="H50" t="s">
        <v>37</v>
      </c>
      <c r="I50" t="s">
        <v>25</v>
      </c>
      <c r="J50" t="s">
        <v>36</v>
      </c>
      <c r="K50" t="s">
        <v>37</v>
      </c>
    </row>
    <row r="51" spans="1:11" x14ac:dyDescent="0.25">
      <c r="A51" s="48">
        <v>6759709</v>
      </c>
      <c r="B51" s="2">
        <v>43425.361563888888</v>
      </c>
      <c r="C51" s="2">
        <v>43421</v>
      </c>
      <c r="D51" t="s">
        <v>97</v>
      </c>
      <c r="E51" s="48">
        <v>12170</v>
      </c>
      <c r="F51" t="s">
        <v>46</v>
      </c>
      <c r="G51" t="s">
        <v>2</v>
      </c>
      <c r="H51" t="s">
        <v>3</v>
      </c>
      <c r="I51" t="s">
        <v>1</v>
      </c>
      <c r="J51" t="s">
        <v>4</v>
      </c>
      <c r="K51" t="s">
        <v>39</v>
      </c>
    </row>
    <row r="52" spans="1:11" x14ac:dyDescent="0.25">
      <c r="A52" s="48">
        <v>6760390</v>
      </c>
      <c r="B52" s="2">
        <v>43425.362270370373</v>
      </c>
      <c r="C52" s="2">
        <v>43421</v>
      </c>
      <c r="D52" t="s">
        <v>98</v>
      </c>
      <c r="E52" s="48">
        <v>12170</v>
      </c>
      <c r="F52" t="s">
        <v>46</v>
      </c>
      <c r="G52" t="s">
        <v>0</v>
      </c>
      <c r="H52" t="s">
        <v>37</v>
      </c>
      <c r="I52" t="s">
        <v>25</v>
      </c>
      <c r="J52" t="s">
        <v>36</v>
      </c>
      <c r="K52" t="s">
        <v>37</v>
      </c>
    </row>
    <row r="53" spans="1:11" x14ac:dyDescent="0.25">
      <c r="A53" s="48">
        <v>6760390</v>
      </c>
      <c r="B53" s="2">
        <v>43425.362519097223</v>
      </c>
      <c r="C53" s="2">
        <v>43421</v>
      </c>
      <c r="D53" t="s">
        <v>98</v>
      </c>
      <c r="E53" s="48">
        <v>12170</v>
      </c>
      <c r="F53" t="s">
        <v>46</v>
      </c>
      <c r="G53" t="s">
        <v>2</v>
      </c>
      <c r="H53" t="s">
        <v>37</v>
      </c>
      <c r="I53" t="s">
        <v>25</v>
      </c>
      <c r="J53" t="s">
        <v>9</v>
      </c>
      <c r="K53" t="s">
        <v>37</v>
      </c>
    </row>
    <row r="54" spans="1:11" x14ac:dyDescent="0.25">
      <c r="A54" s="48">
        <v>6760481</v>
      </c>
      <c r="B54" s="2">
        <v>43425.363537500001</v>
      </c>
      <c r="C54" s="2">
        <v>43421</v>
      </c>
      <c r="D54" t="s">
        <v>99</v>
      </c>
      <c r="E54" s="48">
        <v>12170</v>
      </c>
      <c r="F54" t="s">
        <v>46</v>
      </c>
      <c r="G54" t="s">
        <v>2</v>
      </c>
      <c r="H54" t="s">
        <v>5</v>
      </c>
      <c r="I54" t="s">
        <v>1</v>
      </c>
      <c r="J54" t="s">
        <v>4</v>
      </c>
      <c r="K54" t="s">
        <v>38</v>
      </c>
    </row>
    <row r="55" spans="1:11" x14ac:dyDescent="0.25">
      <c r="A55" s="48">
        <v>6760481</v>
      </c>
      <c r="B55" s="2">
        <v>43425.364226851852</v>
      </c>
      <c r="C55" s="2">
        <v>43421</v>
      </c>
      <c r="D55" t="s">
        <v>99</v>
      </c>
      <c r="E55" s="48">
        <v>12170</v>
      </c>
      <c r="F55" t="s">
        <v>46</v>
      </c>
      <c r="G55" t="s">
        <v>0</v>
      </c>
      <c r="H55" t="s">
        <v>27</v>
      </c>
      <c r="I55" t="s">
        <v>7</v>
      </c>
      <c r="J55" t="s">
        <v>36</v>
      </c>
      <c r="K55" t="s">
        <v>40</v>
      </c>
    </row>
    <row r="56" spans="1:11" x14ac:dyDescent="0.25">
      <c r="A56" s="48">
        <v>6760918</v>
      </c>
      <c r="B56" s="2">
        <v>43425.364614583334</v>
      </c>
      <c r="C56" s="2">
        <v>43421</v>
      </c>
      <c r="D56" t="s">
        <v>100</v>
      </c>
      <c r="E56" s="48">
        <v>12170</v>
      </c>
      <c r="F56" t="s">
        <v>46</v>
      </c>
      <c r="G56" t="s">
        <v>0</v>
      </c>
      <c r="H56" t="s">
        <v>37</v>
      </c>
      <c r="I56" t="s">
        <v>25</v>
      </c>
      <c r="J56" t="s">
        <v>36</v>
      </c>
      <c r="K56" t="s">
        <v>37</v>
      </c>
    </row>
    <row r="57" spans="1:11" x14ac:dyDescent="0.25">
      <c r="A57" s="48">
        <v>6760918</v>
      </c>
      <c r="B57" s="2">
        <v>43425.364869212965</v>
      </c>
      <c r="C57" s="2">
        <v>43421</v>
      </c>
      <c r="D57" t="s">
        <v>100</v>
      </c>
      <c r="E57" s="48">
        <v>12170</v>
      </c>
      <c r="F57" t="s">
        <v>46</v>
      </c>
      <c r="G57" t="s">
        <v>2</v>
      </c>
      <c r="H57" t="s">
        <v>3</v>
      </c>
      <c r="I57" t="s">
        <v>1</v>
      </c>
      <c r="J57" t="s">
        <v>4</v>
      </c>
      <c r="K57" t="s">
        <v>39</v>
      </c>
    </row>
    <row r="58" spans="1:11" x14ac:dyDescent="0.25">
      <c r="A58" s="48">
        <v>6760978</v>
      </c>
      <c r="B58" s="2">
        <v>43425.365276273151</v>
      </c>
      <c r="C58" s="2">
        <v>43421</v>
      </c>
      <c r="D58" t="s">
        <v>101</v>
      </c>
      <c r="E58" s="48">
        <v>12170</v>
      </c>
      <c r="F58" t="s">
        <v>46</v>
      </c>
      <c r="G58" t="s">
        <v>0</v>
      </c>
      <c r="H58" t="s">
        <v>37</v>
      </c>
      <c r="I58" t="s">
        <v>25</v>
      </c>
      <c r="J58" t="s">
        <v>36</v>
      </c>
      <c r="K58" t="s">
        <v>37</v>
      </c>
    </row>
    <row r="59" spans="1:11" x14ac:dyDescent="0.25">
      <c r="A59" s="48">
        <v>6760978</v>
      </c>
      <c r="B59" s="2">
        <v>43425.365554745367</v>
      </c>
      <c r="C59" s="2">
        <v>43421</v>
      </c>
      <c r="D59" t="s">
        <v>101</v>
      </c>
      <c r="E59" s="48">
        <v>12170</v>
      </c>
      <c r="F59" t="s">
        <v>46</v>
      </c>
      <c r="G59" t="s">
        <v>2</v>
      </c>
      <c r="H59" t="s">
        <v>5</v>
      </c>
      <c r="I59" t="s">
        <v>1</v>
      </c>
      <c r="J59" t="s">
        <v>4</v>
      </c>
      <c r="K59" t="s">
        <v>38</v>
      </c>
    </row>
    <row r="60" spans="1:11" x14ac:dyDescent="0.25">
      <c r="A60" s="48">
        <v>6760978</v>
      </c>
      <c r="B60" s="2">
        <v>43425.365899421296</v>
      </c>
      <c r="C60" s="2">
        <v>43421</v>
      </c>
      <c r="D60" t="s">
        <v>101</v>
      </c>
      <c r="E60" s="48">
        <v>12170</v>
      </c>
      <c r="F60" t="s">
        <v>46</v>
      </c>
      <c r="G60" t="s">
        <v>2</v>
      </c>
      <c r="H60" t="s">
        <v>3</v>
      </c>
      <c r="I60" t="s">
        <v>1</v>
      </c>
      <c r="J60" t="s">
        <v>4</v>
      </c>
      <c r="K60" t="s">
        <v>39</v>
      </c>
    </row>
    <row r="61" spans="1:11" x14ac:dyDescent="0.25">
      <c r="A61" s="48">
        <v>6761017</v>
      </c>
      <c r="B61" s="2">
        <v>43425.367103472221</v>
      </c>
      <c r="C61" s="2">
        <v>43421</v>
      </c>
      <c r="D61" t="s">
        <v>102</v>
      </c>
      <c r="E61" s="48">
        <v>12170</v>
      </c>
      <c r="F61" t="s">
        <v>46</v>
      </c>
      <c r="G61" t="s">
        <v>0</v>
      </c>
      <c r="H61" t="s">
        <v>37</v>
      </c>
      <c r="I61" t="s">
        <v>25</v>
      </c>
      <c r="J61" t="s">
        <v>36</v>
      </c>
      <c r="K61" t="s">
        <v>37</v>
      </c>
    </row>
    <row r="62" spans="1:11" x14ac:dyDescent="0.25">
      <c r="A62" s="48">
        <v>6761017</v>
      </c>
      <c r="B62" s="2">
        <v>43425.367565856483</v>
      </c>
      <c r="C62" s="2">
        <v>43421</v>
      </c>
      <c r="D62" t="s">
        <v>102</v>
      </c>
      <c r="E62" s="48">
        <v>12170</v>
      </c>
      <c r="F62" t="s">
        <v>46</v>
      </c>
      <c r="G62" t="s">
        <v>2</v>
      </c>
      <c r="H62" t="s">
        <v>5</v>
      </c>
      <c r="I62" t="s">
        <v>1</v>
      </c>
      <c r="J62" t="s">
        <v>4</v>
      </c>
      <c r="K62" t="s">
        <v>38</v>
      </c>
    </row>
    <row r="63" spans="1:11" x14ac:dyDescent="0.25">
      <c r="A63" s="48">
        <v>6761017</v>
      </c>
      <c r="B63" s="2">
        <v>43425.367818287035</v>
      </c>
      <c r="C63" s="2">
        <v>43421</v>
      </c>
      <c r="D63" t="s">
        <v>102</v>
      </c>
      <c r="E63" s="48">
        <v>12170</v>
      </c>
      <c r="F63" t="s">
        <v>46</v>
      </c>
      <c r="G63" t="s">
        <v>2</v>
      </c>
      <c r="H63" t="s">
        <v>3</v>
      </c>
      <c r="I63" t="s">
        <v>1</v>
      </c>
      <c r="J63" t="s">
        <v>4</v>
      </c>
      <c r="K63" t="s">
        <v>39</v>
      </c>
    </row>
    <row r="64" spans="1:11" x14ac:dyDescent="0.25">
      <c r="A64" s="48">
        <v>6761165</v>
      </c>
      <c r="B64" s="2">
        <v>43425.368552777778</v>
      </c>
      <c r="C64" s="2">
        <v>43421</v>
      </c>
      <c r="D64" t="s">
        <v>103</v>
      </c>
      <c r="E64" s="48">
        <v>12170</v>
      </c>
      <c r="F64" t="s">
        <v>46</v>
      </c>
      <c r="G64" t="s">
        <v>0</v>
      </c>
      <c r="H64" t="s">
        <v>37</v>
      </c>
      <c r="I64" t="s">
        <v>25</v>
      </c>
      <c r="J64" t="s">
        <v>36</v>
      </c>
      <c r="K64" t="s">
        <v>37</v>
      </c>
    </row>
    <row r="65" spans="1:11" x14ac:dyDescent="0.25">
      <c r="A65" s="48">
        <v>6761165</v>
      </c>
      <c r="B65" s="2">
        <v>43425.368946643517</v>
      </c>
      <c r="C65" s="2">
        <v>43421</v>
      </c>
      <c r="D65" t="s">
        <v>103</v>
      </c>
      <c r="E65" s="48">
        <v>12170</v>
      </c>
      <c r="F65" t="s">
        <v>46</v>
      </c>
      <c r="G65" t="s">
        <v>2</v>
      </c>
      <c r="H65" t="s">
        <v>5</v>
      </c>
      <c r="I65" t="s">
        <v>1</v>
      </c>
      <c r="J65" t="s">
        <v>4</v>
      </c>
      <c r="K65" t="s">
        <v>38</v>
      </c>
    </row>
    <row r="66" spans="1:11" x14ac:dyDescent="0.25">
      <c r="A66" s="48">
        <v>6761165</v>
      </c>
      <c r="B66" s="2">
        <v>43425.369414120367</v>
      </c>
      <c r="C66" s="2">
        <v>43421</v>
      </c>
      <c r="D66" t="s">
        <v>103</v>
      </c>
      <c r="E66" s="48">
        <v>12170</v>
      </c>
      <c r="F66" t="s">
        <v>46</v>
      </c>
      <c r="G66" t="s">
        <v>2</v>
      </c>
      <c r="H66" t="s">
        <v>3</v>
      </c>
      <c r="I66" t="s">
        <v>1</v>
      </c>
      <c r="J66" t="s">
        <v>4</v>
      </c>
      <c r="K66" t="s">
        <v>39</v>
      </c>
    </row>
    <row r="67" spans="1:11" x14ac:dyDescent="0.25">
      <c r="A67" s="48">
        <v>6761625</v>
      </c>
      <c r="B67" s="2">
        <v>43425.369957407405</v>
      </c>
      <c r="C67" s="2">
        <v>43421</v>
      </c>
      <c r="D67" t="s">
        <v>104</v>
      </c>
      <c r="E67" s="48">
        <v>12170</v>
      </c>
      <c r="F67" t="s">
        <v>46</v>
      </c>
      <c r="G67" t="s">
        <v>0</v>
      </c>
      <c r="H67" t="s">
        <v>37</v>
      </c>
      <c r="I67" t="s">
        <v>25</v>
      </c>
      <c r="J67" t="s">
        <v>36</v>
      </c>
      <c r="K67" t="s">
        <v>37</v>
      </c>
    </row>
    <row r="68" spans="1:11" x14ac:dyDescent="0.25">
      <c r="A68" s="48">
        <v>6761625</v>
      </c>
      <c r="B68" s="2">
        <v>43425.370159722224</v>
      </c>
      <c r="C68" s="2">
        <v>43421</v>
      </c>
      <c r="D68" t="s">
        <v>104</v>
      </c>
      <c r="E68" s="48">
        <v>12170</v>
      </c>
      <c r="F68" t="s">
        <v>46</v>
      </c>
      <c r="G68" t="s">
        <v>2</v>
      </c>
      <c r="H68" t="s">
        <v>37</v>
      </c>
      <c r="I68" t="s">
        <v>25</v>
      </c>
      <c r="J68" t="s">
        <v>9</v>
      </c>
      <c r="K68" t="s">
        <v>37</v>
      </c>
    </row>
    <row r="69" spans="1:11" x14ac:dyDescent="0.25">
      <c r="A69" s="48">
        <v>6762017</v>
      </c>
      <c r="B69" s="2">
        <v>43425.370640856483</v>
      </c>
      <c r="C69" s="2">
        <v>43421</v>
      </c>
      <c r="D69" t="s">
        <v>105</v>
      </c>
      <c r="E69" s="48">
        <v>12170</v>
      </c>
      <c r="F69" t="s">
        <v>46</v>
      </c>
      <c r="G69" t="s">
        <v>0</v>
      </c>
      <c r="H69" t="s">
        <v>37</v>
      </c>
      <c r="I69" t="s">
        <v>25</v>
      </c>
      <c r="J69" t="s">
        <v>36</v>
      </c>
      <c r="K69" t="s">
        <v>37</v>
      </c>
    </row>
    <row r="70" spans="1:11" x14ac:dyDescent="0.25">
      <c r="A70" s="48">
        <v>6762017</v>
      </c>
      <c r="B70" s="2">
        <v>43425.370957291663</v>
      </c>
      <c r="C70" s="2">
        <v>43421</v>
      </c>
      <c r="D70" t="s">
        <v>105</v>
      </c>
      <c r="E70" s="48">
        <v>12170</v>
      </c>
      <c r="F70" t="s">
        <v>46</v>
      </c>
      <c r="G70" t="s">
        <v>2</v>
      </c>
      <c r="H70" t="s">
        <v>3</v>
      </c>
      <c r="I70" t="s">
        <v>1</v>
      </c>
      <c r="J70" t="s">
        <v>4</v>
      </c>
      <c r="K70" t="s">
        <v>39</v>
      </c>
    </row>
    <row r="71" spans="1:11" x14ac:dyDescent="0.25">
      <c r="A71" s="48">
        <v>6762074</v>
      </c>
      <c r="B71" s="2">
        <v>43425.371426273145</v>
      </c>
      <c r="C71" s="2">
        <v>43421</v>
      </c>
      <c r="D71" t="s">
        <v>106</v>
      </c>
      <c r="E71" s="48">
        <v>12170</v>
      </c>
      <c r="F71" t="s">
        <v>46</v>
      </c>
      <c r="G71" t="s">
        <v>0</v>
      </c>
      <c r="H71" t="s">
        <v>37</v>
      </c>
      <c r="I71" t="s">
        <v>25</v>
      </c>
      <c r="J71" t="s">
        <v>36</v>
      </c>
      <c r="K71" t="s">
        <v>37</v>
      </c>
    </row>
    <row r="72" spans="1:11" x14ac:dyDescent="0.25">
      <c r="A72" s="48">
        <v>6762074</v>
      </c>
      <c r="B72" s="2">
        <v>43425.371694212961</v>
      </c>
      <c r="C72" s="2">
        <v>43421</v>
      </c>
      <c r="D72" t="s">
        <v>106</v>
      </c>
      <c r="E72" s="48">
        <v>12170</v>
      </c>
      <c r="F72" t="s">
        <v>46</v>
      </c>
      <c r="G72" t="s">
        <v>2</v>
      </c>
      <c r="H72" t="s">
        <v>5</v>
      </c>
      <c r="I72" t="s">
        <v>1</v>
      </c>
      <c r="J72" t="s">
        <v>4</v>
      </c>
      <c r="K72" t="s">
        <v>38</v>
      </c>
    </row>
    <row r="73" spans="1:11" x14ac:dyDescent="0.25">
      <c r="A73" s="48">
        <v>6762074</v>
      </c>
      <c r="B73" s="2">
        <v>43425.371956597221</v>
      </c>
      <c r="C73" s="2">
        <v>43421</v>
      </c>
      <c r="D73" t="s">
        <v>106</v>
      </c>
      <c r="E73" s="48">
        <v>12170</v>
      </c>
      <c r="F73" t="s">
        <v>46</v>
      </c>
      <c r="G73" t="s">
        <v>2</v>
      </c>
      <c r="H73" t="s">
        <v>3</v>
      </c>
      <c r="I73" t="s">
        <v>1</v>
      </c>
      <c r="J73" t="s">
        <v>4</v>
      </c>
      <c r="K73" t="s">
        <v>39</v>
      </c>
    </row>
    <row r="74" spans="1:11" x14ac:dyDescent="0.25">
      <c r="A74" s="48">
        <v>6762573</v>
      </c>
      <c r="B74" s="2">
        <v>43425.372603819444</v>
      </c>
      <c r="C74" s="2">
        <v>43421</v>
      </c>
      <c r="D74" t="s">
        <v>107</v>
      </c>
      <c r="E74" s="48">
        <v>12170</v>
      </c>
      <c r="F74" t="s">
        <v>46</v>
      </c>
      <c r="G74" t="s">
        <v>0</v>
      </c>
      <c r="H74" t="s">
        <v>37</v>
      </c>
      <c r="I74" t="s">
        <v>25</v>
      </c>
      <c r="J74" t="s">
        <v>36</v>
      </c>
      <c r="K74" t="s">
        <v>37</v>
      </c>
    </row>
    <row r="75" spans="1:11" x14ac:dyDescent="0.25">
      <c r="A75" s="48">
        <v>6762573</v>
      </c>
      <c r="B75" s="2">
        <v>43425.372893055559</v>
      </c>
      <c r="C75" s="2">
        <v>43421</v>
      </c>
      <c r="D75" t="s">
        <v>107</v>
      </c>
      <c r="E75" s="48">
        <v>12170</v>
      </c>
      <c r="F75" t="s">
        <v>46</v>
      </c>
      <c r="G75" t="s">
        <v>2</v>
      </c>
      <c r="H75" t="s">
        <v>37</v>
      </c>
      <c r="I75" t="s">
        <v>25</v>
      </c>
      <c r="J75" t="s">
        <v>9</v>
      </c>
      <c r="K75" t="s">
        <v>37</v>
      </c>
    </row>
    <row r="76" spans="1:11" x14ac:dyDescent="0.25">
      <c r="A76" s="48">
        <v>6762742</v>
      </c>
      <c r="B76" s="2">
        <v>43425.373389583336</v>
      </c>
      <c r="C76" s="2">
        <v>43421</v>
      </c>
      <c r="D76" t="s">
        <v>108</v>
      </c>
      <c r="E76" s="48">
        <v>12170</v>
      </c>
      <c r="F76" t="s">
        <v>46</v>
      </c>
      <c r="G76" t="s">
        <v>0</v>
      </c>
      <c r="H76" t="s">
        <v>37</v>
      </c>
      <c r="I76" t="s">
        <v>25</v>
      </c>
      <c r="J76" t="s">
        <v>36</v>
      </c>
      <c r="K76" t="s">
        <v>37</v>
      </c>
    </row>
    <row r="77" spans="1:11" x14ac:dyDescent="0.25">
      <c r="A77" s="48">
        <v>6762742</v>
      </c>
      <c r="B77" s="2">
        <v>43425.373583564811</v>
      </c>
      <c r="C77" s="2">
        <v>43421</v>
      </c>
      <c r="D77" t="s">
        <v>108</v>
      </c>
      <c r="E77" s="48">
        <v>12170</v>
      </c>
      <c r="F77" t="s">
        <v>46</v>
      </c>
      <c r="G77" t="s">
        <v>2</v>
      </c>
      <c r="H77" t="s">
        <v>37</v>
      </c>
      <c r="I77" t="s">
        <v>25</v>
      </c>
      <c r="J77" t="s">
        <v>9</v>
      </c>
      <c r="K77" t="s">
        <v>37</v>
      </c>
    </row>
    <row r="78" spans="1:11" x14ac:dyDescent="0.25">
      <c r="A78" s="48">
        <v>6762920</v>
      </c>
      <c r="B78" s="2">
        <v>43425.374206018518</v>
      </c>
      <c r="C78" s="2">
        <v>43421</v>
      </c>
      <c r="D78" t="s">
        <v>109</v>
      </c>
      <c r="E78" s="48">
        <v>12170</v>
      </c>
      <c r="F78" t="s">
        <v>46</v>
      </c>
      <c r="G78" t="s">
        <v>0</v>
      </c>
      <c r="H78" t="s">
        <v>37</v>
      </c>
      <c r="I78" t="s">
        <v>25</v>
      </c>
      <c r="J78" t="s">
        <v>36</v>
      </c>
      <c r="K78" t="s">
        <v>37</v>
      </c>
    </row>
    <row r="79" spans="1:11" x14ac:dyDescent="0.25">
      <c r="A79" s="48">
        <v>6762920</v>
      </c>
      <c r="B79" s="2">
        <v>43425.374514583331</v>
      </c>
      <c r="C79" s="2">
        <v>43421</v>
      </c>
      <c r="D79" t="s">
        <v>109</v>
      </c>
      <c r="E79" s="48">
        <v>12170</v>
      </c>
      <c r="F79" t="s">
        <v>46</v>
      </c>
      <c r="G79" t="s">
        <v>2</v>
      </c>
      <c r="H79" t="s">
        <v>37</v>
      </c>
      <c r="I79" t="s">
        <v>25</v>
      </c>
      <c r="J79" t="s">
        <v>9</v>
      </c>
      <c r="K79" t="s">
        <v>37</v>
      </c>
    </row>
    <row r="80" spans="1:11" x14ac:dyDescent="0.25">
      <c r="A80" s="48">
        <v>6763282</v>
      </c>
      <c r="B80" s="2">
        <v>43425.375049074071</v>
      </c>
      <c r="C80" s="2">
        <v>43421</v>
      </c>
      <c r="D80" t="s">
        <v>110</v>
      </c>
      <c r="E80" s="48">
        <v>12170</v>
      </c>
      <c r="F80" t="s">
        <v>46</v>
      </c>
      <c r="G80" t="s">
        <v>0</v>
      </c>
      <c r="H80" t="s">
        <v>37</v>
      </c>
      <c r="I80" t="s">
        <v>25</v>
      </c>
      <c r="J80" t="s">
        <v>36</v>
      </c>
      <c r="K80" t="s">
        <v>37</v>
      </c>
    </row>
    <row r="81" spans="1:11" x14ac:dyDescent="0.25">
      <c r="A81" s="48">
        <v>6763282</v>
      </c>
      <c r="B81" s="2">
        <v>43425.375314004632</v>
      </c>
      <c r="C81" s="2">
        <v>43421</v>
      </c>
      <c r="D81" t="s">
        <v>110</v>
      </c>
      <c r="E81" s="48">
        <v>12170</v>
      </c>
      <c r="F81" t="s">
        <v>46</v>
      </c>
      <c r="G81" t="s">
        <v>2</v>
      </c>
      <c r="H81" t="s">
        <v>5</v>
      </c>
      <c r="I81" t="s">
        <v>1</v>
      </c>
      <c r="J81" t="s">
        <v>4</v>
      </c>
      <c r="K81" t="s">
        <v>38</v>
      </c>
    </row>
    <row r="82" spans="1:11" x14ac:dyDescent="0.25">
      <c r="A82" s="48">
        <v>6763282</v>
      </c>
      <c r="B82" s="2">
        <v>43425.375867129631</v>
      </c>
      <c r="C82" s="2">
        <v>43421</v>
      </c>
      <c r="D82" t="s">
        <v>110</v>
      </c>
      <c r="E82" s="48">
        <v>12170</v>
      </c>
      <c r="F82" t="s">
        <v>46</v>
      </c>
      <c r="G82" t="s">
        <v>2</v>
      </c>
      <c r="H82" t="s">
        <v>3</v>
      </c>
      <c r="I82" t="s">
        <v>1</v>
      </c>
      <c r="J82" t="s">
        <v>4</v>
      </c>
      <c r="K82" t="s">
        <v>39</v>
      </c>
    </row>
    <row r="83" spans="1:11" x14ac:dyDescent="0.25">
      <c r="A83" s="48">
        <v>6763335</v>
      </c>
      <c r="B83" s="2">
        <v>43425.37644270833</v>
      </c>
      <c r="C83" s="2">
        <v>43421</v>
      </c>
      <c r="D83" t="s">
        <v>111</v>
      </c>
      <c r="E83" s="48">
        <v>12170</v>
      </c>
      <c r="F83" t="s">
        <v>46</v>
      </c>
      <c r="G83" t="s">
        <v>0</v>
      </c>
      <c r="H83" t="s">
        <v>37</v>
      </c>
      <c r="I83" t="s">
        <v>25</v>
      </c>
      <c r="J83" t="s">
        <v>36</v>
      </c>
      <c r="K83" t="s">
        <v>37</v>
      </c>
    </row>
    <row r="84" spans="1:11" x14ac:dyDescent="0.25">
      <c r="A84" s="48">
        <v>6763335</v>
      </c>
      <c r="B84" s="2">
        <v>43425.376665625001</v>
      </c>
      <c r="C84" s="2">
        <v>43421</v>
      </c>
      <c r="D84" t="s">
        <v>111</v>
      </c>
      <c r="E84" s="48">
        <v>12170</v>
      </c>
      <c r="F84" t="s">
        <v>46</v>
      </c>
      <c r="G84" t="s">
        <v>2</v>
      </c>
      <c r="H84" t="s">
        <v>37</v>
      </c>
      <c r="I84" t="s">
        <v>25</v>
      </c>
      <c r="J84" t="s">
        <v>9</v>
      </c>
      <c r="K84" t="s">
        <v>37</v>
      </c>
    </row>
    <row r="85" spans="1:11" x14ac:dyDescent="0.25">
      <c r="A85" s="48">
        <v>6763580</v>
      </c>
      <c r="B85" s="2">
        <v>43425.378464120367</v>
      </c>
      <c r="C85" s="2">
        <v>43421</v>
      </c>
      <c r="D85" t="s">
        <v>112</v>
      </c>
      <c r="E85" s="48">
        <v>12170</v>
      </c>
      <c r="F85" t="s">
        <v>46</v>
      </c>
      <c r="G85" t="s">
        <v>0</v>
      </c>
      <c r="H85" t="s">
        <v>37</v>
      </c>
      <c r="I85" t="s">
        <v>25</v>
      </c>
      <c r="J85" t="s">
        <v>36</v>
      </c>
      <c r="K85" t="s">
        <v>37</v>
      </c>
    </row>
    <row r="86" spans="1:11" x14ac:dyDescent="0.25">
      <c r="A86" s="48">
        <v>6763580</v>
      </c>
      <c r="B86" s="2">
        <v>43425.378719560184</v>
      </c>
      <c r="C86" s="2">
        <v>43421</v>
      </c>
      <c r="D86" t="s">
        <v>112</v>
      </c>
      <c r="E86" s="48">
        <v>12170</v>
      </c>
      <c r="F86" t="s">
        <v>46</v>
      </c>
      <c r="G86" t="s">
        <v>2</v>
      </c>
      <c r="H86" t="s">
        <v>5</v>
      </c>
      <c r="I86" t="s">
        <v>1</v>
      </c>
      <c r="J86" t="s">
        <v>4</v>
      </c>
      <c r="K86" t="s">
        <v>38</v>
      </c>
    </row>
    <row r="87" spans="1:11" x14ac:dyDescent="0.25">
      <c r="A87" s="48">
        <v>6763580</v>
      </c>
      <c r="B87" s="2">
        <v>43425.379097916666</v>
      </c>
      <c r="C87" s="2">
        <v>43421</v>
      </c>
      <c r="D87" t="s">
        <v>112</v>
      </c>
      <c r="E87" s="48">
        <v>12170</v>
      </c>
      <c r="F87" t="s">
        <v>46</v>
      </c>
      <c r="G87" t="s">
        <v>2</v>
      </c>
      <c r="H87" t="s">
        <v>3</v>
      </c>
      <c r="I87" t="s">
        <v>1</v>
      </c>
      <c r="J87" t="s">
        <v>4</v>
      </c>
      <c r="K87" t="s">
        <v>39</v>
      </c>
    </row>
    <row r="88" spans="1:11" x14ac:dyDescent="0.25">
      <c r="A88" s="48">
        <v>6764141</v>
      </c>
      <c r="B88" s="2">
        <v>43425.379945138891</v>
      </c>
      <c r="C88" s="2">
        <v>43421</v>
      </c>
      <c r="D88" t="s">
        <v>113</v>
      </c>
      <c r="E88" s="48">
        <v>12170</v>
      </c>
      <c r="F88" t="s">
        <v>46</v>
      </c>
      <c r="G88" t="s">
        <v>0</v>
      </c>
      <c r="H88" t="s">
        <v>37</v>
      </c>
      <c r="I88" t="s">
        <v>25</v>
      </c>
      <c r="J88" t="s">
        <v>36</v>
      </c>
      <c r="K88" t="s">
        <v>37</v>
      </c>
    </row>
    <row r="89" spans="1:11" x14ac:dyDescent="0.25">
      <c r="A89" s="48">
        <v>6764141</v>
      </c>
      <c r="B89" s="2">
        <v>43425.380403819443</v>
      </c>
      <c r="C89" s="2">
        <v>43421</v>
      </c>
      <c r="D89" t="s">
        <v>113</v>
      </c>
      <c r="E89" s="48">
        <v>12170</v>
      </c>
      <c r="F89" t="s">
        <v>46</v>
      </c>
      <c r="G89" t="s">
        <v>2</v>
      </c>
      <c r="H89" t="s">
        <v>37</v>
      </c>
      <c r="I89" t="s">
        <v>25</v>
      </c>
      <c r="J89" t="s">
        <v>9</v>
      </c>
      <c r="K89" t="s">
        <v>37</v>
      </c>
    </row>
    <row r="90" spans="1:11" x14ac:dyDescent="0.25">
      <c r="A90" s="48">
        <v>6764147</v>
      </c>
      <c r="B90" s="2">
        <v>43425.38112604167</v>
      </c>
      <c r="C90" s="2">
        <v>43421</v>
      </c>
      <c r="D90" t="s">
        <v>114</v>
      </c>
      <c r="E90" s="48">
        <v>12170</v>
      </c>
      <c r="F90" t="s">
        <v>46</v>
      </c>
      <c r="G90" t="s">
        <v>0</v>
      </c>
      <c r="H90" t="s">
        <v>37</v>
      </c>
      <c r="I90" t="s">
        <v>25</v>
      </c>
      <c r="J90" t="s">
        <v>36</v>
      </c>
      <c r="K90" t="s">
        <v>37</v>
      </c>
    </row>
    <row r="91" spans="1:11" x14ac:dyDescent="0.25">
      <c r="A91" s="48">
        <v>6764147</v>
      </c>
      <c r="B91" s="2">
        <v>43425.381315740742</v>
      </c>
      <c r="C91" s="2">
        <v>43421</v>
      </c>
      <c r="D91" t="s">
        <v>114</v>
      </c>
      <c r="E91" s="48">
        <v>12170</v>
      </c>
      <c r="F91" t="s">
        <v>46</v>
      </c>
      <c r="G91" t="s">
        <v>2</v>
      </c>
      <c r="H91" t="s">
        <v>37</v>
      </c>
      <c r="I91" t="s">
        <v>25</v>
      </c>
      <c r="J91" t="s">
        <v>9</v>
      </c>
      <c r="K91" t="s">
        <v>37</v>
      </c>
    </row>
    <row r="92" spans="1:11" x14ac:dyDescent="0.25">
      <c r="A92" s="48">
        <v>6764568</v>
      </c>
      <c r="B92" s="2">
        <v>43425.381790856482</v>
      </c>
      <c r="C92" s="2">
        <v>43421</v>
      </c>
      <c r="D92" t="s">
        <v>115</v>
      </c>
      <c r="E92" s="48">
        <v>12170</v>
      </c>
      <c r="F92" t="s">
        <v>46</v>
      </c>
      <c r="G92" t="s">
        <v>0</v>
      </c>
      <c r="H92" t="s">
        <v>37</v>
      </c>
      <c r="I92" t="s">
        <v>25</v>
      </c>
      <c r="J92" t="s">
        <v>36</v>
      </c>
      <c r="K92" t="s">
        <v>37</v>
      </c>
    </row>
    <row r="93" spans="1:11" x14ac:dyDescent="0.25">
      <c r="A93" s="48">
        <v>6764568</v>
      </c>
      <c r="B93" s="2">
        <v>43425.381995949072</v>
      </c>
      <c r="C93" s="2">
        <v>43421</v>
      </c>
      <c r="D93" t="s">
        <v>115</v>
      </c>
      <c r="E93" s="48">
        <v>12170</v>
      </c>
      <c r="F93" t="s">
        <v>46</v>
      </c>
      <c r="G93" t="s">
        <v>2</v>
      </c>
      <c r="H93" t="s">
        <v>5</v>
      </c>
      <c r="I93" t="s">
        <v>1</v>
      </c>
      <c r="J93" t="s">
        <v>4</v>
      </c>
      <c r="K93" t="s">
        <v>38</v>
      </c>
    </row>
    <row r="94" spans="1:11" x14ac:dyDescent="0.25">
      <c r="A94" s="48">
        <v>6765033</v>
      </c>
      <c r="B94" s="2">
        <v>43425.382722453702</v>
      </c>
      <c r="C94" s="2">
        <v>43421</v>
      </c>
      <c r="D94" t="s">
        <v>116</v>
      </c>
      <c r="E94" s="48">
        <v>12170</v>
      </c>
      <c r="F94" t="s">
        <v>46</v>
      </c>
      <c r="G94" t="s">
        <v>0</v>
      </c>
      <c r="H94" t="s">
        <v>37</v>
      </c>
      <c r="I94" t="s">
        <v>25</v>
      </c>
      <c r="J94" t="s">
        <v>36</v>
      </c>
      <c r="K94" t="s">
        <v>37</v>
      </c>
    </row>
    <row r="95" spans="1:11" x14ac:dyDescent="0.25">
      <c r="A95" s="48">
        <v>6765033</v>
      </c>
      <c r="B95" s="2">
        <v>43425.383226967591</v>
      </c>
      <c r="C95" s="2">
        <v>43421</v>
      </c>
      <c r="D95" t="s">
        <v>116</v>
      </c>
      <c r="E95" s="48">
        <v>12170</v>
      </c>
      <c r="F95" t="s">
        <v>46</v>
      </c>
      <c r="G95" t="s">
        <v>2</v>
      </c>
      <c r="H95" t="s">
        <v>5</v>
      </c>
      <c r="I95" t="s">
        <v>1</v>
      </c>
      <c r="J95" t="s">
        <v>4</v>
      </c>
      <c r="K95" t="s">
        <v>38</v>
      </c>
    </row>
    <row r="96" spans="1:11" x14ac:dyDescent="0.25">
      <c r="A96" s="48">
        <v>6765033</v>
      </c>
      <c r="B96" s="2">
        <v>43425.38406527778</v>
      </c>
      <c r="C96" s="2">
        <v>43421</v>
      </c>
      <c r="D96" t="s">
        <v>116</v>
      </c>
      <c r="E96" s="48">
        <v>12170</v>
      </c>
      <c r="F96" t="s">
        <v>46</v>
      </c>
      <c r="G96" t="s">
        <v>2</v>
      </c>
      <c r="H96" t="s">
        <v>3</v>
      </c>
      <c r="I96" t="s">
        <v>1</v>
      </c>
      <c r="J96" t="s">
        <v>4</v>
      </c>
      <c r="K96" t="s">
        <v>39</v>
      </c>
    </row>
    <row r="97" spans="1:11" x14ac:dyDescent="0.25">
      <c r="A97" s="48">
        <v>6765366</v>
      </c>
      <c r="B97" s="2">
        <v>43425.385652777775</v>
      </c>
      <c r="C97" s="2">
        <v>43421</v>
      </c>
      <c r="D97" t="s">
        <v>117</v>
      </c>
      <c r="E97" s="48">
        <v>12170</v>
      </c>
      <c r="F97" t="s">
        <v>46</v>
      </c>
      <c r="G97" t="s">
        <v>0</v>
      </c>
      <c r="H97" t="s">
        <v>37</v>
      </c>
      <c r="I97" t="s">
        <v>25</v>
      </c>
      <c r="J97" t="s">
        <v>36</v>
      </c>
      <c r="K97" t="s">
        <v>37</v>
      </c>
    </row>
    <row r="98" spans="1:11" x14ac:dyDescent="0.25">
      <c r="A98" s="48">
        <v>6765366</v>
      </c>
      <c r="B98" s="2">
        <v>43425.386145138888</v>
      </c>
      <c r="C98" s="2">
        <v>43421</v>
      </c>
      <c r="D98" t="s">
        <v>117</v>
      </c>
      <c r="E98" s="48">
        <v>12170</v>
      </c>
      <c r="F98" t="s">
        <v>46</v>
      </c>
      <c r="G98" t="s">
        <v>2</v>
      </c>
      <c r="H98" t="s">
        <v>5</v>
      </c>
      <c r="I98" t="s">
        <v>1</v>
      </c>
      <c r="J98" t="s">
        <v>4</v>
      </c>
      <c r="K98" t="s">
        <v>38</v>
      </c>
    </row>
    <row r="99" spans="1:11" x14ac:dyDescent="0.25">
      <c r="A99" s="48">
        <v>6766187</v>
      </c>
      <c r="B99" s="2">
        <v>43425.387803703707</v>
      </c>
      <c r="C99" s="2">
        <v>43421</v>
      </c>
      <c r="D99" t="s">
        <v>118</v>
      </c>
      <c r="E99" s="48">
        <v>12170</v>
      </c>
      <c r="F99" t="s">
        <v>46</v>
      </c>
      <c r="G99" t="s">
        <v>0</v>
      </c>
      <c r="H99" t="s">
        <v>37</v>
      </c>
      <c r="I99" t="s">
        <v>25</v>
      </c>
      <c r="J99" t="s">
        <v>36</v>
      </c>
      <c r="K99" t="s">
        <v>37</v>
      </c>
    </row>
    <row r="100" spans="1:11" x14ac:dyDescent="0.25">
      <c r="A100" s="48">
        <v>6766187</v>
      </c>
      <c r="B100" s="2">
        <v>43425.388184837961</v>
      </c>
      <c r="C100" s="2">
        <v>43421</v>
      </c>
      <c r="D100" t="s">
        <v>118</v>
      </c>
      <c r="E100" s="48">
        <v>12170</v>
      </c>
      <c r="F100" t="s">
        <v>46</v>
      </c>
      <c r="G100" t="s">
        <v>2</v>
      </c>
      <c r="H100" t="s">
        <v>37</v>
      </c>
      <c r="I100" t="s">
        <v>25</v>
      </c>
      <c r="J100" t="s">
        <v>9</v>
      </c>
      <c r="K100" t="s">
        <v>37</v>
      </c>
    </row>
    <row r="101" spans="1:11" x14ac:dyDescent="0.25">
      <c r="A101" s="48">
        <v>6766368</v>
      </c>
      <c r="B101" s="2">
        <v>43425.388859953702</v>
      </c>
      <c r="C101" s="2">
        <v>43421</v>
      </c>
      <c r="D101" t="s">
        <v>119</v>
      </c>
      <c r="E101" s="48">
        <v>12170</v>
      </c>
      <c r="F101" t="s">
        <v>46</v>
      </c>
      <c r="G101" t="s">
        <v>0</v>
      </c>
      <c r="H101" t="s">
        <v>37</v>
      </c>
      <c r="I101" t="s">
        <v>25</v>
      </c>
      <c r="J101" t="s">
        <v>36</v>
      </c>
      <c r="K101" t="s">
        <v>37</v>
      </c>
    </row>
    <row r="102" spans="1:11" x14ac:dyDescent="0.25">
      <c r="A102" s="48">
        <v>6766368</v>
      </c>
      <c r="B102" s="2">
        <v>43425.389241319448</v>
      </c>
      <c r="C102" s="2">
        <v>43421</v>
      </c>
      <c r="D102" t="s">
        <v>119</v>
      </c>
      <c r="E102" s="48">
        <v>12170</v>
      </c>
      <c r="F102" t="s">
        <v>46</v>
      </c>
      <c r="G102" t="s">
        <v>2</v>
      </c>
      <c r="H102" t="s">
        <v>5</v>
      </c>
      <c r="I102" t="s">
        <v>1</v>
      </c>
      <c r="J102" t="s">
        <v>4</v>
      </c>
      <c r="K102" t="s">
        <v>38</v>
      </c>
    </row>
    <row r="103" spans="1:11" x14ac:dyDescent="0.25">
      <c r="A103" s="48">
        <v>6766368</v>
      </c>
      <c r="B103" s="2">
        <v>43425.389495138887</v>
      </c>
      <c r="C103" s="2">
        <v>43421</v>
      </c>
      <c r="D103" t="s">
        <v>119</v>
      </c>
      <c r="E103" s="48">
        <v>12170</v>
      </c>
      <c r="F103" t="s">
        <v>46</v>
      </c>
      <c r="G103" t="s">
        <v>2</v>
      </c>
      <c r="H103" t="s">
        <v>3</v>
      </c>
      <c r="I103" t="s">
        <v>1</v>
      </c>
      <c r="J103" t="s">
        <v>4</v>
      </c>
      <c r="K103" t="s">
        <v>39</v>
      </c>
    </row>
    <row r="104" spans="1:11" x14ac:dyDescent="0.25">
      <c r="A104" s="48">
        <v>6766403</v>
      </c>
      <c r="B104" s="2">
        <v>43425.394535185187</v>
      </c>
      <c r="C104" s="2">
        <v>43421</v>
      </c>
      <c r="D104" t="s">
        <v>120</v>
      </c>
      <c r="E104" s="48">
        <v>12170</v>
      </c>
      <c r="F104" t="s">
        <v>46</v>
      </c>
      <c r="G104" t="s">
        <v>0</v>
      </c>
      <c r="H104" t="s">
        <v>37</v>
      </c>
      <c r="I104" t="s">
        <v>25</v>
      </c>
      <c r="J104" t="s">
        <v>36</v>
      </c>
      <c r="K104" t="s">
        <v>37</v>
      </c>
    </row>
    <row r="105" spans="1:11" x14ac:dyDescent="0.25">
      <c r="A105" s="48">
        <v>6766403</v>
      </c>
      <c r="B105" s="2">
        <v>43425.394854166669</v>
      </c>
      <c r="C105" s="2">
        <v>43421</v>
      </c>
      <c r="D105" t="s">
        <v>120</v>
      </c>
      <c r="E105" s="48">
        <v>12170</v>
      </c>
      <c r="F105" t="s">
        <v>46</v>
      </c>
      <c r="G105" t="s">
        <v>2</v>
      </c>
      <c r="H105" t="s">
        <v>5</v>
      </c>
      <c r="I105" t="s">
        <v>1</v>
      </c>
      <c r="J105" t="s">
        <v>4</v>
      </c>
      <c r="K105" t="s">
        <v>38</v>
      </c>
    </row>
    <row r="106" spans="1:11" x14ac:dyDescent="0.25">
      <c r="A106" s="48">
        <v>6766873</v>
      </c>
      <c r="B106" s="2">
        <v>43425.395365046294</v>
      </c>
      <c r="C106" s="2">
        <v>43421</v>
      </c>
      <c r="D106" t="s">
        <v>121</v>
      </c>
      <c r="E106" s="48">
        <v>12170</v>
      </c>
      <c r="F106" t="s">
        <v>46</v>
      </c>
      <c r="G106" t="s">
        <v>0</v>
      </c>
      <c r="H106" t="s">
        <v>37</v>
      </c>
      <c r="I106" t="s">
        <v>25</v>
      </c>
      <c r="J106" t="s">
        <v>36</v>
      </c>
      <c r="K106" t="s">
        <v>37</v>
      </c>
    </row>
    <row r="107" spans="1:11" x14ac:dyDescent="0.25">
      <c r="A107" s="48">
        <v>6766873</v>
      </c>
      <c r="B107" s="2">
        <v>43425.395628703707</v>
      </c>
      <c r="C107" s="2">
        <v>43421</v>
      </c>
      <c r="D107" t="s">
        <v>121</v>
      </c>
      <c r="E107" s="48">
        <v>12170</v>
      </c>
      <c r="F107" t="s">
        <v>46</v>
      </c>
      <c r="G107" t="s">
        <v>2</v>
      </c>
      <c r="H107" t="s">
        <v>5</v>
      </c>
      <c r="I107" t="s">
        <v>1</v>
      </c>
      <c r="J107" t="s">
        <v>4</v>
      </c>
      <c r="K107" t="s">
        <v>38</v>
      </c>
    </row>
    <row r="108" spans="1:11" x14ac:dyDescent="0.25">
      <c r="A108" s="48">
        <v>6766873</v>
      </c>
      <c r="B108" s="2">
        <v>43425.396116087963</v>
      </c>
      <c r="C108" s="2">
        <v>43421</v>
      </c>
      <c r="D108" t="s">
        <v>121</v>
      </c>
      <c r="E108" s="48">
        <v>12170</v>
      </c>
      <c r="F108" t="s">
        <v>46</v>
      </c>
      <c r="G108" t="s">
        <v>2</v>
      </c>
      <c r="H108" t="s">
        <v>3</v>
      </c>
      <c r="I108" t="s">
        <v>1</v>
      </c>
      <c r="J108" t="s">
        <v>4</v>
      </c>
      <c r="K108" t="s">
        <v>39</v>
      </c>
    </row>
    <row r="109" spans="1:11" x14ac:dyDescent="0.25">
      <c r="A109" s="48">
        <v>6767693</v>
      </c>
      <c r="B109" s="2">
        <v>43425.397407291668</v>
      </c>
      <c r="C109" s="2">
        <v>43421</v>
      </c>
      <c r="D109" t="s">
        <v>122</v>
      </c>
      <c r="E109" s="48">
        <v>12170</v>
      </c>
      <c r="F109" t="s">
        <v>46</v>
      </c>
      <c r="G109" t="s">
        <v>0</v>
      </c>
      <c r="H109" t="s">
        <v>37</v>
      </c>
      <c r="I109" t="s">
        <v>25</v>
      </c>
      <c r="J109" t="s">
        <v>36</v>
      </c>
      <c r="K109" t="s">
        <v>37</v>
      </c>
    </row>
    <row r="110" spans="1:11" x14ac:dyDescent="0.25">
      <c r="A110" s="48">
        <v>6767693</v>
      </c>
      <c r="B110" s="2">
        <v>43425.397658449074</v>
      </c>
      <c r="C110" s="2">
        <v>43421</v>
      </c>
      <c r="D110" t="s">
        <v>122</v>
      </c>
      <c r="E110" s="48">
        <v>12170</v>
      </c>
      <c r="F110" t="s">
        <v>46</v>
      </c>
      <c r="G110" t="s">
        <v>2</v>
      </c>
      <c r="H110" t="s">
        <v>5</v>
      </c>
      <c r="I110" t="s">
        <v>1</v>
      </c>
      <c r="J110" t="s">
        <v>4</v>
      </c>
      <c r="K110" t="s">
        <v>38</v>
      </c>
    </row>
    <row r="111" spans="1:11" x14ac:dyDescent="0.25">
      <c r="A111" s="48">
        <v>6767693</v>
      </c>
      <c r="B111" s="2">
        <v>43425.397934259257</v>
      </c>
      <c r="C111" s="2">
        <v>43421</v>
      </c>
      <c r="D111" t="s">
        <v>122</v>
      </c>
      <c r="E111" s="48">
        <v>12170</v>
      </c>
      <c r="F111" t="s">
        <v>46</v>
      </c>
      <c r="G111" t="s">
        <v>2</v>
      </c>
      <c r="H111" t="s">
        <v>3</v>
      </c>
      <c r="I111" t="s">
        <v>1</v>
      </c>
      <c r="J111" t="s">
        <v>4</v>
      </c>
      <c r="K111" t="s">
        <v>39</v>
      </c>
    </row>
    <row r="112" spans="1:11" x14ac:dyDescent="0.25">
      <c r="A112" s="48">
        <v>6767803</v>
      </c>
      <c r="B112" s="2">
        <v>43425.398410879628</v>
      </c>
      <c r="C112" s="2">
        <v>43421</v>
      </c>
      <c r="D112" t="s">
        <v>123</v>
      </c>
      <c r="E112" s="48">
        <v>12170</v>
      </c>
      <c r="F112" t="s">
        <v>46</v>
      </c>
      <c r="G112" t="s">
        <v>0</v>
      </c>
      <c r="H112" t="s">
        <v>37</v>
      </c>
      <c r="I112" t="s">
        <v>25</v>
      </c>
      <c r="J112" t="s">
        <v>36</v>
      </c>
      <c r="K112" t="s">
        <v>37</v>
      </c>
    </row>
    <row r="113" spans="1:11" x14ac:dyDescent="0.25">
      <c r="A113" s="48">
        <v>6767803</v>
      </c>
      <c r="B113" s="2">
        <v>43425.398873611113</v>
      </c>
      <c r="C113" s="2">
        <v>43421</v>
      </c>
      <c r="D113" t="s">
        <v>123</v>
      </c>
      <c r="E113" s="48">
        <v>12170</v>
      </c>
      <c r="F113" t="s">
        <v>46</v>
      </c>
      <c r="G113" t="s">
        <v>2</v>
      </c>
      <c r="H113" t="s">
        <v>37</v>
      </c>
      <c r="I113" t="s">
        <v>25</v>
      </c>
      <c r="J113" t="s">
        <v>9</v>
      </c>
      <c r="K113" t="s">
        <v>37</v>
      </c>
    </row>
    <row r="114" spans="1:11" x14ac:dyDescent="0.25">
      <c r="A114" s="48">
        <v>6768530</v>
      </c>
      <c r="B114" s="2">
        <v>43425.399671990737</v>
      </c>
      <c r="C114" s="2">
        <v>43421</v>
      </c>
      <c r="D114" t="s">
        <v>124</v>
      </c>
      <c r="E114" s="48">
        <v>12170</v>
      </c>
      <c r="F114" t="s">
        <v>46</v>
      </c>
      <c r="G114" t="s">
        <v>0</v>
      </c>
      <c r="H114" t="s">
        <v>37</v>
      </c>
      <c r="I114" t="s">
        <v>25</v>
      </c>
      <c r="J114" t="s">
        <v>36</v>
      </c>
      <c r="K114" t="s">
        <v>37</v>
      </c>
    </row>
    <row r="115" spans="1:11" x14ac:dyDescent="0.25">
      <c r="A115" s="48">
        <v>6768530</v>
      </c>
      <c r="B115" s="2">
        <v>43425.399901041666</v>
      </c>
      <c r="C115" s="2">
        <v>43421</v>
      </c>
      <c r="D115" t="s">
        <v>124</v>
      </c>
      <c r="E115" s="48">
        <v>12170</v>
      </c>
      <c r="F115" t="s">
        <v>46</v>
      </c>
      <c r="G115" t="s">
        <v>2</v>
      </c>
      <c r="H115" t="s">
        <v>37</v>
      </c>
      <c r="I115" t="s">
        <v>25</v>
      </c>
      <c r="J115" t="s">
        <v>9</v>
      </c>
      <c r="K115" t="s">
        <v>37</v>
      </c>
    </row>
    <row r="116" spans="1:11" x14ac:dyDescent="0.25">
      <c r="A116" s="48">
        <v>6768897</v>
      </c>
      <c r="B116" s="2">
        <v>43425.400473379632</v>
      </c>
      <c r="C116" s="2">
        <v>43421</v>
      </c>
      <c r="D116" t="s">
        <v>125</v>
      </c>
      <c r="E116" s="48">
        <v>12170</v>
      </c>
      <c r="F116" t="s">
        <v>46</v>
      </c>
      <c r="G116" t="s">
        <v>0</v>
      </c>
      <c r="H116" t="s">
        <v>37</v>
      </c>
      <c r="I116" t="s">
        <v>25</v>
      </c>
      <c r="J116" t="s">
        <v>36</v>
      </c>
      <c r="K116" t="s">
        <v>37</v>
      </c>
    </row>
    <row r="117" spans="1:11" x14ac:dyDescent="0.25">
      <c r="A117" s="48">
        <v>6768897</v>
      </c>
      <c r="B117" s="2">
        <v>43425.400880555557</v>
      </c>
      <c r="C117" s="2">
        <v>43421</v>
      </c>
      <c r="D117" t="s">
        <v>125</v>
      </c>
      <c r="E117" s="48">
        <v>12170</v>
      </c>
      <c r="F117" t="s">
        <v>46</v>
      </c>
      <c r="G117" t="s">
        <v>2</v>
      </c>
      <c r="H117" t="s">
        <v>3</v>
      </c>
      <c r="I117" t="s">
        <v>1</v>
      </c>
      <c r="J117" t="s">
        <v>4</v>
      </c>
      <c r="K117" t="s">
        <v>39</v>
      </c>
    </row>
    <row r="118" spans="1:11" x14ac:dyDescent="0.25">
      <c r="A118" s="48">
        <v>6769839</v>
      </c>
      <c r="B118" s="2">
        <v>43425.401363773148</v>
      </c>
      <c r="C118" s="2">
        <v>43421</v>
      </c>
      <c r="D118" t="s">
        <v>126</v>
      </c>
      <c r="E118" s="48">
        <v>12170</v>
      </c>
      <c r="F118" t="s">
        <v>46</v>
      </c>
      <c r="G118" t="s">
        <v>0</v>
      </c>
      <c r="H118" t="s">
        <v>37</v>
      </c>
      <c r="I118" t="s">
        <v>25</v>
      </c>
      <c r="J118" t="s">
        <v>36</v>
      </c>
      <c r="K118" t="s">
        <v>37</v>
      </c>
    </row>
    <row r="119" spans="1:11" x14ac:dyDescent="0.25">
      <c r="A119" s="48">
        <v>6769839</v>
      </c>
      <c r="B119" s="2">
        <v>43425.401681249998</v>
      </c>
      <c r="C119" s="2">
        <v>43421</v>
      </c>
      <c r="D119" t="s">
        <v>126</v>
      </c>
      <c r="E119" s="48">
        <v>12170</v>
      </c>
      <c r="F119" t="s">
        <v>46</v>
      </c>
      <c r="G119" t="s">
        <v>2</v>
      </c>
      <c r="H119" t="s">
        <v>5</v>
      </c>
      <c r="I119" t="s">
        <v>1</v>
      </c>
      <c r="J119" t="s">
        <v>4</v>
      </c>
      <c r="K119" t="s">
        <v>38</v>
      </c>
    </row>
    <row r="120" spans="1:11" x14ac:dyDescent="0.25">
      <c r="A120" s="48">
        <v>6770640</v>
      </c>
      <c r="B120" s="2">
        <v>43425.402943287037</v>
      </c>
      <c r="C120" s="2">
        <v>43421</v>
      </c>
      <c r="D120" t="s">
        <v>127</v>
      </c>
      <c r="E120" s="48">
        <v>12170</v>
      </c>
      <c r="F120" t="s">
        <v>46</v>
      </c>
      <c r="G120" t="s">
        <v>2</v>
      </c>
      <c r="H120" t="s">
        <v>3</v>
      </c>
      <c r="I120" t="s">
        <v>1</v>
      </c>
      <c r="J120" t="s">
        <v>4</v>
      </c>
      <c r="K120" t="s">
        <v>39</v>
      </c>
    </row>
    <row r="121" spans="1:11" x14ac:dyDescent="0.25">
      <c r="A121" s="48">
        <v>6770640</v>
      </c>
      <c r="B121" s="2">
        <v>43425.403276157405</v>
      </c>
      <c r="C121" s="2">
        <v>43421</v>
      </c>
      <c r="D121" s="48" t="s">
        <v>127</v>
      </c>
      <c r="E121" s="48">
        <v>12170</v>
      </c>
      <c r="F121" t="s">
        <v>46</v>
      </c>
      <c r="G121" t="s">
        <v>2</v>
      </c>
      <c r="H121" t="s">
        <v>5</v>
      </c>
      <c r="I121" t="s">
        <v>1</v>
      </c>
      <c r="J121" t="s">
        <v>4</v>
      </c>
      <c r="K121" t="s">
        <v>38</v>
      </c>
    </row>
    <row r="122" spans="1:11" x14ac:dyDescent="0.25">
      <c r="A122" s="48">
        <v>6770640</v>
      </c>
      <c r="B122" s="2">
        <v>43425.403613773145</v>
      </c>
      <c r="C122" s="2">
        <v>43421</v>
      </c>
      <c r="D122" s="48" t="s">
        <v>127</v>
      </c>
      <c r="E122" s="48">
        <v>12170</v>
      </c>
      <c r="F122" t="s">
        <v>46</v>
      </c>
      <c r="G122" t="s">
        <v>0</v>
      </c>
      <c r="H122" t="s">
        <v>37</v>
      </c>
      <c r="I122" t="s">
        <v>25</v>
      </c>
      <c r="J122" t="s">
        <v>36</v>
      </c>
      <c r="K122" t="s">
        <v>37</v>
      </c>
    </row>
    <row r="123" spans="1:11" x14ac:dyDescent="0.25">
      <c r="A123" s="48">
        <v>6770672</v>
      </c>
      <c r="B123" s="2">
        <v>43425.404051620368</v>
      </c>
      <c r="C123" s="2">
        <v>43421</v>
      </c>
      <c r="D123" s="48" t="s">
        <v>128</v>
      </c>
      <c r="E123" s="48">
        <v>12170</v>
      </c>
      <c r="F123" t="s">
        <v>46</v>
      </c>
      <c r="G123" t="s">
        <v>0</v>
      </c>
      <c r="H123" t="s">
        <v>37</v>
      </c>
      <c r="I123" t="s">
        <v>25</v>
      </c>
      <c r="J123" t="s">
        <v>36</v>
      </c>
      <c r="K123" t="s">
        <v>37</v>
      </c>
    </row>
    <row r="124" spans="1:11" x14ac:dyDescent="0.25">
      <c r="A124" s="48">
        <v>6770672</v>
      </c>
      <c r="B124" s="2">
        <v>43425.404371412034</v>
      </c>
      <c r="C124" s="2">
        <v>43421</v>
      </c>
      <c r="D124" s="48" t="s">
        <v>128</v>
      </c>
      <c r="E124" s="48">
        <v>12170</v>
      </c>
      <c r="F124" t="s">
        <v>46</v>
      </c>
      <c r="G124" t="s">
        <v>2</v>
      </c>
      <c r="H124" t="s">
        <v>37</v>
      </c>
      <c r="I124" t="s">
        <v>25</v>
      </c>
      <c r="J124" t="s">
        <v>9</v>
      </c>
      <c r="K124" t="s">
        <v>37</v>
      </c>
    </row>
    <row r="125" spans="1:11" x14ac:dyDescent="0.25">
      <c r="A125" s="48">
        <v>6771122</v>
      </c>
      <c r="B125" s="2">
        <v>43425.404960185188</v>
      </c>
      <c r="C125" s="2">
        <v>43421</v>
      </c>
      <c r="D125" t="s">
        <v>129</v>
      </c>
      <c r="E125" s="48">
        <v>12170</v>
      </c>
      <c r="F125" t="s">
        <v>46</v>
      </c>
      <c r="G125" t="s">
        <v>0</v>
      </c>
      <c r="H125" t="s">
        <v>37</v>
      </c>
      <c r="I125" t="s">
        <v>25</v>
      </c>
      <c r="J125" t="s">
        <v>36</v>
      </c>
      <c r="K125" t="s">
        <v>37</v>
      </c>
    </row>
    <row r="126" spans="1:11" x14ac:dyDescent="0.25">
      <c r="A126" s="48">
        <v>6771122</v>
      </c>
      <c r="B126" s="2">
        <v>43425.405257754632</v>
      </c>
      <c r="C126" s="2">
        <v>43421</v>
      </c>
      <c r="D126" t="s">
        <v>129</v>
      </c>
      <c r="E126" s="48">
        <v>12170</v>
      </c>
      <c r="F126" t="s">
        <v>46</v>
      </c>
      <c r="G126" t="s">
        <v>2</v>
      </c>
      <c r="H126" t="s">
        <v>37</v>
      </c>
      <c r="I126" t="s">
        <v>25</v>
      </c>
      <c r="J126" t="s">
        <v>9</v>
      </c>
      <c r="K126" t="s">
        <v>37</v>
      </c>
    </row>
    <row r="127" spans="1:11" x14ac:dyDescent="0.25">
      <c r="A127" s="48">
        <v>6771374</v>
      </c>
      <c r="B127" s="2">
        <v>43425.405939814817</v>
      </c>
      <c r="C127" s="2">
        <v>43421</v>
      </c>
      <c r="D127" t="s">
        <v>130</v>
      </c>
      <c r="E127" s="48">
        <v>12170</v>
      </c>
      <c r="F127" t="s">
        <v>46</v>
      </c>
      <c r="G127" t="s">
        <v>0</v>
      </c>
      <c r="H127" t="s">
        <v>37</v>
      </c>
      <c r="I127" t="s">
        <v>25</v>
      </c>
      <c r="J127" t="s">
        <v>36</v>
      </c>
      <c r="K127" t="s">
        <v>37</v>
      </c>
    </row>
    <row r="128" spans="1:11" x14ac:dyDescent="0.25">
      <c r="A128" s="48">
        <v>6771374</v>
      </c>
      <c r="B128" s="2">
        <v>43425.406224189814</v>
      </c>
      <c r="C128" s="2">
        <v>43421</v>
      </c>
      <c r="D128" t="s">
        <v>130</v>
      </c>
      <c r="E128" s="48">
        <v>12170</v>
      </c>
      <c r="F128" t="s">
        <v>46</v>
      </c>
      <c r="G128" t="s">
        <v>2</v>
      </c>
      <c r="H128" t="s">
        <v>5</v>
      </c>
      <c r="I128" t="s">
        <v>1</v>
      </c>
      <c r="J128" t="s">
        <v>4</v>
      </c>
      <c r="K128" t="s">
        <v>38</v>
      </c>
    </row>
    <row r="129" spans="1:11" x14ac:dyDescent="0.25">
      <c r="A129" s="48">
        <v>677139</v>
      </c>
      <c r="B129" s="2">
        <v>43425.406812037036</v>
      </c>
      <c r="C129" s="2">
        <v>43421</v>
      </c>
      <c r="D129" t="s">
        <v>131</v>
      </c>
      <c r="E129" s="48">
        <v>12170</v>
      </c>
      <c r="F129" t="s">
        <v>46</v>
      </c>
      <c r="G129" t="s">
        <v>0</v>
      </c>
      <c r="H129" t="s">
        <v>37</v>
      </c>
      <c r="I129" t="s">
        <v>25</v>
      </c>
      <c r="J129" t="s">
        <v>36</v>
      </c>
      <c r="K129" t="s">
        <v>37</v>
      </c>
    </row>
    <row r="130" spans="1:11" x14ac:dyDescent="0.25">
      <c r="A130" s="48">
        <v>677139</v>
      </c>
      <c r="B130" s="2">
        <v>43425.407221759262</v>
      </c>
      <c r="C130" s="2">
        <v>43421</v>
      </c>
      <c r="D130" t="s">
        <v>131</v>
      </c>
      <c r="E130" s="48">
        <v>12170</v>
      </c>
      <c r="F130" t="s">
        <v>46</v>
      </c>
      <c r="G130" t="s">
        <v>2</v>
      </c>
      <c r="H130" t="s">
        <v>3</v>
      </c>
      <c r="I130" t="s">
        <v>1</v>
      </c>
      <c r="J130" t="s">
        <v>4</v>
      </c>
      <c r="K130" t="s">
        <v>39</v>
      </c>
    </row>
    <row r="131" spans="1:11" x14ac:dyDescent="0.25">
      <c r="A131" s="48">
        <v>6771751</v>
      </c>
      <c r="B131" s="2">
        <v>43425.411116319447</v>
      </c>
      <c r="C131" s="2">
        <v>43421</v>
      </c>
      <c r="D131" t="s">
        <v>132</v>
      </c>
      <c r="E131" s="48">
        <v>12170</v>
      </c>
      <c r="F131" t="s">
        <v>46</v>
      </c>
      <c r="G131" t="s">
        <v>0</v>
      </c>
      <c r="H131" t="s">
        <v>37</v>
      </c>
      <c r="I131" t="s">
        <v>25</v>
      </c>
      <c r="J131" t="s">
        <v>36</v>
      </c>
      <c r="K131" t="s">
        <v>37</v>
      </c>
    </row>
    <row r="132" spans="1:11" x14ac:dyDescent="0.25">
      <c r="A132" s="48">
        <v>6771751</v>
      </c>
      <c r="B132" s="2">
        <v>43425.411368518522</v>
      </c>
      <c r="C132" s="2">
        <v>43421</v>
      </c>
      <c r="D132" t="s">
        <v>132</v>
      </c>
      <c r="E132" s="48">
        <v>12170</v>
      </c>
      <c r="F132" t="s">
        <v>46</v>
      </c>
      <c r="G132" t="s">
        <v>2</v>
      </c>
      <c r="H132" t="s">
        <v>5</v>
      </c>
      <c r="I132" t="s">
        <v>1</v>
      </c>
      <c r="J132" t="s">
        <v>4</v>
      </c>
      <c r="K132" t="s">
        <v>38</v>
      </c>
    </row>
    <row r="133" spans="1:11" x14ac:dyDescent="0.25">
      <c r="A133" s="48">
        <v>6771751</v>
      </c>
      <c r="B133" s="2">
        <v>43425.411691435183</v>
      </c>
      <c r="C133" s="2">
        <v>43421</v>
      </c>
      <c r="D133" t="s">
        <v>132</v>
      </c>
      <c r="E133" s="48">
        <v>12170</v>
      </c>
      <c r="F133" t="s">
        <v>46</v>
      </c>
      <c r="G133" t="s">
        <v>2</v>
      </c>
      <c r="H133" t="s">
        <v>3</v>
      </c>
      <c r="I133" t="s">
        <v>1</v>
      </c>
      <c r="J133" t="s">
        <v>4</v>
      </c>
      <c r="K133" t="s">
        <v>39</v>
      </c>
    </row>
    <row r="134" spans="1:11" x14ac:dyDescent="0.25">
      <c r="A134" s="48">
        <v>6771942</v>
      </c>
      <c r="B134" s="2">
        <v>43425.412968634257</v>
      </c>
      <c r="C134" s="2">
        <v>43421</v>
      </c>
      <c r="D134" t="s">
        <v>133</v>
      </c>
      <c r="E134" s="48">
        <v>12170</v>
      </c>
      <c r="F134" t="s">
        <v>46</v>
      </c>
      <c r="G134" t="s">
        <v>0</v>
      </c>
      <c r="H134" t="s">
        <v>37</v>
      </c>
      <c r="I134" t="s">
        <v>25</v>
      </c>
      <c r="J134" t="s">
        <v>36</v>
      </c>
      <c r="K134" t="s">
        <v>37</v>
      </c>
    </row>
    <row r="135" spans="1:11" x14ac:dyDescent="0.25">
      <c r="A135" s="48">
        <v>6771942</v>
      </c>
      <c r="B135" s="2">
        <v>43425.415795949077</v>
      </c>
      <c r="C135" s="2">
        <v>43421</v>
      </c>
      <c r="D135" t="s">
        <v>133</v>
      </c>
      <c r="E135" s="48">
        <v>12170</v>
      </c>
      <c r="F135" t="s">
        <v>46</v>
      </c>
      <c r="G135" t="s">
        <v>2</v>
      </c>
      <c r="H135" t="s">
        <v>11</v>
      </c>
      <c r="I135" t="s">
        <v>7</v>
      </c>
      <c r="J135" t="s">
        <v>4</v>
      </c>
      <c r="K135" t="s">
        <v>42</v>
      </c>
    </row>
    <row r="136" spans="1:11" x14ac:dyDescent="0.25">
      <c r="A136" s="48">
        <v>6772049</v>
      </c>
      <c r="B136" s="2">
        <v>43425.416781828702</v>
      </c>
      <c r="C136" s="2">
        <v>43421</v>
      </c>
      <c r="D136" t="s">
        <v>134</v>
      </c>
      <c r="E136" s="48">
        <v>12170</v>
      </c>
      <c r="F136" t="s">
        <v>46</v>
      </c>
      <c r="G136" t="s">
        <v>0</v>
      </c>
      <c r="H136" t="s">
        <v>37</v>
      </c>
      <c r="I136" t="s">
        <v>25</v>
      </c>
      <c r="J136" t="s">
        <v>36</v>
      </c>
      <c r="K136" t="s">
        <v>37</v>
      </c>
    </row>
    <row r="137" spans="1:11" x14ac:dyDescent="0.25">
      <c r="A137" s="48">
        <v>6772049</v>
      </c>
      <c r="B137" s="2">
        <v>43425.417115277778</v>
      </c>
      <c r="C137" s="2">
        <v>43421</v>
      </c>
      <c r="D137" t="s">
        <v>134</v>
      </c>
      <c r="E137" s="48">
        <v>12170</v>
      </c>
      <c r="F137" t="s">
        <v>46</v>
      </c>
      <c r="G137" t="s">
        <v>2</v>
      </c>
      <c r="H137" t="s">
        <v>37</v>
      </c>
      <c r="I137" t="s">
        <v>25</v>
      </c>
      <c r="J137" t="s">
        <v>9</v>
      </c>
      <c r="K137" t="s">
        <v>37</v>
      </c>
    </row>
    <row r="138" spans="1:11" x14ac:dyDescent="0.25">
      <c r="A138" s="48">
        <v>6772067</v>
      </c>
      <c r="B138" s="2">
        <v>43425.418267592591</v>
      </c>
      <c r="C138" s="2">
        <v>43421</v>
      </c>
      <c r="D138" t="s">
        <v>135</v>
      </c>
      <c r="E138" s="48">
        <v>12170</v>
      </c>
      <c r="F138" t="s">
        <v>46</v>
      </c>
      <c r="G138" t="s">
        <v>2</v>
      </c>
      <c r="H138" t="s">
        <v>3</v>
      </c>
      <c r="I138" t="s">
        <v>1</v>
      </c>
      <c r="J138" t="s">
        <v>4</v>
      </c>
      <c r="K138" t="s">
        <v>39</v>
      </c>
    </row>
    <row r="139" spans="1:11" x14ac:dyDescent="0.25">
      <c r="A139" s="48">
        <v>6772067</v>
      </c>
      <c r="B139" s="2">
        <v>43425.418737962966</v>
      </c>
      <c r="C139" s="2">
        <v>43421</v>
      </c>
      <c r="D139" t="s">
        <v>135</v>
      </c>
      <c r="E139" s="48">
        <v>12170</v>
      </c>
      <c r="F139" t="s">
        <v>46</v>
      </c>
      <c r="G139" t="s">
        <v>0</v>
      </c>
      <c r="H139" t="s">
        <v>37</v>
      </c>
      <c r="I139" t="s">
        <v>25</v>
      </c>
      <c r="J139" t="s">
        <v>36</v>
      </c>
      <c r="K139" t="s">
        <v>37</v>
      </c>
    </row>
    <row r="140" spans="1:11" x14ac:dyDescent="0.25">
      <c r="A140" s="48">
        <v>6772520</v>
      </c>
      <c r="B140" s="2">
        <v>43425.419329976852</v>
      </c>
      <c r="C140" s="2">
        <v>43421</v>
      </c>
      <c r="D140" t="s">
        <v>136</v>
      </c>
      <c r="E140" s="48">
        <v>12170</v>
      </c>
      <c r="F140" t="s">
        <v>46</v>
      </c>
      <c r="G140" t="s">
        <v>0</v>
      </c>
      <c r="H140" t="s">
        <v>37</v>
      </c>
      <c r="I140" t="s">
        <v>25</v>
      </c>
      <c r="J140" t="s">
        <v>36</v>
      </c>
      <c r="K140" t="s">
        <v>37</v>
      </c>
    </row>
    <row r="141" spans="1:11" x14ac:dyDescent="0.25">
      <c r="A141" s="48">
        <v>6772520</v>
      </c>
      <c r="B141" s="2">
        <v>43425.419569560188</v>
      </c>
      <c r="C141" s="2">
        <v>43421</v>
      </c>
      <c r="D141" t="s">
        <v>136</v>
      </c>
      <c r="E141" s="48">
        <v>12170</v>
      </c>
      <c r="F141" t="s">
        <v>46</v>
      </c>
      <c r="G141" t="s">
        <v>2</v>
      </c>
      <c r="H141" t="s">
        <v>37</v>
      </c>
      <c r="I141" t="s">
        <v>25</v>
      </c>
      <c r="J141" t="s">
        <v>9</v>
      </c>
      <c r="K141" t="s">
        <v>37</v>
      </c>
    </row>
    <row r="142" spans="1:11" x14ac:dyDescent="0.25">
      <c r="A142" s="48">
        <v>6772917</v>
      </c>
      <c r="B142" s="2">
        <v>43425.421745717591</v>
      </c>
      <c r="C142" s="2">
        <v>43421</v>
      </c>
      <c r="D142" t="s">
        <v>137</v>
      </c>
      <c r="E142" s="48">
        <v>12170</v>
      </c>
      <c r="F142" t="s">
        <v>46</v>
      </c>
      <c r="G142" t="s">
        <v>0</v>
      </c>
      <c r="H142" t="s">
        <v>37</v>
      </c>
      <c r="I142" t="s">
        <v>25</v>
      </c>
      <c r="J142" t="s">
        <v>36</v>
      </c>
      <c r="K142" t="s">
        <v>37</v>
      </c>
    </row>
    <row r="143" spans="1:11" x14ac:dyDescent="0.25">
      <c r="A143" s="48">
        <v>6772917</v>
      </c>
      <c r="B143" s="2">
        <v>43425.422599884259</v>
      </c>
      <c r="C143" s="2">
        <v>43421</v>
      </c>
      <c r="D143" t="s">
        <v>137</v>
      </c>
      <c r="E143" s="48">
        <v>12170</v>
      </c>
      <c r="F143" t="s">
        <v>46</v>
      </c>
      <c r="G143" t="s">
        <v>2</v>
      </c>
      <c r="H143" t="s">
        <v>5</v>
      </c>
      <c r="I143" t="s">
        <v>1</v>
      </c>
      <c r="J143" t="s">
        <v>4</v>
      </c>
      <c r="K143" t="s">
        <v>38</v>
      </c>
    </row>
    <row r="144" spans="1:11" x14ac:dyDescent="0.25">
      <c r="A144" s="48">
        <v>6772917</v>
      </c>
      <c r="B144" s="2">
        <v>43425.42299201389</v>
      </c>
      <c r="C144" s="2">
        <v>43421</v>
      </c>
      <c r="D144" t="s">
        <v>137</v>
      </c>
      <c r="E144" s="48">
        <v>12170</v>
      </c>
      <c r="F144" t="s">
        <v>46</v>
      </c>
      <c r="G144" t="s">
        <v>2</v>
      </c>
      <c r="H144" t="s">
        <v>3</v>
      </c>
      <c r="I144" t="s">
        <v>1</v>
      </c>
      <c r="J144" t="s">
        <v>4</v>
      </c>
      <c r="K144" t="s">
        <v>39</v>
      </c>
    </row>
    <row r="145" spans="1:11" x14ac:dyDescent="0.25">
      <c r="A145" s="48">
        <v>6772917</v>
      </c>
      <c r="B145" s="2">
        <v>43425.424938773147</v>
      </c>
      <c r="C145" s="2">
        <v>43421</v>
      </c>
      <c r="D145" t="s">
        <v>137</v>
      </c>
      <c r="E145" s="48">
        <v>12170</v>
      </c>
      <c r="F145" t="s">
        <v>46</v>
      </c>
      <c r="G145" t="s">
        <v>2</v>
      </c>
      <c r="H145" t="s">
        <v>12</v>
      </c>
      <c r="I145" t="s">
        <v>7</v>
      </c>
      <c r="J145" t="s">
        <v>4</v>
      </c>
      <c r="K145" t="s">
        <v>138</v>
      </c>
    </row>
    <row r="146" spans="1:11" x14ac:dyDescent="0.25">
      <c r="A146" s="48">
        <v>6772922</v>
      </c>
      <c r="B146" s="2">
        <v>43425.425424305555</v>
      </c>
      <c r="C146" s="2">
        <v>43421</v>
      </c>
      <c r="D146" t="s">
        <v>139</v>
      </c>
      <c r="E146" s="48">
        <v>12170</v>
      </c>
      <c r="F146" t="s">
        <v>46</v>
      </c>
      <c r="G146" t="s">
        <v>0</v>
      </c>
      <c r="H146" t="s">
        <v>37</v>
      </c>
      <c r="I146" t="s">
        <v>25</v>
      </c>
      <c r="J146" t="s">
        <v>36</v>
      </c>
      <c r="K146" t="s">
        <v>37</v>
      </c>
    </row>
    <row r="147" spans="1:11" x14ac:dyDescent="0.25">
      <c r="A147" s="48">
        <v>6772922</v>
      </c>
      <c r="B147" s="2">
        <v>43425.425721874999</v>
      </c>
      <c r="C147" s="2">
        <v>43421</v>
      </c>
      <c r="D147" t="s">
        <v>139</v>
      </c>
      <c r="E147" s="48">
        <v>12170</v>
      </c>
      <c r="F147" t="s">
        <v>46</v>
      </c>
      <c r="G147" t="s">
        <v>2</v>
      </c>
      <c r="H147" t="s">
        <v>5</v>
      </c>
      <c r="I147" t="s">
        <v>1</v>
      </c>
      <c r="J147" t="s">
        <v>4</v>
      </c>
      <c r="K147" t="s">
        <v>38</v>
      </c>
    </row>
    <row r="148" spans="1:11" x14ac:dyDescent="0.25">
      <c r="A148" s="48">
        <v>6772922</v>
      </c>
      <c r="B148" s="2">
        <v>43425.426913310184</v>
      </c>
      <c r="C148" s="2">
        <v>43421</v>
      </c>
      <c r="D148" t="s">
        <v>139</v>
      </c>
      <c r="E148" s="48">
        <v>12170</v>
      </c>
      <c r="F148" t="s">
        <v>46</v>
      </c>
      <c r="G148" t="s">
        <v>2</v>
      </c>
      <c r="H148" t="s">
        <v>3</v>
      </c>
      <c r="I148" t="s">
        <v>1</v>
      </c>
      <c r="J148" t="s">
        <v>4</v>
      </c>
      <c r="K148" t="s">
        <v>39</v>
      </c>
    </row>
    <row r="149" spans="1:11" x14ac:dyDescent="0.25">
      <c r="A149" s="48">
        <v>6773105</v>
      </c>
      <c r="B149" s="2">
        <v>43425.427325810182</v>
      </c>
      <c r="C149" s="2">
        <v>43421</v>
      </c>
      <c r="D149" t="s">
        <v>140</v>
      </c>
      <c r="E149" s="48">
        <v>12170</v>
      </c>
      <c r="F149" t="s">
        <v>46</v>
      </c>
      <c r="G149" t="s">
        <v>0</v>
      </c>
      <c r="H149" t="s">
        <v>37</v>
      </c>
      <c r="I149" t="s">
        <v>25</v>
      </c>
      <c r="J149" t="s">
        <v>36</v>
      </c>
      <c r="K149" t="s">
        <v>37</v>
      </c>
    </row>
    <row r="150" spans="1:11" x14ac:dyDescent="0.25">
      <c r="A150" s="48">
        <v>6773105</v>
      </c>
      <c r="B150" s="2">
        <v>43425.427660532405</v>
      </c>
      <c r="C150" s="2">
        <v>43421</v>
      </c>
      <c r="D150" t="s">
        <v>140</v>
      </c>
      <c r="E150" s="48">
        <v>12170</v>
      </c>
      <c r="F150" t="s">
        <v>46</v>
      </c>
      <c r="G150" t="s">
        <v>2</v>
      </c>
      <c r="H150" t="s">
        <v>37</v>
      </c>
      <c r="I150" t="s">
        <v>25</v>
      </c>
      <c r="J150" t="s">
        <v>9</v>
      </c>
      <c r="K150" t="s">
        <v>37</v>
      </c>
    </row>
    <row r="151" spans="1:11" x14ac:dyDescent="0.25">
      <c r="A151" s="48">
        <v>6773491</v>
      </c>
      <c r="B151" s="2">
        <v>43425.428101967591</v>
      </c>
      <c r="C151" s="2">
        <v>43421</v>
      </c>
      <c r="D151" t="s">
        <v>141</v>
      </c>
      <c r="E151" s="48">
        <v>12170</v>
      </c>
      <c r="F151" t="s">
        <v>46</v>
      </c>
      <c r="G151" t="s">
        <v>0</v>
      </c>
      <c r="H151" t="s">
        <v>37</v>
      </c>
      <c r="I151" t="s">
        <v>25</v>
      </c>
      <c r="J151" t="s">
        <v>36</v>
      </c>
      <c r="K151" t="s">
        <v>37</v>
      </c>
    </row>
    <row r="152" spans="1:11" x14ac:dyDescent="0.25">
      <c r="A152" s="48">
        <v>6773491</v>
      </c>
      <c r="B152" s="2">
        <v>43425.428303703702</v>
      </c>
      <c r="C152" s="2">
        <v>43421</v>
      </c>
      <c r="D152" t="s">
        <v>141</v>
      </c>
      <c r="E152" s="48">
        <v>12170</v>
      </c>
      <c r="F152" t="s">
        <v>46</v>
      </c>
      <c r="G152" t="s">
        <v>2</v>
      </c>
      <c r="H152" t="s">
        <v>37</v>
      </c>
      <c r="I152" t="s">
        <v>25</v>
      </c>
      <c r="J152" t="s">
        <v>9</v>
      </c>
      <c r="K152" t="s">
        <v>37</v>
      </c>
    </row>
    <row r="153" spans="1:11" x14ac:dyDescent="0.25">
      <c r="A153" s="48">
        <v>6773578</v>
      </c>
      <c r="B153" s="2">
        <v>43425.428775578701</v>
      </c>
      <c r="C153" s="2">
        <v>43421</v>
      </c>
      <c r="D153" t="s">
        <v>142</v>
      </c>
      <c r="E153" s="48">
        <v>12170</v>
      </c>
      <c r="F153" t="s">
        <v>46</v>
      </c>
      <c r="G153" t="s">
        <v>0</v>
      </c>
      <c r="H153" t="s">
        <v>37</v>
      </c>
      <c r="I153" t="s">
        <v>25</v>
      </c>
      <c r="J153" t="s">
        <v>36</v>
      </c>
      <c r="K153" t="s">
        <v>37</v>
      </c>
    </row>
    <row r="154" spans="1:11" x14ac:dyDescent="0.25">
      <c r="A154" s="48">
        <v>6773578</v>
      </c>
      <c r="B154" s="2">
        <v>43425.429019675925</v>
      </c>
      <c r="C154" s="2">
        <v>43421</v>
      </c>
      <c r="D154" t="s">
        <v>142</v>
      </c>
      <c r="E154" s="48">
        <v>12170</v>
      </c>
      <c r="F154" t="s">
        <v>46</v>
      </c>
      <c r="G154" t="s">
        <v>2</v>
      </c>
      <c r="H154" t="s">
        <v>5</v>
      </c>
      <c r="I154" t="s">
        <v>1</v>
      </c>
      <c r="J154" t="s">
        <v>4</v>
      </c>
      <c r="K154" t="s">
        <v>38</v>
      </c>
    </row>
    <row r="155" spans="1:11" x14ac:dyDescent="0.25">
      <c r="A155" s="48">
        <v>6773578</v>
      </c>
      <c r="B155" s="2">
        <v>43425.429393171296</v>
      </c>
      <c r="C155" s="2">
        <v>43421</v>
      </c>
      <c r="D155" t="s">
        <v>142</v>
      </c>
      <c r="E155" s="48">
        <v>12170</v>
      </c>
      <c r="F155" t="s">
        <v>46</v>
      </c>
      <c r="G155" t="s">
        <v>2</v>
      </c>
      <c r="H155" t="s">
        <v>3</v>
      </c>
      <c r="I155" t="s">
        <v>1</v>
      </c>
      <c r="J155" t="s">
        <v>4</v>
      </c>
      <c r="K155" t="s">
        <v>39</v>
      </c>
    </row>
    <row r="156" spans="1:11" x14ac:dyDescent="0.25">
      <c r="A156" s="48">
        <v>6773668</v>
      </c>
      <c r="B156" s="2">
        <v>43425.429977314816</v>
      </c>
      <c r="C156" s="2">
        <v>43421</v>
      </c>
      <c r="D156" t="s">
        <v>143</v>
      </c>
      <c r="E156" s="48">
        <v>12170</v>
      </c>
      <c r="F156" t="s">
        <v>46</v>
      </c>
      <c r="G156" t="s">
        <v>2</v>
      </c>
      <c r="H156" t="s">
        <v>5</v>
      </c>
      <c r="I156" t="s">
        <v>1</v>
      </c>
      <c r="J156" t="s">
        <v>4</v>
      </c>
      <c r="K156" t="s">
        <v>38</v>
      </c>
    </row>
    <row r="157" spans="1:11" x14ac:dyDescent="0.25">
      <c r="A157" s="48">
        <v>6773668</v>
      </c>
      <c r="B157" s="2">
        <v>43425.430401157406</v>
      </c>
      <c r="C157" s="2">
        <v>43421</v>
      </c>
      <c r="D157" t="s">
        <v>143</v>
      </c>
      <c r="E157" s="48">
        <v>12170</v>
      </c>
      <c r="F157" t="s">
        <v>46</v>
      </c>
      <c r="G157" t="s">
        <v>2</v>
      </c>
      <c r="H157" t="s">
        <v>3</v>
      </c>
      <c r="I157" t="s">
        <v>1</v>
      </c>
      <c r="J157" t="s">
        <v>4</v>
      </c>
      <c r="K157" t="s">
        <v>39</v>
      </c>
    </row>
    <row r="158" spans="1:11" x14ac:dyDescent="0.25">
      <c r="A158" s="48">
        <v>6773668</v>
      </c>
      <c r="B158" s="2">
        <v>43425.430742013887</v>
      </c>
      <c r="C158" s="2">
        <v>43421</v>
      </c>
      <c r="D158" t="s">
        <v>143</v>
      </c>
      <c r="E158" s="48">
        <v>12170</v>
      </c>
      <c r="F158" t="s">
        <v>46</v>
      </c>
      <c r="G158" t="s">
        <v>0</v>
      </c>
      <c r="H158" t="s">
        <v>37</v>
      </c>
      <c r="I158" t="s">
        <v>25</v>
      </c>
      <c r="J158" t="s">
        <v>36</v>
      </c>
      <c r="K158" t="s">
        <v>37</v>
      </c>
    </row>
    <row r="159" spans="1:11" x14ac:dyDescent="0.25">
      <c r="A159" s="48">
        <v>6773812</v>
      </c>
      <c r="B159" s="2">
        <v>43425.431394675928</v>
      </c>
      <c r="C159" s="2">
        <v>43421</v>
      </c>
      <c r="D159" t="s">
        <v>144</v>
      </c>
      <c r="E159" s="48">
        <v>12170</v>
      </c>
      <c r="F159" t="s">
        <v>46</v>
      </c>
      <c r="G159" t="s">
        <v>0</v>
      </c>
      <c r="H159" t="s">
        <v>37</v>
      </c>
      <c r="I159" t="s">
        <v>25</v>
      </c>
      <c r="J159" t="s">
        <v>36</v>
      </c>
      <c r="K159" t="s">
        <v>37</v>
      </c>
    </row>
    <row r="160" spans="1:11" x14ac:dyDescent="0.25">
      <c r="A160" s="48">
        <v>6773812</v>
      </c>
      <c r="B160" s="2">
        <v>43425.43181840278</v>
      </c>
      <c r="C160" s="2">
        <v>43421</v>
      </c>
      <c r="D160" t="s">
        <v>144</v>
      </c>
      <c r="E160" s="48">
        <v>12170</v>
      </c>
      <c r="F160" t="s">
        <v>46</v>
      </c>
      <c r="G160" t="s">
        <v>2</v>
      </c>
      <c r="H160" t="s">
        <v>5</v>
      </c>
      <c r="I160" t="s">
        <v>1</v>
      </c>
      <c r="J160" t="s">
        <v>4</v>
      </c>
      <c r="K160" t="s">
        <v>38</v>
      </c>
    </row>
    <row r="161" spans="1:11" x14ac:dyDescent="0.25">
      <c r="A161" s="48">
        <v>6773812</v>
      </c>
      <c r="B161" s="2">
        <v>43425.432121759259</v>
      </c>
      <c r="C161" s="2">
        <v>43421</v>
      </c>
      <c r="D161" t="s">
        <v>144</v>
      </c>
      <c r="E161" s="48">
        <v>12170</v>
      </c>
      <c r="F161" t="s">
        <v>46</v>
      </c>
      <c r="G161" t="s">
        <v>2</v>
      </c>
      <c r="H161" t="s">
        <v>3</v>
      </c>
      <c r="I161" t="s">
        <v>1</v>
      </c>
      <c r="J161" t="s">
        <v>4</v>
      </c>
      <c r="K161" t="s">
        <v>39</v>
      </c>
    </row>
    <row r="162" spans="1:11" x14ac:dyDescent="0.25">
      <c r="A162" s="48">
        <v>6773915</v>
      </c>
      <c r="B162" s="2">
        <v>43425.432679166668</v>
      </c>
      <c r="C162" s="2">
        <v>43421</v>
      </c>
      <c r="D162" t="s">
        <v>145</v>
      </c>
      <c r="E162" s="48">
        <v>12170</v>
      </c>
      <c r="F162" t="s">
        <v>46</v>
      </c>
      <c r="G162" t="s">
        <v>2</v>
      </c>
      <c r="H162" t="s">
        <v>37</v>
      </c>
      <c r="I162" t="s">
        <v>25</v>
      </c>
      <c r="J162" t="s">
        <v>9</v>
      </c>
      <c r="K162" t="s">
        <v>37</v>
      </c>
    </row>
    <row r="163" spans="1:11" x14ac:dyDescent="0.25">
      <c r="A163" s="48">
        <v>6773915</v>
      </c>
      <c r="B163" s="2">
        <v>43425.432905208334</v>
      </c>
      <c r="C163" s="2">
        <v>43421</v>
      </c>
      <c r="D163" t="s">
        <v>145</v>
      </c>
      <c r="E163" s="48">
        <v>12170</v>
      </c>
      <c r="F163" t="s">
        <v>46</v>
      </c>
      <c r="G163" t="s">
        <v>0</v>
      </c>
      <c r="H163" t="s">
        <v>37</v>
      </c>
      <c r="I163" t="s">
        <v>25</v>
      </c>
      <c r="J163" t="s">
        <v>36</v>
      </c>
      <c r="K163" t="s">
        <v>37</v>
      </c>
    </row>
    <row r="164" spans="1:11" x14ac:dyDescent="0.25">
      <c r="A164" s="48">
        <v>6774151</v>
      </c>
      <c r="B164" s="2">
        <v>43425.433492476855</v>
      </c>
      <c r="C164" s="2">
        <v>43421</v>
      </c>
      <c r="D164" t="s">
        <v>146</v>
      </c>
      <c r="E164" s="48">
        <v>12170</v>
      </c>
      <c r="F164" t="s">
        <v>46</v>
      </c>
      <c r="G164" t="s">
        <v>0</v>
      </c>
      <c r="H164" t="s">
        <v>37</v>
      </c>
      <c r="I164" t="s">
        <v>25</v>
      </c>
      <c r="J164" t="s">
        <v>36</v>
      </c>
      <c r="K164" t="s">
        <v>37</v>
      </c>
    </row>
    <row r="165" spans="1:11" x14ac:dyDescent="0.25">
      <c r="A165" s="48">
        <v>6774151</v>
      </c>
      <c r="B165" s="2">
        <v>43425.43378078704</v>
      </c>
      <c r="C165" s="2">
        <v>43421</v>
      </c>
      <c r="D165" t="s">
        <v>146</v>
      </c>
      <c r="E165" s="48">
        <v>12170</v>
      </c>
      <c r="F165" t="s">
        <v>46</v>
      </c>
      <c r="G165" t="s">
        <v>2</v>
      </c>
      <c r="H165" t="s">
        <v>37</v>
      </c>
      <c r="I165" t="s">
        <v>25</v>
      </c>
      <c r="J165" t="s">
        <v>9</v>
      </c>
      <c r="K165" t="s">
        <v>37</v>
      </c>
    </row>
    <row r="166" spans="1:11" x14ac:dyDescent="0.25">
      <c r="A166" s="48">
        <v>6774813</v>
      </c>
      <c r="B166" s="2">
        <v>43425.434295486113</v>
      </c>
      <c r="C166" s="2">
        <v>43421</v>
      </c>
      <c r="D166" t="s">
        <v>147</v>
      </c>
      <c r="E166" s="48">
        <v>12170</v>
      </c>
      <c r="F166" t="s">
        <v>46</v>
      </c>
      <c r="G166" t="s">
        <v>0</v>
      </c>
      <c r="H166" t="s">
        <v>37</v>
      </c>
      <c r="I166" t="s">
        <v>25</v>
      </c>
      <c r="J166" t="s">
        <v>36</v>
      </c>
      <c r="K166" t="s">
        <v>37</v>
      </c>
    </row>
    <row r="167" spans="1:11" x14ac:dyDescent="0.25">
      <c r="A167" s="48">
        <v>6774813</v>
      </c>
      <c r="B167" s="2">
        <v>43425.434493981484</v>
      </c>
      <c r="C167" s="2">
        <v>43421</v>
      </c>
      <c r="D167" t="s">
        <v>147</v>
      </c>
      <c r="E167" s="48">
        <v>12170</v>
      </c>
      <c r="F167" t="s">
        <v>46</v>
      </c>
      <c r="G167" t="s">
        <v>2</v>
      </c>
      <c r="H167" t="s">
        <v>37</v>
      </c>
      <c r="I167" t="s">
        <v>25</v>
      </c>
      <c r="J167" t="s">
        <v>4</v>
      </c>
      <c r="K167" t="s">
        <v>37</v>
      </c>
    </row>
    <row r="168" spans="1:11" x14ac:dyDescent="0.25">
      <c r="A168" s="48">
        <v>6775415</v>
      </c>
      <c r="B168" s="2">
        <v>43425.435173495367</v>
      </c>
      <c r="C168" s="2">
        <v>43421</v>
      </c>
      <c r="D168" t="s">
        <v>148</v>
      </c>
      <c r="E168" s="48">
        <v>12170</v>
      </c>
      <c r="F168" t="s">
        <v>46</v>
      </c>
      <c r="G168" t="s">
        <v>0</v>
      </c>
      <c r="H168" t="s">
        <v>37</v>
      </c>
      <c r="I168" t="s">
        <v>25</v>
      </c>
      <c r="J168" t="s">
        <v>36</v>
      </c>
      <c r="K168" t="s">
        <v>37</v>
      </c>
    </row>
    <row r="169" spans="1:11" x14ac:dyDescent="0.25">
      <c r="A169" s="48">
        <v>6775415</v>
      </c>
      <c r="B169" s="2">
        <v>43425.435463425929</v>
      </c>
      <c r="C169" s="2">
        <v>43421</v>
      </c>
      <c r="D169" t="s">
        <v>148</v>
      </c>
      <c r="E169" s="48">
        <v>12170</v>
      </c>
      <c r="F169" t="s">
        <v>46</v>
      </c>
      <c r="G169" t="s">
        <v>2</v>
      </c>
      <c r="H169" t="s">
        <v>5</v>
      </c>
      <c r="I169" t="s">
        <v>1</v>
      </c>
      <c r="J169" t="s">
        <v>4</v>
      </c>
      <c r="K169" t="s">
        <v>38</v>
      </c>
    </row>
    <row r="170" spans="1:11" x14ac:dyDescent="0.25">
      <c r="A170" s="48">
        <v>6775415</v>
      </c>
      <c r="B170" s="2">
        <v>43425.435734143517</v>
      </c>
      <c r="C170" s="2">
        <v>43421</v>
      </c>
      <c r="D170" t="s">
        <v>148</v>
      </c>
      <c r="E170" s="48">
        <v>12170</v>
      </c>
      <c r="F170" t="s">
        <v>46</v>
      </c>
      <c r="G170" t="s">
        <v>2</v>
      </c>
      <c r="H170" t="s">
        <v>3</v>
      </c>
      <c r="I170" t="s">
        <v>1</v>
      </c>
      <c r="J170" t="s">
        <v>4</v>
      </c>
      <c r="K170" t="s">
        <v>39</v>
      </c>
    </row>
    <row r="171" spans="1:11" x14ac:dyDescent="0.25">
      <c r="A171" s="48">
        <v>6775606</v>
      </c>
      <c r="B171" s="2">
        <v>43425.436217361108</v>
      </c>
      <c r="C171" s="2">
        <v>43421</v>
      </c>
      <c r="D171" t="s">
        <v>149</v>
      </c>
      <c r="E171" s="48">
        <v>12170</v>
      </c>
      <c r="F171" t="s">
        <v>46</v>
      </c>
      <c r="G171" t="s">
        <v>0</v>
      </c>
      <c r="H171" t="s">
        <v>37</v>
      </c>
      <c r="I171" t="s">
        <v>25</v>
      </c>
      <c r="J171" t="s">
        <v>36</v>
      </c>
      <c r="K171" t="s">
        <v>37</v>
      </c>
    </row>
    <row r="172" spans="1:11" x14ac:dyDescent="0.25">
      <c r="A172" s="48">
        <v>6775606</v>
      </c>
      <c r="B172" s="2">
        <v>43425.436467939813</v>
      </c>
      <c r="C172" s="2">
        <v>43421</v>
      </c>
      <c r="D172" t="s">
        <v>149</v>
      </c>
      <c r="E172" s="48">
        <v>12170</v>
      </c>
      <c r="F172" t="s">
        <v>46</v>
      </c>
      <c r="G172" t="s">
        <v>2</v>
      </c>
      <c r="H172" t="s">
        <v>3</v>
      </c>
      <c r="I172" t="s">
        <v>1</v>
      </c>
      <c r="J172" t="s">
        <v>4</v>
      </c>
      <c r="K172" t="s">
        <v>39</v>
      </c>
    </row>
    <row r="173" spans="1:11" x14ac:dyDescent="0.25">
      <c r="A173" s="48">
        <v>6775651</v>
      </c>
      <c r="B173" s="2">
        <v>43425.436963541666</v>
      </c>
      <c r="C173" s="2">
        <v>43421</v>
      </c>
      <c r="D173" t="s">
        <v>150</v>
      </c>
      <c r="E173" s="48">
        <v>12170</v>
      </c>
      <c r="F173" t="s">
        <v>46</v>
      </c>
      <c r="G173" t="s">
        <v>0</v>
      </c>
      <c r="H173" t="s">
        <v>37</v>
      </c>
      <c r="I173" t="s">
        <v>25</v>
      </c>
      <c r="J173" t="s">
        <v>36</v>
      </c>
      <c r="K173" t="s">
        <v>37</v>
      </c>
    </row>
    <row r="174" spans="1:11" x14ac:dyDescent="0.25">
      <c r="A174" s="48">
        <v>6775651</v>
      </c>
      <c r="B174" s="2">
        <v>43425.437213888887</v>
      </c>
      <c r="C174" s="2">
        <v>43421</v>
      </c>
      <c r="D174" t="s">
        <v>150</v>
      </c>
      <c r="E174" s="48">
        <v>12170</v>
      </c>
      <c r="F174" t="s">
        <v>46</v>
      </c>
      <c r="G174" t="s">
        <v>2</v>
      </c>
      <c r="H174" t="s">
        <v>5</v>
      </c>
      <c r="I174" t="s">
        <v>1</v>
      </c>
      <c r="J174" t="s">
        <v>4</v>
      </c>
      <c r="K174" t="s">
        <v>38</v>
      </c>
    </row>
    <row r="175" spans="1:11" x14ac:dyDescent="0.25">
      <c r="A175" s="48">
        <v>6775651</v>
      </c>
      <c r="B175" s="2">
        <v>43425.437560995371</v>
      </c>
      <c r="C175" s="2">
        <v>43421</v>
      </c>
      <c r="D175" t="s">
        <v>150</v>
      </c>
      <c r="E175" s="48">
        <v>12170</v>
      </c>
      <c r="F175" t="s">
        <v>46</v>
      </c>
      <c r="G175" t="s">
        <v>2</v>
      </c>
      <c r="H175" t="s">
        <v>3</v>
      </c>
      <c r="I175" t="s">
        <v>1</v>
      </c>
      <c r="J175" t="s">
        <v>4</v>
      </c>
      <c r="K175" t="s">
        <v>39</v>
      </c>
    </row>
    <row r="176" spans="1:11" x14ac:dyDescent="0.25">
      <c r="A176" s="48">
        <v>6775697</v>
      </c>
      <c r="B176" s="2">
        <v>43425.438113657408</v>
      </c>
      <c r="C176" s="2">
        <v>43421</v>
      </c>
      <c r="D176" t="s">
        <v>151</v>
      </c>
      <c r="E176" s="48">
        <v>12170</v>
      </c>
      <c r="F176" t="s">
        <v>46</v>
      </c>
      <c r="G176" t="s">
        <v>0</v>
      </c>
      <c r="H176" t="s">
        <v>37</v>
      </c>
      <c r="I176" t="s">
        <v>25</v>
      </c>
      <c r="J176" t="s">
        <v>36</v>
      </c>
      <c r="K176" t="s">
        <v>37</v>
      </c>
    </row>
    <row r="177" spans="1:11" x14ac:dyDescent="0.25">
      <c r="A177" s="48">
        <v>6775697</v>
      </c>
      <c r="B177" s="2">
        <v>43425.438414467593</v>
      </c>
      <c r="C177" s="2">
        <v>43421</v>
      </c>
      <c r="D177" t="s">
        <v>151</v>
      </c>
      <c r="E177" s="48">
        <v>12170</v>
      </c>
      <c r="F177" t="s">
        <v>46</v>
      </c>
      <c r="G177" t="s">
        <v>2</v>
      </c>
      <c r="H177" t="s">
        <v>3</v>
      </c>
      <c r="I177" t="s">
        <v>1</v>
      </c>
      <c r="J177" t="s">
        <v>4</v>
      </c>
      <c r="K177" t="s">
        <v>39</v>
      </c>
    </row>
    <row r="178" spans="1:11" x14ac:dyDescent="0.25">
      <c r="A178" s="48">
        <v>6776950</v>
      </c>
      <c r="B178" s="2">
        <v>43425.438923726855</v>
      </c>
      <c r="C178" s="2">
        <v>43421</v>
      </c>
      <c r="D178" t="s">
        <v>152</v>
      </c>
      <c r="E178" s="48">
        <v>12170</v>
      </c>
      <c r="F178" t="s">
        <v>46</v>
      </c>
      <c r="G178" t="s">
        <v>0</v>
      </c>
      <c r="H178" t="s">
        <v>37</v>
      </c>
      <c r="I178" t="s">
        <v>25</v>
      </c>
      <c r="J178" t="s">
        <v>36</v>
      </c>
      <c r="K178" t="s">
        <v>37</v>
      </c>
    </row>
    <row r="179" spans="1:11" x14ac:dyDescent="0.25">
      <c r="A179" s="48">
        <v>6776950</v>
      </c>
      <c r="B179" s="2">
        <v>43425.439260069441</v>
      </c>
      <c r="C179" s="2">
        <v>43421</v>
      </c>
      <c r="D179" t="s">
        <v>152</v>
      </c>
      <c r="E179" s="48">
        <v>12170</v>
      </c>
      <c r="F179" t="s">
        <v>46</v>
      </c>
      <c r="G179" t="s">
        <v>2</v>
      </c>
      <c r="H179" t="s">
        <v>37</v>
      </c>
      <c r="I179" t="s">
        <v>25</v>
      </c>
      <c r="J179" t="s">
        <v>9</v>
      </c>
      <c r="K179" t="s">
        <v>37</v>
      </c>
    </row>
    <row r="180" spans="1:11" x14ac:dyDescent="0.25">
      <c r="A180" s="48">
        <v>677723</v>
      </c>
      <c r="B180" s="2">
        <v>43425.439807291667</v>
      </c>
      <c r="C180" s="2">
        <v>43421</v>
      </c>
      <c r="D180" t="s">
        <v>153</v>
      </c>
      <c r="E180" s="48">
        <v>12170</v>
      </c>
      <c r="F180" t="s">
        <v>46</v>
      </c>
      <c r="G180" t="s">
        <v>0</v>
      </c>
      <c r="H180" t="s">
        <v>37</v>
      </c>
      <c r="I180" t="s">
        <v>25</v>
      </c>
      <c r="J180" t="s">
        <v>36</v>
      </c>
      <c r="K180" t="s">
        <v>37</v>
      </c>
    </row>
    <row r="181" spans="1:11" x14ac:dyDescent="0.25">
      <c r="A181" s="48">
        <v>677723</v>
      </c>
      <c r="B181" s="2">
        <v>43425.440092824072</v>
      </c>
      <c r="C181" s="2">
        <v>43421</v>
      </c>
      <c r="D181" t="s">
        <v>153</v>
      </c>
      <c r="E181" s="48">
        <v>12170</v>
      </c>
      <c r="F181" t="s">
        <v>46</v>
      </c>
      <c r="G181" t="s">
        <v>2</v>
      </c>
      <c r="H181" t="s">
        <v>5</v>
      </c>
      <c r="I181" t="s">
        <v>1</v>
      </c>
      <c r="J181" t="s">
        <v>4</v>
      </c>
      <c r="K181" t="s">
        <v>38</v>
      </c>
    </row>
    <row r="182" spans="1:11" x14ac:dyDescent="0.25">
      <c r="A182" s="48">
        <v>677723</v>
      </c>
      <c r="B182" s="2">
        <v>43425.440484722225</v>
      </c>
      <c r="C182" s="2">
        <v>43421</v>
      </c>
      <c r="D182" t="s">
        <v>153</v>
      </c>
      <c r="E182" s="48">
        <v>12170</v>
      </c>
      <c r="F182" t="s">
        <v>46</v>
      </c>
      <c r="G182" t="s">
        <v>2</v>
      </c>
      <c r="H182" t="s">
        <v>45</v>
      </c>
      <c r="I182" t="s">
        <v>7</v>
      </c>
      <c r="J182" t="s">
        <v>4</v>
      </c>
      <c r="K182" t="s">
        <v>66</v>
      </c>
    </row>
    <row r="183" spans="1:11" x14ac:dyDescent="0.25">
      <c r="A183" s="48">
        <v>6777471</v>
      </c>
      <c r="B183" s="2">
        <v>43425.44099664352</v>
      </c>
      <c r="C183" s="2">
        <v>43421</v>
      </c>
      <c r="D183" t="s">
        <v>154</v>
      </c>
      <c r="E183" s="48">
        <v>12170</v>
      </c>
      <c r="F183" t="s">
        <v>46</v>
      </c>
      <c r="G183" t="s">
        <v>0</v>
      </c>
      <c r="H183" t="s">
        <v>37</v>
      </c>
      <c r="I183" t="s">
        <v>25</v>
      </c>
      <c r="J183" t="s">
        <v>36</v>
      </c>
      <c r="K183" t="s">
        <v>37</v>
      </c>
    </row>
    <row r="184" spans="1:11" x14ac:dyDescent="0.25">
      <c r="A184" s="48">
        <v>6777471</v>
      </c>
      <c r="B184" s="2">
        <v>43425.44136527778</v>
      </c>
      <c r="C184" s="2">
        <v>43421</v>
      </c>
      <c r="D184" t="s">
        <v>154</v>
      </c>
      <c r="E184" s="48">
        <v>12170</v>
      </c>
      <c r="F184" t="s">
        <v>46</v>
      </c>
      <c r="G184" t="s">
        <v>2</v>
      </c>
      <c r="H184" t="s">
        <v>5</v>
      </c>
      <c r="I184" t="s">
        <v>1</v>
      </c>
      <c r="J184" t="s">
        <v>4</v>
      </c>
      <c r="K184" t="s">
        <v>38</v>
      </c>
    </row>
    <row r="185" spans="1:11" x14ac:dyDescent="0.25">
      <c r="A185" s="48">
        <v>6777471</v>
      </c>
      <c r="B185" s="2">
        <v>43425.441741782408</v>
      </c>
      <c r="C185" s="2">
        <v>43421</v>
      </c>
      <c r="D185" t="s">
        <v>154</v>
      </c>
      <c r="E185" s="48">
        <v>12170</v>
      </c>
      <c r="F185" t="s">
        <v>46</v>
      </c>
      <c r="G185" t="s">
        <v>2</v>
      </c>
      <c r="H185" t="s">
        <v>12</v>
      </c>
      <c r="I185" t="s">
        <v>7</v>
      </c>
      <c r="J185" t="s">
        <v>4</v>
      </c>
      <c r="K185" t="s">
        <v>43</v>
      </c>
    </row>
    <row r="186" spans="1:11" x14ac:dyDescent="0.25">
      <c r="A186" s="48">
        <v>6777756</v>
      </c>
      <c r="B186" s="2">
        <v>43425.442568865743</v>
      </c>
      <c r="C186" s="2">
        <v>43421</v>
      </c>
      <c r="D186" t="s">
        <v>155</v>
      </c>
      <c r="E186" s="48">
        <v>12170</v>
      </c>
      <c r="F186" t="s">
        <v>46</v>
      </c>
      <c r="G186" t="s">
        <v>0</v>
      </c>
      <c r="H186" t="s">
        <v>37</v>
      </c>
      <c r="I186" t="s">
        <v>25</v>
      </c>
      <c r="J186" t="s">
        <v>36</v>
      </c>
      <c r="K186" t="s">
        <v>37</v>
      </c>
    </row>
    <row r="187" spans="1:11" x14ac:dyDescent="0.25">
      <c r="A187" s="48">
        <v>6777756</v>
      </c>
      <c r="B187" s="2">
        <v>43425.442935069441</v>
      </c>
      <c r="C187" s="2">
        <v>43421</v>
      </c>
      <c r="D187" t="s">
        <v>155</v>
      </c>
      <c r="E187" s="48">
        <v>12170</v>
      </c>
      <c r="F187" t="s">
        <v>46</v>
      </c>
      <c r="G187" t="s">
        <v>2</v>
      </c>
      <c r="H187" t="s">
        <v>5</v>
      </c>
      <c r="I187" t="s">
        <v>1</v>
      </c>
      <c r="J187" t="s">
        <v>4</v>
      </c>
      <c r="K187" t="s">
        <v>38</v>
      </c>
    </row>
    <row r="188" spans="1:11" x14ac:dyDescent="0.25">
      <c r="A188" s="48">
        <v>6778090</v>
      </c>
      <c r="B188" s="2">
        <v>43425.444036921297</v>
      </c>
      <c r="C188" s="2">
        <v>43421</v>
      </c>
      <c r="D188" t="s">
        <v>156</v>
      </c>
      <c r="E188" s="48">
        <v>12170</v>
      </c>
      <c r="F188" t="s">
        <v>46</v>
      </c>
      <c r="G188" t="s">
        <v>0</v>
      </c>
      <c r="H188" t="s">
        <v>37</v>
      </c>
      <c r="I188" t="s">
        <v>25</v>
      </c>
      <c r="J188" t="s">
        <v>36</v>
      </c>
      <c r="K188" t="s">
        <v>37</v>
      </c>
    </row>
    <row r="189" spans="1:11" x14ac:dyDescent="0.25">
      <c r="A189" s="48">
        <v>6778090</v>
      </c>
      <c r="B189" s="2">
        <v>43425.444322800926</v>
      </c>
      <c r="C189" s="2">
        <v>43421</v>
      </c>
      <c r="D189" t="s">
        <v>156</v>
      </c>
      <c r="E189" s="48">
        <v>12170</v>
      </c>
      <c r="F189" t="s">
        <v>46</v>
      </c>
      <c r="G189" t="s">
        <v>2</v>
      </c>
      <c r="H189" t="s">
        <v>5</v>
      </c>
      <c r="I189" t="s">
        <v>1</v>
      </c>
      <c r="J189" t="s">
        <v>4</v>
      </c>
      <c r="K189" t="s">
        <v>38</v>
      </c>
    </row>
    <row r="190" spans="1:11" x14ac:dyDescent="0.25">
      <c r="A190" s="48">
        <v>6778090</v>
      </c>
      <c r="B190" s="2">
        <v>43425.444614930559</v>
      </c>
      <c r="C190" s="2">
        <v>43421</v>
      </c>
      <c r="D190" t="s">
        <v>156</v>
      </c>
      <c r="E190" s="48">
        <v>12170</v>
      </c>
      <c r="F190" t="s">
        <v>46</v>
      </c>
      <c r="G190" t="s">
        <v>2</v>
      </c>
      <c r="H190" t="s">
        <v>3</v>
      </c>
      <c r="I190" t="s">
        <v>1</v>
      </c>
      <c r="J190" t="s">
        <v>4</v>
      </c>
      <c r="K190" t="s">
        <v>39</v>
      </c>
    </row>
    <row r="191" spans="1:11" x14ac:dyDescent="0.25">
      <c r="A191" s="48">
        <v>6778245</v>
      </c>
      <c r="B191" s="2">
        <v>43425.445738078706</v>
      </c>
      <c r="C191" s="2">
        <v>43421</v>
      </c>
      <c r="D191" s="48" t="s">
        <v>157</v>
      </c>
      <c r="E191" s="48">
        <v>12170</v>
      </c>
      <c r="F191" t="s">
        <v>46</v>
      </c>
      <c r="G191" t="s">
        <v>0</v>
      </c>
      <c r="H191" t="s">
        <v>37</v>
      </c>
      <c r="I191" t="s">
        <v>25</v>
      </c>
      <c r="J191" t="s">
        <v>36</v>
      </c>
      <c r="K191" t="s">
        <v>37</v>
      </c>
    </row>
    <row r="192" spans="1:11" x14ac:dyDescent="0.25">
      <c r="A192" s="48">
        <v>6778245</v>
      </c>
      <c r="B192" s="2">
        <v>43425.446050462961</v>
      </c>
      <c r="C192" s="2">
        <v>43421</v>
      </c>
      <c r="D192" s="48" t="s">
        <v>157</v>
      </c>
      <c r="E192" s="48">
        <v>12170</v>
      </c>
      <c r="F192" t="s">
        <v>46</v>
      </c>
      <c r="G192" t="s">
        <v>2</v>
      </c>
      <c r="H192" t="s">
        <v>5</v>
      </c>
      <c r="I192" t="s">
        <v>1</v>
      </c>
      <c r="J192" t="s">
        <v>4</v>
      </c>
      <c r="K192" t="s">
        <v>38</v>
      </c>
    </row>
    <row r="193" spans="1:11" x14ac:dyDescent="0.25">
      <c r="A193" s="48">
        <v>6778245</v>
      </c>
      <c r="B193" s="2">
        <v>43425.446401967594</v>
      </c>
      <c r="C193" s="2">
        <v>43421</v>
      </c>
      <c r="D193" t="s">
        <v>157</v>
      </c>
      <c r="E193" s="48">
        <v>12170</v>
      </c>
      <c r="F193" t="s">
        <v>46</v>
      </c>
      <c r="G193" t="s">
        <v>2</v>
      </c>
      <c r="H193" t="s">
        <v>3</v>
      </c>
      <c r="I193" t="s">
        <v>1</v>
      </c>
      <c r="J193" t="s">
        <v>4</v>
      </c>
      <c r="K193" t="s">
        <v>39</v>
      </c>
    </row>
    <row r="194" spans="1:11" x14ac:dyDescent="0.25">
      <c r="A194" s="48">
        <v>6778421</v>
      </c>
      <c r="B194" s="2">
        <v>43425.446886226855</v>
      </c>
      <c r="C194" s="2">
        <v>43421</v>
      </c>
      <c r="D194" t="s">
        <v>158</v>
      </c>
      <c r="E194" s="48">
        <v>12170</v>
      </c>
      <c r="F194" t="s">
        <v>46</v>
      </c>
      <c r="G194" t="s">
        <v>0</v>
      </c>
      <c r="H194" t="s">
        <v>37</v>
      </c>
      <c r="I194" t="s">
        <v>25</v>
      </c>
      <c r="J194" t="s">
        <v>36</v>
      </c>
      <c r="K194" t="s">
        <v>37</v>
      </c>
    </row>
    <row r="195" spans="1:11" x14ac:dyDescent="0.25">
      <c r="A195" s="48">
        <v>6778421</v>
      </c>
      <c r="B195" s="2">
        <v>43425.447334837962</v>
      </c>
      <c r="C195" s="2">
        <v>43421</v>
      </c>
      <c r="D195" t="s">
        <v>158</v>
      </c>
      <c r="E195" s="48">
        <v>12170</v>
      </c>
      <c r="F195" t="s">
        <v>46</v>
      </c>
      <c r="G195" t="s">
        <v>2</v>
      </c>
      <c r="H195" t="s">
        <v>37</v>
      </c>
      <c r="I195" t="s">
        <v>25</v>
      </c>
      <c r="J195" t="s">
        <v>9</v>
      </c>
      <c r="K195" t="s">
        <v>37</v>
      </c>
    </row>
    <row r="196" spans="1:11" x14ac:dyDescent="0.25">
      <c r="A196" s="48">
        <v>6778539</v>
      </c>
      <c r="B196" s="2">
        <v>43425.447989351851</v>
      </c>
      <c r="C196" s="2">
        <v>43421</v>
      </c>
      <c r="D196" t="s">
        <v>159</v>
      </c>
      <c r="E196" s="48">
        <v>12170</v>
      </c>
      <c r="F196" t="s">
        <v>46</v>
      </c>
      <c r="G196" t="s">
        <v>0</v>
      </c>
      <c r="H196" t="s">
        <v>37</v>
      </c>
      <c r="I196" t="s">
        <v>25</v>
      </c>
      <c r="J196" t="s">
        <v>36</v>
      </c>
      <c r="K196" t="s">
        <v>37</v>
      </c>
    </row>
    <row r="197" spans="1:11" x14ac:dyDescent="0.25">
      <c r="A197" s="48">
        <v>6778539</v>
      </c>
      <c r="B197" s="2">
        <v>43425.448245486114</v>
      </c>
      <c r="C197" s="2">
        <v>43421</v>
      </c>
      <c r="D197" t="s">
        <v>159</v>
      </c>
      <c r="E197" s="48">
        <v>12170</v>
      </c>
      <c r="F197" t="s">
        <v>46</v>
      </c>
      <c r="G197" t="s">
        <v>2</v>
      </c>
      <c r="H197" t="s">
        <v>37</v>
      </c>
      <c r="I197" t="s">
        <v>25</v>
      </c>
      <c r="J197" t="s">
        <v>4</v>
      </c>
      <c r="K197" t="s">
        <v>37</v>
      </c>
    </row>
    <row r="198" spans="1:11" x14ac:dyDescent="0.25">
      <c r="A198" s="48">
        <v>6778984</v>
      </c>
      <c r="B198" s="2">
        <v>43425.44886759259</v>
      </c>
      <c r="C198" s="2">
        <v>43421</v>
      </c>
      <c r="D198" t="s">
        <v>160</v>
      </c>
      <c r="E198" s="48">
        <v>12170</v>
      </c>
      <c r="F198" t="s">
        <v>46</v>
      </c>
      <c r="G198" t="s">
        <v>0</v>
      </c>
      <c r="H198" t="s">
        <v>37</v>
      </c>
      <c r="I198" t="s">
        <v>25</v>
      </c>
      <c r="J198" t="s">
        <v>36</v>
      </c>
      <c r="K198" t="s">
        <v>37</v>
      </c>
    </row>
    <row r="199" spans="1:11" x14ac:dyDescent="0.25">
      <c r="A199" s="48">
        <v>6778984</v>
      </c>
      <c r="B199" s="2">
        <v>43425.449195601854</v>
      </c>
      <c r="C199" s="2">
        <v>43421</v>
      </c>
      <c r="D199" t="s">
        <v>160</v>
      </c>
      <c r="E199" s="48">
        <v>12170</v>
      </c>
      <c r="F199" t="s">
        <v>46</v>
      </c>
      <c r="G199" t="s">
        <v>2</v>
      </c>
      <c r="H199" t="s">
        <v>3</v>
      </c>
      <c r="I199" t="s">
        <v>1</v>
      </c>
      <c r="J199" t="s">
        <v>4</v>
      </c>
      <c r="K199" t="s">
        <v>39</v>
      </c>
    </row>
    <row r="200" spans="1:11" x14ac:dyDescent="0.25">
      <c r="A200" s="48">
        <v>6779060</v>
      </c>
      <c r="B200" s="2">
        <v>43425.450129282406</v>
      </c>
      <c r="C200" s="2">
        <v>43421</v>
      </c>
      <c r="D200" t="s">
        <v>161</v>
      </c>
      <c r="E200" s="48">
        <v>12170</v>
      </c>
      <c r="F200" t="s">
        <v>46</v>
      </c>
      <c r="G200" t="s">
        <v>0</v>
      </c>
      <c r="H200" t="s">
        <v>37</v>
      </c>
      <c r="I200" t="s">
        <v>25</v>
      </c>
      <c r="J200" t="s">
        <v>36</v>
      </c>
      <c r="K200" t="s">
        <v>37</v>
      </c>
    </row>
    <row r="201" spans="1:11" x14ac:dyDescent="0.25">
      <c r="A201" s="48">
        <v>6779060</v>
      </c>
      <c r="B201" s="2">
        <v>43425.450486805552</v>
      </c>
      <c r="C201" s="2">
        <v>43421</v>
      </c>
      <c r="D201" t="s">
        <v>161</v>
      </c>
      <c r="E201" s="48">
        <v>12170</v>
      </c>
      <c r="F201" t="s">
        <v>46</v>
      </c>
      <c r="G201" t="s">
        <v>2</v>
      </c>
      <c r="H201" t="s">
        <v>37</v>
      </c>
      <c r="I201" t="s">
        <v>25</v>
      </c>
      <c r="J201" t="s">
        <v>4</v>
      </c>
      <c r="K201" t="s">
        <v>37</v>
      </c>
    </row>
    <row r="202" spans="1:11" x14ac:dyDescent="0.25">
      <c r="A202" s="48">
        <v>6779172</v>
      </c>
      <c r="B202" s="2">
        <v>43425.45115601852</v>
      </c>
      <c r="C202" s="2">
        <v>43421</v>
      </c>
      <c r="D202" t="s">
        <v>162</v>
      </c>
      <c r="E202" s="48">
        <v>12170</v>
      </c>
      <c r="F202" t="s">
        <v>46</v>
      </c>
      <c r="G202" t="s">
        <v>0</v>
      </c>
      <c r="H202" t="s">
        <v>37</v>
      </c>
      <c r="I202" t="s">
        <v>25</v>
      </c>
      <c r="J202" t="s">
        <v>36</v>
      </c>
      <c r="K202" t="s">
        <v>37</v>
      </c>
    </row>
    <row r="203" spans="1:11" x14ac:dyDescent="0.25">
      <c r="A203" s="48">
        <v>6779172</v>
      </c>
      <c r="B203" s="2">
        <v>43425.451560069443</v>
      </c>
      <c r="C203" s="2">
        <v>43421</v>
      </c>
      <c r="D203" t="s">
        <v>162</v>
      </c>
      <c r="E203" s="48">
        <v>12170</v>
      </c>
      <c r="F203" t="s">
        <v>46</v>
      </c>
      <c r="G203" t="s">
        <v>2</v>
      </c>
      <c r="H203" t="s">
        <v>5</v>
      </c>
      <c r="I203" t="s">
        <v>1</v>
      </c>
      <c r="J203" t="s">
        <v>4</v>
      </c>
      <c r="K203" t="s">
        <v>38</v>
      </c>
    </row>
    <row r="204" spans="1:11" x14ac:dyDescent="0.25">
      <c r="A204" s="48">
        <v>6779172</v>
      </c>
      <c r="B204" s="2">
        <v>43425.451954282405</v>
      </c>
      <c r="C204" s="2">
        <v>43421</v>
      </c>
      <c r="D204" t="s">
        <v>162</v>
      </c>
      <c r="E204" s="48">
        <v>12170</v>
      </c>
      <c r="F204" t="s">
        <v>46</v>
      </c>
      <c r="G204" t="s">
        <v>2</v>
      </c>
      <c r="H204" t="s">
        <v>3</v>
      </c>
      <c r="I204" t="s">
        <v>1</v>
      </c>
      <c r="J204" t="s">
        <v>4</v>
      </c>
      <c r="K204" t="s">
        <v>39</v>
      </c>
    </row>
    <row r="205" spans="1:11" x14ac:dyDescent="0.25">
      <c r="A205" s="48">
        <v>6779505</v>
      </c>
      <c r="B205" s="2">
        <v>43425.452526620371</v>
      </c>
      <c r="C205" s="2">
        <v>43421</v>
      </c>
      <c r="D205" t="s">
        <v>163</v>
      </c>
      <c r="E205" s="48">
        <v>12170</v>
      </c>
      <c r="F205" t="s">
        <v>46</v>
      </c>
      <c r="G205" t="s">
        <v>0</v>
      </c>
      <c r="H205" t="s">
        <v>37</v>
      </c>
      <c r="I205" t="s">
        <v>25</v>
      </c>
      <c r="J205" t="s">
        <v>36</v>
      </c>
      <c r="K205" t="s">
        <v>37</v>
      </c>
    </row>
    <row r="206" spans="1:11" x14ac:dyDescent="0.25">
      <c r="A206" s="48">
        <v>6779505</v>
      </c>
      <c r="B206" s="2">
        <v>43425.452845486114</v>
      </c>
      <c r="C206" s="2">
        <v>43421</v>
      </c>
      <c r="D206" t="s">
        <v>163</v>
      </c>
      <c r="E206" s="48">
        <v>12170</v>
      </c>
      <c r="F206" t="s">
        <v>46</v>
      </c>
      <c r="G206" t="s">
        <v>2</v>
      </c>
      <c r="H206" t="s">
        <v>3</v>
      </c>
      <c r="I206" t="s">
        <v>1</v>
      </c>
      <c r="J206" t="s">
        <v>4</v>
      </c>
      <c r="K206" t="s">
        <v>39</v>
      </c>
    </row>
    <row r="207" spans="1:11" x14ac:dyDescent="0.25">
      <c r="A207" s="48">
        <v>6780239</v>
      </c>
      <c r="B207" s="2">
        <v>43425.453289120371</v>
      </c>
      <c r="C207" s="2">
        <v>43421</v>
      </c>
      <c r="D207" t="s">
        <v>164</v>
      </c>
      <c r="E207" s="48">
        <v>12170</v>
      </c>
      <c r="F207" t="s">
        <v>46</v>
      </c>
      <c r="G207" t="s">
        <v>0</v>
      </c>
      <c r="H207" t="s">
        <v>37</v>
      </c>
      <c r="I207" t="s">
        <v>25</v>
      </c>
      <c r="J207" t="s">
        <v>36</v>
      </c>
      <c r="K207" t="s">
        <v>37</v>
      </c>
    </row>
    <row r="208" spans="1:11" x14ac:dyDescent="0.25">
      <c r="A208" s="48">
        <v>6780239</v>
      </c>
      <c r="B208" s="2">
        <v>43425.453518981485</v>
      </c>
      <c r="C208" s="2">
        <v>43421</v>
      </c>
      <c r="D208" t="s">
        <v>164</v>
      </c>
      <c r="E208" s="48">
        <v>12170</v>
      </c>
      <c r="F208" t="s">
        <v>46</v>
      </c>
      <c r="G208" t="s">
        <v>2</v>
      </c>
      <c r="H208" t="s">
        <v>12</v>
      </c>
      <c r="I208" t="s">
        <v>7</v>
      </c>
      <c r="J208" t="s">
        <v>9</v>
      </c>
      <c r="K208" t="s">
        <v>43</v>
      </c>
    </row>
    <row r="209" spans="1:11" x14ac:dyDescent="0.25">
      <c r="A209" s="48">
        <v>6780481</v>
      </c>
      <c r="B209" s="2">
        <v>43425.454859722224</v>
      </c>
      <c r="C209" s="2">
        <v>43421</v>
      </c>
      <c r="D209" t="s">
        <v>165</v>
      </c>
      <c r="E209" s="48">
        <v>12170</v>
      </c>
      <c r="F209" t="s">
        <v>46</v>
      </c>
      <c r="G209" t="s">
        <v>0</v>
      </c>
      <c r="H209" t="s">
        <v>37</v>
      </c>
      <c r="I209" t="s">
        <v>25</v>
      </c>
      <c r="J209" t="s">
        <v>36</v>
      </c>
      <c r="K209" t="s">
        <v>37</v>
      </c>
    </row>
    <row r="210" spans="1:11" x14ac:dyDescent="0.25">
      <c r="A210" s="48">
        <v>6780481</v>
      </c>
      <c r="B210" s="2">
        <v>43425.455339930559</v>
      </c>
      <c r="C210" s="2">
        <v>43421</v>
      </c>
      <c r="D210" t="s">
        <v>165</v>
      </c>
      <c r="E210" s="48">
        <v>12170</v>
      </c>
      <c r="F210" t="s">
        <v>46</v>
      </c>
      <c r="G210" t="s">
        <v>2</v>
      </c>
      <c r="H210" t="s">
        <v>8</v>
      </c>
      <c r="I210" t="s">
        <v>7</v>
      </c>
      <c r="J210" t="s">
        <v>4</v>
      </c>
      <c r="K210" t="s">
        <v>65</v>
      </c>
    </row>
    <row r="211" spans="1:11" x14ac:dyDescent="0.25">
      <c r="A211" s="48">
        <v>6780481</v>
      </c>
      <c r="B211" s="2">
        <v>43425.455598611108</v>
      </c>
      <c r="C211" s="2">
        <v>43421</v>
      </c>
      <c r="D211" t="s">
        <v>165</v>
      </c>
      <c r="E211" s="48">
        <v>12170</v>
      </c>
      <c r="F211" t="s">
        <v>46</v>
      </c>
      <c r="G211" t="s">
        <v>2</v>
      </c>
      <c r="H211" t="s">
        <v>5</v>
      </c>
      <c r="I211" t="s">
        <v>1</v>
      </c>
      <c r="J211" t="s">
        <v>4</v>
      </c>
      <c r="K211" t="s">
        <v>38</v>
      </c>
    </row>
    <row r="212" spans="1:11" x14ac:dyDescent="0.25">
      <c r="A212" s="48">
        <v>6780481</v>
      </c>
      <c r="B212" s="2">
        <v>43425.455868518518</v>
      </c>
      <c r="C212" s="2">
        <v>43421</v>
      </c>
      <c r="D212" t="s">
        <v>165</v>
      </c>
      <c r="E212" s="48">
        <v>12170</v>
      </c>
      <c r="F212" t="s">
        <v>46</v>
      </c>
      <c r="G212" t="s">
        <v>2</v>
      </c>
      <c r="H212" t="s">
        <v>3</v>
      </c>
      <c r="I212" t="s">
        <v>1</v>
      </c>
      <c r="J212" t="s">
        <v>4</v>
      </c>
      <c r="K212" t="s">
        <v>39</v>
      </c>
    </row>
    <row r="213" spans="1:11" x14ac:dyDescent="0.25">
      <c r="A213" s="48">
        <v>6780789</v>
      </c>
      <c r="B213" s="2">
        <v>43425.456493981481</v>
      </c>
      <c r="C213" s="2">
        <v>43421</v>
      </c>
      <c r="D213" t="s">
        <v>166</v>
      </c>
      <c r="E213" s="48">
        <v>12170</v>
      </c>
      <c r="F213" t="s">
        <v>46</v>
      </c>
      <c r="G213" t="s">
        <v>0</v>
      </c>
      <c r="H213" t="s">
        <v>37</v>
      </c>
      <c r="I213" t="s">
        <v>25</v>
      </c>
      <c r="J213" t="s">
        <v>36</v>
      </c>
      <c r="K213" t="s">
        <v>37</v>
      </c>
    </row>
    <row r="214" spans="1:11" x14ac:dyDescent="0.25">
      <c r="A214" s="48">
        <v>6780789</v>
      </c>
      <c r="B214" s="2">
        <v>43425.456746643518</v>
      </c>
      <c r="C214" s="2">
        <v>43421</v>
      </c>
      <c r="D214" t="s">
        <v>166</v>
      </c>
      <c r="E214" s="48">
        <v>12170</v>
      </c>
      <c r="F214" t="s">
        <v>46</v>
      </c>
      <c r="G214" t="s">
        <v>2</v>
      </c>
      <c r="H214" t="s">
        <v>5</v>
      </c>
      <c r="I214" t="s">
        <v>1</v>
      </c>
      <c r="J214" t="s">
        <v>4</v>
      </c>
      <c r="K214" t="s">
        <v>38</v>
      </c>
    </row>
    <row r="215" spans="1:11" x14ac:dyDescent="0.25">
      <c r="A215" s="48">
        <v>6780989</v>
      </c>
      <c r="B215" s="2">
        <v>43425.457203356484</v>
      </c>
      <c r="C215" s="2">
        <v>43421</v>
      </c>
      <c r="D215" t="s">
        <v>167</v>
      </c>
      <c r="E215" s="48">
        <v>12170</v>
      </c>
      <c r="F215" t="s">
        <v>46</v>
      </c>
      <c r="G215" t="s">
        <v>0</v>
      </c>
      <c r="H215" t="s">
        <v>37</v>
      </c>
      <c r="I215" t="s">
        <v>25</v>
      </c>
      <c r="J215" t="s">
        <v>36</v>
      </c>
      <c r="K215" t="s">
        <v>37</v>
      </c>
    </row>
    <row r="216" spans="1:11" x14ac:dyDescent="0.25">
      <c r="A216" s="48">
        <v>6780989</v>
      </c>
      <c r="B216" s="2">
        <v>43425.457483333332</v>
      </c>
      <c r="C216" s="2">
        <v>43421</v>
      </c>
      <c r="D216" t="s">
        <v>167</v>
      </c>
      <c r="E216" s="48">
        <v>12170</v>
      </c>
      <c r="F216" t="s">
        <v>46</v>
      </c>
      <c r="G216" t="s">
        <v>2</v>
      </c>
      <c r="H216" t="s">
        <v>5</v>
      </c>
      <c r="I216" t="s">
        <v>1</v>
      </c>
      <c r="J216" t="s">
        <v>4</v>
      </c>
      <c r="K216" t="s">
        <v>38</v>
      </c>
    </row>
    <row r="217" spans="1:11" x14ac:dyDescent="0.25">
      <c r="A217" s="48">
        <v>6781068</v>
      </c>
      <c r="B217" s="2">
        <v>43425.458145370372</v>
      </c>
      <c r="C217" s="2">
        <v>43421</v>
      </c>
      <c r="D217" t="s">
        <v>168</v>
      </c>
      <c r="E217" s="48">
        <v>12170</v>
      </c>
      <c r="F217" t="s">
        <v>46</v>
      </c>
      <c r="G217" t="s">
        <v>0</v>
      </c>
      <c r="H217" t="s">
        <v>37</v>
      </c>
      <c r="I217" t="s">
        <v>25</v>
      </c>
      <c r="J217" t="s">
        <v>36</v>
      </c>
      <c r="K217" t="s">
        <v>37</v>
      </c>
    </row>
    <row r="218" spans="1:11" x14ac:dyDescent="0.25">
      <c r="A218" s="48">
        <v>6781068</v>
      </c>
      <c r="B218" s="2">
        <v>43425.45831898148</v>
      </c>
      <c r="C218" s="2">
        <v>43421</v>
      </c>
      <c r="D218" t="s">
        <v>168</v>
      </c>
      <c r="E218" s="48">
        <v>12170</v>
      </c>
      <c r="F218" t="s">
        <v>46</v>
      </c>
      <c r="G218" t="s">
        <v>2</v>
      </c>
      <c r="H218" t="s">
        <v>37</v>
      </c>
      <c r="I218" t="s">
        <v>25</v>
      </c>
      <c r="J218" t="s">
        <v>9</v>
      </c>
      <c r="K218" t="s">
        <v>37</v>
      </c>
    </row>
    <row r="219" spans="1:11" x14ac:dyDescent="0.25">
      <c r="A219" s="48">
        <v>6781116</v>
      </c>
      <c r="B219" s="2">
        <v>43425.463022569442</v>
      </c>
      <c r="C219" s="2">
        <v>43421</v>
      </c>
      <c r="D219" t="s">
        <v>169</v>
      </c>
      <c r="E219" s="48">
        <v>12170</v>
      </c>
      <c r="F219" t="s">
        <v>46</v>
      </c>
      <c r="G219" t="s">
        <v>0</v>
      </c>
      <c r="H219" t="s">
        <v>8</v>
      </c>
      <c r="I219" t="s">
        <v>7</v>
      </c>
      <c r="J219" t="s">
        <v>36</v>
      </c>
      <c r="K219" t="s">
        <v>65</v>
      </c>
    </row>
    <row r="220" spans="1:11" x14ac:dyDescent="0.25">
      <c r="A220" s="48">
        <v>6781116</v>
      </c>
      <c r="B220" s="2">
        <v>43425.46337002315</v>
      </c>
      <c r="C220" s="2">
        <v>43421</v>
      </c>
      <c r="D220" t="s">
        <v>169</v>
      </c>
      <c r="E220" s="48">
        <v>12170</v>
      </c>
      <c r="F220" t="s">
        <v>46</v>
      </c>
      <c r="G220" t="s">
        <v>2</v>
      </c>
      <c r="H220" t="s">
        <v>5</v>
      </c>
      <c r="I220" t="s">
        <v>1</v>
      </c>
      <c r="J220" t="s">
        <v>4</v>
      </c>
      <c r="K220" t="s">
        <v>38</v>
      </c>
    </row>
    <row r="221" spans="1:11" x14ac:dyDescent="0.25">
      <c r="A221" s="48">
        <v>6781116</v>
      </c>
      <c r="B221" s="2">
        <v>43425.463753124997</v>
      </c>
      <c r="C221" s="2">
        <v>43421</v>
      </c>
      <c r="D221" t="s">
        <v>169</v>
      </c>
      <c r="E221" s="48">
        <v>12170</v>
      </c>
      <c r="F221" t="s">
        <v>46</v>
      </c>
      <c r="G221" t="s">
        <v>2</v>
      </c>
      <c r="H221" t="s">
        <v>3</v>
      </c>
      <c r="I221" t="s">
        <v>1</v>
      </c>
      <c r="J221" t="s">
        <v>4</v>
      </c>
      <c r="K221" t="s">
        <v>39</v>
      </c>
    </row>
    <row r="222" spans="1:11" x14ac:dyDescent="0.25">
      <c r="A222" s="48">
        <v>6781164</v>
      </c>
      <c r="B222" s="2">
        <v>43425.464358449077</v>
      </c>
      <c r="C222" s="2">
        <v>43421</v>
      </c>
      <c r="D222" t="s">
        <v>170</v>
      </c>
      <c r="E222" s="48">
        <v>12170</v>
      </c>
      <c r="F222" t="s">
        <v>46</v>
      </c>
      <c r="G222" t="s">
        <v>0</v>
      </c>
      <c r="H222" t="s">
        <v>37</v>
      </c>
      <c r="I222" t="s">
        <v>25</v>
      </c>
      <c r="J222" t="s">
        <v>36</v>
      </c>
      <c r="K222" t="s">
        <v>37</v>
      </c>
    </row>
    <row r="223" spans="1:11" x14ac:dyDescent="0.25">
      <c r="A223" s="48">
        <v>6781164</v>
      </c>
      <c r="B223" s="2">
        <v>43425.464640046295</v>
      </c>
      <c r="C223" s="2">
        <v>43421</v>
      </c>
      <c r="D223" t="s">
        <v>170</v>
      </c>
      <c r="E223" s="48">
        <v>12170</v>
      </c>
      <c r="F223" t="s">
        <v>46</v>
      </c>
      <c r="G223" t="s">
        <v>2</v>
      </c>
      <c r="H223" t="s">
        <v>5</v>
      </c>
      <c r="I223" t="s">
        <v>1</v>
      </c>
      <c r="J223" t="s">
        <v>4</v>
      </c>
      <c r="K223" t="s">
        <v>38</v>
      </c>
    </row>
    <row r="224" spans="1:11" x14ac:dyDescent="0.25">
      <c r="A224" s="48">
        <v>6781164</v>
      </c>
      <c r="B224" s="2">
        <v>43425.464906365742</v>
      </c>
      <c r="C224" s="2">
        <v>43421</v>
      </c>
      <c r="D224" t="s">
        <v>170</v>
      </c>
      <c r="E224" s="48">
        <v>12170</v>
      </c>
      <c r="F224" t="s">
        <v>46</v>
      </c>
      <c r="G224" t="s">
        <v>2</v>
      </c>
      <c r="H224" t="s">
        <v>3</v>
      </c>
      <c r="I224" t="s">
        <v>1</v>
      </c>
      <c r="J224" t="s">
        <v>4</v>
      </c>
      <c r="K224" t="s">
        <v>39</v>
      </c>
    </row>
    <row r="225" spans="1:11" x14ac:dyDescent="0.25">
      <c r="A225" s="48">
        <v>6781811</v>
      </c>
      <c r="B225" s="2">
        <v>43425.465339814815</v>
      </c>
      <c r="C225" s="2">
        <v>43421</v>
      </c>
      <c r="D225" t="s">
        <v>171</v>
      </c>
      <c r="E225" s="48">
        <v>12170</v>
      </c>
      <c r="F225" t="s">
        <v>46</v>
      </c>
      <c r="G225" t="s">
        <v>0</v>
      </c>
      <c r="H225" t="s">
        <v>37</v>
      </c>
      <c r="I225" t="s">
        <v>25</v>
      </c>
      <c r="J225" t="s">
        <v>36</v>
      </c>
      <c r="K225" t="s">
        <v>37</v>
      </c>
    </row>
    <row r="226" spans="1:11" x14ac:dyDescent="0.25">
      <c r="A226" s="48">
        <v>6781811</v>
      </c>
      <c r="B226" s="2">
        <v>43425.465552083333</v>
      </c>
      <c r="C226" s="2">
        <v>43421</v>
      </c>
      <c r="D226" t="s">
        <v>171</v>
      </c>
      <c r="E226" s="48">
        <v>12170</v>
      </c>
      <c r="F226" t="s">
        <v>46</v>
      </c>
      <c r="G226" t="s">
        <v>2</v>
      </c>
      <c r="H226" t="s">
        <v>37</v>
      </c>
      <c r="I226" t="s">
        <v>25</v>
      </c>
      <c r="J226" t="s">
        <v>9</v>
      </c>
      <c r="K226" t="s">
        <v>37</v>
      </c>
    </row>
    <row r="227" spans="1:11" x14ac:dyDescent="0.25">
      <c r="A227" s="48">
        <v>678193</v>
      </c>
      <c r="B227" s="2">
        <v>43425.46639710648</v>
      </c>
      <c r="C227" s="2">
        <v>43421</v>
      </c>
      <c r="D227" t="s">
        <v>172</v>
      </c>
      <c r="E227" s="48">
        <v>12170</v>
      </c>
      <c r="F227" t="s">
        <v>46</v>
      </c>
      <c r="G227" t="s">
        <v>0</v>
      </c>
      <c r="H227" t="s">
        <v>37</v>
      </c>
      <c r="I227" t="s">
        <v>25</v>
      </c>
      <c r="J227" t="s">
        <v>36</v>
      </c>
      <c r="K227" t="s">
        <v>37</v>
      </c>
    </row>
    <row r="228" spans="1:11" x14ac:dyDescent="0.25">
      <c r="A228" s="48">
        <v>678193</v>
      </c>
      <c r="B228" s="2">
        <v>43425.466809259262</v>
      </c>
      <c r="C228" s="2">
        <v>43421</v>
      </c>
      <c r="D228" t="s">
        <v>172</v>
      </c>
      <c r="E228" s="48">
        <v>12170</v>
      </c>
      <c r="F228" t="s">
        <v>46</v>
      </c>
      <c r="G228" t="s">
        <v>2</v>
      </c>
      <c r="H228" t="s">
        <v>5</v>
      </c>
      <c r="I228" t="s">
        <v>1</v>
      </c>
      <c r="J228" t="s">
        <v>4</v>
      </c>
      <c r="K228" t="s">
        <v>38</v>
      </c>
    </row>
    <row r="229" spans="1:11" x14ac:dyDescent="0.25">
      <c r="A229" s="48">
        <v>6782079</v>
      </c>
      <c r="B229" s="2">
        <v>43425.467348842591</v>
      </c>
      <c r="C229" s="2">
        <v>43421</v>
      </c>
      <c r="D229" t="s">
        <v>173</v>
      </c>
      <c r="E229" s="48">
        <v>12170</v>
      </c>
      <c r="F229" t="s">
        <v>46</v>
      </c>
      <c r="G229" t="s">
        <v>0</v>
      </c>
      <c r="H229" t="s">
        <v>37</v>
      </c>
      <c r="I229" t="s">
        <v>25</v>
      </c>
      <c r="J229" t="s">
        <v>36</v>
      </c>
      <c r="K229" t="s">
        <v>37</v>
      </c>
    </row>
    <row r="230" spans="1:11" x14ac:dyDescent="0.25">
      <c r="A230" s="48">
        <v>6782079</v>
      </c>
      <c r="B230" s="2">
        <v>43425.467585300925</v>
      </c>
      <c r="C230" s="2">
        <v>43421</v>
      </c>
      <c r="D230" t="s">
        <v>173</v>
      </c>
      <c r="E230" s="48">
        <v>12170</v>
      </c>
      <c r="F230" t="s">
        <v>46</v>
      </c>
      <c r="G230" t="s">
        <v>2</v>
      </c>
      <c r="H230" t="s">
        <v>37</v>
      </c>
      <c r="I230" t="s">
        <v>25</v>
      </c>
      <c r="J230" t="s">
        <v>9</v>
      </c>
      <c r="K230" t="s">
        <v>37</v>
      </c>
    </row>
    <row r="231" spans="1:11" x14ac:dyDescent="0.25">
      <c r="A231" s="48">
        <v>6782472</v>
      </c>
      <c r="B231" s="2">
        <v>43425.468675578704</v>
      </c>
      <c r="C231" s="2">
        <v>43421</v>
      </c>
      <c r="D231" t="s">
        <v>174</v>
      </c>
      <c r="E231" s="48">
        <v>12170</v>
      </c>
      <c r="F231" t="s">
        <v>46</v>
      </c>
      <c r="G231" t="s">
        <v>0</v>
      </c>
      <c r="H231" t="s">
        <v>37</v>
      </c>
      <c r="I231" t="s">
        <v>25</v>
      </c>
      <c r="J231" t="s">
        <v>36</v>
      </c>
      <c r="K231" t="s">
        <v>37</v>
      </c>
    </row>
    <row r="232" spans="1:11" x14ac:dyDescent="0.25">
      <c r="A232" s="48">
        <v>6782472</v>
      </c>
      <c r="B232" s="2">
        <v>43425.468920833337</v>
      </c>
      <c r="C232" s="2">
        <v>43421</v>
      </c>
      <c r="D232" t="s">
        <v>174</v>
      </c>
      <c r="E232" s="48">
        <v>12170</v>
      </c>
      <c r="F232" t="s">
        <v>46</v>
      </c>
      <c r="G232" t="s">
        <v>2</v>
      </c>
      <c r="H232" t="s">
        <v>5</v>
      </c>
      <c r="I232" t="s">
        <v>1</v>
      </c>
      <c r="J232" t="s">
        <v>4</v>
      </c>
      <c r="K232" t="s">
        <v>38</v>
      </c>
    </row>
    <row r="233" spans="1:11" x14ac:dyDescent="0.25">
      <c r="A233" s="48">
        <v>6782603</v>
      </c>
      <c r="B233" s="2">
        <v>43425.46948310185</v>
      </c>
      <c r="C233" s="2">
        <v>43421</v>
      </c>
      <c r="D233" t="s">
        <v>175</v>
      </c>
      <c r="E233" s="48">
        <v>12170</v>
      </c>
      <c r="F233" t="s">
        <v>46</v>
      </c>
      <c r="G233" t="s">
        <v>0</v>
      </c>
      <c r="H233" t="s">
        <v>37</v>
      </c>
      <c r="I233" t="s">
        <v>25</v>
      </c>
      <c r="J233" t="s">
        <v>36</v>
      </c>
      <c r="K233" t="s">
        <v>37</v>
      </c>
    </row>
    <row r="234" spans="1:11" x14ac:dyDescent="0.25">
      <c r="A234" s="48">
        <v>6782603</v>
      </c>
      <c r="B234" s="2">
        <v>43425.469932986111</v>
      </c>
      <c r="C234" s="2">
        <v>43421</v>
      </c>
      <c r="D234" t="s">
        <v>175</v>
      </c>
      <c r="E234" s="48">
        <v>12170</v>
      </c>
      <c r="F234" t="s">
        <v>46</v>
      </c>
      <c r="G234" t="s">
        <v>2</v>
      </c>
      <c r="H234" t="s">
        <v>5</v>
      </c>
      <c r="I234" t="s">
        <v>1</v>
      </c>
      <c r="J234" t="s">
        <v>4</v>
      </c>
      <c r="K234" t="s">
        <v>38</v>
      </c>
    </row>
    <row r="235" spans="1:11" x14ac:dyDescent="0.25">
      <c r="A235" s="48">
        <v>6782603</v>
      </c>
      <c r="B235" s="2">
        <v>43425.470338541665</v>
      </c>
      <c r="C235" s="2">
        <v>43421</v>
      </c>
      <c r="D235" t="s">
        <v>175</v>
      </c>
      <c r="E235" s="48">
        <v>12170</v>
      </c>
      <c r="F235" t="s">
        <v>46</v>
      </c>
      <c r="G235" t="s">
        <v>2</v>
      </c>
      <c r="H235" t="s">
        <v>12</v>
      </c>
      <c r="I235" t="s">
        <v>7</v>
      </c>
      <c r="J235" t="s">
        <v>4</v>
      </c>
      <c r="K235" t="s">
        <v>43</v>
      </c>
    </row>
    <row r="236" spans="1:11" x14ac:dyDescent="0.25">
      <c r="A236" s="48">
        <v>6783175</v>
      </c>
      <c r="B236" s="2">
        <v>43425.470951736112</v>
      </c>
      <c r="C236" s="2">
        <v>43421</v>
      </c>
      <c r="D236" t="s">
        <v>176</v>
      </c>
      <c r="E236" s="48">
        <v>12170</v>
      </c>
      <c r="F236" t="s">
        <v>46</v>
      </c>
      <c r="G236" t="s">
        <v>0</v>
      </c>
      <c r="H236" t="s">
        <v>37</v>
      </c>
      <c r="I236" t="s">
        <v>25</v>
      </c>
      <c r="J236" t="s">
        <v>36</v>
      </c>
      <c r="K236" t="s">
        <v>37</v>
      </c>
    </row>
    <row r="237" spans="1:11" x14ac:dyDescent="0.25">
      <c r="A237" s="48">
        <v>6783175</v>
      </c>
      <c r="B237" s="2">
        <v>43425.471268287038</v>
      </c>
      <c r="C237" s="2">
        <v>43421</v>
      </c>
      <c r="D237" t="s">
        <v>176</v>
      </c>
      <c r="E237" s="48">
        <v>12170</v>
      </c>
      <c r="F237" t="s">
        <v>46</v>
      </c>
      <c r="G237" t="s">
        <v>2</v>
      </c>
      <c r="H237" t="s">
        <v>5</v>
      </c>
      <c r="I237" t="s">
        <v>1</v>
      </c>
      <c r="J237" t="s">
        <v>4</v>
      </c>
      <c r="K237" t="s">
        <v>38</v>
      </c>
    </row>
    <row r="238" spans="1:11" x14ac:dyDescent="0.25">
      <c r="A238" s="48">
        <v>6783175</v>
      </c>
      <c r="B238" s="2">
        <v>43425.471527662034</v>
      </c>
      <c r="C238" s="2">
        <v>43421</v>
      </c>
      <c r="D238" t="s">
        <v>176</v>
      </c>
      <c r="E238" s="48">
        <v>12170</v>
      </c>
      <c r="F238" t="s">
        <v>46</v>
      </c>
      <c r="G238" t="s">
        <v>2</v>
      </c>
      <c r="H238" t="s">
        <v>3</v>
      </c>
      <c r="I238" t="s">
        <v>1</v>
      </c>
      <c r="J238" t="s">
        <v>4</v>
      </c>
      <c r="K238" t="s">
        <v>39</v>
      </c>
    </row>
    <row r="239" spans="1:11" x14ac:dyDescent="0.25">
      <c r="A239" s="48">
        <v>6784206</v>
      </c>
      <c r="B239" s="2">
        <v>43425.472021064816</v>
      </c>
      <c r="C239" s="2">
        <v>43421</v>
      </c>
      <c r="D239" t="s">
        <v>177</v>
      </c>
      <c r="E239" s="48">
        <v>12170</v>
      </c>
      <c r="F239" t="s">
        <v>46</v>
      </c>
      <c r="G239" t="s">
        <v>0</v>
      </c>
      <c r="H239" t="s">
        <v>37</v>
      </c>
      <c r="I239" t="s">
        <v>25</v>
      </c>
      <c r="J239" t="s">
        <v>36</v>
      </c>
      <c r="K239" t="s">
        <v>37</v>
      </c>
    </row>
    <row r="240" spans="1:11" x14ac:dyDescent="0.25">
      <c r="A240" s="48">
        <v>6784206</v>
      </c>
      <c r="B240" s="2">
        <v>43425.472222337965</v>
      </c>
      <c r="C240" s="2">
        <v>43421</v>
      </c>
      <c r="D240" t="s">
        <v>177</v>
      </c>
      <c r="E240" s="48">
        <v>12170</v>
      </c>
      <c r="F240" t="s">
        <v>46</v>
      </c>
      <c r="G240" t="s">
        <v>2</v>
      </c>
      <c r="H240" t="s">
        <v>37</v>
      </c>
      <c r="I240" t="s">
        <v>25</v>
      </c>
      <c r="J240" t="s">
        <v>9</v>
      </c>
      <c r="K240" t="s">
        <v>37</v>
      </c>
    </row>
    <row r="241" spans="1:11" x14ac:dyDescent="0.25">
      <c r="A241" s="48">
        <v>6785255</v>
      </c>
      <c r="B241" s="2">
        <v>43425.472739004632</v>
      </c>
      <c r="C241" s="2">
        <v>43421</v>
      </c>
      <c r="D241" t="s">
        <v>178</v>
      </c>
      <c r="E241" s="48">
        <v>12170</v>
      </c>
      <c r="F241" t="s">
        <v>46</v>
      </c>
      <c r="G241" t="s">
        <v>0</v>
      </c>
      <c r="H241" t="s">
        <v>37</v>
      </c>
      <c r="I241" t="s">
        <v>25</v>
      </c>
      <c r="J241" t="s">
        <v>36</v>
      </c>
      <c r="K241" t="s">
        <v>37</v>
      </c>
    </row>
    <row r="242" spans="1:11" x14ac:dyDescent="0.25">
      <c r="A242" s="48">
        <v>6785255</v>
      </c>
      <c r="B242" s="2">
        <v>43425.473098379633</v>
      </c>
      <c r="C242" s="2">
        <v>43421</v>
      </c>
      <c r="D242" t="s">
        <v>178</v>
      </c>
      <c r="E242" s="48">
        <v>12170</v>
      </c>
      <c r="F242" t="s">
        <v>46</v>
      </c>
      <c r="G242" t="s">
        <v>2</v>
      </c>
      <c r="H242" t="s">
        <v>37</v>
      </c>
      <c r="I242" t="s">
        <v>25</v>
      </c>
      <c r="J242" t="s">
        <v>9</v>
      </c>
      <c r="K242" t="s">
        <v>37</v>
      </c>
    </row>
    <row r="243" spans="1:11" x14ac:dyDescent="0.25">
      <c r="A243" s="48">
        <v>6785580</v>
      </c>
      <c r="B243" s="2">
        <v>43425.473594444447</v>
      </c>
      <c r="C243" s="2">
        <v>43421</v>
      </c>
      <c r="D243" s="48" t="s">
        <v>179</v>
      </c>
      <c r="E243" s="48">
        <v>12170</v>
      </c>
      <c r="F243" t="s">
        <v>46</v>
      </c>
      <c r="G243" t="s">
        <v>0</v>
      </c>
      <c r="H243" t="s">
        <v>37</v>
      </c>
      <c r="I243" t="s">
        <v>25</v>
      </c>
      <c r="J243" t="s">
        <v>36</v>
      </c>
      <c r="K243" t="s">
        <v>37</v>
      </c>
    </row>
    <row r="244" spans="1:11" x14ac:dyDescent="0.25">
      <c r="A244" s="48">
        <v>6785580</v>
      </c>
      <c r="B244" s="2">
        <v>43425.473871643517</v>
      </c>
      <c r="C244" s="2">
        <v>43421</v>
      </c>
      <c r="D244" s="48" t="s">
        <v>179</v>
      </c>
      <c r="E244" s="48">
        <v>12170</v>
      </c>
      <c r="F244" t="s">
        <v>46</v>
      </c>
      <c r="G244" t="s">
        <v>2</v>
      </c>
      <c r="H244" t="s">
        <v>5</v>
      </c>
      <c r="I244" t="s">
        <v>1</v>
      </c>
      <c r="J244" t="s">
        <v>4</v>
      </c>
      <c r="K244" t="s">
        <v>38</v>
      </c>
    </row>
    <row r="245" spans="1:11" x14ac:dyDescent="0.25">
      <c r="A245" s="48">
        <v>6785580</v>
      </c>
      <c r="B245" s="2">
        <v>43425.474407291666</v>
      </c>
      <c r="C245" s="2">
        <v>43421</v>
      </c>
      <c r="D245" t="s">
        <v>179</v>
      </c>
      <c r="E245" s="48">
        <v>12170</v>
      </c>
      <c r="F245" t="s">
        <v>46</v>
      </c>
      <c r="G245" t="s">
        <v>2</v>
      </c>
      <c r="H245" t="s">
        <v>3</v>
      </c>
      <c r="I245" t="s">
        <v>1</v>
      </c>
      <c r="J245" t="s">
        <v>4</v>
      </c>
      <c r="K245" t="s">
        <v>39</v>
      </c>
    </row>
    <row r="246" spans="1:11" x14ac:dyDescent="0.25">
      <c r="A246" s="48">
        <v>6785648</v>
      </c>
      <c r="B246" s="2">
        <v>43425.47547662037</v>
      </c>
      <c r="C246" s="2">
        <v>43421</v>
      </c>
      <c r="D246" t="s">
        <v>180</v>
      </c>
      <c r="E246" s="48">
        <v>12170</v>
      </c>
      <c r="F246" t="s">
        <v>46</v>
      </c>
      <c r="G246" t="s">
        <v>0</v>
      </c>
      <c r="H246" t="s">
        <v>37</v>
      </c>
      <c r="I246" t="s">
        <v>25</v>
      </c>
      <c r="J246" t="s">
        <v>36</v>
      </c>
      <c r="K246" t="s">
        <v>37</v>
      </c>
    </row>
    <row r="247" spans="1:11" x14ac:dyDescent="0.25">
      <c r="A247" s="48">
        <v>6785648</v>
      </c>
      <c r="B247" s="2">
        <v>43425.47614259259</v>
      </c>
      <c r="C247" s="2">
        <v>43421</v>
      </c>
      <c r="D247" t="s">
        <v>180</v>
      </c>
      <c r="E247" s="48">
        <v>12170</v>
      </c>
      <c r="F247" t="s">
        <v>46</v>
      </c>
      <c r="G247" t="s">
        <v>2</v>
      </c>
      <c r="H247" t="s">
        <v>5</v>
      </c>
      <c r="I247" t="s">
        <v>1</v>
      </c>
      <c r="J247" t="s">
        <v>4</v>
      </c>
      <c r="K247" t="s">
        <v>38</v>
      </c>
    </row>
    <row r="248" spans="1:11" x14ac:dyDescent="0.25">
      <c r="A248" s="48">
        <v>6785648</v>
      </c>
      <c r="B248" s="2">
        <v>43425.476682638888</v>
      </c>
      <c r="C248" s="2">
        <v>43421</v>
      </c>
      <c r="D248" t="s">
        <v>180</v>
      </c>
      <c r="E248" s="48">
        <v>12170</v>
      </c>
      <c r="F248" t="s">
        <v>46</v>
      </c>
      <c r="G248" t="s">
        <v>2</v>
      </c>
      <c r="H248" t="s">
        <v>3</v>
      </c>
      <c r="I248" t="s">
        <v>1</v>
      </c>
      <c r="J248" t="s">
        <v>4</v>
      </c>
      <c r="K248" t="s">
        <v>39</v>
      </c>
    </row>
    <row r="249" spans="1:11" x14ac:dyDescent="0.25">
      <c r="A249" s="48">
        <v>6785672</v>
      </c>
      <c r="B249" s="2">
        <v>43425.477215740742</v>
      </c>
      <c r="C249" s="2">
        <v>43421</v>
      </c>
      <c r="D249" t="s">
        <v>181</v>
      </c>
      <c r="E249" s="48">
        <v>12170</v>
      </c>
      <c r="F249" t="s">
        <v>46</v>
      </c>
      <c r="G249" t="s">
        <v>0</v>
      </c>
      <c r="H249" t="s">
        <v>37</v>
      </c>
      <c r="I249" t="s">
        <v>25</v>
      </c>
      <c r="J249" t="s">
        <v>36</v>
      </c>
      <c r="K249" t="s">
        <v>37</v>
      </c>
    </row>
    <row r="250" spans="1:11" x14ac:dyDescent="0.25">
      <c r="A250" s="48">
        <v>6785672</v>
      </c>
      <c r="B250" s="2">
        <v>43425.477640509256</v>
      </c>
      <c r="C250" s="2">
        <v>43421</v>
      </c>
      <c r="D250" t="s">
        <v>181</v>
      </c>
      <c r="E250" s="48">
        <v>12170</v>
      </c>
      <c r="F250" t="s">
        <v>46</v>
      </c>
      <c r="G250" t="s">
        <v>2</v>
      </c>
      <c r="H250" t="s">
        <v>5</v>
      </c>
      <c r="I250" t="s">
        <v>1</v>
      </c>
      <c r="J250" t="s">
        <v>4</v>
      </c>
      <c r="K250" t="s">
        <v>38</v>
      </c>
    </row>
    <row r="251" spans="1:11" x14ac:dyDescent="0.25">
      <c r="A251" s="48">
        <v>6785672</v>
      </c>
      <c r="B251" s="2">
        <v>43425.477939351855</v>
      </c>
      <c r="C251" s="2">
        <v>43421</v>
      </c>
      <c r="D251" t="s">
        <v>181</v>
      </c>
      <c r="E251" s="48">
        <v>12170</v>
      </c>
      <c r="F251" t="s">
        <v>46</v>
      </c>
      <c r="G251" t="s">
        <v>2</v>
      </c>
      <c r="H251" t="s">
        <v>3</v>
      </c>
      <c r="I251" t="s">
        <v>1</v>
      </c>
      <c r="J251" t="s">
        <v>4</v>
      </c>
      <c r="K251" t="s">
        <v>39</v>
      </c>
    </row>
    <row r="252" spans="1:11" x14ac:dyDescent="0.25">
      <c r="A252" s="48">
        <v>6785683</v>
      </c>
      <c r="B252" s="2">
        <v>43425.478443171298</v>
      </c>
      <c r="C252" s="2">
        <v>43421</v>
      </c>
      <c r="D252" t="s">
        <v>182</v>
      </c>
      <c r="E252" s="48">
        <v>12170</v>
      </c>
      <c r="F252" t="s">
        <v>46</v>
      </c>
      <c r="G252" t="s">
        <v>0</v>
      </c>
      <c r="H252" t="s">
        <v>37</v>
      </c>
      <c r="I252" t="s">
        <v>25</v>
      </c>
      <c r="J252" t="s">
        <v>36</v>
      </c>
      <c r="K252" t="s">
        <v>37</v>
      </c>
    </row>
    <row r="253" spans="1:11" x14ac:dyDescent="0.25">
      <c r="A253" s="48">
        <v>6785683</v>
      </c>
      <c r="B253" s="2">
        <v>43425.478774537034</v>
      </c>
      <c r="C253" s="2">
        <v>43421</v>
      </c>
      <c r="D253" t="s">
        <v>182</v>
      </c>
      <c r="E253" s="48">
        <v>12170</v>
      </c>
      <c r="F253" t="s">
        <v>46</v>
      </c>
      <c r="G253" t="s">
        <v>2</v>
      </c>
      <c r="H253" t="s">
        <v>3</v>
      </c>
      <c r="I253" t="s">
        <v>1</v>
      </c>
      <c r="J253" t="s">
        <v>4</v>
      </c>
      <c r="K253" t="s">
        <v>39</v>
      </c>
    </row>
    <row r="254" spans="1:11" x14ac:dyDescent="0.25">
      <c r="A254" s="48">
        <v>6785788</v>
      </c>
      <c r="B254" s="2">
        <v>43425.47951435185</v>
      </c>
      <c r="C254" s="2">
        <v>43421</v>
      </c>
      <c r="D254" t="s">
        <v>183</v>
      </c>
      <c r="E254" s="48">
        <v>12170</v>
      </c>
      <c r="F254" t="s">
        <v>46</v>
      </c>
      <c r="G254" t="s">
        <v>0</v>
      </c>
      <c r="H254" t="s">
        <v>37</v>
      </c>
      <c r="I254" t="s">
        <v>25</v>
      </c>
      <c r="J254" t="s">
        <v>36</v>
      </c>
      <c r="K254" t="s">
        <v>37</v>
      </c>
    </row>
    <row r="255" spans="1:11" x14ac:dyDescent="0.25">
      <c r="A255" s="48">
        <v>6785788</v>
      </c>
      <c r="B255" s="2">
        <v>43425.479973842594</v>
      </c>
      <c r="C255" s="2">
        <v>43421</v>
      </c>
      <c r="D255" t="s">
        <v>183</v>
      </c>
      <c r="E255" s="48">
        <v>12170</v>
      </c>
      <c r="F255" t="s">
        <v>46</v>
      </c>
      <c r="G255" t="s">
        <v>2</v>
      </c>
      <c r="H255" t="s">
        <v>37</v>
      </c>
      <c r="I255" t="s">
        <v>25</v>
      </c>
      <c r="J255" t="s">
        <v>9</v>
      </c>
      <c r="K255" t="s">
        <v>37</v>
      </c>
    </row>
    <row r="256" spans="1:11" x14ac:dyDescent="0.25">
      <c r="A256" s="48">
        <v>6786174</v>
      </c>
      <c r="B256" s="2">
        <v>43425.480457175923</v>
      </c>
      <c r="C256" s="2">
        <v>43421</v>
      </c>
      <c r="D256" t="s">
        <v>184</v>
      </c>
      <c r="E256" s="48">
        <v>12170</v>
      </c>
      <c r="F256" t="s">
        <v>46</v>
      </c>
      <c r="G256" t="s">
        <v>0</v>
      </c>
      <c r="H256" t="s">
        <v>37</v>
      </c>
      <c r="I256" t="s">
        <v>25</v>
      </c>
      <c r="J256" t="s">
        <v>36</v>
      </c>
      <c r="K256" t="s">
        <v>37</v>
      </c>
    </row>
    <row r="257" spans="1:11" x14ac:dyDescent="0.25">
      <c r="A257" s="48">
        <v>6786174</v>
      </c>
      <c r="B257" s="2">
        <v>43425.480727662034</v>
      </c>
      <c r="C257" s="2">
        <v>43421</v>
      </c>
      <c r="D257" t="s">
        <v>184</v>
      </c>
      <c r="E257" s="48">
        <v>12170</v>
      </c>
      <c r="F257" t="s">
        <v>46</v>
      </c>
      <c r="G257" t="s">
        <v>2</v>
      </c>
      <c r="H257" t="s">
        <v>37</v>
      </c>
      <c r="I257" t="s">
        <v>25</v>
      </c>
      <c r="J257" t="s">
        <v>9</v>
      </c>
      <c r="K257" t="s">
        <v>37</v>
      </c>
    </row>
    <row r="258" spans="1:11" x14ac:dyDescent="0.25">
      <c r="A258" s="48">
        <v>6786179</v>
      </c>
      <c r="B258" s="2">
        <v>43425.481255787039</v>
      </c>
      <c r="C258" s="2">
        <v>43421</v>
      </c>
      <c r="D258" t="s">
        <v>185</v>
      </c>
      <c r="E258" s="48">
        <v>12170</v>
      </c>
      <c r="F258" t="s">
        <v>46</v>
      </c>
      <c r="G258" t="s">
        <v>0</v>
      </c>
      <c r="H258" t="s">
        <v>37</v>
      </c>
      <c r="I258" t="s">
        <v>25</v>
      </c>
      <c r="J258" t="s">
        <v>36</v>
      </c>
      <c r="K258" t="s">
        <v>37</v>
      </c>
    </row>
    <row r="259" spans="1:11" x14ac:dyDescent="0.25">
      <c r="A259" s="48">
        <v>6786179</v>
      </c>
      <c r="B259" s="2">
        <v>43425.481756365742</v>
      </c>
      <c r="C259" s="2">
        <v>43421</v>
      </c>
      <c r="D259" t="s">
        <v>185</v>
      </c>
      <c r="E259" s="48">
        <v>12170</v>
      </c>
      <c r="F259" t="s">
        <v>46</v>
      </c>
      <c r="G259" t="s">
        <v>2</v>
      </c>
      <c r="H259" t="s">
        <v>37</v>
      </c>
      <c r="I259" t="s">
        <v>25</v>
      </c>
      <c r="J259" t="s">
        <v>9</v>
      </c>
      <c r="K259" t="s">
        <v>37</v>
      </c>
    </row>
    <row r="260" spans="1:11" x14ac:dyDescent="0.25">
      <c r="A260" s="48">
        <v>6786347</v>
      </c>
      <c r="B260" s="2">
        <v>43425.482432523146</v>
      </c>
      <c r="C260" s="2">
        <v>43421</v>
      </c>
      <c r="D260" t="s">
        <v>186</v>
      </c>
      <c r="E260" s="48">
        <v>12170</v>
      </c>
      <c r="F260" t="s">
        <v>46</v>
      </c>
      <c r="G260" t="s">
        <v>2</v>
      </c>
      <c r="H260" t="s">
        <v>37</v>
      </c>
      <c r="I260" t="s">
        <v>25</v>
      </c>
      <c r="J260" t="s">
        <v>9</v>
      </c>
      <c r="K260" t="s">
        <v>37</v>
      </c>
    </row>
    <row r="261" spans="1:11" x14ac:dyDescent="0.25">
      <c r="A261" s="48">
        <v>6786347</v>
      </c>
      <c r="B261" s="2">
        <v>43425.482806481479</v>
      </c>
      <c r="C261" s="2">
        <v>43421</v>
      </c>
      <c r="D261" t="s">
        <v>186</v>
      </c>
      <c r="E261" s="48">
        <v>12170</v>
      </c>
      <c r="F261" t="s">
        <v>46</v>
      </c>
      <c r="G261" t="s">
        <v>0</v>
      </c>
      <c r="H261" t="s">
        <v>37</v>
      </c>
      <c r="I261" t="s">
        <v>25</v>
      </c>
      <c r="J261" t="s">
        <v>36</v>
      </c>
      <c r="K261" t="s">
        <v>37</v>
      </c>
    </row>
    <row r="262" spans="1:11" x14ac:dyDescent="0.25">
      <c r="A262" s="48">
        <v>6786563</v>
      </c>
      <c r="B262" s="2">
        <v>43425.483243981478</v>
      </c>
      <c r="C262" s="2">
        <v>43421</v>
      </c>
      <c r="D262" t="s">
        <v>187</v>
      </c>
      <c r="E262" s="48">
        <v>12170</v>
      </c>
      <c r="F262" t="s">
        <v>46</v>
      </c>
      <c r="G262" t="s">
        <v>0</v>
      </c>
      <c r="H262" t="s">
        <v>37</v>
      </c>
      <c r="I262" t="s">
        <v>25</v>
      </c>
      <c r="J262" t="s">
        <v>36</v>
      </c>
      <c r="K262" t="s">
        <v>37</v>
      </c>
    </row>
    <row r="263" spans="1:11" x14ac:dyDescent="0.25">
      <c r="A263" s="48">
        <v>6786563</v>
      </c>
      <c r="B263" s="2">
        <v>43425.483663194442</v>
      </c>
      <c r="C263" s="2">
        <v>43421</v>
      </c>
      <c r="D263" t="s">
        <v>187</v>
      </c>
      <c r="E263" s="48">
        <v>12170</v>
      </c>
      <c r="F263" t="s">
        <v>46</v>
      </c>
      <c r="G263" t="s">
        <v>2</v>
      </c>
      <c r="H263" t="s">
        <v>37</v>
      </c>
      <c r="I263" t="s">
        <v>25</v>
      </c>
      <c r="J263" t="s">
        <v>9</v>
      </c>
      <c r="K263" t="s">
        <v>37</v>
      </c>
    </row>
    <row r="264" spans="1:11" x14ac:dyDescent="0.25">
      <c r="A264" s="48">
        <v>6786910</v>
      </c>
      <c r="B264" s="2">
        <v>43425.484186805559</v>
      </c>
      <c r="C264" s="2">
        <v>43421</v>
      </c>
      <c r="D264" t="s">
        <v>188</v>
      </c>
      <c r="E264" s="48">
        <v>12170</v>
      </c>
      <c r="F264" t="s">
        <v>46</v>
      </c>
      <c r="G264" t="s">
        <v>0</v>
      </c>
      <c r="H264" t="s">
        <v>37</v>
      </c>
      <c r="I264" t="s">
        <v>25</v>
      </c>
      <c r="J264" t="s">
        <v>36</v>
      </c>
      <c r="K264" t="s">
        <v>37</v>
      </c>
    </row>
    <row r="265" spans="1:11" x14ac:dyDescent="0.25">
      <c r="A265" s="48">
        <v>6786910</v>
      </c>
      <c r="B265" s="2">
        <v>43425.484629629631</v>
      </c>
      <c r="C265" s="2">
        <v>43421</v>
      </c>
      <c r="D265" t="s">
        <v>188</v>
      </c>
      <c r="E265" s="48">
        <v>12170</v>
      </c>
      <c r="F265" t="s">
        <v>46</v>
      </c>
      <c r="G265" t="s">
        <v>2</v>
      </c>
      <c r="H265" t="s">
        <v>5</v>
      </c>
      <c r="I265" t="s">
        <v>1</v>
      </c>
      <c r="J265" t="s">
        <v>4</v>
      </c>
      <c r="K265" t="s">
        <v>38</v>
      </c>
    </row>
    <row r="266" spans="1:11" x14ac:dyDescent="0.25">
      <c r="A266" s="48">
        <v>6786910</v>
      </c>
      <c r="B266" s="2">
        <v>43425.485013425925</v>
      </c>
      <c r="C266" s="2">
        <v>43421</v>
      </c>
      <c r="D266" t="s">
        <v>188</v>
      </c>
      <c r="E266" s="48">
        <v>12170</v>
      </c>
      <c r="F266" t="s">
        <v>46</v>
      </c>
      <c r="G266" t="s">
        <v>2</v>
      </c>
      <c r="H266" t="s">
        <v>3</v>
      </c>
      <c r="I266" t="s">
        <v>1</v>
      </c>
      <c r="J266" t="s">
        <v>4</v>
      </c>
      <c r="K266" t="s">
        <v>39</v>
      </c>
    </row>
    <row r="267" spans="1:11" x14ac:dyDescent="0.25">
      <c r="A267" s="48">
        <v>6787964</v>
      </c>
      <c r="B267" s="2">
        <v>43425.485473611108</v>
      </c>
      <c r="C267" s="2">
        <v>43421</v>
      </c>
      <c r="D267" t="s">
        <v>189</v>
      </c>
      <c r="E267" s="48">
        <v>12170</v>
      </c>
      <c r="F267" t="s">
        <v>46</v>
      </c>
      <c r="G267" t="s">
        <v>0</v>
      </c>
      <c r="H267" t="s">
        <v>37</v>
      </c>
      <c r="I267" t="s">
        <v>25</v>
      </c>
      <c r="J267" t="s">
        <v>36</v>
      </c>
      <c r="K267" t="s">
        <v>37</v>
      </c>
    </row>
    <row r="268" spans="1:11" x14ac:dyDescent="0.25">
      <c r="A268" s="48">
        <v>6787964</v>
      </c>
      <c r="B268" s="2">
        <v>43425.485764583333</v>
      </c>
      <c r="C268" s="2">
        <v>43421</v>
      </c>
      <c r="D268" t="s">
        <v>189</v>
      </c>
      <c r="E268" s="48">
        <v>12170</v>
      </c>
      <c r="F268" t="s">
        <v>46</v>
      </c>
      <c r="G268" t="s">
        <v>2</v>
      </c>
      <c r="H268" t="s">
        <v>5</v>
      </c>
      <c r="I268" t="s">
        <v>1</v>
      </c>
      <c r="J268" t="s">
        <v>4</v>
      </c>
      <c r="K268" t="s">
        <v>38</v>
      </c>
    </row>
    <row r="269" spans="1:11" x14ac:dyDescent="0.25">
      <c r="A269" s="48">
        <v>6787964</v>
      </c>
      <c r="B269" s="2">
        <v>43425.486021990742</v>
      </c>
      <c r="C269" s="2">
        <v>43421</v>
      </c>
      <c r="D269" t="s">
        <v>189</v>
      </c>
      <c r="E269" s="48">
        <v>12170</v>
      </c>
      <c r="F269" t="s">
        <v>46</v>
      </c>
      <c r="G269" t="s">
        <v>2</v>
      </c>
      <c r="H269" t="s">
        <v>3</v>
      </c>
      <c r="I269" t="s">
        <v>1</v>
      </c>
      <c r="J269" t="s">
        <v>4</v>
      </c>
      <c r="K269" t="s">
        <v>39</v>
      </c>
    </row>
    <row r="270" spans="1:11" x14ac:dyDescent="0.25">
      <c r="A270" s="48">
        <v>6788437</v>
      </c>
      <c r="B270" s="2">
        <v>43425.48647314815</v>
      </c>
      <c r="C270" s="2">
        <v>43421</v>
      </c>
      <c r="D270" t="s">
        <v>190</v>
      </c>
      <c r="E270" s="48">
        <v>12170</v>
      </c>
      <c r="F270" t="s">
        <v>46</v>
      </c>
      <c r="G270" t="s">
        <v>0</v>
      </c>
      <c r="H270" t="s">
        <v>37</v>
      </c>
      <c r="I270" t="s">
        <v>25</v>
      </c>
      <c r="J270" t="s">
        <v>36</v>
      </c>
      <c r="K270" t="s">
        <v>37</v>
      </c>
    </row>
    <row r="271" spans="1:11" x14ac:dyDescent="0.25">
      <c r="A271" s="48">
        <v>6788437</v>
      </c>
      <c r="B271" s="2">
        <v>43425.486684722222</v>
      </c>
      <c r="C271" s="2">
        <v>43421</v>
      </c>
      <c r="D271" t="s">
        <v>190</v>
      </c>
      <c r="E271" s="48">
        <v>12170</v>
      </c>
      <c r="F271" t="s">
        <v>46</v>
      </c>
      <c r="G271" t="s">
        <v>2</v>
      </c>
      <c r="H271" t="s">
        <v>37</v>
      </c>
      <c r="I271" t="s">
        <v>25</v>
      </c>
      <c r="J271" t="s">
        <v>4</v>
      </c>
      <c r="K271" t="s">
        <v>37</v>
      </c>
    </row>
    <row r="272" spans="1:11" x14ac:dyDescent="0.25">
      <c r="A272" s="48">
        <v>6788902</v>
      </c>
      <c r="B272" s="2">
        <v>43425.487298263892</v>
      </c>
      <c r="C272" s="2">
        <v>43421</v>
      </c>
      <c r="D272" t="s">
        <v>191</v>
      </c>
      <c r="E272" s="48">
        <v>12170</v>
      </c>
      <c r="F272" t="s">
        <v>46</v>
      </c>
      <c r="G272" t="s">
        <v>0</v>
      </c>
      <c r="H272" t="s">
        <v>37</v>
      </c>
      <c r="I272" t="s">
        <v>25</v>
      </c>
      <c r="J272" t="s">
        <v>36</v>
      </c>
      <c r="K272" t="s">
        <v>37</v>
      </c>
    </row>
    <row r="273" spans="1:11" x14ac:dyDescent="0.25">
      <c r="A273" s="48">
        <v>6788902</v>
      </c>
      <c r="B273" s="2">
        <v>43425.487567013886</v>
      </c>
      <c r="C273" s="2">
        <v>43421</v>
      </c>
      <c r="D273" t="s">
        <v>191</v>
      </c>
      <c r="E273" s="48">
        <v>12170</v>
      </c>
      <c r="F273" t="s">
        <v>46</v>
      </c>
      <c r="G273" t="s">
        <v>2</v>
      </c>
      <c r="H273" t="s">
        <v>5</v>
      </c>
      <c r="I273" t="s">
        <v>1</v>
      </c>
      <c r="J273" t="s">
        <v>4</v>
      </c>
      <c r="K273" t="s">
        <v>38</v>
      </c>
    </row>
    <row r="274" spans="1:11" x14ac:dyDescent="0.25">
      <c r="A274" s="48">
        <v>6788902</v>
      </c>
      <c r="B274" s="2">
        <v>43425.4878193287</v>
      </c>
      <c r="C274" s="2">
        <v>43421</v>
      </c>
      <c r="D274" t="s">
        <v>191</v>
      </c>
      <c r="E274" s="48">
        <v>12170</v>
      </c>
      <c r="F274" t="s">
        <v>46</v>
      </c>
      <c r="G274" t="s">
        <v>2</v>
      </c>
      <c r="H274" t="s">
        <v>3</v>
      </c>
      <c r="I274" t="s">
        <v>1</v>
      </c>
      <c r="J274" t="s">
        <v>4</v>
      </c>
      <c r="K274" t="s">
        <v>39</v>
      </c>
    </row>
    <row r="275" spans="1:11" x14ac:dyDescent="0.25">
      <c r="A275" s="48">
        <v>6789160</v>
      </c>
      <c r="B275" s="2">
        <v>43425.488481250002</v>
      </c>
      <c r="C275" s="2">
        <v>43421</v>
      </c>
      <c r="D275" t="s">
        <v>192</v>
      </c>
      <c r="E275" s="48">
        <v>12170</v>
      </c>
      <c r="F275" t="s">
        <v>46</v>
      </c>
      <c r="G275" t="s">
        <v>0</v>
      </c>
      <c r="H275" t="s">
        <v>37</v>
      </c>
      <c r="I275" t="s">
        <v>25</v>
      </c>
      <c r="J275" t="s">
        <v>36</v>
      </c>
      <c r="K275" t="s">
        <v>37</v>
      </c>
    </row>
    <row r="276" spans="1:11" x14ac:dyDescent="0.25">
      <c r="A276" s="48">
        <v>6789160</v>
      </c>
      <c r="B276" s="2">
        <v>43425.488814583332</v>
      </c>
      <c r="C276" s="2">
        <v>43421</v>
      </c>
      <c r="D276" t="s">
        <v>192</v>
      </c>
      <c r="E276" s="48">
        <v>12170</v>
      </c>
      <c r="F276" t="s">
        <v>46</v>
      </c>
      <c r="G276" t="s">
        <v>2</v>
      </c>
      <c r="H276" t="s">
        <v>37</v>
      </c>
      <c r="I276" t="s">
        <v>25</v>
      </c>
      <c r="J276" t="s">
        <v>9</v>
      </c>
      <c r="K276" t="s">
        <v>37</v>
      </c>
    </row>
    <row r="277" spans="1:11" x14ac:dyDescent="0.25">
      <c r="A277" s="48">
        <v>6789356</v>
      </c>
      <c r="B277" s="2">
        <v>43425.489344791669</v>
      </c>
      <c r="C277" s="2">
        <v>43421</v>
      </c>
      <c r="D277" t="s">
        <v>193</v>
      </c>
      <c r="E277" s="48">
        <v>12170</v>
      </c>
      <c r="F277" t="s">
        <v>46</v>
      </c>
      <c r="G277" t="s">
        <v>0</v>
      </c>
      <c r="H277" t="s">
        <v>37</v>
      </c>
      <c r="I277" t="s">
        <v>25</v>
      </c>
      <c r="J277" t="s">
        <v>36</v>
      </c>
      <c r="K277" t="s">
        <v>37</v>
      </c>
    </row>
    <row r="278" spans="1:11" x14ac:dyDescent="0.25">
      <c r="A278" s="48">
        <v>6789356</v>
      </c>
      <c r="B278" s="2">
        <v>43425.489683680556</v>
      </c>
      <c r="C278" s="2">
        <v>43421</v>
      </c>
      <c r="D278" t="s">
        <v>193</v>
      </c>
      <c r="E278" s="48">
        <v>12170</v>
      </c>
      <c r="F278" t="s">
        <v>46</v>
      </c>
      <c r="G278" t="s">
        <v>2</v>
      </c>
      <c r="H278" t="s">
        <v>37</v>
      </c>
      <c r="I278" t="s">
        <v>25</v>
      </c>
      <c r="J278" t="s">
        <v>9</v>
      </c>
      <c r="K278" t="s">
        <v>37</v>
      </c>
    </row>
    <row r="279" spans="1:11" x14ac:dyDescent="0.25">
      <c r="A279" s="48">
        <v>6789383</v>
      </c>
      <c r="B279" s="2">
        <v>43425.490965393517</v>
      </c>
      <c r="C279" s="2">
        <v>43421</v>
      </c>
      <c r="D279" t="s">
        <v>194</v>
      </c>
      <c r="E279" s="48">
        <v>12170</v>
      </c>
      <c r="F279" t="s">
        <v>46</v>
      </c>
      <c r="G279" t="s">
        <v>0</v>
      </c>
      <c r="H279" t="s">
        <v>37</v>
      </c>
      <c r="I279" t="s">
        <v>25</v>
      </c>
      <c r="J279" t="s">
        <v>36</v>
      </c>
      <c r="K279" t="s">
        <v>37</v>
      </c>
    </row>
    <row r="280" spans="1:11" x14ac:dyDescent="0.25">
      <c r="A280" s="48">
        <v>6789383</v>
      </c>
      <c r="B280" s="2">
        <v>43425.49119108796</v>
      </c>
      <c r="C280" s="2">
        <v>43421</v>
      </c>
      <c r="D280" s="48" t="s">
        <v>194</v>
      </c>
      <c r="E280" s="48">
        <v>12170</v>
      </c>
      <c r="F280" t="s">
        <v>46</v>
      </c>
      <c r="G280" t="s">
        <v>2</v>
      </c>
      <c r="H280" t="s">
        <v>5</v>
      </c>
      <c r="I280" t="s">
        <v>1</v>
      </c>
      <c r="J280" t="s">
        <v>4</v>
      </c>
      <c r="K280" t="s">
        <v>38</v>
      </c>
    </row>
    <row r="281" spans="1:11" x14ac:dyDescent="0.25">
      <c r="A281" s="48">
        <v>6789383</v>
      </c>
      <c r="B281" s="2">
        <v>43425.49143321759</v>
      </c>
      <c r="C281" s="2">
        <v>43421</v>
      </c>
      <c r="D281" s="48" t="s">
        <v>194</v>
      </c>
      <c r="E281" s="48">
        <v>12170</v>
      </c>
      <c r="F281" t="s">
        <v>46</v>
      </c>
      <c r="G281" t="s">
        <v>2</v>
      </c>
      <c r="H281" t="s">
        <v>3</v>
      </c>
      <c r="I281" t="s">
        <v>1</v>
      </c>
      <c r="J281" t="s">
        <v>4</v>
      </c>
      <c r="K281" t="s">
        <v>39</v>
      </c>
    </row>
    <row r="282" spans="1:11" x14ac:dyDescent="0.25">
      <c r="A282" s="48">
        <v>6789875</v>
      </c>
      <c r="B282" s="2">
        <v>43425.491862499999</v>
      </c>
      <c r="C282" s="2">
        <v>43421</v>
      </c>
      <c r="D282" t="s">
        <v>195</v>
      </c>
      <c r="E282" s="48">
        <v>12170</v>
      </c>
      <c r="F282" t="s">
        <v>46</v>
      </c>
      <c r="G282" t="s">
        <v>0</v>
      </c>
      <c r="H282" t="s">
        <v>37</v>
      </c>
      <c r="I282" t="s">
        <v>25</v>
      </c>
      <c r="J282" t="s">
        <v>36</v>
      </c>
      <c r="K282" t="s">
        <v>37</v>
      </c>
    </row>
    <row r="283" spans="1:11" x14ac:dyDescent="0.25">
      <c r="A283" s="48">
        <v>6789875</v>
      </c>
      <c r="B283" s="2">
        <v>43425.492070949076</v>
      </c>
      <c r="C283" s="2">
        <v>43421</v>
      </c>
      <c r="D283" t="s">
        <v>195</v>
      </c>
      <c r="E283" s="48">
        <v>12170</v>
      </c>
      <c r="F283" t="s">
        <v>46</v>
      </c>
      <c r="G283" t="s">
        <v>2</v>
      </c>
      <c r="H283" t="s">
        <v>37</v>
      </c>
      <c r="I283" t="s">
        <v>25</v>
      </c>
      <c r="J283" t="s">
        <v>9</v>
      </c>
      <c r="K283" t="s">
        <v>37</v>
      </c>
    </row>
    <row r="284" spans="1:11" x14ac:dyDescent="0.25">
      <c r="A284" s="48">
        <v>6790628</v>
      </c>
      <c r="B284" s="2">
        <v>43425.492597222219</v>
      </c>
      <c r="C284" s="2">
        <v>43421</v>
      </c>
      <c r="D284" t="s">
        <v>196</v>
      </c>
      <c r="E284" s="48">
        <v>12170</v>
      </c>
      <c r="F284" t="s">
        <v>46</v>
      </c>
      <c r="G284" t="s">
        <v>0</v>
      </c>
      <c r="H284" t="s">
        <v>37</v>
      </c>
      <c r="I284" t="s">
        <v>25</v>
      </c>
      <c r="J284" t="s">
        <v>36</v>
      </c>
      <c r="K284" t="s">
        <v>37</v>
      </c>
    </row>
    <row r="285" spans="1:11" x14ac:dyDescent="0.25">
      <c r="A285" s="48">
        <v>6790628</v>
      </c>
      <c r="B285" s="2">
        <v>43425.492854976852</v>
      </c>
      <c r="C285" s="2">
        <v>43421</v>
      </c>
      <c r="D285" t="s">
        <v>196</v>
      </c>
      <c r="E285" s="48">
        <v>12170</v>
      </c>
      <c r="F285" t="s">
        <v>46</v>
      </c>
      <c r="G285" t="s">
        <v>2</v>
      </c>
      <c r="H285" t="s">
        <v>5</v>
      </c>
      <c r="I285" t="s">
        <v>1</v>
      </c>
      <c r="J285" t="s">
        <v>4</v>
      </c>
      <c r="K285" t="s">
        <v>38</v>
      </c>
    </row>
    <row r="286" spans="1:11" x14ac:dyDescent="0.25">
      <c r="A286" s="48">
        <v>6790628</v>
      </c>
      <c r="B286" s="2">
        <v>43425.493158912039</v>
      </c>
      <c r="C286" s="2">
        <v>43421</v>
      </c>
      <c r="D286" t="s">
        <v>196</v>
      </c>
      <c r="E286" s="48">
        <v>12170</v>
      </c>
      <c r="F286" t="s">
        <v>46</v>
      </c>
      <c r="G286" t="s">
        <v>2</v>
      </c>
      <c r="H286" t="s">
        <v>3</v>
      </c>
      <c r="I286" t="s">
        <v>1</v>
      </c>
      <c r="J286" t="s">
        <v>4</v>
      </c>
      <c r="K286" t="s">
        <v>39</v>
      </c>
    </row>
    <row r="287" spans="1:11" x14ac:dyDescent="0.25">
      <c r="A287" s="48">
        <v>6790711</v>
      </c>
      <c r="B287" s="2">
        <v>43425.493585532407</v>
      </c>
      <c r="C287" s="2">
        <v>43421</v>
      </c>
      <c r="D287" t="s">
        <v>197</v>
      </c>
      <c r="E287" s="48">
        <v>12170</v>
      </c>
      <c r="F287" t="s">
        <v>46</v>
      </c>
      <c r="G287" t="s">
        <v>0</v>
      </c>
      <c r="H287" t="s">
        <v>37</v>
      </c>
      <c r="I287" t="s">
        <v>25</v>
      </c>
      <c r="J287" t="s">
        <v>36</v>
      </c>
      <c r="K287" t="s">
        <v>37</v>
      </c>
    </row>
    <row r="288" spans="1:11" x14ac:dyDescent="0.25">
      <c r="A288" s="48">
        <v>6790711</v>
      </c>
      <c r="B288" s="2">
        <v>43425.49381550926</v>
      </c>
      <c r="C288" s="2">
        <v>43421</v>
      </c>
      <c r="D288" t="s">
        <v>197</v>
      </c>
      <c r="E288" s="48">
        <v>12170</v>
      </c>
      <c r="F288" t="s">
        <v>46</v>
      </c>
      <c r="G288" t="s">
        <v>2</v>
      </c>
      <c r="H288" t="s">
        <v>37</v>
      </c>
      <c r="I288" t="s">
        <v>25</v>
      </c>
      <c r="J288" t="s">
        <v>9</v>
      </c>
      <c r="K288" t="s">
        <v>37</v>
      </c>
    </row>
    <row r="289" spans="1:11" x14ac:dyDescent="0.25">
      <c r="A289" s="48">
        <v>6791372</v>
      </c>
      <c r="B289" s="2">
        <v>43425.494279282408</v>
      </c>
      <c r="C289" s="2">
        <v>43421</v>
      </c>
      <c r="D289" t="s">
        <v>198</v>
      </c>
      <c r="E289" s="48">
        <v>12170</v>
      </c>
      <c r="F289" t="s">
        <v>46</v>
      </c>
      <c r="G289" t="s">
        <v>0</v>
      </c>
      <c r="H289" t="s">
        <v>37</v>
      </c>
      <c r="I289" t="s">
        <v>25</v>
      </c>
      <c r="J289" t="s">
        <v>36</v>
      </c>
      <c r="K289" t="s">
        <v>37</v>
      </c>
    </row>
    <row r="290" spans="1:11" x14ac:dyDescent="0.25">
      <c r="A290" s="48">
        <v>6791372</v>
      </c>
      <c r="B290" s="2">
        <v>43425.494560185187</v>
      </c>
      <c r="C290" s="2">
        <v>43421</v>
      </c>
      <c r="D290" t="s">
        <v>198</v>
      </c>
      <c r="E290" s="48">
        <v>12170</v>
      </c>
      <c r="F290" t="s">
        <v>46</v>
      </c>
      <c r="G290" t="s">
        <v>2</v>
      </c>
      <c r="H290" t="s">
        <v>12</v>
      </c>
      <c r="I290" t="s">
        <v>7</v>
      </c>
      <c r="J290" t="s">
        <v>9</v>
      </c>
      <c r="K290" t="s">
        <v>43</v>
      </c>
    </row>
    <row r="291" spans="1:11" x14ac:dyDescent="0.25">
      <c r="A291" s="48">
        <v>6791645</v>
      </c>
      <c r="B291" s="2">
        <v>43425.545679629628</v>
      </c>
      <c r="C291" s="2">
        <v>43421</v>
      </c>
      <c r="D291" t="s">
        <v>199</v>
      </c>
      <c r="E291" s="48">
        <v>12170</v>
      </c>
      <c r="F291" t="s">
        <v>46</v>
      </c>
      <c r="G291" t="s">
        <v>0</v>
      </c>
      <c r="H291" t="s">
        <v>37</v>
      </c>
      <c r="I291" t="s">
        <v>25</v>
      </c>
      <c r="J291" t="s">
        <v>36</v>
      </c>
      <c r="K291" t="s">
        <v>37</v>
      </c>
    </row>
    <row r="292" spans="1:11" x14ac:dyDescent="0.25">
      <c r="A292" s="48">
        <v>6791645</v>
      </c>
      <c r="B292" s="2">
        <v>43425.546138773148</v>
      </c>
      <c r="C292" s="2">
        <v>43421</v>
      </c>
      <c r="D292" t="s">
        <v>199</v>
      </c>
      <c r="E292" s="48">
        <v>12170</v>
      </c>
      <c r="F292" t="s">
        <v>46</v>
      </c>
      <c r="G292" t="s">
        <v>2</v>
      </c>
      <c r="H292" t="s">
        <v>5</v>
      </c>
      <c r="I292" t="s">
        <v>1</v>
      </c>
      <c r="J292" t="s">
        <v>4</v>
      </c>
      <c r="K292" t="s">
        <v>38</v>
      </c>
    </row>
    <row r="293" spans="1:11" x14ac:dyDescent="0.25">
      <c r="A293" s="48">
        <v>6791654</v>
      </c>
      <c r="B293" s="2">
        <v>43425.546741782404</v>
      </c>
      <c r="C293" s="2">
        <v>43421</v>
      </c>
      <c r="D293" t="s">
        <v>200</v>
      </c>
      <c r="E293" s="48">
        <v>12170</v>
      </c>
      <c r="F293" t="s">
        <v>46</v>
      </c>
      <c r="G293" t="s">
        <v>0</v>
      </c>
      <c r="H293" t="s">
        <v>37</v>
      </c>
      <c r="I293" t="s">
        <v>25</v>
      </c>
      <c r="J293" t="s">
        <v>36</v>
      </c>
      <c r="K293" t="s">
        <v>37</v>
      </c>
    </row>
    <row r="294" spans="1:11" x14ac:dyDescent="0.25">
      <c r="A294" s="48">
        <v>6791654</v>
      </c>
      <c r="B294" s="2">
        <v>43425.546989351853</v>
      </c>
      <c r="C294" s="2">
        <v>43421</v>
      </c>
      <c r="D294" t="s">
        <v>200</v>
      </c>
      <c r="E294" s="48">
        <v>12170</v>
      </c>
      <c r="F294" t="s">
        <v>46</v>
      </c>
      <c r="G294" t="s">
        <v>2</v>
      </c>
      <c r="H294" t="s">
        <v>37</v>
      </c>
      <c r="I294" t="s">
        <v>25</v>
      </c>
      <c r="J294" t="s">
        <v>9</v>
      </c>
      <c r="K294" t="s">
        <v>37</v>
      </c>
    </row>
    <row r="295" spans="1:11" x14ac:dyDescent="0.25">
      <c r="A295" s="48">
        <v>6792130</v>
      </c>
      <c r="B295" s="2">
        <v>43425.54742534722</v>
      </c>
      <c r="C295" s="2">
        <v>43421</v>
      </c>
      <c r="D295" t="s">
        <v>201</v>
      </c>
      <c r="E295" s="48">
        <v>12170</v>
      </c>
      <c r="F295" t="s">
        <v>46</v>
      </c>
      <c r="G295" t="s">
        <v>0</v>
      </c>
      <c r="H295" t="s">
        <v>37</v>
      </c>
      <c r="I295" t="s">
        <v>25</v>
      </c>
      <c r="J295" t="s">
        <v>36</v>
      </c>
      <c r="K295" t="s">
        <v>37</v>
      </c>
    </row>
    <row r="296" spans="1:11" x14ac:dyDescent="0.25">
      <c r="A296" s="48">
        <v>6792130</v>
      </c>
      <c r="B296" s="2">
        <v>43425.547811805554</v>
      </c>
      <c r="C296" s="2">
        <v>43421</v>
      </c>
      <c r="D296" t="s">
        <v>201</v>
      </c>
      <c r="E296" s="48">
        <v>12170</v>
      </c>
      <c r="F296" t="s">
        <v>46</v>
      </c>
      <c r="G296" t="s">
        <v>2</v>
      </c>
      <c r="H296" t="s">
        <v>5</v>
      </c>
      <c r="I296" t="s">
        <v>1</v>
      </c>
      <c r="J296" t="s">
        <v>4</v>
      </c>
      <c r="K296" t="s">
        <v>38</v>
      </c>
    </row>
    <row r="297" spans="1:11" x14ac:dyDescent="0.25">
      <c r="A297" s="48">
        <v>6792130</v>
      </c>
      <c r="B297" s="2">
        <v>43425.548072569443</v>
      </c>
      <c r="C297" s="2">
        <v>43421</v>
      </c>
      <c r="D297" t="s">
        <v>201</v>
      </c>
      <c r="E297" s="48">
        <v>12170</v>
      </c>
      <c r="F297" t="s">
        <v>46</v>
      </c>
      <c r="G297" t="s">
        <v>2</v>
      </c>
      <c r="H297" t="s">
        <v>3</v>
      </c>
      <c r="I297" t="s">
        <v>1</v>
      </c>
      <c r="J297" t="s">
        <v>4</v>
      </c>
      <c r="K297" t="s">
        <v>39</v>
      </c>
    </row>
    <row r="298" spans="1:11" x14ac:dyDescent="0.25">
      <c r="A298" s="48">
        <v>6792518</v>
      </c>
      <c r="B298" s="2">
        <v>43425.548775694442</v>
      </c>
      <c r="C298" s="2">
        <v>43421</v>
      </c>
      <c r="D298" t="s">
        <v>202</v>
      </c>
      <c r="E298" s="48">
        <v>12170</v>
      </c>
      <c r="F298" t="s">
        <v>46</v>
      </c>
      <c r="G298" t="s">
        <v>0</v>
      </c>
      <c r="H298" t="s">
        <v>8</v>
      </c>
      <c r="I298" t="s">
        <v>7</v>
      </c>
      <c r="J298" t="s">
        <v>36</v>
      </c>
      <c r="K298" t="s">
        <v>65</v>
      </c>
    </row>
    <row r="299" spans="1:11" x14ac:dyDescent="0.25">
      <c r="A299" s="48">
        <v>6792518</v>
      </c>
      <c r="B299" s="2">
        <v>43425.549171990744</v>
      </c>
      <c r="C299" s="2">
        <v>43421</v>
      </c>
      <c r="D299" t="s">
        <v>202</v>
      </c>
      <c r="E299" s="48">
        <v>12170</v>
      </c>
      <c r="F299" t="s">
        <v>46</v>
      </c>
      <c r="G299" t="s">
        <v>2</v>
      </c>
      <c r="H299" t="s">
        <v>37</v>
      </c>
      <c r="I299" t="s">
        <v>25</v>
      </c>
      <c r="J299" t="s">
        <v>9</v>
      </c>
      <c r="K299" t="s">
        <v>37</v>
      </c>
    </row>
    <row r="300" spans="1:11" x14ac:dyDescent="0.25">
      <c r="A300" s="48">
        <v>6792892</v>
      </c>
      <c r="B300" s="2">
        <v>43425.549526388888</v>
      </c>
      <c r="C300" s="2">
        <v>43421</v>
      </c>
      <c r="D300" t="s">
        <v>203</v>
      </c>
      <c r="E300" s="48">
        <v>12170</v>
      </c>
      <c r="F300" t="s">
        <v>46</v>
      </c>
      <c r="G300" t="s">
        <v>0</v>
      </c>
      <c r="H300" t="s">
        <v>37</v>
      </c>
      <c r="I300" t="s">
        <v>25</v>
      </c>
      <c r="J300" t="s">
        <v>36</v>
      </c>
      <c r="K300" t="s">
        <v>37</v>
      </c>
    </row>
    <row r="301" spans="1:11" x14ac:dyDescent="0.25">
      <c r="A301" s="48">
        <v>6792892</v>
      </c>
      <c r="B301" s="2">
        <v>43425.549862499996</v>
      </c>
      <c r="C301" s="2">
        <v>43421</v>
      </c>
      <c r="D301" t="s">
        <v>203</v>
      </c>
      <c r="E301" s="48">
        <v>12170</v>
      </c>
      <c r="F301" t="s">
        <v>46</v>
      </c>
      <c r="G301" t="s">
        <v>2</v>
      </c>
      <c r="H301" t="s">
        <v>5</v>
      </c>
      <c r="I301" t="s">
        <v>1</v>
      </c>
      <c r="J301" t="s">
        <v>4</v>
      </c>
      <c r="K301" t="s">
        <v>38</v>
      </c>
    </row>
    <row r="302" spans="1:11" x14ac:dyDescent="0.25">
      <c r="A302" s="48">
        <v>6792892</v>
      </c>
      <c r="B302" s="2">
        <v>43425.550226851854</v>
      </c>
      <c r="C302" s="2">
        <v>43421</v>
      </c>
      <c r="D302" t="s">
        <v>203</v>
      </c>
      <c r="E302" s="48">
        <v>12170</v>
      </c>
      <c r="F302" t="s">
        <v>46</v>
      </c>
      <c r="G302" t="s">
        <v>2</v>
      </c>
      <c r="H302" t="s">
        <v>3</v>
      </c>
      <c r="I302" t="s">
        <v>1</v>
      </c>
      <c r="J302" t="s">
        <v>4</v>
      </c>
      <c r="K302" t="s">
        <v>39</v>
      </c>
    </row>
    <row r="303" spans="1:11" x14ac:dyDescent="0.25">
      <c r="A303" s="48">
        <v>6792892</v>
      </c>
      <c r="B303" s="2">
        <v>43425.551189351849</v>
      </c>
      <c r="C303" s="2">
        <v>43421</v>
      </c>
      <c r="D303" t="s">
        <v>204</v>
      </c>
      <c r="E303" s="48">
        <v>12170</v>
      </c>
      <c r="F303" t="s">
        <v>46</v>
      </c>
      <c r="G303" t="s">
        <v>0</v>
      </c>
      <c r="H303" t="s">
        <v>37</v>
      </c>
      <c r="I303" t="s">
        <v>25</v>
      </c>
      <c r="J303" t="s">
        <v>36</v>
      </c>
      <c r="K303" t="s">
        <v>37</v>
      </c>
    </row>
    <row r="304" spans="1:11" x14ac:dyDescent="0.25">
      <c r="A304" s="48">
        <v>6792892</v>
      </c>
      <c r="B304" s="2">
        <v>43425.551446990743</v>
      </c>
      <c r="C304" s="2">
        <v>43421</v>
      </c>
      <c r="D304" t="s">
        <v>204</v>
      </c>
      <c r="E304" s="48">
        <v>12170</v>
      </c>
      <c r="F304" t="s">
        <v>46</v>
      </c>
      <c r="G304" t="s">
        <v>2</v>
      </c>
      <c r="H304" t="s">
        <v>5</v>
      </c>
      <c r="I304" t="s">
        <v>1</v>
      </c>
      <c r="J304" t="s">
        <v>4</v>
      </c>
      <c r="K304" t="s">
        <v>38</v>
      </c>
    </row>
    <row r="305" spans="1:11" x14ac:dyDescent="0.25">
      <c r="A305" s="48">
        <v>6792892</v>
      </c>
      <c r="B305" s="2">
        <v>43425.551880555555</v>
      </c>
      <c r="C305" s="2">
        <v>43421</v>
      </c>
      <c r="D305" t="s">
        <v>204</v>
      </c>
      <c r="E305" s="48">
        <v>12170</v>
      </c>
      <c r="F305" t="s">
        <v>46</v>
      </c>
      <c r="G305" t="s">
        <v>2</v>
      </c>
      <c r="H305" t="s">
        <v>3</v>
      </c>
      <c r="I305" t="s">
        <v>1</v>
      </c>
      <c r="J305" t="s">
        <v>4</v>
      </c>
      <c r="K305" t="s">
        <v>39</v>
      </c>
    </row>
    <row r="306" spans="1:11" x14ac:dyDescent="0.25">
      <c r="A306" s="48">
        <v>6793157</v>
      </c>
      <c r="B306" s="2">
        <v>43425.552455671299</v>
      </c>
      <c r="C306" s="2">
        <v>43421</v>
      </c>
      <c r="D306" t="s">
        <v>205</v>
      </c>
      <c r="E306" s="48">
        <v>12170</v>
      </c>
      <c r="F306" t="s">
        <v>46</v>
      </c>
      <c r="G306" t="s">
        <v>0</v>
      </c>
      <c r="H306" t="s">
        <v>37</v>
      </c>
      <c r="I306" t="s">
        <v>25</v>
      </c>
      <c r="J306" t="s">
        <v>36</v>
      </c>
      <c r="K306" t="s">
        <v>37</v>
      </c>
    </row>
    <row r="307" spans="1:11" x14ac:dyDescent="0.25">
      <c r="A307" s="48">
        <v>6793157</v>
      </c>
      <c r="B307" s="2">
        <v>43425.552708564814</v>
      </c>
      <c r="C307" s="2">
        <v>43421</v>
      </c>
      <c r="D307" t="s">
        <v>205</v>
      </c>
      <c r="E307" s="48">
        <v>12170</v>
      </c>
      <c r="F307" t="s">
        <v>46</v>
      </c>
      <c r="G307" t="s">
        <v>2</v>
      </c>
      <c r="H307" t="s">
        <v>37</v>
      </c>
      <c r="I307" t="s">
        <v>25</v>
      </c>
      <c r="J307" t="s">
        <v>9</v>
      </c>
      <c r="K307" t="s">
        <v>37</v>
      </c>
    </row>
    <row r="308" spans="1:11" x14ac:dyDescent="0.25">
      <c r="A308" s="48">
        <v>6793173</v>
      </c>
      <c r="B308" s="2">
        <v>43425.553639583333</v>
      </c>
      <c r="C308" s="2">
        <v>43421</v>
      </c>
      <c r="D308" t="s">
        <v>206</v>
      </c>
      <c r="E308" s="48">
        <v>12170</v>
      </c>
      <c r="F308" t="s">
        <v>46</v>
      </c>
      <c r="G308" t="s">
        <v>0</v>
      </c>
      <c r="H308" t="s">
        <v>37</v>
      </c>
      <c r="I308" t="s">
        <v>25</v>
      </c>
      <c r="J308" t="s">
        <v>36</v>
      </c>
      <c r="K308" t="s">
        <v>37</v>
      </c>
    </row>
    <row r="309" spans="1:11" x14ac:dyDescent="0.25">
      <c r="A309" s="48">
        <v>6793173</v>
      </c>
      <c r="B309" s="2">
        <v>43425.553639583333</v>
      </c>
      <c r="C309" s="2">
        <v>43421</v>
      </c>
      <c r="D309" t="s">
        <v>206</v>
      </c>
      <c r="E309" s="48">
        <v>12170</v>
      </c>
      <c r="F309" t="s">
        <v>46</v>
      </c>
      <c r="G309" t="s">
        <v>2</v>
      </c>
      <c r="H309" t="s">
        <v>12</v>
      </c>
      <c r="I309" t="s">
        <v>7</v>
      </c>
      <c r="J309" t="s">
        <v>9</v>
      </c>
      <c r="K309" t="s">
        <v>138</v>
      </c>
    </row>
    <row r="310" spans="1:11" x14ac:dyDescent="0.25">
      <c r="A310" s="48">
        <v>6793296</v>
      </c>
      <c r="B310" s="2">
        <v>43425.553639583333</v>
      </c>
      <c r="C310" s="2">
        <v>43421</v>
      </c>
      <c r="D310" t="s">
        <v>207</v>
      </c>
      <c r="E310" s="48">
        <v>12170</v>
      </c>
      <c r="F310" t="s">
        <v>46</v>
      </c>
      <c r="G310" t="s">
        <v>0</v>
      </c>
      <c r="H310" t="s">
        <v>37</v>
      </c>
      <c r="I310" t="s">
        <v>25</v>
      </c>
      <c r="J310" t="s">
        <v>36</v>
      </c>
      <c r="K310" t="s">
        <v>37</v>
      </c>
    </row>
    <row r="311" spans="1:11" x14ac:dyDescent="0.25">
      <c r="A311" s="48">
        <v>6793296</v>
      </c>
      <c r="B311" s="2">
        <v>43425.553639583333</v>
      </c>
      <c r="C311" s="2">
        <v>43421</v>
      </c>
      <c r="D311" t="s">
        <v>207</v>
      </c>
      <c r="E311" s="48">
        <v>12170</v>
      </c>
      <c r="F311" t="s">
        <v>46</v>
      </c>
      <c r="G311" t="s">
        <v>2</v>
      </c>
      <c r="H311" t="s">
        <v>3</v>
      </c>
      <c r="I311" t="s">
        <v>1</v>
      </c>
      <c r="J311" t="s">
        <v>4</v>
      </c>
      <c r="K311" t="s">
        <v>39</v>
      </c>
    </row>
    <row r="312" spans="1:11" x14ac:dyDescent="0.25">
      <c r="A312" s="48">
        <v>6793429</v>
      </c>
      <c r="B312" s="2">
        <v>43425.553639583333</v>
      </c>
      <c r="C312" s="2">
        <v>43421</v>
      </c>
      <c r="D312" t="s">
        <v>208</v>
      </c>
      <c r="E312" s="48">
        <v>12170</v>
      </c>
      <c r="F312" t="s">
        <v>46</v>
      </c>
      <c r="G312" t="s">
        <v>0</v>
      </c>
      <c r="H312" t="s">
        <v>37</v>
      </c>
      <c r="I312" t="s">
        <v>25</v>
      </c>
      <c r="J312" t="s">
        <v>36</v>
      </c>
      <c r="K312" t="s">
        <v>37</v>
      </c>
    </row>
    <row r="313" spans="1:11" x14ac:dyDescent="0.25">
      <c r="A313" s="48">
        <v>6793429</v>
      </c>
      <c r="B313" s="2">
        <v>43425.553639583333</v>
      </c>
      <c r="C313" s="2">
        <v>43421</v>
      </c>
      <c r="D313" t="s">
        <v>208</v>
      </c>
      <c r="E313" s="48">
        <v>12170</v>
      </c>
      <c r="F313" t="s">
        <v>46</v>
      </c>
      <c r="G313" t="s">
        <v>2</v>
      </c>
      <c r="H313" t="s">
        <v>5</v>
      </c>
      <c r="I313" t="s">
        <v>1</v>
      </c>
      <c r="J313" t="s">
        <v>4</v>
      </c>
      <c r="K313" t="s">
        <v>38</v>
      </c>
    </row>
    <row r="314" spans="1:11" x14ac:dyDescent="0.25">
      <c r="A314" s="48">
        <v>6793429</v>
      </c>
      <c r="B314" s="2">
        <v>43425.553639583333</v>
      </c>
      <c r="C314" s="2">
        <v>43421</v>
      </c>
      <c r="D314" t="s">
        <v>208</v>
      </c>
      <c r="E314" s="48">
        <v>12170</v>
      </c>
      <c r="F314" t="s">
        <v>46</v>
      </c>
      <c r="G314" t="s">
        <v>2</v>
      </c>
      <c r="H314" t="s">
        <v>3</v>
      </c>
      <c r="I314" t="s">
        <v>1</v>
      </c>
      <c r="J314" t="s">
        <v>4</v>
      </c>
      <c r="K314" t="s">
        <v>39</v>
      </c>
    </row>
    <row r="315" spans="1:11" x14ac:dyDescent="0.25">
      <c r="A315" s="48">
        <v>6793459</v>
      </c>
      <c r="B315" s="2">
        <v>43425.553639583333</v>
      </c>
      <c r="C315" s="2">
        <v>43421</v>
      </c>
      <c r="D315" t="s">
        <v>209</v>
      </c>
      <c r="E315" s="48">
        <v>12170</v>
      </c>
      <c r="F315" t="s">
        <v>46</v>
      </c>
      <c r="G315" t="s">
        <v>0</v>
      </c>
      <c r="H315" t="s">
        <v>37</v>
      </c>
      <c r="I315" t="s">
        <v>25</v>
      </c>
      <c r="J315" t="s">
        <v>36</v>
      </c>
      <c r="K315" t="s">
        <v>37</v>
      </c>
    </row>
    <row r="316" spans="1:11" x14ac:dyDescent="0.25">
      <c r="A316" s="48">
        <v>6793459</v>
      </c>
      <c r="B316" s="2">
        <v>43425.553639583333</v>
      </c>
      <c r="C316" s="2">
        <v>43421</v>
      </c>
      <c r="D316" t="s">
        <v>209</v>
      </c>
      <c r="E316" s="48">
        <v>12170</v>
      </c>
      <c r="F316" t="s">
        <v>46</v>
      </c>
      <c r="G316" t="s">
        <v>2</v>
      </c>
      <c r="H316" t="s">
        <v>37</v>
      </c>
      <c r="I316" t="s">
        <v>25</v>
      </c>
      <c r="J316" t="s">
        <v>9</v>
      </c>
      <c r="K316" t="s">
        <v>37</v>
      </c>
    </row>
    <row r="317" spans="1:11" x14ac:dyDescent="0.25">
      <c r="A317" s="48">
        <v>6793682</v>
      </c>
      <c r="B317" s="2">
        <v>43425.553639583333</v>
      </c>
      <c r="C317" s="2">
        <v>43421</v>
      </c>
      <c r="D317" t="s">
        <v>210</v>
      </c>
      <c r="E317" s="48">
        <v>12170</v>
      </c>
      <c r="F317" t="s">
        <v>46</v>
      </c>
      <c r="G317" t="s">
        <v>0</v>
      </c>
      <c r="H317" t="s">
        <v>37</v>
      </c>
      <c r="I317" t="s">
        <v>25</v>
      </c>
      <c r="J317" t="s">
        <v>36</v>
      </c>
      <c r="K317" t="s">
        <v>37</v>
      </c>
    </row>
    <row r="318" spans="1:11" x14ac:dyDescent="0.25">
      <c r="A318" s="48">
        <v>6793682</v>
      </c>
      <c r="B318" s="2">
        <v>43425.553639583333</v>
      </c>
      <c r="C318" s="2">
        <v>43421</v>
      </c>
      <c r="D318" t="s">
        <v>210</v>
      </c>
      <c r="E318" s="48">
        <v>12170</v>
      </c>
      <c r="F318" t="s">
        <v>46</v>
      </c>
      <c r="G318" t="s">
        <v>2</v>
      </c>
      <c r="H318" t="s">
        <v>3</v>
      </c>
      <c r="I318" t="s">
        <v>1</v>
      </c>
      <c r="J318" t="s">
        <v>4</v>
      </c>
      <c r="K318" t="s">
        <v>39</v>
      </c>
    </row>
    <row r="319" spans="1:11" x14ac:dyDescent="0.25">
      <c r="A319" s="48">
        <v>6793682</v>
      </c>
      <c r="B319" s="2">
        <v>43425.553639583333</v>
      </c>
      <c r="C319" s="2">
        <v>43421</v>
      </c>
      <c r="D319" t="s">
        <v>210</v>
      </c>
      <c r="E319" s="48">
        <v>12170</v>
      </c>
      <c r="F319" t="s">
        <v>46</v>
      </c>
      <c r="G319" t="s">
        <v>2</v>
      </c>
      <c r="H319" t="s">
        <v>5</v>
      </c>
      <c r="I319" t="s">
        <v>1</v>
      </c>
      <c r="J319" t="s">
        <v>4</v>
      </c>
      <c r="K319" t="s">
        <v>38</v>
      </c>
    </row>
    <row r="320" spans="1:11" x14ac:dyDescent="0.25">
      <c r="A320" s="48">
        <v>6793725</v>
      </c>
      <c r="B320" s="2">
        <v>43425.553639583333</v>
      </c>
      <c r="C320" s="2">
        <v>43421</v>
      </c>
      <c r="D320" t="s">
        <v>211</v>
      </c>
      <c r="E320" s="48">
        <v>12170</v>
      </c>
      <c r="F320" t="s">
        <v>46</v>
      </c>
      <c r="G320" t="s">
        <v>0</v>
      </c>
      <c r="H320" t="s">
        <v>37</v>
      </c>
      <c r="I320" t="s">
        <v>25</v>
      </c>
      <c r="J320" t="s">
        <v>36</v>
      </c>
      <c r="K320" t="s">
        <v>37</v>
      </c>
    </row>
    <row r="321" spans="1:11" x14ac:dyDescent="0.25">
      <c r="A321" s="48">
        <v>6793725</v>
      </c>
      <c r="B321" s="2">
        <v>43425.553639583333</v>
      </c>
      <c r="C321" s="2">
        <v>43421</v>
      </c>
      <c r="D321" t="s">
        <v>211</v>
      </c>
      <c r="E321" s="48">
        <v>12170</v>
      </c>
      <c r="F321" t="s">
        <v>46</v>
      </c>
      <c r="G321" t="s">
        <v>2</v>
      </c>
      <c r="H321" t="s">
        <v>37</v>
      </c>
      <c r="I321" t="s">
        <v>25</v>
      </c>
      <c r="J321" t="s">
        <v>9</v>
      </c>
      <c r="K321" t="s">
        <v>37</v>
      </c>
    </row>
    <row r="322" spans="1:11" x14ac:dyDescent="0.25">
      <c r="A322" s="48">
        <v>6793938</v>
      </c>
      <c r="B322" s="2">
        <v>43425.553639583333</v>
      </c>
      <c r="C322" s="2">
        <v>43421</v>
      </c>
      <c r="D322" t="s">
        <v>212</v>
      </c>
      <c r="E322" s="48">
        <v>12170</v>
      </c>
      <c r="F322" t="s">
        <v>46</v>
      </c>
      <c r="G322" t="s">
        <v>0</v>
      </c>
      <c r="H322" t="s">
        <v>37</v>
      </c>
      <c r="I322" t="s">
        <v>25</v>
      </c>
      <c r="J322" t="s">
        <v>36</v>
      </c>
      <c r="K322" t="s">
        <v>37</v>
      </c>
    </row>
    <row r="323" spans="1:11" x14ac:dyDescent="0.25">
      <c r="A323" s="48">
        <v>6793938</v>
      </c>
      <c r="B323" s="2">
        <v>43425.553639583333</v>
      </c>
      <c r="C323" s="2">
        <v>43421</v>
      </c>
      <c r="D323" t="s">
        <v>212</v>
      </c>
      <c r="E323" s="48">
        <v>12170</v>
      </c>
      <c r="F323" t="s">
        <v>46</v>
      </c>
      <c r="G323" t="s">
        <v>2</v>
      </c>
      <c r="H323" t="s">
        <v>37</v>
      </c>
      <c r="I323" t="s">
        <v>25</v>
      </c>
      <c r="J323" t="s">
        <v>4</v>
      </c>
      <c r="K323" t="s">
        <v>37</v>
      </c>
    </row>
    <row r="324" spans="1:11" x14ac:dyDescent="0.25">
      <c r="A324" s="48">
        <v>6794706</v>
      </c>
      <c r="B324" s="2">
        <v>43425.553639583333</v>
      </c>
      <c r="C324" s="2">
        <v>43421</v>
      </c>
      <c r="D324" t="s">
        <v>213</v>
      </c>
      <c r="E324" s="48">
        <v>12170</v>
      </c>
      <c r="F324" t="s">
        <v>46</v>
      </c>
      <c r="G324" t="s">
        <v>0</v>
      </c>
      <c r="H324" t="s">
        <v>37</v>
      </c>
      <c r="I324" t="s">
        <v>25</v>
      </c>
      <c r="J324" t="s">
        <v>36</v>
      </c>
      <c r="K324" t="s">
        <v>37</v>
      </c>
    </row>
    <row r="325" spans="1:11" x14ac:dyDescent="0.25">
      <c r="A325" s="48">
        <v>6794706</v>
      </c>
      <c r="B325" s="2">
        <v>43425.553639583333</v>
      </c>
      <c r="C325" s="2">
        <v>43421</v>
      </c>
      <c r="D325" t="s">
        <v>213</v>
      </c>
      <c r="E325" s="48">
        <v>12170</v>
      </c>
      <c r="F325" t="s">
        <v>46</v>
      </c>
      <c r="G325" t="s">
        <v>2</v>
      </c>
      <c r="H325" t="s">
        <v>5</v>
      </c>
      <c r="I325" t="s">
        <v>1</v>
      </c>
      <c r="J325" t="s">
        <v>4</v>
      </c>
      <c r="K325" t="s">
        <v>38</v>
      </c>
    </row>
    <row r="326" spans="1:11" x14ac:dyDescent="0.25">
      <c r="A326" s="48">
        <v>6794706</v>
      </c>
      <c r="B326" s="2">
        <v>43425.553639583333</v>
      </c>
      <c r="C326" s="2">
        <v>43421</v>
      </c>
      <c r="D326" t="s">
        <v>213</v>
      </c>
      <c r="E326" s="48">
        <v>12170</v>
      </c>
      <c r="F326" t="s">
        <v>46</v>
      </c>
      <c r="G326" t="s">
        <v>2</v>
      </c>
      <c r="H326" t="s">
        <v>3</v>
      </c>
      <c r="I326" t="s">
        <v>1</v>
      </c>
      <c r="J326" t="s">
        <v>4</v>
      </c>
      <c r="K326" t="s">
        <v>39</v>
      </c>
    </row>
    <row r="327" spans="1:11" x14ac:dyDescent="0.25">
      <c r="A327" s="48">
        <v>6794932</v>
      </c>
      <c r="B327" s="2">
        <v>43425.553639583333</v>
      </c>
      <c r="C327" s="2">
        <v>43421</v>
      </c>
      <c r="D327" t="s">
        <v>214</v>
      </c>
      <c r="E327" s="48">
        <v>12170</v>
      </c>
      <c r="F327" t="s">
        <v>46</v>
      </c>
      <c r="G327" t="s">
        <v>0</v>
      </c>
      <c r="H327" t="s">
        <v>37</v>
      </c>
      <c r="I327" t="s">
        <v>25</v>
      </c>
      <c r="J327" t="s">
        <v>36</v>
      </c>
      <c r="K327" t="s">
        <v>37</v>
      </c>
    </row>
    <row r="328" spans="1:11" x14ac:dyDescent="0.25">
      <c r="A328" s="48">
        <v>6794932</v>
      </c>
      <c r="B328" s="2">
        <v>43425.553639583333</v>
      </c>
      <c r="C328" s="2">
        <v>43421</v>
      </c>
      <c r="D328" t="s">
        <v>214</v>
      </c>
      <c r="E328" s="48">
        <v>12170</v>
      </c>
      <c r="F328" t="s">
        <v>46</v>
      </c>
      <c r="G328" t="s">
        <v>2</v>
      </c>
      <c r="H328" t="s">
        <v>37</v>
      </c>
      <c r="I328" t="s">
        <v>25</v>
      </c>
      <c r="J328" t="s">
        <v>4</v>
      </c>
      <c r="K328" t="s">
        <v>37</v>
      </c>
    </row>
    <row r="329" spans="1:11" x14ac:dyDescent="0.25">
      <c r="A329" s="48">
        <v>6794958</v>
      </c>
      <c r="B329" s="2">
        <v>43425.553639583333</v>
      </c>
      <c r="C329" s="2">
        <v>43421</v>
      </c>
      <c r="D329" t="s">
        <v>215</v>
      </c>
      <c r="E329" s="48">
        <v>12170</v>
      </c>
      <c r="F329" t="s">
        <v>46</v>
      </c>
      <c r="G329" t="s">
        <v>0</v>
      </c>
      <c r="H329" t="s">
        <v>37</v>
      </c>
      <c r="I329" t="s">
        <v>25</v>
      </c>
      <c r="J329" t="s">
        <v>36</v>
      </c>
      <c r="K329" t="s">
        <v>37</v>
      </c>
    </row>
    <row r="330" spans="1:11" x14ac:dyDescent="0.25">
      <c r="A330" s="48">
        <v>6794958</v>
      </c>
      <c r="B330" s="2">
        <v>43425.553639583333</v>
      </c>
      <c r="C330" s="2">
        <v>43421</v>
      </c>
      <c r="D330" t="s">
        <v>215</v>
      </c>
      <c r="E330" s="48">
        <v>12170</v>
      </c>
      <c r="F330" t="s">
        <v>46</v>
      </c>
      <c r="G330" t="s">
        <v>2</v>
      </c>
      <c r="H330" t="s">
        <v>5</v>
      </c>
      <c r="I330" t="s">
        <v>1</v>
      </c>
      <c r="J330" t="s">
        <v>4</v>
      </c>
      <c r="K330" t="s">
        <v>38</v>
      </c>
    </row>
    <row r="331" spans="1:11" x14ac:dyDescent="0.25">
      <c r="A331" s="48">
        <v>6794958</v>
      </c>
      <c r="B331" s="2">
        <v>43425.553639583333</v>
      </c>
      <c r="C331" s="2">
        <v>43421</v>
      </c>
      <c r="D331" t="s">
        <v>215</v>
      </c>
      <c r="E331" s="48">
        <v>12170</v>
      </c>
      <c r="F331" t="s">
        <v>46</v>
      </c>
      <c r="G331" t="s">
        <v>2</v>
      </c>
      <c r="H331" t="s">
        <v>3</v>
      </c>
      <c r="I331" t="s">
        <v>1</v>
      </c>
      <c r="J331" t="s">
        <v>4</v>
      </c>
      <c r="K331" t="s">
        <v>39</v>
      </c>
    </row>
    <row r="332" spans="1:11" x14ac:dyDescent="0.25">
      <c r="A332" s="48">
        <v>6795030</v>
      </c>
      <c r="B332" s="2">
        <v>43425.553639583333</v>
      </c>
      <c r="C332" s="2">
        <v>43421</v>
      </c>
      <c r="D332" t="s">
        <v>216</v>
      </c>
      <c r="E332" s="48">
        <v>12170</v>
      </c>
      <c r="F332" t="s">
        <v>46</v>
      </c>
      <c r="G332" t="s">
        <v>0</v>
      </c>
      <c r="H332" t="s">
        <v>37</v>
      </c>
      <c r="I332" t="s">
        <v>25</v>
      </c>
      <c r="J332" t="s">
        <v>36</v>
      </c>
      <c r="K332" t="s">
        <v>37</v>
      </c>
    </row>
    <row r="333" spans="1:11" x14ac:dyDescent="0.25">
      <c r="A333" s="48">
        <v>6795030</v>
      </c>
      <c r="B333" s="2">
        <v>43425.553639583333</v>
      </c>
      <c r="C333" s="2">
        <v>43421</v>
      </c>
      <c r="D333" t="s">
        <v>216</v>
      </c>
      <c r="E333" s="48">
        <v>12170</v>
      </c>
      <c r="F333" t="s">
        <v>46</v>
      </c>
      <c r="G333" t="s">
        <v>2</v>
      </c>
      <c r="H333" t="s">
        <v>37</v>
      </c>
      <c r="I333" t="s">
        <v>25</v>
      </c>
      <c r="J333" t="s">
        <v>9</v>
      </c>
      <c r="K333" t="s">
        <v>37</v>
      </c>
    </row>
    <row r="334" spans="1:11" x14ac:dyDescent="0.25">
      <c r="A334" s="48">
        <v>6795805</v>
      </c>
      <c r="B334" s="2">
        <v>43425.553639583333</v>
      </c>
      <c r="C334" s="2">
        <v>43421</v>
      </c>
      <c r="D334" t="s">
        <v>217</v>
      </c>
      <c r="E334" s="48">
        <v>12170</v>
      </c>
      <c r="F334" t="s">
        <v>46</v>
      </c>
      <c r="G334" t="s">
        <v>0</v>
      </c>
      <c r="H334" t="s">
        <v>37</v>
      </c>
      <c r="I334" t="s">
        <v>25</v>
      </c>
      <c r="J334" t="s">
        <v>36</v>
      </c>
      <c r="K334" t="s">
        <v>37</v>
      </c>
    </row>
    <row r="335" spans="1:11" x14ac:dyDescent="0.25">
      <c r="A335" s="48">
        <v>6795805</v>
      </c>
      <c r="B335" s="2">
        <v>43425.553639583333</v>
      </c>
      <c r="C335" s="2">
        <v>43421</v>
      </c>
      <c r="D335" t="s">
        <v>217</v>
      </c>
      <c r="E335" s="48">
        <v>12170</v>
      </c>
      <c r="F335" t="s">
        <v>46</v>
      </c>
      <c r="G335" t="s">
        <v>2</v>
      </c>
      <c r="H335" t="s">
        <v>37</v>
      </c>
      <c r="I335" t="s">
        <v>25</v>
      </c>
      <c r="J335" t="s">
        <v>9</v>
      </c>
      <c r="K335" t="s">
        <v>37</v>
      </c>
    </row>
    <row r="336" spans="1:11" x14ac:dyDescent="0.25">
      <c r="A336" s="48">
        <v>6796126</v>
      </c>
      <c r="B336" s="2">
        <v>43425.553639583333</v>
      </c>
      <c r="C336" s="2">
        <v>43421</v>
      </c>
      <c r="D336" t="s">
        <v>218</v>
      </c>
      <c r="E336" s="48">
        <v>12170</v>
      </c>
      <c r="F336" t="s">
        <v>46</v>
      </c>
      <c r="G336" t="s">
        <v>0</v>
      </c>
      <c r="H336" t="s">
        <v>37</v>
      </c>
      <c r="I336" t="s">
        <v>25</v>
      </c>
      <c r="J336" t="s">
        <v>36</v>
      </c>
      <c r="K336" t="s">
        <v>37</v>
      </c>
    </row>
    <row r="337" spans="1:11" x14ac:dyDescent="0.25">
      <c r="A337" s="48">
        <v>6796126</v>
      </c>
      <c r="B337" s="2">
        <v>43425.553639583333</v>
      </c>
      <c r="C337" s="2">
        <v>43421</v>
      </c>
      <c r="D337" t="s">
        <v>218</v>
      </c>
      <c r="E337" s="48">
        <v>12170</v>
      </c>
      <c r="F337" t="s">
        <v>46</v>
      </c>
      <c r="G337" t="s">
        <v>2</v>
      </c>
      <c r="H337" t="s">
        <v>8</v>
      </c>
      <c r="I337" t="s">
        <v>7</v>
      </c>
      <c r="J337" t="s">
        <v>4</v>
      </c>
      <c r="K337" t="s">
        <v>65</v>
      </c>
    </row>
    <row r="338" spans="1:11" x14ac:dyDescent="0.25">
      <c r="A338" s="48">
        <v>6796126</v>
      </c>
      <c r="B338" s="2">
        <v>43425.553639583333</v>
      </c>
      <c r="C338" s="2">
        <v>43421</v>
      </c>
      <c r="D338" t="s">
        <v>218</v>
      </c>
      <c r="E338" s="48">
        <v>12170</v>
      </c>
      <c r="F338" t="s">
        <v>46</v>
      </c>
      <c r="G338" t="s">
        <v>2</v>
      </c>
      <c r="H338" t="s">
        <v>5</v>
      </c>
      <c r="I338" t="s">
        <v>1</v>
      </c>
      <c r="J338" t="s">
        <v>4</v>
      </c>
      <c r="K338" t="s">
        <v>38</v>
      </c>
    </row>
    <row r="339" spans="1:11" x14ac:dyDescent="0.25">
      <c r="A339" s="48">
        <v>6796126</v>
      </c>
      <c r="B339" s="2">
        <v>43425.553639583333</v>
      </c>
      <c r="C339" s="2">
        <v>43421</v>
      </c>
      <c r="D339" t="s">
        <v>218</v>
      </c>
      <c r="E339" s="48">
        <v>12170</v>
      </c>
      <c r="F339" t="s">
        <v>46</v>
      </c>
      <c r="G339" t="s">
        <v>2</v>
      </c>
      <c r="H339" t="s">
        <v>3</v>
      </c>
      <c r="I339" t="s">
        <v>1</v>
      </c>
      <c r="J339" t="s">
        <v>4</v>
      </c>
      <c r="K339" t="s">
        <v>39</v>
      </c>
    </row>
    <row r="340" spans="1:11" x14ac:dyDescent="0.25">
      <c r="A340" s="48">
        <v>6796149</v>
      </c>
      <c r="B340" s="2">
        <v>43425.553639583333</v>
      </c>
      <c r="C340" s="2">
        <v>43421</v>
      </c>
      <c r="D340" t="s">
        <v>219</v>
      </c>
      <c r="E340" s="48">
        <v>12170</v>
      </c>
      <c r="F340" t="s">
        <v>46</v>
      </c>
      <c r="G340" t="s">
        <v>0</v>
      </c>
      <c r="H340" t="s">
        <v>37</v>
      </c>
      <c r="I340" t="s">
        <v>25</v>
      </c>
      <c r="J340" t="s">
        <v>36</v>
      </c>
      <c r="K340" t="s">
        <v>37</v>
      </c>
    </row>
    <row r="341" spans="1:11" x14ac:dyDescent="0.25">
      <c r="A341" s="48">
        <v>6796149</v>
      </c>
      <c r="B341" s="2">
        <v>43425.553639583333</v>
      </c>
      <c r="C341" s="2">
        <v>43421</v>
      </c>
      <c r="D341" t="s">
        <v>219</v>
      </c>
      <c r="E341" s="48">
        <v>12170</v>
      </c>
      <c r="F341" t="s">
        <v>46</v>
      </c>
      <c r="G341" t="s">
        <v>2</v>
      </c>
      <c r="H341" t="s">
        <v>8</v>
      </c>
      <c r="I341" t="s">
        <v>7</v>
      </c>
      <c r="J341" t="s">
        <v>4</v>
      </c>
      <c r="K341" t="s">
        <v>65</v>
      </c>
    </row>
    <row r="342" spans="1:11" x14ac:dyDescent="0.25">
      <c r="A342">
        <v>6796601</v>
      </c>
      <c r="B342" s="2">
        <v>43425.553639583333</v>
      </c>
      <c r="C342" s="2">
        <v>43421</v>
      </c>
      <c r="D342" t="s">
        <v>220</v>
      </c>
      <c r="E342" s="48">
        <v>12170</v>
      </c>
      <c r="F342" t="s">
        <v>46</v>
      </c>
      <c r="G342" t="s">
        <v>0</v>
      </c>
      <c r="H342" t="s">
        <v>37</v>
      </c>
      <c r="I342" t="s">
        <v>25</v>
      </c>
      <c r="J342" t="s">
        <v>36</v>
      </c>
      <c r="K342" t="s">
        <v>37</v>
      </c>
    </row>
    <row r="343" spans="1:11" x14ac:dyDescent="0.25">
      <c r="A343">
        <v>6796601</v>
      </c>
      <c r="B343" s="2">
        <v>43425.553639583333</v>
      </c>
      <c r="C343" s="2">
        <v>43421</v>
      </c>
      <c r="D343" t="s">
        <v>220</v>
      </c>
      <c r="E343" s="48">
        <v>12170</v>
      </c>
      <c r="F343" t="s">
        <v>46</v>
      </c>
      <c r="G343" t="s">
        <v>2</v>
      </c>
      <c r="H343" t="s">
        <v>5</v>
      </c>
      <c r="I343" t="s">
        <v>1</v>
      </c>
      <c r="J343" t="s">
        <v>4</v>
      </c>
      <c r="K343" t="s">
        <v>38</v>
      </c>
    </row>
    <row r="344" spans="1:11" x14ac:dyDescent="0.25">
      <c r="A344">
        <v>6797039</v>
      </c>
      <c r="B344" s="2">
        <v>43425.553639583333</v>
      </c>
      <c r="C344" s="2">
        <v>43421</v>
      </c>
      <c r="D344" t="s">
        <v>221</v>
      </c>
      <c r="E344" s="48">
        <v>12170</v>
      </c>
      <c r="F344" t="s">
        <v>46</v>
      </c>
      <c r="G344" t="s">
        <v>0</v>
      </c>
      <c r="H344" t="s">
        <v>37</v>
      </c>
      <c r="I344" t="s">
        <v>25</v>
      </c>
      <c r="J344" t="s">
        <v>36</v>
      </c>
      <c r="K344" t="s">
        <v>37</v>
      </c>
    </row>
    <row r="345" spans="1:11" x14ac:dyDescent="0.25">
      <c r="A345">
        <v>6797039</v>
      </c>
      <c r="B345" s="2">
        <v>43425.553639583333</v>
      </c>
      <c r="C345" s="2">
        <v>43421</v>
      </c>
      <c r="D345" t="s">
        <v>221</v>
      </c>
      <c r="E345" s="48">
        <v>12170</v>
      </c>
      <c r="F345" t="s">
        <v>46</v>
      </c>
      <c r="G345" t="s">
        <v>2</v>
      </c>
      <c r="H345" t="s">
        <v>5</v>
      </c>
      <c r="I345" t="s">
        <v>1</v>
      </c>
      <c r="J345" t="s">
        <v>4</v>
      </c>
      <c r="K345" t="s">
        <v>38</v>
      </c>
    </row>
    <row r="346" spans="1:11" x14ac:dyDescent="0.25">
      <c r="A346">
        <v>6797039</v>
      </c>
      <c r="B346" s="2">
        <v>43425.553639583333</v>
      </c>
      <c r="C346" s="2">
        <v>43421</v>
      </c>
      <c r="D346" t="s">
        <v>221</v>
      </c>
      <c r="E346" s="48">
        <v>12170</v>
      </c>
      <c r="F346" t="s">
        <v>46</v>
      </c>
      <c r="G346" t="s">
        <v>2</v>
      </c>
      <c r="H346" t="s">
        <v>3</v>
      </c>
      <c r="I346" t="s">
        <v>1</v>
      </c>
      <c r="J346" t="s">
        <v>4</v>
      </c>
      <c r="K346" t="s">
        <v>39</v>
      </c>
    </row>
    <row r="347" spans="1:11" x14ac:dyDescent="0.25">
      <c r="A347">
        <v>6797062</v>
      </c>
      <c r="B347" s="2">
        <v>43425.553639583333</v>
      </c>
      <c r="C347" s="2">
        <v>43421</v>
      </c>
      <c r="D347" t="s">
        <v>222</v>
      </c>
      <c r="E347" s="48">
        <v>12170</v>
      </c>
      <c r="F347" t="s">
        <v>46</v>
      </c>
      <c r="G347" t="s">
        <v>0</v>
      </c>
      <c r="H347" t="s">
        <v>37</v>
      </c>
      <c r="I347" t="s">
        <v>25</v>
      </c>
      <c r="J347" t="s">
        <v>36</v>
      </c>
      <c r="K347" t="s">
        <v>37</v>
      </c>
    </row>
    <row r="348" spans="1:11" x14ac:dyDescent="0.25">
      <c r="A348">
        <v>6797062</v>
      </c>
      <c r="B348" s="2">
        <v>43425.553639583333</v>
      </c>
      <c r="C348" s="2">
        <v>43421</v>
      </c>
      <c r="D348" t="s">
        <v>222</v>
      </c>
      <c r="E348" s="48">
        <v>12170</v>
      </c>
      <c r="F348" t="s">
        <v>46</v>
      </c>
      <c r="G348" t="s">
        <v>2</v>
      </c>
      <c r="H348" t="s">
        <v>37</v>
      </c>
      <c r="I348" t="s">
        <v>25</v>
      </c>
      <c r="J348" t="s">
        <v>9</v>
      </c>
      <c r="K348" t="s">
        <v>37</v>
      </c>
    </row>
    <row r="349" spans="1:11" x14ac:dyDescent="0.25">
      <c r="A349">
        <v>6798067</v>
      </c>
      <c r="B349" s="2">
        <v>43425.553639583333</v>
      </c>
      <c r="C349" s="2">
        <v>43421</v>
      </c>
      <c r="D349" t="s">
        <v>223</v>
      </c>
      <c r="E349" s="48">
        <v>12170</v>
      </c>
      <c r="F349" t="s">
        <v>46</v>
      </c>
      <c r="G349" t="s">
        <v>0</v>
      </c>
      <c r="H349" t="s">
        <v>10</v>
      </c>
      <c r="I349" t="s">
        <v>7</v>
      </c>
      <c r="J349" t="s">
        <v>36</v>
      </c>
      <c r="K349" t="s">
        <v>42</v>
      </c>
    </row>
    <row r="350" spans="1:11" x14ac:dyDescent="0.25">
      <c r="A350">
        <v>6798067</v>
      </c>
      <c r="B350" s="2">
        <v>43425.553639583333</v>
      </c>
      <c r="C350" s="2">
        <v>43421</v>
      </c>
      <c r="D350" t="s">
        <v>223</v>
      </c>
      <c r="E350" s="48">
        <v>12170</v>
      </c>
      <c r="F350" t="s">
        <v>46</v>
      </c>
      <c r="G350" t="s">
        <v>2</v>
      </c>
      <c r="H350" t="s">
        <v>37</v>
      </c>
      <c r="I350" t="s">
        <v>25</v>
      </c>
      <c r="J350" t="s">
        <v>9</v>
      </c>
      <c r="K350" t="s">
        <v>37</v>
      </c>
    </row>
    <row r="351" spans="1:11" x14ac:dyDescent="0.25">
      <c r="A351">
        <v>6798192</v>
      </c>
      <c r="B351" s="2">
        <v>43425.553639583333</v>
      </c>
      <c r="C351" s="2">
        <v>43421</v>
      </c>
      <c r="D351" t="s">
        <v>224</v>
      </c>
      <c r="E351" s="48">
        <v>12170</v>
      </c>
      <c r="F351" t="s">
        <v>46</v>
      </c>
      <c r="G351" t="s">
        <v>0</v>
      </c>
      <c r="H351" t="s">
        <v>37</v>
      </c>
      <c r="I351" t="s">
        <v>25</v>
      </c>
      <c r="J351" t="s">
        <v>36</v>
      </c>
      <c r="K351" t="s">
        <v>37</v>
      </c>
    </row>
    <row r="352" spans="1:11" x14ac:dyDescent="0.25">
      <c r="A352">
        <v>6798192</v>
      </c>
      <c r="B352" s="2">
        <v>43425.553639583333</v>
      </c>
      <c r="C352" s="2">
        <v>43421</v>
      </c>
      <c r="D352" t="s">
        <v>224</v>
      </c>
      <c r="E352" s="48">
        <v>12170</v>
      </c>
      <c r="F352" t="s">
        <v>46</v>
      </c>
      <c r="G352" t="s">
        <v>2</v>
      </c>
      <c r="H352" t="s">
        <v>5</v>
      </c>
      <c r="I352" t="s">
        <v>1</v>
      </c>
      <c r="J352" t="s">
        <v>4</v>
      </c>
      <c r="K352" t="s">
        <v>38</v>
      </c>
    </row>
    <row r="353" spans="1:11" x14ac:dyDescent="0.25">
      <c r="A353">
        <v>6798218</v>
      </c>
      <c r="B353" s="2">
        <v>43425.553639583333</v>
      </c>
      <c r="C353" s="2">
        <v>43421</v>
      </c>
      <c r="D353" t="s">
        <v>225</v>
      </c>
      <c r="E353" s="48">
        <v>12170</v>
      </c>
      <c r="F353" t="s">
        <v>46</v>
      </c>
      <c r="G353" t="s">
        <v>0</v>
      </c>
      <c r="H353" t="s">
        <v>37</v>
      </c>
      <c r="I353" t="s">
        <v>25</v>
      </c>
      <c r="J353" t="s">
        <v>36</v>
      </c>
      <c r="K353" t="s">
        <v>37</v>
      </c>
    </row>
    <row r="354" spans="1:11" x14ac:dyDescent="0.25">
      <c r="A354">
        <v>6798218</v>
      </c>
      <c r="B354" s="2">
        <v>43425.553639583333</v>
      </c>
      <c r="C354" s="2">
        <v>43421</v>
      </c>
      <c r="D354" t="s">
        <v>225</v>
      </c>
      <c r="E354" s="48">
        <v>12170</v>
      </c>
      <c r="F354" t="s">
        <v>46</v>
      </c>
      <c r="G354" t="s">
        <v>2</v>
      </c>
      <c r="H354" t="s">
        <v>5</v>
      </c>
      <c r="I354" t="s">
        <v>1</v>
      </c>
      <c r="J354" t="s">
        <v>4</v>
      </c>
      <c r="K354" t="s">
        <v>38</v>
      </c>
    </row>
    <row r="355" spans="1:11" x14ac:dyDescent="0.25">
      <c r="A355">
        <v>6798218</v>
      </c>
      <c r="B355" s="2">
        <v>43425.553639583333</v>
      </c>
      <c r="C355" s="2">
        <v>43421</v>
      </c>
      <c r="D355" t="s">
        <v>225</v>
      </c>
      <c r="E355" s="48">
        <v>12170</v>
      </c>
      <c r="F355" t="s">
        <v>46</v>
      </c>
      <c r="G355" t="s">
        <v>2</v>
      </c>
      <c r="H355" t="s">
        <v>3</v>
      </c>
      <c r="I355" t="s">
        <v>1</v>
      </c>
      <c r="J355" t="s">
        <v>4</v>
      </c>
      <c r="K355" t="s">
        <v>39</v>
      </c>
    </row>
    <row r="356" spans="1:11" x14ac:dyDescent="0.25">
      <c r="A356">
        <v>6798236</v>
      </c>
      <c r="B356" s="2">
        <v>43425.553639583333</v>
      </c>
      <c r="C356" s="2">
        <v>43421</v>
      </c>
      <c r="D356" t="s">
        <v>226</v>
      </c>
      <c r="E356" s="48">
        <v>12170</v>
      </c>
      <c r="F356" t="s">
        <v>46</v>
      </c>
      <c r="G356" t="s">
        <v>0</v>
      </c>
      <c r="H356" t="s">
        <v>37</v>
      </c>
      <c r="I356" t="s">
        <v>25</v>
      </c>
      <c r="J356" t="s">
        <v>36</v>
      </c>
      <c r="K356" t="s">
        <v>37</v>
      </c>
    </row>
    <row r="357" spans="1:11" x14ac:dyDescent="0.25">
      <c r="A357">
        <v>6798236</v>
      </c>
      <c r="B357" s="2">
        <v>43425.553639583333</v>
      </c>
      <c r="C357" s="2">
        <v>43421</v>
      </c>
      <c r="D357" t="s">
        <v>226</v>
      </c>
      <c r="E357" s="48">
        <v>12170</v>
      </c>
      <c r="F357" t="s">
        <v>46</v>
      </c>
      <c r="G357" t="s">
        <v>2</v>
      </c>
      <c r="H357" t="s">
        <v>37</v>
      </c>
      <c r="I357" t="s">
        <v>25</v>
      </c>
      <c r="J357" t="s">
        <v>9</v>
      </c>
      <c r="K357" t="s">
        <v>37</v>
      </c>
    </row>
    <row r="358" spans="1:11" x14ac:dyDescent="0.25">
      <c r="A358">
        <v>6798456</v>
      </c>
      <c r="B358" s="2">
        <v>43425.553639583333</v>
      </c>
      <c r="C358" s="2">
        <v>43421</v>
      </c>
      <c r="D358" t="s">
        <v>227</v>
      </c>
      <c r="E358" s="48">
        <v>12170</v>
      </c>
      <c r="F358" t="s">
        <v>46</v>
      </c>
      <c r="G358" t="s">
        <v>0</v>
      </c>
      <c r="H358" t="s">
        <v>37</v>
      </c>
      <c r="I358" t="s">
        <v>25</v>
      </c>
      <c r="J358" t="s">
        <v>36</v>
      </c>
      <c r="K358" t="s">
        <v>37</v>
      </c>
    </row>
    <row r="359" spans="1:11" x14ac:dyDescent="0.25">
      <c r="A359">
        <v>6798456</v>
      </c>
      <c r="B359" s="2">
        <v>43425.553639583333</v>
      </c>
      <c r="C359" s="2">
        <v>43421</v>
      </c>
      <c r="D359" t="s">
        <v>227</v>
      </c>
      <c r="E359" s="48">
        <v>12170</v>
      </c>
      <c r="F359" t="s">
        <v>46</v>
      </c>
      <c r="G359" t="s">
        <v>2</v>
      </c>
      <c r="H359" t="s">
        <v>5</v>
      </c>
      <c r="I359" t="s">
        <v>1</v>
      </c>
      <c r="J359" t="s">
        <v>4</v>
      </c>
      <c r="K359" t="s">
        <v>38</v>
      </c>
    </row>
    <row r="360" spans="1:11" x14ac:dyDescent="0.25">
      <c r="A360">
        <v>6798456</v>
      </c>
      <c r="B360" s="2">
        <v>43425.553639583333</v>
      </c>
      <c r="C360" s="2">
        <v>43421</v>
      </c>
      <c r="D360" t="s">
        <v>227</v>
      </c>
      <c r="E360" s="48">
        <v>12170</v>
      </c>
      <c r="F360" t="s">
        <v>46</v>
      </c>
      <c r="G360" t="s">
        <v>2</v>
      </c>
      <c r="H360" t="s">
        <v>3</v>
      </c>
      <c r="I360" t="s">
        <v>1</v>
      </c>
      <c r="J360" t="s">
        <v>4</v>
      </c>
      <c r="K360" t="s">
        <v>39</v>
      </c>
    </row>
    <row r="361" spans="1:11" x14ac:dyDescent="0.25">
      <c r="A361">
        <v>6798812</v>
      </c>
      <c r="B361" s="2">
        <v>43425.553639583333</v>
      </c>
      <c r="C361" s="2">
        <v>43421</v>
      </c>
      <c r="D361" t="s">
        <v>228</v>
      </c>
      <c r="E361" s="48">
        <v>12170</v>
      </c>
      <c r="F361" t="s">
        <v>46</v>
      </c>
      <c r="G361" t="s">
        <v>0</v>
      </c>
      <c r="H361" t="s">
        <v>37</v>
      </c>
      <c r="I361" t="s">
        <v>25</v>
      </c>
      <c r="J361" t="s">
        <v>36</v>
      </c>
      <c r="K361" t="s">
        <v>37</v>
      </c>
    </row>
    <row r="362" spans="1:11" x14ac:dyDescent="0.25">
      <c r="A362">
        <v>6798812</v>
      </c>
      <c r="B362" s="2">
        <v>43425.553639583333</v>
      </c>
      <c r="C362" s="2">
        <v>43421</v>
      </c>
      <c r="D362" t="s">
        <v>228</v>
      </c>
      <c r="E362" s="48">
        <v>12170</v>
      </c>
      <c r="F362" t="s">
        <v>46</v>
      </c>
      <c r="G362" t="s">
        <v>2</v>
      </c>
      <c r="H362" t="s">
        <v>3</v>
      </c>
      <c r="I362" t="s">
        <v>1</v>
      </c>
      <c r="J362" t="s">
        <v>4</v>
      </c>
      <c r="K362" t="s">
        <v>39</v>
      </c>
    </row>
    <row r="363" spans="1:11" x14ac:dyDescent="0.25">
      <c r="A363">
        <v>6798926</v>
      </c>
      <c r="B363" s="2">
        <v>43425.553639583333</v>
      </c>
      <c r="C363" s="2">
        <v>43421</v>
      </c>
      <c r="D363" t="s">
        <v>229</v>
      </c>
      <c r="E363" s="48">
        <v>12170</v>
      </c>
      <c r="F363" t="s">
        <v>46</v>
      </c>
      <c r="G363" t="s">
        <v>0</v>
      </c>
      <c r="H363" t="s">
        <v>37</v>
      </c>
      <c r="I363" t="s">
        <v>25</v>
      </c>
      <c r="J363" t="s">
        <v>36</v>
      </c>
      <c r="K363" t="s">
        <v>37</v>
      </c>
    </row>
    <row r="364" spans="1:11" x14ac:dyDescent="0.25">
      <c r="A364">
        <v>6798926</v>
      </c>
      <c r="B364" s="2">
        <v>43425.553639583333</v>
      </c>
      <c r="C364" s="2">
        <v>43421</v>
      </c>
      <c r="D364" t="s">
        <v>229</v>
      </c>
      <c r="E364" s="48">
        <v>12170</v>
      </c>
      <c r="F364" t="s">
        <v>46</v>
      </c>
      <c r="G364" t="s">
        <v>2</v>
      </c>
      <c r="H364" t="s">
        <v>5</v>
      </c>
      <c r="I364" t="s">
        <v>1</v>
      </c>
      <c r="J364" t="s">
        <v>4</v>
      </c>
      <c r="K364" t="s">
        <v>38</v>
      </c>
    </row>
    <row r="365" spans="1:11" x14ac:dyDescent="0.25">
      <c r="A365">
        <v>6798926</v>
      </c>
      <c r="B365" s="2">
        <v>43425.553639583333</v>
      </c>
      <c r="C365" s="2">
        <v>43421</v>
      </c>
      <c r="D365" t="s">
        <v>229</v>
      </c>
      <c r="E365" s="48">
        <v>12170</v>
      </c>
      <c r="F365" t="s">
        <v>46</v>
      </c>
      <c r="G365" t="s">
        <v>2</v>
      </c>
      <c r="H365" t="s">
        <v>3</v>
      </c>
      <c r="I365" t="s">
        <v>1</v>
      </c>
      <c r="J365" t="s">
        <v>4</v>
      </c>
      <c r="K365" t="s">
        <v>39</v>
      </c>
    </row>
    <row r="366" spans="1:11" x14ac:dyDescent="0.25">
      <c r="A366">
        <v>6798930</v>
      </c>
      <c r="B366" s="2">
        <v>43425.553639583333</v>
      </c>
      <c r="C366" s="2">
        <v>43421</v>
      </c>
      <c r="D366" t="s">
        <v>230</v>
      </c>
      <c r="E366" s="48">
        <v>12170</v>
      </c>
      <c r="F366" t="s">
        <v>46</v>
      </c>
      <c r="G366" t="s">
        <v>2</v>
      </c>
      <c r="H366" t="s">
        <v>3</v>
      </c>
      <c r="I366" t="s">
        <v>1</v>
      </c>
      <c r="J366" t="s">
        <v>4</v>
      </c>
      <c r="K366" t="s">
        <v>39</v>
      </c>
    </row>
    <row r="367" spans="1:11" x14ac:dyDescent="0.25">
      <c r="A367">
        <v>6798930</v>
      </c>
      <c r="B367" s="2">
        <v>43425.553639583333</v>
      </c>
      <c r="C367" s="2">
        <v>43421</v>
      </c>
      <c r="D367" t="s">
        <v>230</v>
      </c>
      <c r="E367" s="48">
        <v>12170</v>
      </c>
      <c r="F367" t="s">
        <v>46</v>
      </c>
      <c r="G367" t="s">
        <v>0</v>
      </c>
      <c r="H367" t="s">
        <v>37</v>
      </c>
      <c r="I367" t="s">
        <v>25</v>
      </c>
      <c r="J367" t="s">
        <v>36</v>
      </c>
      <c r="K367" t="s">
        <v>37</v>
      </c>
    </row>
    <row r="368" spans="1:11" x14ac:dyDescent="0.25">
      <c r="A368">
        <v>6798944</v>
      </c>
      <c r="B368" s="2">
        <v>43425.553639583333</v>
      </c>
      <c r="C368" s="2">
        <v>43421</v>
      </c>
      <c r="D368" t="s">
        <v>231</v>
      </c>
      <c r="E368" s="48">
        <v>12170</v>
      </c>
      <c r="F368" t="s">
        <v>46</v>
      </c>
      <c r="G368" t="s">
        <v>2</v>
      </c>
      <c r="H368" t="s">
        <v>5</v>
      </c>
      <c r="I368" t="s">
        <v>1</v>
      </c>
      <c r="J368" t="s">
        <v>4</v>
      </c>
      <c r="K368" t="s">
        <v>38</v>
      </c>
    </row>
    <row r="369" spans="1:11" x14ac:dyDescent="0.25">
      <c r="A369">
        <v>6798944</v>
      </c>
      <c r="B369" s="2">
        <v>43425.553639583333</v>
      </c>
      <c r="C369" s="2">
        <v>43421</v>
      </c>
      <c r="D369" t="s">
        <v>231</v>
      </c>
      <c r="E369" s="48">
        <v>12170</v>
      </c>
      <c r="F369" t="s">
        <v>46</v>
      </c>
      <c r="G369" t="s">
        <v>0</v>
      </c>
      <c r="H369" t="s">
        <v>37</v>
      </c>
      <c r="I369" t="s">
        <v>25</v>
      </c>
      <c r="J369" t="s">
        <v>36</v>
      </c>
      <c r="K369" t="s">
        <v>37</v>
      </c>
    </row>
    <row r="370" spans="1:11" x14ac:dyDescent="0.25">
      <c r="A370">
        <v>6799016</v>
      </c>
      <c r="B370" s="2">
        <v>43425.553639583333</v>
      </c>
      <c r="C370" s="2">
        <v>43421</v>
      </c>
      <c r="D370" t="s">
        <v>232</v>
      </c>
      <c r="E370" s="48">
        <v>12170</v>
      </c>
      <c r="F370" t="s">
        <v>46</v>
      </c>
      <c r="G370" t="s">
        <v>0</v>
      </c>
      <c r="H370" t="s">
        <v>37</v>
      </c>
      <c r="I370" t="s">
        <v>25</v>
      </c>
      <c r="J370" t="s">
        <v>36</v>
      </c>
      <c r="K370" t="s">
        <v>37</v>
      </c>
    </row>
    <row r="371" spans="1:11" x14ac:dyDescent="0.25">
      <c r="A371">
        <v>6799016</v>
      </c>
      <c r="B371" s="2">
        <v>43425.553639583333</v>
      </c>
      <c r="C371" s="2">
        <v>43421</v>
      </c>
      <c r="D371" t="s">
        <v>232</v>
      </c>
      <c r="E371" s="48">
        <v>12170</v>
      </c>
      <c r="F371" t="s">
        <v>46</v>
      </c>
      <c r="G371" t="s">
        <v>2</v>
      </c>
      <c r="H371" t="s">
        <v>5</v>
      </c>
      <c r="I371" t="s">
        <v>1</v>
      </c>
      <c r="J371" t="s">
        <v>4</v>
      </c>
      <c r="K371" t="s">
        <v>38</v>
      </c>
    </row>
    <row r="372" spans="1:11" x14ac:dyDescent="0.25">
      <c r="A372">
        <v>6799016</v>
      </c>
      <c r="B372" s="2">
        <v>43425.553639583333</v>
      </c>
      <c r="C372" s="2">
        <v>43421</v>
      </c>
      <c r="D372" t="s">
        <v>232</v>
      </c>
      <c r="E372" s="48">
        <v>12170</v>
      </c>
      <c r="F372" t="s">
        <v>46</v>
      </c>
      <c r="G372" t="s">
        <v>2</v>
      </c>
      <c r="H372" t="s">
        <v>3</v>
      </c>
      <c r="I372" t="s">
        <v>1</v>
      </c>
      <c r="J372" t="s">
        <v>4</v>
      </c>
      <c r="K372" t="s">
        <v>39</v>
      </c>
    </row>
    <row r="373" spans="1:11" x14ac:dyDescent="0.25">
      <c r="A373">
        <v>6799402</v>
      </c>
      <c r="B373" s="2">
        <v>43425.553639583333</v>
      </c>
      <c r="C373" s="2">
        <v>43421</v>
      </c>
      <c r="D373" t="s">
        <v>233</v>
      </c>
      <c r="E373" s="48">
        <v>12170</v>
      </c>
      <c r="F373" t="s">
        <v>46</v>
      </c>
      <c r="G373" t="s">
        <v>0</v>
      </c>
      <c r="H373" t="s">
        <v>37</v>
      </c>
      <c r="I373" t="s">
        <v>25</v>
      </c>
      <c r="J373" t="s">
        <v>36</v>
      </c>
      <c r="K373" t="s">
        <v>37</v>
      </c>
    </row>
    <row r="374" spans="1:11" x14ac:dyDescent="0.25">
      <c r="A374">
        <v>6799402</v>
      </c>
      <c r="B374" s="2">
        <v>43425.553639583333</v>
      </c>
      <c r="C374" s="2">
        <v>43421</v>
      </c>
      <c r="D374" t="s">
        <v>233</v>
      </c>
      <c r="E374" s="48">
        <v>12170</v>
      </c>
      <c r="F374" t="s">
        <v>46</v>
      </c>
      <c r="G374" t="s">
        <v>2</v>
      </c>
      <c r="H374" t="s">
        <v>5</v>
      </c>
      <c r="I374" t="s">
        <v>1</v>
      </c>
      <c r="J374" t="s">
        <v>4</v>
      </c>
      <c r="K374" t="s">
        <v>38</v>
      </c>
    </row>
    <row r="375" spans="1:11" x14ac:dyDescent="0.25">
      <c r="A375">
        <v>6799402</v>
      </c>
      <c r="B375" s="2">
        <v>43425.553639583333</v>
      </c>
      <c r="C375" s="2">
        <v>43421</v>
      </c>
      <c r="D375" t="s">
        <v>233</v>
      </c>
      <c r="E375" s="48">
        <v>12170</v>
      </c>
      <c r="F375" t="s">
        <v>46</v>
      </c>
      <c r="G375" t="s">
        <v>2</v>
      </c>
      <c r="H375" t="s">
        <v>3</v>
      </c>
      <c r="I375" t="s">
        <v>1</v>
      </c>
      <c r="J375" t="s">
        <v>4</v>
      </c>
      <c r="K375" t="s">
        <v>39</v>
      </c>
    </row>
    <row r="376" spans="1:11" x14ac:dyDescent="0.25">
      <c r="A376">
        <v>6799416</v>
      </c>
      <c r="B376" s="2">
        <v>43425.553639583333</v>
      </c>
      <c r="C376" s="2">
        <v>43421</v>
      </c>
      <c r="D376" t="s">
        <v>234</v>
      </c>
      <c r="E376" s="48">
        <v>12170</v>
      </c>
      <c r="F376" t="s">
        <v>46</v>
      </c>
      <c r="G376" t="s">
        <v>0</v>
      </c>
      <c r="H376" t="s">
        <v>37</v>
      </c>
      <c r="I376" t="s">
        <v>25</v>
      </c>
      <c r="J376" t="s">
        <v>36</v>
      </c>
      <c r="K376" t="s">
        <v>37</v>
      </c>
    </row>
    <row r="377" spans="1:11" x14ac:dyDescent="0.25">
      <c r="A377">
        <v>6799416</v>
      </c>
      <c r="B377" s="2">
        <v>43425.553639583333</v>
      </c>
      <c r="C377" s="2">
        <v>43421</v>
      </c>
      <c r="D377" t="s">
        <v>234</v>
      </c>
      <c r="E377" s="48">
        <v>12170</v>
      </c>
      <c r="F377" t="s">
        <v>46</v>
      </c>
      <c r="G377" t="s">
        <v>2</v>
      </c>
      <c r="H377" t="s">
        <v>3</v>
      </c>
      <c r="I377" t="s">
        <v>1</v>
      </c>
      <c r="J377" t="s">
        <v>4</v>
      </c>
      <c r="K377" t="s">
        <v>39</v>
      </c>
    </row>
    <row r="378" spans="1:11" x14ac:dyDescent="0.25">
      <c r="A378">
        <v>6799917</v>
      </c>
      <c r="B378" s="2">
        <v>43425.553639583333</v>
      </c>
      <c r="C378" s="2">
        <v>43421</v>
      </c>
      <c r="D378" t="s">
        <v>235</v>
      </c>
      <c r="E378" s="48">
        <v>12170</v>
      </c>
      <c r="F378" t="s">
        <v>46</v>
      </c>
      <c r="G378" t="s">
        <v>0</v>
      </c>
      <c r="H378" t="s">
        <v>37</v>
      </c>
      <c r="I378" t="s">
        <v>25</v>
      </c>
      <c r="J378" t="s">
        <v>36</v>
      </c>
      <c r="K378" t="s">
        <v>37</v>
      </c>
    </row>
    <row r="379" spans="1:11" x14ac:dyDescent="0.25">
      <c r="A379">
        <v>6799917</v>
      </c>
      <c r="B379" s="2">
        <v>43425.553639583333</v>
      </c>
      <c r="C379" s="2">
        <v>43421</v>
      </c>
      <c r="D379" t="s">
        <v>235</v>
      </c>
      <c r="E379" s="48">
        <v>12170</v>
      </c>
      <c r="F379" t="s">
        <v>46</v>
      </c>
      <c r="G379" t="s">
        <v>2</v>
      </c>
      <c r="H379" t="s">
        <v>5</v>
      </c>
      <c r="I379" t="s">
        <v>1</v>
      </c>
      <c r="J379" t="s">
        <v>4</v>
      </c>
      <c r="K379" t="s">
        <v>38</v>
      </c>
    </row>
    <row r="380" spans="1:11" x14ac:dyDescent="0.25">
      <c r="A380">
        <v>6799917</v>
      </c>
      <c r="B380" s="2">
        <v>43425.553639583333</v>
      </c>
      <c r="C380" s="2">
        <v>43421</v>
      </c>
      <c r="D380" t="s">
        <v>235</v>
      </c>
      <c r="E380" s="48">
        <v>12170</v>
      </c>
      <c r="F380" t="s">
        <v>46</v>
      </c>
      <c r="G380" t="s">
        <v>2</v>
      </c>
      <c r="H380" t="s">
        <v>3</v>
      </c>
      <c r="I380" t="s">
        <v>1</v>
      </c>
      <c r="J380" t="s">
        <v>4</v>
      </c>
      <c r="K380" t="s">
        <v>39</v>
      </c>
    </row>
    <row r="381" spans="1:11" x14ac:dyDescent="0.25">
      <c r="A381">
        <v>6800018</v>
      </c>
      <c r="B381" s="2">
        <v>43425.553639583333</v>
      </c>
      <c r="C381" s="2">
        <v>43421</v>
      </c>
      <c r="D381" t="s">
        <v>236</v>
      </c>
      <c r="E381" s="48">
        <v>12170</v>
      </c>
      <c r="F381" t="s">
        <v>46</v>
      </c>
      <c r="G381" t="s">
        <v>0</v>
      </c>
      <c r="H381" t="s">
        <v>37</v>
      </c>
      <c r="I381" t="s">
        <v>25</v>
      </c>
      <c r="J381" t="s">
        <v>36</v>
      </c>
      <c r="K381" t="s">
        <v>37</v>
      </c>
    </row>
    <row r="382" spans="1:11" x14ac:dyDescent="0.25">
      <c r="A382">
        <v>6800018</v>
      </c>
      <c r="B382" s="2">
        <v>43425.553639583333</v>
      </c>
      <c r="C382" s="2">
        <v>43421</v>
      </c>
      <c r="D382" t="s">
        <v>236</v>
      </c>
      <c r="E382" s="48">
        <v>12170</v>
      </c>
      <c r="F382" t="s">
        <v>46</v>
      </c>
      <c r="G382" t="s">
        <v>2</v>
      </c>
      <c r="H382" t="s">
        <v>37</v>
      </c>
      <c r="I382" t="s">
        <v>25</v>
      </c>
      <c r="J382" t="s">
        <v>9</v>
      </c>
      <c r="K382" t="s">
        <v>37</v>
      </c>
    </row>
    <row r="383" spans="1:11" x14ac:dyDescent="0.25">
      <c r="A383">
        <v>6800117</v>
      </c>
      <c r="B383" s="2">
        <v>43425.553639583333</v>
      </c>
      <c r="C383" s="2">
        <v>43421</v>
      </c>
      <c r="D383" t="s">
        <v>237</v>
      </c>
      <c r="E383" s="48">
        <v>12170</v>
      </c>
      <c r="F383" t="s">
        <v>46</v>
      </c>
      <c r="G383" t="s">
        <v>0</v>
      </c>
      <c r="H383" t="s">
        <v>37</v>
      </c>
      <c r="I383" t="s">
        <v>25</v>
      </c>
      <c r="J383" t="s">
        <v>36</v>
      </c>
      <c r="K383" t="s">
        <v>37</v>
      </c>
    </row>
    <row r="384" spans="1:11" x14ac:dyDescent="0.25">
      <c r="A384">
        <v>6800117</v>
      </c>
      <c r="B384" s="2">
        <v>43425.553639583333</v>
      </c>
      <c r="C384" s="2">
        <v>43421</v>
      </c>
      <c r="D384" t="s">
        <v>237</v>
      </c>
      <c r="E384" s="48">
        <v>12170</v>
      </c>
      <c r="F384" t="s">
        <v>46</v>
      </c>
      <c r="G384" t="s">
        <v>2</v>
      </c>
      <c r="H384" t="s">
        <v>37</v>
      </c>
      <c r="I384" t="s">
        <v>25</v>
      </c>
      <c r="J384" t="s">
        <v>4</v>
      </c>
      <c r="K384" t="s">
        <v>37</v>
      </c>
    </row>
    <row r="385" spans="1:11" x14ac:dyDescent="0.25">
      <c r="A385">
        <v>6800151</v>
      </c>
      <c r="B385" s="2">
        <v>43425.553639583333</v>
      </c>
      <c r="C385" s="2">
        <v>43421</v>
      </c>
      <c r="D385" t="s">
        <v>238</v>
      </c>
      <c r="E385" s="48">
        <v>12170</v>
      </c>
      <c r="F385" t="s">
        <v>46</v>
      </c>
      <c r="G385" t="s">
        <v>0</v>
      </c>
      <c r="H385" t="s">
        <v>37</v>
      </c>
      <c r="I385" t="s">
        <v>25</v>
      </c>
      <c r="J385" t="s">
        <v>36</v>
      </c>
      <c r="K385" t="s">
        <v>37</v>
      </c>
    </row>
    <row r="386" spans="1:11" x14ac:dyDescent="0.25">
      <c r="A386">
        <v>6800151</v>
      </c>
      <c r="B386" s="2">
        <v>43425.553639583333</v>
      </c>
      <c r="C386" s="2">
        <v>43421</v>
      </c>
      <c r="D386" t="s">
        <v>238</v>
      </c>
      <c r="E386" s="48">
        <v>12170</v>
      </c>
      <c r="F386" t="s">
        <v>46</v>
      </c>
      <c r="G386" t="s">
        <v>2</v>
      </c>
      <c r="H386" t="s">
        <v>37</v>
      </c>
      <c r="I386" t="s">
        <v>25</v>
      </c>
      <c r="J386" t="s">
        <v>9</v>
      </c>
      <c r="K386" t="s">
        <v>37</v>
      </c>
    </row>
    <row r="387" spans="1:11" x14ac:dyDescent="0.25">
      <c r="A387">
        <v>6800178</v>
      </c>
      <c r="B387" s="2">
        <v>43425.553639583333</v>
      </c>
      <c r="C387" s="2">
        <v>43421</v>
      </c>
      <c r="D387" t="s">
        <v>239</v>
      </c>
      <c r="E387" s="48">
        <v>12170</v>
      </c>
      <c r="F387" t="s">
        <v>46</v>
      </c>
      <c r="G387" t="s">
        <v>0</v>
      </c>
      <c r="H387" t="s">
        <v>37</v>
      </c>
      <c r="I387" t="s">
        <v>25</v>
      </c>
      <c r="J387" t="s">
        <v>36</v>
      </c>
      <c r="K387" t="s">
        <v>37</v>
      </c>
    </row>
    <row r="388" spans="1:11" x14ac:dyDescent="0.25">
      <c r="A388">
        <v>6800178</v>
      </c>
      <c r="B388" s="2">
        <v>43425.553639583333</v>
      </c>
      <c r="C388" s="2">
        <v>43421</v>
      </c>
      <c r="D388" t="s">
        <v>239</v>
      </c>
      <c r="E388" s="48">
        <v>12170</v>
      </c>
      <c r="F388" t="s">
        <v>46</v>
      </c>
      <c r="G388" t="s">
        <v>2</v>
      </c>
      <c r="H388" t="s">
        <v>37</v>
      </c>
      <c r="I388" t="s">
        <v>25</v>
      </c>
      <c r="J388" t="s">
        <v>9</v>
      </c>
      <c r="K388" t="s">
        <v>37</v>
      </c>
    </row>
    <row r="389" spans="1:11" x14ac:dyDescent="0.25">
      <c r="A389">
        <v>6800259</v>
      </c>
      <c r="B389" s="2">
        <v>43425.553639583333</v>
      </c>
      <c r="C389" s="2">
        <v>43421</v>
      </c>
      <c r="D389" t="s">
        <v>240</v>
      </c>
      <c r="E389" s="48">
        <v>12170</v>
      </c>
      <c r="F389" t="s">
        <v>46</v>
      </c>
      <c r="G389" t="s">
        <v>0</v>
      </c>
      <c r="H389" t="s">
        <v>37</v>
      </c>
      <c r="I389" t="s">
        <v>25</v>
      </c>
      <c r="J389" t="s">
        <v>36</v>
      </c>
      <c r="K389" t="s">
        <v>37</v>
      </c>
    </row>
    <row r="390" spans="1:11" x14ac:dyDescent="0.25">
      <c r="A390">
        <v>6800259</v>
      </c>
      <c r="B390" s="2">
        <v>43425.553639583333</v>
      </c>
      <c r="C390" s="2">
        <v>43421</v>
      </c>
      <c r="D390" t="s">
        <v>240</v>
      </c>
      <c r="E390" s="48">
        <v>12170</v>
      </c>
      <c r="F390" t="s">
        <v>46</v>
      </c>
      <c r="G390" t="s">
        <v>2</v>
      </c>
      <c r="H390" t="s">
        <v>37</v>
      </c>
      <c r="I390" t="s">
        <v>25</v>
      </c>
      <c r="J390" t="s">
        <v>9</v>
      </c>
      <c r="K390" t="s">
        <v>37</v>
      </c>
    </row>
    <row r="391" spans="1:11" x14ac:dyDescent="0.25">
      <c r="A391">
        <v>6800790</v>
      </c>
      <c r="B391" s="2">
        <v>43425.553639583333</v>
      </c>
      <c r="C391" s="2">
        <v>43421</v>
      </c>
      <c r="D391" t="s">
        <v>241</v>
      </c>
      <c r="E391" s="48">
        <v>12170</v>
      </c>
      <c r="F391" t="s">
        <v>46</v>
      </c>
      <c r="G391" t="s">
        <v>0</v>
      </c>
      <c r="H391" t="s">
        <v>37</v>
      </c>
      <c r="I391" t="s">
        <v>25</v>
      </c>
      <c r="J391" t="s">
        <v>36</v>
      </c>
      <c r="K391" t="s">
        <v>37</v>
      </c>
    </row>
    <row r="392" spans="1:11" x14ac:dyDescent="0.25">
      <c r="A392">
        <v>6800790</v>
      </c>
      <c r="B392" s="2">
        <v>43425.553639583333</v>
      </c>
      <c r="C392" s="2">
        <v>43421</v>
      </c>
      <c r="D392" t="s">
        <v>241</v>
      </c>
      <c r="E392" s="48">
        <v>12170</v>
      </c>
      <c r="F392" t="s">
        <v>46</v>
      </c>
      <c r="G392" t="s">
        <v>2</v>
      </c>
      <c r="H392" t="s">
        <v>37</v>
      </c>
      <c r="I392" t="s">
        <v>25</v>
      </c>
      <c r="J392" t="s">
        <v>9</v>
      </c>
      <c r="K392" t="s">
        <v>37</v>
      </c>
    </row>
    <row r="393" spans="1:11" x14ac:dyDescent="0.25">
      <c r="A393">
        <v>6801158</v>
      </c>
      <c r="B393" s="2">
        <v>43425.553639583333</v>
      </c>
      <c r="C393" s="2">
        <v>43421</v>
      </c>
      <c r="D393" t="s">
        <v>242</v>
      </c>
      <c r="E393" s="48">
        <v>12170</v>
      </c>
      <c r="F393" t="s">
        <v>46</v>
      </c>
      <c r="G393" t="s">
        <v>0</v>
      </c>
      <c r="H393" t="s">
        <v>37</v>
      </c>
      <c r="I393" t="s">
        <v>25</v>
      </c>
      <c r="J393" t="s">
        <v>36</v>
      </c>
      <c r="K393" t="s">
        <v>37</v>
      </c>
    </row>
    <row r="394" spans="1:11" x14ac:dyDescent="0.25">
      <c r="A394">
        <v>6801158</v>
      </c>
      <c r="B394" s="2">
        <v>43425.553639583333</v>
      </c>
      <c r="C394" s="2">
        <v>43421</v>
      </c>
      <c r="D394" t="s">
        <v>242</v>
      </c>
      <c r="E394" s="48">
        <v>12170</v>
      </c>
      <c r="F394" t="s">
        <v>46</v>
      </c>
      <c r="G394" t="s">
        <v>2</v>
      </c>
      <c r="H394" t="s">
        <v>5</v>
      </c>
      <c r="I394" t="s">
        <v>1</v>
      </c>
      <c r="J394" t="s">
        <v>4</v>
      </c>
      <c r="K394" t="s">
        <v>38</v>
      </c>
    </row>
    <row r="395" spans="1:11" x14ac:dyDescent="0.25">
      <c r="A395">
        <v>6801158</v>
      </c>
      <c r="B395" s="2">
        <v>43425.553639583333</v>
      </c>
      <c r="C395" s="2">
        <v>43421</v>
      </c>
      <c r="D395" t="s">
        <v>242</v>
      </c>
      <c r="E395" s="48">
        <v>12170</v>
      </c>
      <c r="F395" t="s">
        <v>46</v>
      </c>
      <c r="G395" t="s">
        <v>2</v>
      </c>
      <c r="H395" t="s">
        <v>3</v>
      </c>
      <c r="I395" t="s">
        <v>1</v>
      </c>
      <c r="J395" t="s">
        <v>4</v>
      </c>
      <c r="K395" t="s">
        <v>39</v>
      </c>
    </row>
    <row r="396" spans="1:11" x14ac:dyDescent="0.25">
      <c r="A396">
        <v>6801402</v>
      </c>
      <c r="B396" s="2">
        <v>43425.553639583333</v>
      </c>
      <c r="C396" s="2">
        <v>43421</v>
      </c>
      <c r="D396" t="s">
        <v>243</v>
      </c>
      <c r="E396" s="48">
        <v>12170</v>
      </c>
      <c r="F396" t="s">
        <v>46</v>
      </c>
      <c r="G396" t="s">
        <v>0</v>
      </c>
      <c r="H396" t="s">
        <v>37</v>
      </c>
      <c r="I396" t="s">
        <v>25</v>
      </c>
      <c r="J396" t="s">
        <v>36</v>
      </c>
      <c r="K396" t="s">
        <v>37</v>
      </c>
    </row>
    <row r="397" spans="1:11" x14ac:dyDescent="0.25">
      <c r="A397">
        <v>6801402</v>
      </c>
      <c r="B397" s="2">
        <v>43425.553639583333</v>
      </c>
      <c r="C397" s="2">
        <v>43421</v>
      </c>
      <c r="D397" t="s">
        <v>243</v>
      </c>
      <c r="E397" s="48">
        <v>12170</v>
      </c>
      <c r="F397" t="s">
        <v>46</v>
      </c>
      <c r="G397" t="s">
        <v>2</v>
      </c>
      <c r="H397" t="s">
        <v>5</v>
      </c>
      <c r="I397" t="s">
        <v>1</v>
      </c>
      <c r="J397" t="s">
        <v>4</v>
      </c>
      <c r="K397" t="s">
        <v>38</v>
      </c>
    </row>
    <row r="398" spans="1:11" x14ac:dyDescent="0.25">
      <c r="A398">
        <v>6801402</v>
      </c>
      <c r="B398" s="2">
        <v>43425.553639583333</v>
      </c>
      <c r="C398" s="2">
        <v>43421</v>
      </c>
      <c r="D398" s="48" t="s">
        <v>243</v>
      </c>
      <c r="E398" s="48">
        <v>12170</v>
      </c>
      <c r="F398" t="s">
        <v>46</v>
      </c>
      <c r="G398" t="s">
        <v>2</v>
      </c>
      <c r="H398" t="s">
        <v>3</v>
      </c>
      <c r="I398" t="s">
        <v>1</v>
      </c>
      <c r="J398" t="s">
        <v>4</v>
      </c>
      <c r="K398" t="s">
        <v>39</v>
      </c>
    </row>
    <row r="399" spans="1:11" x14ac:dyDescent="0.25">
      <c r="A399">
        <v>6801609</v>
      </c>
      <c r="B399" s="2">
        <v>43425.553639583333</v>
      </c>
      <c r="C399" s="2">
        <v>43421</v>
      </c>
      <c r="D399" s="48" t="s">
        <v>244</v>
      </c>
      <c r="E399" s="48">
        <v>12170</v>
      </c>
      <c r="F399" t="s">
        <v>46</v>
      </c>
      <c r="G399" t="s">
        <v>0</v>
      </c>
      <c r="H399" t="s">
        <v>37</v>
      </c>
      <c r="I399" t="s">
        <v>25</v>
      </c>
      <c r="J399" t="s">
        <v>36</v>
      </c>
      <c r="K399" t="s">
        <v>37</v>
      </c>
    </row>
    <row r="400" spans="1:11" x14ac:dyDescent="0.25">
      <c r="A400">
        <v>6801609</v>
      </c>
      <c r="B400" s="2">
        <v>43425.553639583333</v>
      </c>
      <c r="C400" s="2">
        <v>43421</v>
      </c>
      <c r="D400" s="48" t="s">
        <v>244</v>
      </c>
      <c r="E400" s="48">
        <v>12170</v>
      </c>
      <c r="F400" t="s">
        <v>46</v>
      </c>
      <c r="G400" t="s">
        <v>2</v>
      </c>
      <c r="H400" t="s">
        <v>37</v>
      </c>
      <c r="I400" t="s">
        <v>25</v>
      </c>
      <c r="J400" t="s">
        <v>4</v>
      </c>
      <c r="K400" t="s">
        <v>37</v>
      </c>
    </row>
    <row r="401" spans="1:11" x14ac:dyDescent="0.25">
      <c r="A401">
        <v>6802755</v>
      </c>
      <c r="B401" s="2">
        <v>43425.553639583333</v>
      </c>
      <c r="C401" s="2">
        <v>43421</v>
      </c>
      <c r="D401" t="s">
        <v>245</v>
      </c>
      <c r="E401" s="48">
        <v>12170</v>
      </c>
      <c r="F401" t="s">
        <v>46</v>
      </c>
      <c r="G401" t="s">
        <v>0</v>
      </c>
      <c r="H401" t="s">
        <v>37</v>
      </c>
      <c r="I401" t="s">
        <v>25</v>
      </c>
      <c r="J401" t="s">
        <v>36</v>
      </c>
      <c r="K401" t="s">
        <v>37</v>
      </c>
    </row>
    <row r="402" spans="1:11" x14ac:dyDescent="0.25">
      <c r="A402">
        <v>6802755</v>
      </c>
      <c r="B402" s="2">
        <v>43425.553639583333</v>
      </c>
      <c r="C402" s="2">
        <v>43421</v>
      </c>
      <c r="D402" t="s">
        <v>245</v>
      </c>
      <c r="E402" s="48">
        <v>12170</v>
      </c>
      <c r="F402" t="s">
        <v>46</v>
      </c>
      <c r="G402" t="s">
        <v>2</v>
      </c>
      <c r="H402" t="s">
        <v>37</v>
      </c>
      <c r="I402" t="s">
        <v>25</v>
      </c>
      <c r="J402" t="s">
        <v>9</v>
      </c>
      <c r="K402" t="s">
        <v>37</v>
      </c>
    </row>
    <row r="403" spans="1:11" x14ac:dyDescent="0.25">
      <c r="A403">
        <v>6802809</v>
      </c>
      <c r="B403" s="2">
        <v>43425.553639583333</v>
      </c>
      <c r="C403" s="2">
        <v>43421</v>
      </c>
      <c r="D403" t="s">
        <v>246</v>
      </c>
      <c r="E403" s="48">
        <v>12170</v>
      </c>
      <c r="F403" t="s">
        <v>46</v>
      </c>
      <c r="G403" t="s">
        <v>0</v>
      </c>
      <c r="H403" t="s">
        <v>37</v>
      </c>
      <c r="I403" t="s">
        <v>25</v>
      </c>
      <c r="J403" t="s">
        <v>36</v>
      </c>
      <c r="K403" t="s">
        <v>37</v>
      </c>
    </row>
    <row r="404" spans="1:11" x14ac:dyDescent="0.25">
      <c r="A404">
        <v>6802809</v>
      </c>
      <c r="B404" s="2">
        <v>43425.553639583333</v>
      </c>
      <c r="C404" s="2">
        <v>43421</v>
      </c>
      <c r="D404" t="s">
        <v>246</v>
      </c>
      <c r="E404" s="48">
        <v>12170</v>
      </c>
      <c r="F404" t="s">
        <v>46</v>
      </c>
      <c r="G404" t="s">
        <v>2</v>
      </c>
      <c r="H404" t="s">
        <v>5</v>
      </c>
      <c r="I404" t="s">
        <v>1</v>
      </c>
      <c r="J404" t="s">
        <v>4</v>
      </c>
      <c r="K404" t="s">
        <v>38</v>
      </c>
    </row>
    <row r="405" spans="1:11" x14ac:dyDescent="0.25">
      <c r="A405">
        <v>6802840</v>
      </c>
      <c r="B405" s="2">
        <v>43425.553639583333</v>
      </c>
      <c r="C405" s="2">
        <v>43421</v>
      </c>
      <c r="D405" t="s">
        <v>247</v>
      </c>
      <c r="E405" s="48">
        <v>12170</v>
      </c>
      <c r="F405" t="s">
        <v>46</v>
      </c>
      <c r="G405" t="s">
        <v>0</v>
      </c>
      <c r="H405" t="s">
        <v>37</v>
      </c>
      <c r="I405" t="s">
        <v>25</v>
      </c>
      <c r="J405" t="s">
        <v>36</v>
      </c>
      <c r="K405" t="s">
        <v>37</v>
      </c>
    </row>
    <row r="406" spans="1:11" x14ac:dyDescent="0.25">
      <c r="A406">
        <v>6802840</v>
      </c>
      <c r="B406" s="2">
        <v>43425.553639583333</v>
      </c>
      <c r="C406" s="2">
        <v>43421</v>
      </c>
      <c r="D406" t="s">
        <v>247</v>
      </c>
      <c r="E406" s="48">
        <v>12170</v>
      </c>
      <c r="F406" t="s">
        <v>46</v>
      </c>
      <c r="G406" t="s">
        <v>2</v>
      </c>
      <c r="H406" t="s">
        <v>37</v>
      </c>
      <c r="I406" t="s">
        <v>25</v>
      </c>
      <c r="J406" t="s">
        <v>9</v>
      </c>
      <c r="K406" t="s">
        <v>37</v>
      </c>
    </row>
    <row r="407" spans="1:11" x14ac:dyDescent="0.25">
      <c r="A407">
        <v>6804443</v>
      </c>
      <c r="B407" s="2">
        <v>43425.553639583333</v>
      </c>
      <c r="C407" s="2">
        <v>43421</v>
      </c>
      <c r="D407" t="s">
        <v>248</v>
      </c>
      <c r="E407" s="48">
        <v>12170</v>
      </c>
      <c r="F407" t="s">
        <v>46</v>
      </c>
      <c r="G407" t="s">
        <v>0</v>
      </c>
      <c r="H407" t="s">
        <v>37</v>
      </c>
      <c r="I407" t="s">
        <v>25</v>
      </c>
      <c r="J407" t="s">
        <v>36</v>
      </c>
      <c r="K407" t="s">
        <v>37</v>
      </c>
    </row>
    <row r="408" spans="1:11" x14ac:dyDescent="0.25">
      <c r="A408">
        <v>6804443</v>
      </c>
      <c r="B408" s="2">
        <v>43425.553639583333</v>
      </c>
      <c r="C408" s="2">
        <v>43421</v>
      </c>
      <c r="D408" t="s">
        <v>248</v>
      </c>
      <c r="E408" s="48">
        <v>12170</v>
      </c>
      <c r="F408" t="s">
        <v>46</v>
      </c>
      <c r="G408" t="s">
        <v>2</v>
      </c>
      <c r="H408" t="s">
        <v>37</v>
      </c>
      <c r="I408" t="s">
        <v>25</v>
      </c>
      <c r="J408" t="s">
        <v>4</v>
      </c>
      <c r="K408" t="s">
        <v>37</v>
      </c>
    </row>
    <row r="409" spans="1:11" x14ac:dyDescent="0.25">
      <c r="A409">
        <v>6804713</v>
      </c>
      <c r="B409" s="2">
        <v>43425.553639583333</v>
      </c>
      <c r="C409" s="2">
        <v>43421</v>
      </c>
      <c r="D409" t="s">
        <v>249</v>
      </c>
      <c r="E409" s="48">
        <v>12170</v>
      </c>
      <c r="F409" t="s">
        <v>46</v>
      </c>
      <c r="G409" t="s">
        <v>0</v>
      </c>
      <c r="H409" t="s">
        <v>37</v>
      </c>
      <c r="I409" t="s">
        <v>25</v>
      </c>
      <c r="J409" t="s">
        <v>36</v>
      </c>
      <c r="K409" t="s">
        <v>37</v>
      </c>
    </row>
    <row r="410" spans="1:11" x14ac:dyDescent="0.25">
      <c r="A410">
        <v>6804713</v>
      </c>
      <c r="B410" s="2">
        <v>43425.553639583333</v>
      </c>
      <c r="C410" s="2">
        <v>43421</v>
      </c>
      <c r="D410" t="s">
        <v>249</v>
      </c>
      <c r="E410" s="48">
        <v>12170</v>
      </c>
      <c r="F410" t="s">
        <v>46</v>
      </c>
      <c r="G410" t="s">
        <v>2</v>
      </c>
      <c r="H410" t="s">
        <v>37</v>
      </c>
      <c r="I410" t="s">
        <v>25</v>
      </c>
      <c r="J410" t="s">
        <v>4</v>
      </c>
      <c r="K410" t="s">
        <v>37</v>
      </c>
    </row>
    <row r="411" spans="1:11" x14ac:dyDescent="0.25">
      <c r="A411">
        <v>6805089</v>
      </c>
      <c r="B411" s="2">
        <v>43425.553639583333</v>
      </c>
      <c r="C411" s="2">
        <v>43421</v>
      </c>
      <c r="D411" t="s">
        <v>250</v>
      </c>
      <c r="E411" s="48">
        <v>12170</v>
      </c>
      <c r="F411" t="s">
        <v>46</v>
      </c>
      <c r="G411" t="s">
        <v>0</v>
      </c>
      <c r="H411" t="s">
        <v>37</v>
      </c>
      <c r="I411" t="s">
        <v>25</v>
      </c>
      <c r="J411" t="s">
        <v>36</v>
      </c>
      <c r="K411" t="s">
        <v>37</v>
      </c>
    </row>
    <row r="412" spans="1:11" x14ac:dyDescent="0.25">
      <c r="A412">
        <v>6805089</v>
      </c>
      <c r="B412" s="2">
        <v>43425.553639583333</v>
      </c>
      <c r="C412" s="2">
        <v>43421</v>
      </c>
      <c r="D412" t="s">
        <v>250</v>
      </c>
      <c r="E412" s="48">
        <v>12170</v>
      </c>
      <c r="F412" t="s">
        <v>46</v>
      </c>
      <c r="G412" t="s">
        <v>2</v>
      </c>
      <c r="H412" t="s">
        <v>37</v>
      </c>
      <c r="I412" t="s">
        <v>25</v>
      </c>
      <c r="J412" t="s">
        <v>9</v>
      </c>
      <c r="K412" t="s">
        <v>37</v>
      </c>
    </row>
    <row r="413" spans="1:11" x14ac:dyDescent="0.25">
      <c r="A413">
        <v>6805386</v>
      </c>
      <c r="B413" s="2">
        <v>43425.553639583333</v>
      </c>
      <c r="C413" s="2">
        <v>43421</v>
      </c>
      <c r="D413" t="s">
        <v>251</v>
      </c>
      <c r="E413" s="48">
        <v>12170</v>
      </c>
      <c r="F413" t="s">
        <v>46</v>
      </c>
      <c r="G413" t="s">
        <v>0</v>
      </c>
      <c r="H413" t="s">
        <v>37</v>
      </c>
      <c r="I413" t="s">
        <v>25</v>
      </c>
      <c r="J413" t="s">
        <v>36</v>
      </c>
      <c r="K413" t="s">
        <v>37</v>
      </c>
    </row>
    <row r="414" spans="1:11" x14ac:dyDescent="0.25">
      <c r="A414">
        <v>6805386</v>
      </c>
      <c r="B414" s="2">
        <v>43425.553639583333</v>
      </c>
      <c r="C414" s="2">
        <v>43421</v>
      </c>
      <c r="D414" t="s">
        <v>251</v>
      </c>
      <c r="E414" s="48">
        <v>12170</v>
      </c>
      <c r="F414" t="s">
        <v>46</v>
      </c>
      <c r="G414" t="s">
        <v>2</v>
      </c>
      <c r="H414" t="s">
        <v>3</v>
      </c>
      <c r="I414" t="s">
        <v>1</v>
      </c>
      <c r="J414" t="s">
        <v>4</v>
      </c>
      <c r="K414" t="s">
        <v>39</v>
      </c>
    </row>
    <row r="415" spans="1:11" x14ac:dyDescent="0.25">
      <c r="A415">
        <v>6805917</v>
      </c>
      <c r="B415" s="2">
        <v>43425.553639583333</v>
      </c>
      <c r="C415" s="2">
        <v>43421</v>
      </c>
      <c r="D415" t="s">
        <v>252</v>
      </c>
      <c r="E415" s="48">
        <v>12170</v>
      </c>
      <c r="F415" t="s">
        <v>46</v>
      </c>
      <c r="G415" t="s">
        <v>0</v>
      </c>
      <c r="H415" t="s">
        <v>37</v>
      </c>
      <c r="I415" t="s">
        <v>25</v>
      </c>
      <c r="J415" t="s">
        <v>36</v>
      </c>
      <c r="K415" t="s">
        <v>37</v>
      </c>
    </row>
    <row r="416" spans="1:11" x14ac:dyDescent="0.25">
      <c r="A416">
        <v>6805917</v>
      </c>
      <c r="B416" s="2">
        <v>43425.553639583333</v>
      </c>
      <c r="C416" s="2">
        <v>43421</v>
      </c>
      <c r="D416" t="s">
        <v>252</v>
      </c>
      <c r="E416" s="48">
        <v>12170</v>
      </c>
      <c r="F416" t="s">
        <v>46</v>
      </c>
      <c r="G416" t="s">
        <v>2</v>
      </c>
      <c r="H416" t="s">
        <v>5</v>
      </c>
      <c r="I416" t="s">
        <v>1</v>
      </c>
      <c r="J416" t="s">
        <v>4</v>
      </c>
      <c r="K416" t="s">
        <v>38</v>
      </c>
    </row>
    <row r="417" spans="1:11" x14ac:dyDescent="0.25">
      <c r="A417">
        <v>6805917</v>
      </c>
      <c r="B417" s="2">
        <v>43425.553639583333</v>
      </c>
      <c r="C417" s="2">
        <v>43421</v>
      </c>
      <c r="D417" t="s">
        <v>252</v>
      </c>
      <c r="E417" s="48">
        <v>12170</v>
      </c>
      <c r="F417" t="s">
        <v>46</v>
      </c>
      <c r="G417" t="s">
        <v>2</v>
      </c>
      <c r="H417" t="s">
        <v>3</v>
      </c>
      <c r="I417" t="s">
        <v>1</v>
      </c>
      <c r="J417" t="s">
        <v>4</v>
      </c>
      <c r="K417" t="s">
        <v>39</v>
      </c>
    </row>
    <row r="418" spans="1:11" x14ac:dyDescent="0.25">
      <c r="A418">
        <v>6806137</v>
      </c>
      <c r="B418" s="2">
        <v>43425.553639583333</v>
      </c>
      <c r="C418" s="2">
        <v>43421</v>
      </c>
      <c r="D418" t="s">
        <v>253</v>
      </c>
      <c r="E418" s="48">
        <v>12170</v>
      </c>
      <c r="F418" t="s">
        <v>46</v>
      </c>
      <c r="G418" t="s">
        <v>0</v>
      </c>
      <c r="H418" t="s">
        <v>37</v>
      </c>
      <c r="I418" t="s">
        <v>25</v>
      </c>
      <c r="J418" t="s">
        <v>36</v>
      </c>
      <c r="K418" t="s">
        <v>37</v>
      </c>
    </row>
    <row r="419" spans="1:11" x14ac:dyDescent="0.25">
      <c r="A419">
        <v>6806137</v>
      </c>
      <c r="B419" s="2">
        <v>43425.553639583333</v>
      </c>
      <c r="C419" s="2">
        <v>43421</v>
      </c>
      <c r="D419" t="s">
        <v>253</v>
      </c>
      <c r="E419" s="48">
        <v>12170</v>
      </c>
      <c r="F419" t="s">
        <v>46</v>
      </c>
      <c r="G419" t="s">
        <v>2</v>
      </c>
      <c r="H419" t="s">
        <v>5</v>
      </c>
      <c r="I419" t="s">
        <v>1</v>
      </c>
      <c r="J419" t="s">
        <v>4</v>
      </c>
      <c r="K419" t="s">
        <v>38</v>
      </c>
    </row>
    <row r="420" spans="1:11" x14ac:dyDescent="0.25">
      <c r="A420">
        <v>6806137</v>
      </c>
      <c r="B420" s="2">
        <v>43425.553639583333</v>
      </c>
      <c r="C420" s="2">
        <v>43421</v>
      </c>
      <c r="D420" t="s">
        <v>253</v>
      </c>
      <c r="E420" s="48">
        <v>12170</v>
      </c>
      <c r="F420" t="s">
        <v>46</v>
      </c>
      <c r="G420" t="s">
        <v>2</v>
      </c>
      <c r="H420" t="s">
        <v>3</v>
      </c>
      <c r="I420" t="s">
        <v>1</v>
      </c>
      <c r="J420" t="s">
        <v>4</v>
      </c>
      <c r="K420" t="s">
        <v>39</v>
      </c>
    </row>
    <row r="421" spans="1:11" x14ac:dyDescent="0.25">
      <c r="A421">
        <v>6806232</v>
      </c>
      <c r="B421" s="2">
        <v>43425.553639583333</v>
      </c>
      <c r="C421" s="2">
        <v>43421</v>
      </c>
      <c r="D421" t="s">
        <v>254</v>
      </c>
      <c r="E421" s="48">
        <v>12170</v>
      </c>
      <c r="F421" t="s">
        <v>46</v>
      </c>
      <c r="G421" t="s">
        <v>0</v>
      </c>
      <c r="H421" t="s">
        <v>37</v>
      </c>
      <c r="I421" t="s">
        <v>25</v>
      </c>
      <c r="J421" t="s">
        <v>36</v>
      </c>
      <c r="K421" t="s">
        <v>37</v>
      </c>
    </row>
    <row r="422" spans="1:11" x14ac:dyDescent="0.25">
      <c r="A422">
        <v>6806232</v>
      </c>
      <c r="B422" s="2">
        <v>43425.553639583333</v>
      </c>
      <c r="C422" s="2">
        <v>43421</v>
      </c>
      <c r="D422" t="s">
        <v>254</v>
      </c>
      <c r="E422" s="48">
        <v>12170</v>
      </c>
      <c r="F422" t="s">
        <v>46</v>
      </c>
      <c r="G422" t="s">
        <v>2</v>
      </c>
      <c r="H422" t="s">
        <v>37</v>
      </c>
      <c r="I422" t="s">
        <v>25</v>
      </c>
      <c r="J422" t="s">
        <v>9</v>
      </c>
      <c r="K422" t="s">
        <v>37</v>
      </c>
    </row>
    <row r="423" spans="1:11" x14ac:dyDescent="0.25">
      <c r="A423">
        <v>6806619</v>
      </c>
      <c r="B423" s="2">
        <v>43425.553639583333</v>
      </c>
      <c r="C423" s="2">
        <v>43421</v>
      </c>
      <c r="D423" t="s">
        <v>255</v>
      </c>
      <c r="E423" s="48">
        <v>12170</v>
      </c>
      <c r="F423" t="s">
        <v>46</v>
      </c>
      <c r="G423" t="s">
        <v>0</v>
      </c>
      <c r="H423" t="s">
        <v>37</v>
      </c>
      <c r="I423" t="s">
        <v>25</v>
      </c>
      <c r="J423" t="s">
        <v>36</v>
      </c>
      <c r="K423" t="s">
        <v>37</v>
      </c>
    </row>
    <row r="424" spans="1:11" x14ac:dyDescent="0.25">
      <c r="A424">
        <v>6806619</v>
      </c>
      <c r="B424" s="2">
        <v>43425.553639583333</v>
      </c>
      <c r="C424" s="2">
        <v>43421</v>
      </c>
      <c r="D424" t="s">
        <v>255</v>
      </c>
      <c r="E424" s="48">
        <v>12170</v>
      </c>
      <c r="F424" t="s">
        <v>46</v>
      </c>
      <c r="G424" t="s">
        <v>2</v>
      </c>
      <c r="H424" t="s">
        <v>37</v>
      </c>
      <c r="I424" t="s">
        <v>25</v>
      </c>
      <c r="J424" t="s">
        <v>9</v>
      </c>
      <c r="K424" t="s">
        <v>37</v>
      </c>
    </row>
    <row r="425" spans="1:11" x14ac:dyDescent="0.25">
      <c r="A425">
        <v>6806681</v>
      </c>
      <c r="B425" s="2">
        <v>43425.553639583333</v>
      </c>
      <c r="C425" s="2">
        <v>43421</v>
      </c>
      <c r="D425" t="s">
        <v>256</v>
      </c>
      <c r="E425" s="48">
        <v>12170</v>
      </c>
      <c r="F425" t="s">
        <v>46</v>
      </c>
      <c r="G425" t="s">
        <v>0</v>
      </c>
      <c r="H425" t="s">
        <v>37</v>
      </c>
      <c r="I425" t="s">
        <v>25</v>
      </c>
      <c r="J425" t="s">
        <v>36</v>
      </c>
      <c r="K425" t="s">
        <v>37</v>
      </c>
    </row>
    <row r="426" spans="1:11" x14ac:dyDescent="0.25">
      <c r="A426">
        <v>6806681</v>
      </c>
      <c r="B426" s="2">
        <v>43425.553639583333</v>
      </c>
      <c r="C426" s="2">
        <v>43421</v>
      </c>
      <c r="D426" t="s">
        <v>256</v>
      </c>
      <c r="E426" s="48">
        <v>12170</v>
      </c>
      <c r="F426" t="s">
        <v>46</v>
      </c>
      <c r="G426" t="s">
        <v>2</v>
      </c>
      <c r="H426" t="s">
        <v>37</v>
      </c>
      <c r="I426" t="s">
        <v>25</v>
      </c>
      <c r="J426" t="s">
        <v>9</v>
      </c>
      <c r="K426" t="s">
        <v>37</v>
      </c>
    </row>
    <row r="427" spans="1:11" x14ac:dyDescent="0.25">
      <c r="A427">
        <v>6806740</v>
      </c>
      <c r="B427" s="2">
        <v>43425.553639583333</v>
      </c>
      <c r="C427" s="2">
        <v>43421</v>
      </c>
      <c r="D427" t="s">
        <v>257</v>
      </c>
      <c r="E427" s="48">
        <v>12170</v>
      </c>
      <c r="F427" t="s">
        <v>46</v>
      </c>
      <c r="G427" t="s">
        <v>0</v>
      </c>
      <c r="H427" t="s">
        <v>37</v>
      </c>
      <c r="I427" t="s">
        <v>25</v>
      </c>
      <c r="J427" t="s">
        <v>36</v>
      </c>
      <c r="K427" t="s">
        <v>37</v>
      </c>
    </row>
    <row r="428" spans="1:11" x14ac:dyDescent="0.25">
      <c r="A428">
        <v>6806740</v>
      </c>
      <c r="B428" s="2">
        <v>43425.553639583333</v>
      </c>
      <c r="C428" s="2">
        <v>43421</v>
      </c>
      <c r="D428" t="s">
        <v>257</v>
      </c>
      <c r="E428" s="48">
        <v>12170</v>
      </c>
      <c r="F428" t="s">
        <v>46</v>
      </c>
      <c r="G428" t="s">
        <v>2</v>
      </c>
      <c r="H428" t="s">
        <v>5</v>
      </c>
      <c r="I428" t="s">
        <v>1</v>
      </c>
      <c r="J428" t="s">
        <v>4</v>
      </c>
      <c r="K428" t="s">
        <v>38</v>
      </c>
    </row>
    <row r="429" spans="1:11" x14ac:dyDescent="0.25">
      <c r="A429">
        <v>6806740</v>
      </c>
      <c r="B429" s="2">
        <v>43425.553639583333</v>
      </c>
      <c r="C429" s="2">
        <v>43421</v>
      </c>
      <c r="D429" t="s">
        <v>257</v>
      </c>
      <c r="E429" s="48">
        <v>12170</v>
      </c>
      <c r="F429" t="s">
        <v>46</v>
      </c>
      <c r="G429" t="s">
        <v>2</v>
      </c>
      <c r="H429" t="s">
        <v>3</v>
      </c>
      <c r="I429" t="s">
        <v>1</v>
      </c>
      <c r="J429" t="s">
        <v>4</v>
      </c>
      <c r="K429" t="s">
        <v>39</v>
      </c>
    </row>
    <row r="430" spans="1:11" x14ac:dyDescent="0.25">
      <c r="A430">
        <v>6806832</v>
      </c>
      <c r="B430" s="2">
        <v>43425.553639583333</v>
      </c>
      <c r="C430" s="2">
        <v>43421</v>
      </c>
      <c r="D430" t="s">
        <v>258</v>
      </c>
      <c r="E430" s="48">
        <v>12170</v>
      </c>
      <c r="F430" t="s">
        <v>46</v>
      </c>
      <c r="G430" t="s">
        <v>0</v>
      </c>
      <c r="H430" t="s">
        <v>37</v>
      </c>
      <c r="I430" t="s">
        <v>25</v>
      </c>
      <c r="J430" t="s">
        <v>36</v>
      </c>
      <c r="K430" t="s">
        <v>37</v>
      </c>
    </row>
    <row r="431" spans="1:11" x14ac:dyDescent="0.25">
      <c r="A431">
        <v>6806832</v>
      </c>
      <c r="B431" s="2">
        <v>43425.553639583333</v>
      </c>
      <c r="C431" s="2">
        <v>43421</v>
      </c>
      <c r="D431" t="s">
        <v>258</v>
      </c>
      <c r="E431" s="48">
        <v>12170</v>
      </c>
      <c r="F431" t="s">
        <v>46</v>
      </c>
      <c r="G431" t="s">
        <v>2</v>
      </c>
      <c r="H431" t="s">
        <v>37</v>
      </c>
      <c r="I431" t="s">
        <v>25</v>
      </c>
      <c r="J431" t="s">
        <v>9</v>
      </c>
      <c r="K431" t="s">
        <v>37</v>
      </c>
    </row>
    <row r="432" spans="1:11" x14ac:dyDescent="0.25">
      <c r="A432">
        <v>6807202</v>
      </c>
      <c r="B432" s="2">
        <v>43425.553639583333</v>
      </c>
      <c r="C432" s="2">
        <v>43421</v>
      </c>
      <c r="D432" t="s">
        <v>259</v>
      </c>
      <c r="E432" s="48">
        <v>12170</v>
      </c>
      <c r="F432" t="s">
        <v>46</v>
      </c>
      <c r="G432" t="s">
        <v>0</v>
      </c>
      <c r="H432" t="s">
        <v>37</v>
      </c>
      <c r="I432" t="s">
        <v>25</v>
      </c>
      <c r="J432" t="s">
        <v>36</v>
      </c>
      <c r="K432" t="s">
        <v>37</v>
      </c>
    </row>
    <row r="433" spans="1:11" x14ac:dyDescent="0.25">
      <c r="A433">
        <v>6807202</v>
      </c>
      <c r="B433" s="2">
        <v>43425.553639583333</v>
      </c>
      <c r="C433" s="2">
        <v>43421</v>
      </c>
      <c r="D433" t="s">
        <v>259</v>
      </c>
      <c r="E433" s="48">
        <v>12170</v>
      </c>
      <c r="F433" t="s">
        <v>46</v>
      </c>
      <c r="G433" t="s">
        <v>2</v>
      </c>
      <c r="H433" t="s">
        <v>37</v>
      </c>
      <c r="I433" t="s">
        <v>25</v>
      </c>
      <c r="J433" t="s">
        <v>9</v>
      </c>
      <c r="K433" t="s">
        <v>37</v>
      </c>
    </row>
    <row r="434" spans="1:11" x14ac:dyDescent="0.25">
      <c r="A434">
        <v>6807229</v>
      </c>
      <c r="B434" s="2">
        <v>43425.553639583333</v>
      </c>
      <c r="C434" s="2">
        <v>43421</v>
      </c>
      <c r="D434" t="s">
        <v>260</v>
      </c>
      <c r="E434" s="48">
        <v>12170</v>
      </c>
      <c r="F434" t="s">
        <v>46</v>
      </c>
      <c r="G434" t="s">
        <v>0</v>
      </c>
      <c r="H434" t="s">
        <v>37</v>
      </c>
      <c r="I434" t="s">
        <v>25</v>
      </c>
      <c r="J434" t="s">
        <v>36</v>
      </c>
      <c r="K434" t="s">
        <v>37</v>
      </c>
    </row>
    <row r="435" spans="1:11" x14ac:dyDescent="0.25">
      <c r="A435">
        <v>6807229</v>
      </c>
      <c r="B435" s="2">
        <v>43425.553639583333</v>
      </c>
      <c r="C435" s="2">
        <v>43421</v>
      </c>
      <c r="D435" t="s">
        <v>260</v>
      </c>
      <c r="E435" s="48">
        <v>12170</v>
      </c>
      <c r="F435" t="s">
        <v>46</v>
      </c>
      <c r="G435" t="s">
        <v>2</v>
      </c>
      <c r="H435" t="s">
        <v>5</v>
      </c>
      <c r="I435" t="s">
        <v>1</v>
      </c>
      <c r="J435" t="s">
        <v>4</v>
      </c>
      <c r="K435" t="s">
        <v>38</v>
      </c>
    </row>
    <row r="436" spans="1:11" x14ac:dyDescent="0.25">
      <c r="A436">
        <v>6807229</v>
      </c>
      <c r="B436" s="2">
        <v>43425.553639583333</v>
      </c>
      <c r="C436" s="2">
        <v>43421</v>
      </c>
      <c r="D436" t="s">
        <v>260</v>
      </c>
      <c r="E436" s="48">
        <v>12170</v>
      </c>
      <c r="F436" t="s">
        <v>46</v>
      </c>
      <c r="G436" t="s">
        <v>2</v>
      </c>
      <c r="H436" t="s">
        <v>3</v>
      </c>
      <c r="I436" t="s">
        <v>1</v>
      </c>
      <c r="J436" t="s">
        <v>4</v>
      </c>
      <c r="K436" t="s">
        <v>39</v>
      </c>
    </row>
    <row r="437" spans="1:11" x14ac:dyDescent="0.25">
      <c r="A437">
        <v>6807574</v>
      </c>
      <c r="B437" s="2">
        <v>43425.553639583333</v>
      </c>
      <c r="C437" s="2">
        <v>43421</v>
      </c>
      <c r="D437" t="s">
        <v>261</v>
      </c>
      <c r="E437" s="48">
        <v>12170</v>
      </c>
      <c r="F437" t="s">
        <v>46</v>
      </c>
      <c r="G437" t="s">
        <v>0</v>
      </c>
      <c r="H437" t="s">
        <v>37</v>
      </c>
      <c r="I437" t="s">
        <v>25</v>
      </c>
      <c r="J437" t="s">
        <v>36</v>
      </c>
      <c r="K437" t="s">
        <v>37</v>
      </c>
    </row>
    <row r="438" spans="1:11" x14ac:dyDescent="0.25">
      <c r="A438">
        <v>6807574</v>
      </c>
      <c r="B438" s="2">
        <v>43425.553639583333</v>
      </c>
      <c r="C438" s="2">
        <v>43421</v>
      </c>
      <c r="D438" t="s">
        <v>261</v>
      </c>
      <c r="E438" s="48">
        <v>12170</v>
      </c>
      <c r="F438" t="s">
        <v>46</v>
      </c>
      <c r="G438" t="s">
        <v>2</v>
      </c>
      <c r="H438" t="s">
        <v>37</v>
      </c>
      <c r="I438" t="s">
        <v>25</v>
      </c>
      <c r="J438" t="s">
        <v>9</v>
      </c>
      <c r="K438" t="s">
        <v>37</v>
      </c>
    </row>
    <row r="439" spans="1:11" x14ac:dyDescent="0.25">
      <c r="A439">
        <v>6808273</v>
      </c>
      <c r="B439" s="2">
        <v>43425.553639583333</v>
      </c>
      <c r="C439" s="2">
        <v>43421</v>
      </c>
      <c r="D439" t="s">
        <v>262</v>
      </c>
      <c r="E439" s="48">
        <v>12170</v>
      </c>
      <c r="F439" t="s">
        <v>46</v>
      </c>
      <c r="G439" t="s">
        <v>0</v>
      </c>
      <c r="H439" t="s">
        <v>37</v>
      </c>
      <c r="I439" t="s">
        <v>25</v>
      </c>
      <c r="J439" t="s">
        <v>36</v>
      </c>
      <c r="K439" t="s">
        <v>37</v>
      </c>
    </row>
    <row r="440" spans="1:11" x14ac:dyDescent="0.25">
      <c r="A440">
        <v>6808273</v>
      </c>
      <c r="B440" s="2">
        <v>43425.553639583333</v>
      </c>
      <c r="C440" s="2">
        <v>43421</v>
      </c>
      <c r="D440" t="s">
        <v>262</v>
      </c>
      <c r="E440" s="48">
        <v>12170</v>
      </c>
      <c r="F440" t="s">
        <v>46</v>
      </c>
      <c r="G440" t="s">
        <v>2</v>
      </c>
      <c r="H440" t="s">
        <v>3</v>
      </c>
      <c r="I440" t="s">
        <v>1</v>
      </c>
      <c r="J440" t="s">
        <v>4</v>
      </c>
      <c r="K440" t="s">
        <v>39</v>
      </c>
    </row>
    <row r="441" spans="1:11" x14ac:dyDescent="0.25">
      <c r="A441">
        <v>6808549</v>
      </c>
      <c r="B441" s="2">
        <v>43425.553639583333</v>
      </c>
      <c r="C441" s="2">
        <v>43421</v>
      </c>
      <c r="D441" t="s">
        <v>263</v>
      </c>
      <c r="E441" s="48">
        <v>12170</v>
      </c>
      <c r="F441" t="s">
        <v>46</v>
      </c>
      <c r="G441" t="s">
        <v>0</v>
      </c>
      <c r="H441" t="s">
        <v>37</v>
      </c>
      <c r="I441" t="s">
        <v>25</v>
      </c>
      <c r="J441" t="s">
        <v>36</v>
      </c>
      <c r="K441" t="s">
        <v>37</v>
      </c>
    </row>
    <row r="442" spans="1:11" x14ac:dyDescent="0.25">
      <c r="A442">
        <v>6808549</v>
      </c>
      <c r="B442" s="2">
        <v>43425.553639583333</v>
      </c>
      <c r="C442" s="2">
        <v>43421</v>
      </c>
      <c r="D442" t="s">
        <v>263</v>
      </c>
      <c r="E442" s="48">
        <v>12170</v>
      </c>
      <c r="F442" t="s">
        <v>46</v>
      </c>
      <c r="G442" t="s">
        <v>2</v>
      </c>
      <c r="H442" t="s">
        <v>5</v>
      </c>
      <c r="I442" t="s">
        <v>1</v>
      </c>
      <c r="J442" t="s">
        <v>4</v>
      </c>
      <c r="K442" t="s">
        <v>38</v>
      </c>
    </row>
    <row r="443" spans="1:11" x14ac:dyDescent="0.25">
      <c r="A443">
        <v>6808549</v>
      </c>
      <c r="B443" s="2">
        <v>43425.553639583333</v>
      </c>
      <c r="C443" s="2">
        <v>43421</v>
      </c>
      <c r="D443" t="s">
        <v>263</v>
      </c>
      <c r="E443" s="48">
        <v>12170</v>
      </c>
      <c r="F443" t="s">
        <v>46</v>
      </c>
      <c r="G443" t="s">
        <v>2</v>
      </c>
      <c r="H443" t="s">
        <v>3</v>
      </c>
      <c r="I443" t="s">
        <v>1</v>
      </c>
      <c r="J443" t="s">
        <v>4</v>
      </c>
      <c r="K443" t="s">
        <v>39</v>
      </c>
    </row>
    <row r="444" spans="1:11" x14ac:dyDescent="0.25">
      <c r="A444">
        <v>6808577</v>
      </c>
      <c r="B444" s="2">
        <v>43425.553639583333</v>
      </c>
      <c r="C444" s="2">
        <v>43421</v>
      </c>
      <c r="D444" t="s">
        <v>264</v>
      </c>
      <c r="E444" s="48">
        <v>12170</v>
      </c>
      <c r="F444" t="s">
        <v>46</v>
      </c>
      <c r="G444" t="s">
        <v>0</v>
      </c>
      <c r="H444" t="s">
        <v>37</v>
      </c>
      <c r="I444" t="s">
        <v>25</v>
      </c>
      <c r="J444" t="s">
        <v>36</v>
      </c>
      <c r="K444" t="s">
        <v>37</v>
      </c>
    </row>
    <row r="445" spans="1:11" x14ac:dyDescent="0.25">
      <c r="A445">
        <v>6808577</v>
      </c>
      <c r="B445" s="2">
        <v>43425.553639583333</v>
      </c>
      <c r="C445" s="2">
        <v>43421</v>
      </c>
      <c r="D445" t="s">
        <v>264</v>
      </c>
      <c r="E445" s="48">
        <v>12170</v>
      </c>
      <c r="F445" t="s">
        <v>46</v>
      </c>
      <c r="G445" t="s">
        <v>2</v>
      </c>
      <c r="H445" t="s">
        <v>5</v>
      </c>
      <c r="I445" t="s">
        <v>1</v>
      </c>
      <c r="J445" t="s">
        <v>4</v>
      </c>
      <c r="K445" t="s">
        <v>38</v>
      </c>
    </row>
    <row r="446" spans="1:11" x14ac:dyDescent="0.25">
      <c r="A446">
        <v>6808618</v>
      </c>
      <c r="B446" s="2">
        <v>43425.553639583333</v>
      </c>
      <c r="C446" s="2">
        <v>43421</v>
      </c>
      <c r="D446" t="s">
        <v>265</v>
      </c>
      <c r="E446" s="48">
        <v>12170</v>
      </c>
      <c r="F446" t="s">
        <v>46</v>
      </c>
      <c r="G446" t="s">
        <v>0</v>
      </c>
      <c r="H446" t="s">
        <v>37</v>
      </c>
      <c r="I446" t="s">
        <v>25</v>
      </c>
      <c r="J446" t="s">
        <v>36</v>
      </c>
      <c r="K446" t="s">
        <v>37</v>
      </c>
    </row>
    <row r="447" spans="1:11" x14ac:dyDescent="0.25">
      <c r="A447">
        <v>6808618</v>
      </c>
      <c r="B447" s="2">
        <v>43425.553639583333</v>
      </c>
      <c r="C447" s="2">
        <v>43421</v>
      </c>
      <c r="D447" t="s">
        <v>265</v>
      </c>
      <c r="E447" s="48">
        <v>12170</v>
      </c>
      <c r="F447" t="s">
        <v>46</v>
      </c>
      <c r="G447" t="s">
        <v>2</v>
      </c>
      <c r="H447" t="s">
        <v>37</v>
      </c>
      <c r="I447" t="s">
        <v>25</v>
      </c>
      <c r="J447" t="s">
        <v>9</v>
      </c>
      <c r="K447" t="s">
        <v>37</v>
      </c>
    </row>
    <row r="448" spans="1:11" x14ac:dyDescent="0.25">
      <c r="A448">
        <v>6809161</v>
      </c>
      <c r="B448" s="2">
        <v>43425.553639583333</v>
      </c>
      <c r="C448" s="2">
        <v>43421</v>
      </c>
      <c r="D448" t="s">
        <v>266</v>
      </c>
      <c r="E448" s="48">
        <v>12170</v>
      </c>
      <c r="F448" t="s">
        <v>46</v>
      </c>
      <c r="G448" t="s">
        <v>0</v>
      </c>
      <c r="H448" t="s">
        <v>37</v>
      </c>
      <c r="I448" t="s">
        <v>25</v>
      </c>
      <c r="J448" t="s">
        <v>36</v>
      </c>
      <c r="K448" t="s">
        <v>37</v>
      </c>
    </row>
    <row r="449" spans="1:11" x14ac:dyDescent="0.25">
      <c r="A449">
        <v>6809161</v>
      </c>
      <c r="B449" s="2">
        <v>43425.553639583333</v>
      </c>
      <c r="C449" s="2">
        <v>43421</v>
      </c>
      <c r="D449" t="s">
        <v>266</v>
      </c>
      <c r="E449" s="48">
        <v>12170</v>
      </c>
      <c r="F449" t="s">
        <v>46</v>
      </c>
      <c r="G449" t="s">
        <v>2</v>
      </c>
      <c r="H449" t="s">
        <v>5</v>
      </c>
      <c r="I449" t="s">
        <v>1</v>
      </c>
      <c r="J449" t="s">
        <v>4</v>
      </c>
      <c r="K449" t="s">
        <v>38</v>
      </c>
    </row>
    <row r="450" spans="1:11" x14ac:dyDescent="0.25">
      <c r="A450">
        <v>6809161</v>
      </c>
      <c r="B450" s="2">
        <v>43425.553639583333</v>
      </c>
      <c r="C450" s="2">
        <v>43421</v>
      </c>
      <c r="D450" t="s">
        <v>266</v>
      </c>
      <c r="E450" s="48">
        <v>12170</v>
      </c>
      <c r="F450" t="s">
        <v>46</v>
      </c>
      <c r="G450" t="s">
        <v>2</v>
      </c>
      <c r="H450" t="s">
        <v>3</v>
      </c>
      <c r="I450" t="s">
        <v>1</v>
      </c>
      <c r="J450" t="s">
        <v>4</v>
      </c>
      <c r="K450" t="s">
        <v>39</v>
      </c>
    </row>
    <row r="451" spans="1:11" x14ac:dyDescent="0.25">
      <c r="A451">
        <v>6809451</v>
      </c>
      <c r="B451" s="2">
        <v>43425.553639583333</v>
      </c>
      <c r="C451" s="2">
        <v>43421</v>
      </c>
      <c r="D451" t="s">
        <v>267</v>
      </c>
      <c r="E451" s="48">
        <v>12170</v>
      </c>
      <c r="F451" t="s">
        <v>46</v>
      </c>
      <c r="G451" t="s">
        <v>0</v>
      </c>
      <c r="H451" t="s">
        <v>37</v>
      </c>
      <c r="I451" t="s">
        <v>25</v>
      </c>
      <c r="J451" t="s">
        <v>36</v>
      </c>
      <c r="K451" t="s">
        <v>37</v>
      </c>
    </row>
    <row r="452" spans="1:11" x14ac:dyDescent="0.25">
      <c r="A452">
        <v>6809451</v>
      </c>
      <c r="B452" s="2">
        <v>43425.553639583333</v>
      </c>
      <c r="C452" s="2">
        <v>43421</v>
      </c>
      <c r="D452" t="s">
        <v>267</v>
      </c>
      <c r="E452" s="48">
        <v>12170</v>
      </c>
      <c r="F452" t="s">
        <v>46</v>
      </c>
      <c r="G452" t="s">
        <v>2</v>
      </c>
      <c r="H452" t="s">
        <v>37</v>
      </c>
      <c r="I452" t="s">
        <v>25</v>
      </c>
      <c r="J452" t="s">
        <v>9</v>
      </c>
      <c r="K452" t="s">
        <v>37</v>
      </c>
    </row>
    <row r="453" spans="1:11" x14ac:dyDescent="0.25">
      <c r="A453">
        <v>6809529</v>
      </c>
      <c r="B453" s="2">
        <v>43425.553639583333</v>
      </c>
      <c r="C453" s="2">
        <v>43421</v>
      </c>
      <c r="D453" t="s">
        <v>268</v>
      </c>
      <c r="E453" s="48">
        <v>12170</v>
      </c>
      <c r="F453" t="s">
        <v>46</v>
      </c>
      <c r="G453" t="s">
        <v>0</v>
      </c>
      <c r="H453" t="s">
        <v>37</v>
      </c>
      <c r="I453" t="s">
        <v>25</v>
      </c>
      <c r="J453" t="s">
        <v>36</v>
      </c>
      <c r="K453" t="s">
        <v>37</v>
      </c>
    </row>
    <row r="454" spans="1:11" x14ac:dyDescent="0.25">
      <c r="A454">
        <v>6809529</v>
      </c>
      <c r="B454" s="2">
        <v>43425.553639583333</v>
      </c>
      <c r="C454" s="2">
        <v>43421</v>
      </c>
      <c r="D454" t="s">
        <v>268</v>
      </c>
      <c r="E454" s="48">
        <v>12170</v>
      </c>
      <c r="F454" t="s">
        <v>46</v>
      </c>
      <c r="G454" t="s">
        <v>2</v>
      </c>
      <c r="H454" t="s">
        <v>5</v>
      </c>
      <c r="I454" t="s">
        <v>1</v>
      </c>
      <c r="J454" t="s">
        <v>4</v>
      </c>
      <c r="K454" t="s">
        <v>38</v>
      </c>
    </row>
    <row r="455" spans="1:11" x14ac:dyDescent="0.25">
      <c r="A455">
        <v>6809529</v>
      </c>
      <c r="B455" s="2">
        <v>43425.553639583333</v>
      </c>
      <c r="C455" s="2">
        <v>43421</v>
      </c>
      <c r="D455" t="s">
        <v>268</v>
      </c>
      <c r="E455" s="48">
        <v>12170</v>
      </c>
      <c r="F455" t="s">
        <v>46</v>
      </c>
      <c r="G455" t="s">
        <v>2</v>
      </c>
      <c r="H455" t="s">
        <v>3</v>
      </c>
      <c r="I455" t="s">
        <v>1</v>
      </c>
      <c r="J455" t="s">
        <v>4</v>
      </c>
      <c r="K455" t="s">
        <v>39</v>
      </c>
    </row>
    <row r="456" spans="1:11" x14ac:dyDescent="0.25">
      <c r="A456">
        <v>6810098</v>
      </c>
      <c r="B456" s="2">
        <v>43425.553639583333</v>
      </c>
      <c r="C456" s="2">
        <v>43421</v>
      </c>
      <c r="D456" t="s">
        <v>269</v>
      </c>
      <c r="E456" s="48">
        <v>12170</v>
      </c>
      <c r="F456" t="s">
        <v>46</v>
      </c>
      <c r="G456" t="s">
        <v>0</v>
      </c>
      <c r="H456" t="s">
        <v>37</v>
      </c>
      <c r="I456" t="s">
        <v>25</v>
      </c>
      <c r="J456" t="s">
        <v>36</v>
      </c>
      <c r="K456" t="s">
        <v>37</v>
      </c>
    </row>
    <row r="457" spans="1:11" x14ac:dyDescent="0.25">
      <c r="A457">
        <v>6810098</v>
      </c>
      <c r="B457" s="2">
        <v>43425.553639583333</v>
      </c>
      <c r="C457" s="2">
        <v>43421</v>
      </c>
      <c r="D457" t="s">
        <v>269</v>
      </c>
      <c r="E457" s="48">
        <v>12170</v>
      </c>
      <c r="F457" t="s">
        <v>46</v>
      </c>
      <c r="G457" t="s">
        <v>2</v>
      </c>
      <c r="H457" t="s">
        <v>37</v>
      </c>
      <c r="I457" t="s">
        <v>25</v>
      </c>
      <c r="J457" t="s">
        <v>9</v>
      </c>
      <c r="K457" t="s">
        <v>37</v>
      </c>
    </row>
    <row r="458" spans="1:11" x14ac:dyDescent="0.25">
      <c r="A458">
        <v>6810168</v>
      </c>
      <c r="B458" s="2">
        <v>43425.553639583333</v>
      </c>
      <c r="C458" s="2">
        <v>43421</v>
      </c>
      <c r="D458" t="s">
        <v>270</v>
      </c>
      <c r="E458" s="48">
        <v>12170</v>
      </c>
      <c r="F458" t="s">
        <v>46</v>
      </c>
      <c r="G458" t="s">
        <v>0</v>
      </c>
      <c r="H458" t="s">
        <v>37</v>
      </c>
      <c r="I458" t="s">
        <v>25</v>
      </c>
      <c r="J458" t="s">
        <v>36</v>
      </c>
      <c r="K458" t="s">
        <v>37</v>
      </c>
    </row>
    <row r="459" spans="1:11" x14ac:dyDescent="0.25">
      <c r="A459">
        <v>6810168</v>
      </c>
      <c r="B459" s="2">
        <v>43425.553639583333</v>
      </c>
      <c r="C459" s="2">
        <v>43421</v>
      </c>
      <c r="D459" t="s">
        <v>270</v>
      </c>
      <c r="E459" s="48">
        <v>12170</v>
      </c>
      <c r="F459" t="s">
        <v>46</v>
      </c>
      <c r="G459" t="s">
        <v>2</v>
      </c>
      <c r="H459" t="s">
        <v>5</v>
      </c>
      <c r="I459" t="s">
        <v>1</v>
      </c>
      <c r="J459" t="s">
        <v>4</v>
      </c>
      <c r="K459" t="s">
        <v>38</v>
      </c>
    </row>
    <row r="460" spans="1:11" x14ac:dyDescent="0.25">
      <c r="A460">
        <v>6810168</v>
      </c>
      <c r="B460" s="2">
        <v>43425.553639583333</v>
      </c>
      <c r="C460" s="2">
        <v>43421</v>
      </c>
      <c r="D460" t="s">
        <v>270</v>
      </c>
      <c r="E460" s="48">
        <v>12170</v>
      </c>
      <c r="F460" t="s">
        <v>46</v>
      </c>
      <c r="G460" t="s">
        <v>2</v>
      </c>
      <c r="H460" t="s">
        <v>3</v>
      </c>
      <c r="I460" t="s">
        <v>1</v>
      </c>
      <c r="J460" t="s">
        <v>4</v>
      </c>
      <c r="K460" t="s">
        <v>39</v>
      </c>
    </row>
    <row r="461" spans="1:11" x14ac:dyDescent="0.25">
      <c r="A461">
        <v>6810994</v>
      </c>
      <c r="B461" s="2">
        <v>43425.553639583333</v>
      </c>
      <c r="C461" s="2">
        <v>43421</v>
      </c>
      <c r="D461" t="s">
        <v>271</v>
      </c>
      <c r="E461" s="48">
        <v>12170</v>
      </c>
      <c r="F461" t="s">
        <v>46</v>
      </c>
      <c r="G461" t="s">
        <v>0</v>
      </c>
      <c r="H461" t="s">
        <v>37</v>
      </c>
      <c r="I461" t="s">
        <v>25</v>
      </c>
      <c r="J461" t="s">
        <v>36</v>
      </c>
      <c r="K461" t="s">
        <v>37</v>
      </c>
    </row>
    <row r="462" spans="1:11" x14ac:dyDescent="0.25">
      <c r="A462">
        <v>6810994</v>
      </c>
      <c r="B462" s="2">
        <v>43425.553639583333</v>
      </c>
      <c r="C462" s="2">
        <v>43421</v>
      </c>
      <c r="D462" t="s">
        <v>271</v>
      </c>
      <c r="E462" s="48">
        <v>12170</v>
      </c>
      <c r="F462" t="s">
        <v>46</v>
      </c>
      <c r="G462" t="s">
        <v>2</v>
      </c>
      <c r="H462" t="s">
        <v>5</v>
      </c>
      <c r="I462" t="s">
        <v>1</v>
      </c>
      <c r="J462" t="s">
        <v>4</v>
      </c>
      <c r="K462" t="s">
        <v>38</v>
      </c>
    </row>
    <row r="463" spans="1:11" x14ac:dyDescent="0.25">
      <c r="A463">
        <v>6810994</v>
      </c>
      <c r="B463" s="2">
        <v>43425.553639583333</v>
      </c>
      <c r="C463" s="2">
        <v>43421</v>
      </c>
      <c r="D463" t="s">
        <v>271</v>
      </c>
      <c r="E463" s="48">
        <v>12170</v>
      </c>
      <c r="F463" t="s">
        <v>46</v>
      </c>
      <c r="G463" t="s">
        <v>2</v>
      </c>
      <c r="H463" t="s">
        <v>3</v>
      </c>
      <c r="I463" t="s">
        <v>1</v>
      </c>
      <c r="J463" t="s">
        <v>4</v>
      </c>
      <c r="K463" t="s">
        <v>39</v>
      </c>
    </row>
    <row r="464" spans="1:11" x14ac:dyDescent="0.25">
      <c r="A464">
        <v>6811246</v>
      </c>
      <c r="B464" s="2">
        <v>43425.553639583333</v>
      </c>
      <c r="C464" s="2">
        <v>43421</v>
      </c>
      <c r="D464" t="s">
        <v>272</v>
      </c>
      <c r="E464" s="48">
        <v>12170</v>
      </c>
      <c r="F464" t="s">
        <v>46</v>
      </c>
      <c r="G464" t="s">
        <v>0</v>
      </c>
      <c r="H464" t="s">
        <v>37</v>
      </c>
      <c r="I464" t="s">
        <v>25</v>
      </c>
      <c r="J464" t="s">
        <v>36</v>
      </c>
      <c r="K464" t="s">
        <v>37</v>
      </c>
    </row>
    <row r="465" spans="1:11" x14ac:dyDescent="0.25">
      <c r="A465">
        <v>6811246</v>
      </c>
      <c r="B465" s="2">
        <v>43425.553639583333</v>
      </c>
      <c r="C465" s="2">
        <v>43421</v>
      </c>
      <c r="D465" t="s">
        <v>272</v>
      </c>
      <c r="E465" s="48">
        <v>12170</v>
      </c>
      <c r="F465" t="s">
        <v>46</v>
      </c>
      <c r="G465" t="s">
        <v>2</v>
      </c>
      <c r="H465" t="s">
        <v>5</v>
      </c>
      <c r="I465" t="s">
        <v>1</v>
      </c>
      <c r="J465" t="s">
        <v>4</v>
      </c>
      <c r="K465" t="s">
        <v>38</v>
      </c>
    </row>
    <row r="466" spans="1:11" x14ac:dyDescent="0.25">
      <c r="A466">
        <v>6811246</v>
      </c>
      <c r="B466" s="2">
        <v>43425.553639583333</v>
      </c>
      <c r="C466" s="2">
        <v>43421</v>
      </c>
      <c r="D466" t="s">
        <v>272</v>
      </c>
      <c r="E466" s="48">
        <v>12170</v>
      </c>
      <c r="F466" t="s">
        <v>46</v>
      </c>
      <c r="G466" t="s">
        <v>2</v>
      </c>
      <c r="H466" t="s">
        <v>3</v>
      </c>
      <c r="I466" t="s">
        <v>1</v>
      </c>
      <c r="J466" t="s">
        <v>4</v>
      </c>
      <c r="K466" t="s">
        <v>39</v>
      </c>
    </row>
    <row r="467" spans="1:11" x14ac:dyDescent="0.25">
      <c r="A467">
        <v>6811318</v>
      </c>
      <c r="B467" s="2">
        <v>43425.553639583333</v>
      </c>
      <c r="C467" s="2">
        <v>43421</v>
      </c>
      <c r="D467" t="s">
        <v>273</v>
      </c>
      <c r="E467" s="48">
        <v>12170</v>
      </c>
      <c r="F467" t="s">
        <v>46</v>
      </c>
      <c r="G467" t="s">
        <v>0</v>
      </c>
      <c r="H467" t="s">
        <v>37</v>
      </c>
      <c r="I467" t="s">
        <v>25</v>
      </c>
      <c r="J467" t="s">
        <v>36</v>
      </c>
      <c r="K467" t="s">
        <v>37</v>
      </c>
    </row>
    <row r="468" spans="1:11" x14ac:dyDescent="0.25">
      <c r="A468">
        <v>6811318</v>
      </c>
      <c r="B468" s="2">
        <v>43425.553639583333</v>
      </c>
      <c r="C468" s="2">
        <v>43421</v>
      </c>
      <c r="D468" t="s">
        <v>273</v>
      </c>
      <c r="E468" s="48">
        <v>12170</v>
      </c>
      <c r="F468" t="s">
        <v>46</v>
      </c>
      <c r="G468" t="s">
        <v>2</v>
      </c>
      <c r="H468" t="s">
        <v>5</v>
      </c>
      <c r="I468" t="s">
        <v>1</v>
      </c>
      <c r="J468" t="s">
        <v>4</v>
      </c>
      <c r="K468" t="s">
        <v>38</v>
      </c>
    </row>
    <row r="469" spans="1:11" x14ac:dyDescent="0.25">
      <c r="A469">
        <v>6811598</v>
      </c>
      <c r="B469" s="2">
        <v>43425.553639583333</v>
      </c>
      <c r="C469" s="2">
        <v>43421</v>
      </c>
      <c r="D469" t="s">
        <v>274</v>
      </c>
      <c r="E469" s="48">
        <v>12170</v>
      </c>
      <c r="F469" t="s">
        <v>46</v>
      </c>
      <c r="G469" t="s">
        <v>0</v>
      </c>
      <c r="H469" t="s">
        <v>37</v>
      </c>
      <c r="I469" t="s">
        <v>25</v>
      </c>
      <c r="J469" t="s">
        <v>36</v>
      </c>
      <c r="K469" t="s">
        <v>37</v>
      </c>
    </row>
    <row r="470" spans="1:11" x14ac:dyDescent="0.25">
      <c r="A470">
        <v>6811598</v>
      </c>
      <c r="B470" s="2">
        <v>43425.553639583333</v>
      </c>
      <c r="C470" s="2">
        <v>43421</v>
      </c>
      <c r="D470" t="s">
        <v>274</v>
      </c>
      <c r="E470" s="48">
        <v>12170</v>
      </c>
      <c r="F470" t="s">
        <v>46</v>
      </c>
      <c r="G470" t="s">
        <v>2</v>
      </c>
      <c r="H470" t="s">
        <v>37</v>
      </c>
      <c r="I470" t="s">
        <v>25</v>
      </c>
      <c r="J470" t="s">
        <v>9</v>
      </c>
      <c r="K470" t="s">
        <v>37</v>
      </c>
    </row>
    <row r="471" spans="1:11" x14ac:dyDescent="0.25">
      <c r="A471">
        <v>6812153</v>
      </c>
      <c r="B471" s="2">
        <v>43425.553639583333</v>
      </c>
      <c r="C471" s="2">
        <v>43421</v>
      </c>
      <c r="D471" t="s">
        <v>275</v>
      </c>
      <c r="E471" s="48">
        <v>12170</v>
      </c>
      <c r="F471" t="s">
        <v>46</v>
      </c>
      <c r="G471" t="s">
        <v>0</v>
      </c>
      <c r="H471" t="s">
        <v>37</v>
      </c>
      <c r="I471" t="s">
        <v>25</v>
      </c>
      <c r="J471" t="s">
        <v>36</v>
      </c>
      <c r="K471" t="s">
        <v>37</v>
      </c>
    </row>
    <row r="472" spans="1:11" x14ac:dyDescent="0.25">
      <c r="A472">
        <v>6812153</v>
      </c>
      <c r="B472" s="2">
        <v>43425.553639583333</v>
      </c>
      <c r="C472" s="2">
        <v>43421</v>
      </c>
      <c r="D472" t="s">
        <v>275</v>
      </c>
      <c r="E472" s="48">
        <v>12170</v>
      </c>
      <c r="F472" t="s">
        <v>46</v>
      </c>
      <c r="G472" t="s">
        <v>2</v>
      </c>
      <c r="H472" t="s">
        <v>37</v>
      </c>
      <c r="I472" t="s">
        <v>25</v>
      </c>
      <c r="J472" t="s">
        <v>9</v>
      </c>
      <c r="K472" t="s">
        <v>37</v>
      </c>
    </row>
    <row r="473" spans="1:11" x14ac:dyDescent="0.25">
      <c r="A473">
        <v>6812187</v>
      </c>
      <c r="B473" s="2">
        <v>43425.553639583333</v>
      </c>
      <c r="C473" s="2">
        <v>43421</v>
      </c>
      <c r="D473" t="s">
        <v>276</v>
      </c>
      <c r="E473" s="48">
        <v>12170</v>
      </c>
      <c r="F473" t="s">
        <v>46</v>
      </c>
      <c r="G473" t="s">
        <v>0</v>
      </c>
      <c r="H473" t="s">
        <v>37</v>
      </c>
      <c r="I473" t="s">
        <v>25</v>
      </c>
      <c r="J473" t="s">
        <v>36</v>
      </c>
      <c r="K473" t="s">
        <v>37</v>
      </c>
    </row>
    <row r="474" spans="1:11" x14ac:dyDescent="0.25">
      <c r="A474">
        <v>6812187</v>
      </c>
      <c r="B474" s="2">
        <v>43425.553639583333</v>
      </c>
      <c r="C474" s="2">
        <v>43421</v>
      </c>
      <c r="D474" t="s">
        <v>276</v>
      </c>
      <c r="E474" s="48">
        <v>12170</v>
      </c>
      <c r="F474" t="s">
        <v>46</v>
      </c>
      <c r="G474" t="s">
        <v>2</v>
      </c>
      <c r="H474" t="s">
        <v>5</v>
      </c>
      <c r="I474" t="s">
        <v>1</v>
      </c>
      <c r="J474" t="s">
        <v>4</v>
      </c>
      <c r="K474" t="s">
        <v>38</v>
      </c>
    </row>
    <row r="475" spans="1:11" x14ac:dyDescent="0.25">
      <c r="A475">
        <v>6812187</v>
      </c>
      <c r="B475" s="2">
        <v>43425.553639583333</v>
      </c>
      <c r="C475" s="2">
        <v>43421</v>
      </c>
      <c r="D475" t="s">
        <v>276</v>
      </c>
      <c r="E475" s="48">
        <v>12170</v>
      </c>
      <c r="F475" t="s">
        <v>46</v>
      </c>
      <c r="G475" t="s">
        <v>2</v>
      </c>
      <c r="H475" t="s">
        <v>3</v>
      </c>
      <c r="I475" t="s">
        <v>1</v>
      </c>
      <c r="J475" t="s">
        <v>4</v>
      </c>
      <c r="K475" t="s">
        <v>39</v>
      </c>
    </row>
    <row r="476" spans="1:11" x14ac:dyDescent="0.25">
      <c r="A476">
        <v>6813301</v>
      </c>
      <c r="B476" s="2">
        <v>43425.553639583333</v>
      </c>
      <c r="C476" s="2">
        <v>43421</v>
      </c>
      <c r="D476" t="s">
        <v>277</v>
      </c>
      <c r="E476" s="48">
        <v>12170</v>
      </c>
      <c r="F476" t="s">
        <v>46</v>
      </c>
      <c r="G476" t="s">
        <v>0</v>
      </c>
      <c r="H476" t="s">
        <v>37</v>
      </c>
      <c r="I476" t="s">
        <v>25</v>
      </c>
      <c r="J476" t="s">
        <v>36</v>
      </c>
      <c r="K476" t="s">
        <v>37</v>
      </c>
    </row>
    <row r="477" spans="1:11" x14ac:dyDescent="0.25">
      <c r="A477">
        <v>6813301</v>
      </c>
      <c r="B477" s="2">
        <v>43425.553639583333</v>
      </c>
      <c r="C477" s="2">
        <v>43421</v>
      </c>
      <c r="D477" t="s">
        <v>277</v>
      </c>
      <c r="E477" s="48">
        <v>12170</v>
      </c>
      <c r="F477" t="s">
        <v>46</v>
      </c>
      <c r="G477" t="s">
        <v>2</v>
      </c>
      <c r="H477" t="s">
        <v>3</v>
      </c>
      <c r="I477" t="s">
        <v>1</v>
      </c>
      <c r="J477" t="s">
        <v>4</v>
      </c>
      <c r="K477" t="s">
        <v>39</v>
      </c>
    </row>
    <row r="478" spans="1:11" x14ac:dyDescent="0.25">
      <c r="A478">
        <v>6813394</v>
      </c>
      <c r="B478" s="2">
        <v>43425.553639583333</v>
      </c>
      <c r="C478" s="2">
        <v>43421</v>
      </c>
      <c r="D478" t="s">
        <v>278</v>
      </c>
      <c r="E478" s="48">
        <v>12170</v>
      </c>
      <c r="F478" t="s">
        <v>46</v>
      </c>
      <c r="G478" t="s">
        <v>0</v>
      </c>
      <c r="H478" t="s">
        <v>37</v>
      </c>
      <c r="I478" t="s">
        <v>25</v>
      </c>
      <c r="J478" t="s">
        <v>36</v>
      </c>
      <c r="K478" t="s">
        <v>37</v>
      </c>
    </row>
    <row r="479" spans="1:11" x14ac:dyDescent="0.25">
      <c r="A479">
        <v>6813394</v>
      </c>
      <c r="B479" s="2">
        <v>43425.553639583333</v>
      </c>
      <c r="C479" s="2">
        <v>43421</v>
      </c>
      <c r="D479" t="s">
        <v>278</v>
      </c>
      <c r="E479" s="48">
        <v>12170</v>
      </c>
      <c r="F479" t="s">
        <v>46</v>
      </c>
      <c r="G479" t="s">
        <v>2</v>
      </c>
      <c r="H479" t="s">
        <v>5</v>
      </c>
      <c r="I479" t="s">
        <v>1</v>
      </c>
      <c r="J479" t="s">
        <v>4</v>
      </c>
      <c r="K479" t="s">
        <v>38</v>
      </c>
    </row>
    <row r="480" spans="1:11" x14ac:dyDescent="0.25">
      <c r="A480">
        <v>6813631</v>
      </c>
      <c r="B480" s="2">
        <v>43425.553639583333</v>
      </c>
      <c r="C480" s="2">
        <v>43421</v>
      </c>
      <c r="D480" t="s">
        <v>279</v>
      </c>
      <c r="E480" s="48">
        <v>12170</v>
      </c>
      <c r="F480" t="s">
        <v>46</v>
      </c>
      <c r="G480" t="s">
        <v>0</v>
      </c>
      <c r="H480" t="s">
        <v>37</v>
      </c>
      <c r="I480" t="s">
        <v>25</v>
      </c>
      <c r="J480" t="s">
        <v>36</v>
      </c>
      <c r="K480" t="s">
        <v>37</v>
      </c>
    </row>
    <row r="481" spans="1:11" x14ac:dyDescent="0.25">
      <c r="A481">
        <v>6813631</v>
      </c>
      <c r="B481" s="2">
        <v>43425.553639583333</v>
      </c>
      <c r="C481" s="2">
        <v>43421</v>
      </c>
      <c r="D481" t="s">
        <v>279</v>
      </c>
      <c r="E481" s="48">
        <v>12170</v>
      </c>
      <c r="F481" t="s">
        <v>46</v>
      </c>
      <c r="G481" t="s">
        <v>2</v>
      </c>
      <c r="H481" t="s">
        <v>37</v>
      </c>
      <c r="I481" t="s">
        <v>25</v>
      </c>
      <c r="J481" t="s">
        <v>9</v>
      </c>
      <c r="K481" t="s">
        <v>37</v>
      </c>
    </row>
    <row r="482" spans="1:11" x14ac:dyDescent="0.25">
      <c r="A482">
        <v>6813808</v>
      </c>
      <c r="B482" s="2">
        <v>43425.553639583333</v>
      </c>
      <c r="C482" s="2">
        <v>43421</v>
      </c>
      <c r="D482" t="s">
        <v>280</v>
      </c>
      <c r="E482" s="48">
        <v>12170</v>
      </c>
      <c r="F482" t="s">
        <v>46</v>
      </c>
      <c r="G482" t="s">
        <v>0</v>
      </c>
      <c r="H482" t="s">
        <v>37</v>
      </c>
      <c r="I482" t="s">
        <v>25</v>
      </c>
      <c r="J482" t="s">
        <v>36</v>
      </c>
      <c r="K482" t="s">
        <v>37</v>
      </c>
    </row>
    <row r="483" spans="1:11" x14ac:dyDescent="0.25">
      <c r="A483">
        <v>6813808</v>
      </c>
      <c r="B483" s="2">
        <v>43425.553639583333</v>
      </c>
      <c r="C483" s="2">
        <v>43421</v>
      </c>
      <c r="D483" t="s">
        <v>280</v>
      </c>
      <c r="E483" s="48">
        <v>12170</v>
      </c>
      <c r="F483" t="s">
        <v>46</v>
      </c>
      <c r="G483" t="s">
        <v>2</v>
      </c>
      <c r="H483" t="s">
        <v>5</v>
      </c>
      <c r="I483" t="s">
        <v>1</v>
      </c>
      <c r="J483" t="s">
        <v>4</v>
      </c>
      <c r="K483" t="s">
        <v>38</v>
      </c>
    </row>
    <row r="484" spans="1:11" x14ac:dyDescent="0.25">
      <c r="A484">
        <v>6813808</v>
      </c>
      <c r="B484" s="2">
        <v>43425.553639583333</v>
      </c>
      <c r="C484" s="2">
        <v>43421</v>
      </c>
      <c r="D484" t="s">
        <v>280</v>
      </c>
      <c r="E484" s="48">
        <v>12170</v>
      </c>
      <c r="F484" t="s">
        <v>46</v>
      </c>
      <c r="G484" t="s">
        <v>2</v>
      </c>
      <c r="H484" t="s">
        <v>3</v>
      </c>
      <c r="I484" t="s">
        <v>1</v>
      </c>
      <c r="J484" t="s">
        <v>4</v>
      </c>
      <c r="K484" t="s">
        <v>39</v>
      </c>
    </row>
    <row r="485" spans="1:11" x14ac:dyDescent="0.25">
      <c r="A485">
        <v>6813900</v>
      </c>
      <c r="B485" s="2">
        <v>43425.553639583333</v>
      </c>
      <c r="C485" s="2">
        <v>43421</v>
      </c>
      <c r="D485" t="s">
        <v>281</v>
      </c>
      <c r="E485" s="48">
        <v>12170</v>
      </c>
      <c r="F485" t="s">
        <v>46</v>
      </c>
      <c r="G485" t="s">
        <v>0</v>
      </c>
      <c r="H485" t="s">
        <v>37</v>
      </c>
      <c r="I485" t="s">
        <v>25</v>
      </c>
      <c r="J485" t="s">
        <v>36</v>
      </c>
      <c r="K485" t="s">
        <v>37</v>
      </c>
    </row>
    <row r="486" spans="1:11" x14ac:dyDescent="0.25">
      <c r="A486">
        <v>6813900</v>
      </c>
      <c r="B486" s="2">
        <v>43425.553639583333</v>
      </c>
      <c r="C486" s="2">
        <v>43421</v>
      </c>
      <c r="D486" t="s">
        <v>281</v>
      </c>
      <c r="E486" s="48">
        <v>12170</v>
      </c>
      <c r="F486" t="s">
        <v>46</v>
      </c>
      <c r="G486" t="s">
        <v>2</v>
      </c>
      <c r="H486" t="s">
        <v>37</v>
      </c>
      <c r="I486" t="s">
        <v>25</v>
      </c>
      <c r="J486" t="s">
        <v>9</v>
      </c>
      <c r="K486" t="s">
        <v>37</v>
      </c>
    </row>
    <row r="487" spans="1:11" x14ac:dyDescent="0.25">
      <c r="A487">
        <v>6813974</v>
      </c>
      <c r="B487" s="2">
        <v>43425.553639583333</v>
      </c>
      <c r="C487" s="2">
        <v>43421</v>
      </c>
      <c r="D487" t="s">
        <v>282</v>
      </c>
      <c r="E487" s="48">
        <v>12170</v>
      </c>
      <c r="F487" t="s">
        <v>46</v>
      </c>
      <c r="G487" t="s">
        <v>0</v>
      </c>
      <c r="H487" t="s">
        <v>37</v>
      </c>
      <c r="I487" t="s">
        <v>25</v>
      </c>
      <c r="J487" t="s">
        <v>36</v>
      </c>
      <c r="K487" t="s">
        <v>37</v>
      </c>
    </row>
    <row r="488" spans="1:11" x14ac:dyDescent="0.25">
      <c r="A488">
        <v>6813974</v>
      </c>
      <c r="B488" s="2">
        <v>43425.553639583333</v>
      </c>
      <c r="C488" s="2">
        <v>43421</v>
      </c>
      <c r="D488" t="s">
        <v>282</v>
      </c>
      <c r="E488" s="48">
        <v>12170</v>
      </c>
      <c r="F488" t="s">
        <v>46</v>
      </c>
      <c r="G488" t="s">
        <v>2</v>
      </c>
      <c r="H488" t="s">
        <v>5</v>
      </c>
      <c r="I488" t="s">
        <v>1</v>
      </c>
      <c r="J488" t="s">
        <v>4</v>
      </c>
      <c r="K488" t="s">
        <v>38</v>
      </c>
    </row>
    <row r="489" spans="1:11" x14ac:dyDescent="0.25">
      <c r="A489">
        <v>6814752</v>
      </c>
      <c r="B489" s="2">
        <v>43425.553639583333</v>
      </c>
      <c r="C489" s="2">
        <v>43421</v>
      </c>
      <c r="D489" t="s">
        <v>283</v>
      </c>
      <c r="E489" s="48">
        <v>12170</v>
      </c>
      <c r="F489" t="s">
        <v>46</v>
      </c>
      <c r="G489" t="s">
        <v>0</v>
      </c>
      <c r="H489" t="s">
        <v>37</v>
      </c>
      <c r="I489" t="s">
        <v>25</v>
      </c>
      <c r="J489" t="s">
        <v>36</v>
      </c>
      <c r="K489" t="s">
        <v>37</v>
      </c>
    </row>
    <row r="490" spans="1:11" x14ac:dyDescent="0.25">
      <c r="A490">
        <v>6814752</v>
      </c>
      <c r="B490" s="2">
        <v>43425.553639583333</v>
      </c>
      <c r="C490" s="2">
        <v>43421</v>
      </c>
      <c r="D490" t="s">
        <v>283</v>
      </c>
      <c r="E490" s="48">
        <v>12170</v>
      </c>
      <c r="F490" t="s">
        <v>46</v>
      </c>
      <c r="G490" t="s">
        <v>2</v>
      </c>
      <c r="H490" t="s">
        <v>3</v>
      </c>
      <c r="I490" t="s">
        <v>1</v>
      </c>
      <c r="J490" t="s">
        <v>4</v>
      </c>
      <c r="K490" t="s">
        <v>39</v>
      </c>
    </row>
    <row r="491" spans="1:11" x14ac:dyDescent="0.25">
      <c r="A491">
        <v>6815287</v>
      </c>
      <c r="B491" s="2">
        <v>43425.553639583333</v>
      </c>
      <c r="C491" s="2">
        <v>43421</v>
      </c>
      <c r="D491" t="s">
        <v>284</v>
      </c>
      <c r="E491" s="48">
        <v>12170</v>
      </c>
      <c r="F491" t="s">
        <v>46</v>
      </c>
      <c r="G491" t="s">
        <v>0</v>
      </c>
      <c r="H491" t="s">
        <v>37</v>
      </c>
      <c r="I491" t="s">
        <v>25</v>
      </c>
      <c r="J491" t="s">
        <v>36</v>
      </c>
      <c r="K491" t="s">
        <v>37</v>
      </c>
    </row>
    <row r="492" spans="1:11" x14ac:dyDescent="0.25">
      <c r="A492">
        <v>6815287</v>
      </c>
      <c r="B492" s="2">
        <v>43425.553639583333</v>
      </c>
      <c r="C492" s="2">
        <v>43421</v>
      </c>
      <c r="D492" t="s">
        <v>284</v>
      </c>
      <c r="E492" s="48">
        <v>12170</v>
      </c>
      <c r="F492" t="s">
        <v>46</v>
      </c>
      <c r="G492" t="s">
        <v>2</v>
      </c>
      <c r="H492" t="s">
        <v>3</v>
      </c>
      <c r="I492" t="s">
        <v>1</v>
      </c>
      <c r="J492" t="s">
        <v>4</v>
      </c>
      <c r="K492" t="s">
        <v>39</v>
      </c>
    </row>
    <row r="493" spans="1:11" x14ac:dyDescent="0.25">
      <c r="A493">
        <v>6815558</v>
      </c>
      <c r="B493" s="2">
        <v>43425.553639583333</v>
      </c>
      <c r="C493" s="2">
        <v>43421</v>
      </c>
      <c r="D493" t="s">
        <v>285</v>
      </c>
      <c r="E493" s="48">
        <v>12170</v>
      </c>
      <c r="F493" t="s">
        <v>46</v>
      </c>
      <c r="G493" t="s">
        <v>0</v>
      </c>
      <c r="H493" t="s">
        <v>37</v>
      </c>
      <c r="I493" t="s">
        <v>25</v>
      </c>
      <c r="J493" t="s">
        <v>36</v>
      </c>
      <c r="K493" t="s">
        <v>37</v>
      </c>
    </row>
    <row r="494" spans="1:11" x14ac:dyDescent="0.25">
      <c r="A494">
        <v>6815558</v>
      </c>
      <c r="B494" s="2">
        <v>43425.553639583333</v>
      </c>
      <c r="C494" s="2">
        <v>43421</v>
      </c>
      <c r="D494" t="s">
        <v>285</v>
      </c>
      <c r="E494" s="48">
        <v>12170</v>
      </c>
      <c r="F494" t="s">
        <v>46</v>
      </c>
      <c r="G494" t="s">
        <v>2</v>
      </c>
      <c r="H494" t="s">
        <v>5</v>
      </c>
      <c r="I494" t="s">
        <v>1</v>
      </c>
      <c r="J494" t="s">
        <v>4</v>
      </c>
      <c r="K494" t="s">
        <v>38</v>
      </c>
    </row>
    <row r="495" spans="1:11" x14ac:dyDescent="0.25">
      <c r="A495">
        <v>6815558</v>
      </c>
      <c r="B495" s="2">
        <v>43425.553639583333</v>
      </c>
      <c r="C495" s="2">
        <v>43421</v>
      </c>
      <c r="D495" t="s">
        <v>285</v>
      </c>
      <c r="E495" s="48">
        <v>12170</v>
      </c>
      <c r="F495" t="s">
        <v>46</v>
      </c>
      <c r="G495" t="s">
        <v>2</v>
      </c>
      <c r="H495" t="s">
        <v>3</v>
      </c>
      <c r="I495" t="s">
        <v>1</v>
      </c>
      <c r="J495" t="s">
        <v>4</v>
      </c>
      <c r="K495" t="s">
        <v>39</v>
      </c>
    </row>
    <row r="496" spans="1:11" x14ac:dyDescent="0.25">
      <c r="A496">
        <v>6815613</v>
      </c>
      <c r="B496" s="2">
        <v>43425.553639583333</v>
      </c>
      <c r="C496" s="2">
        <v>43421</v>
      </c>
      <c r="D496" t="s">
        <v>286</v>
      </c>
      <c r="E496" s="48">
        <v>12170</v>
      </c>
      <c r="F496" t="s">
        <v>46</v>
      </c>
      <c r="G496" t="s">
        <v>0</v>
      </c>
      <c r="H496" t="s">
        <v>37</v>
      </c>
      <c r="I496" t="s">
        <v>25</v>
      </c>
      <c r="J496" t="s">
        <v>36</v>
      </c>
      <c r="K496" t="s">
        <v>37</v>
      </c>
    </row>
    <row r="497" spans="1:11" x14ac:dyDescent="0.25">
      <c r="A497">
        <v>6815613</v>
      </c>
      <c r="B497" s="2">
        <v>43425.553639583333</v>
      </c>
      <c r="C497" s="2">
        <v>43421</v>
      </c>
      <c r="D497" t="s">
        <v>286</v>
      </c>
      <c r="E497" s="48">
        <v>12170</v>
      </c>
      <c r="F497" t="s">
        <v>46</v>
      </c>
      <c r="G497" t="s">
        <v>2</v>
      </c>
      <c r="H497" t="s">
        <v>5</v>
      </c>
      <c r="I497" t="s">
        <v>1</v>
      </c>
      <c r="J497" t="s">
        <v>4</v>
      </c>
      <c r="K497" t="s">
        <v>38</v>
      </c>
    </row>
    <row r="498" spans="1:11" x14ac:dyDescent="0.25">
      <c r="A498">
        <v>6815767</v>
      </c>
      <c r="B498" s="2">
        <v>43425.553639583333</v>
      </c>
      <c r="C498" s="2">
        <v>43421</v>
      </c>
      <c r="D498" t="s">
        <v>287</v>
      </c>
      <c r="E498" s="48">
        <v>12170</v>
      </c>
      <c r="F498" t="s">
        <v>46</v>
      </c>
      <c r="G498" t="s">
        <v>0</v>
      </c>
      <c r="H498" t="s">
        <v>37</v>
      </c>
      <c r="I498" t="s">
        <v>25</v>
      </c>
      <c r="J498" t="s">
        <v>36</v>
      </c>
      <c r="K498" t="s">
        <v>37</v>
      </c>
    </row>
    <row r="499" spans="1:11" x14ac:dyDescent="0.25">
      <c r="A499">
        <v>6815767</v>
      </c>
      <c r="B499" s="2">
        <v>43425.553639583333</v>
      </c>
      <c r="C499" s="2">
        <v>43421</v>
      </c>
      <c r="D499" t="s">
        <v>287</v>
      </c>
      <c r="E499" s="48">
        <v>12170</v>
      </c>
      <c r="F499" t="s">
        <v>46</v>
      </c>
      <c r="G499" t="s">
        <v>2</v>
      </c>
      <c r="H499" t="s">
        <v>37</v>
      </c>
      <c r="I499" t="s">
        <v>25</v>
      </c>
      <c r="J499" t="s">
        <v>9</v>
      </c>
      <c r="K499" t="s">
        <v>37</v>
      </c>
    </row>
    <row r="500" spans="1:11" x14ac:dyDescent="0.25">
      <c r="A500">
        <v>6816727</v>
      </c>
      <c r="B500" s="2">
        <v>43425.553639583333</v>
      </c>
      <c r="C500" s="2">
        <v>43421</v>
      </c>
      <c r="D500" t="s">
        <v>288</v>
      </c>
      <c r="E500" s="48">
        <v>12170</v>
      </c>
      <c r="F500" t="s">
        <v>46</v>
      </c>
      <c r="G500" t="s">
        <v>0</v>
      </c>
      <c r="H500" t="s">
        <v>37</v>
      </c>
      <c r="I500" t="s">
        <v>25</v>
      </c>
      <c r="J500" t="s">
        <v>36</v>
      </c>
      <c r="K500" t="s">
        <v>37</v>
      </c>
    </row>
    <row r="501" spans="1:11" x14ac:dyDescent="0.25">
      <c r="A501">
        <v>6816727</v>
      </c>
      <c r="B501" s="2">
        <v>43425.553639583333</v>
      </c>
      <c r="C501" s="2">
        <v>43421</v>
      </c>
      <c r="D501" t="s">
        <v>288</v>
      </c>
      <c r="E501" s="48">
        <v>12170</v>
      </c>
      <c r="F501" t="s">
        <v>46</v>
      </c>
      <c r="G501" t="s">
        <v>2</v>
      </c>
      <c r="H501" t="s">
        <v>37</v>
      </c>
      <c r="I501" t="s">
        <v>25</v>
      </c>
      <c r="J501" t="s">
        <v>9</v>
      </c>
      <c r="K501" t="s">
        <v>37</v>
      </c>
    </row>
    <row r="502" spans="1:11" x14ac:dyDescent="0.25">
      <c r="A502">
        <v>6816850</v>
      </c>
      <c r="B502" s="2">
        <v>43425.553639583333</v>
      </c>
      <c r="C502" s="2">
        <v>43421</v>
      </c>
      <c r="D502" t="s">
        <v>289</v>
      </c>
      <c r="E502" s="48">
        <v>12170</v>
      </c>
      <c r="F502" t="s">
        <v>46</v>
      </c>
      <c r="G502" t="s">
        <v>0</v>
      </c>
      <c r="H502" t="s">
        <v>37</v>
      </c>
      <c r="I502" t="s">
        <v>25</v>
      </c>
      <c r="J502" t="s">
        <v>36</v>
      </c>
      <c r="K502" t="s">
        <v>37</v>
      </c>
    </row>
    <row r="503" spans="1:11" x14ac:dyDescent="0.25">
      <c r="A503">
        <v>6816850</v>
      </c>
      <c r="B503" s="2">
        <v>43425.553639583333</v>
      </c>
      <c r="C503" s="2">
        <v>43421</v>
      </c>
      <c r="D503" t="s">
        <v>289</v>
      </c>
      <c r="E503" s="48">
        <v>12170</v>
      </c>
      <c r="F503" t="s">
        <v>46</v>
      </c>
      <c r="G503" t="s">
        <v>2</v>
      </c>
      <c r="H503" t="s">
        <v>37</v>
      </c>
      <c r="I503" t="s">
        <v>25</v>
      </c>
      <c r="J503" t="s">
        <v>9</v>
      </c>
      <c r="K503" t="s">
        <v>37</v>
      </c>
    </row>
    <row r="504" spans="1:11" x14ac:dyDescent="0.25">
      <c r="A504">
        <v>6817039</v>
      </c>
      <c r="B504" s="2">
        <v>43425.553639583333</v>
      </c>
      <c r="C504" s="2">
        <v>43421</v>
      </c>
      <c r="D504" t="s">
        <v>290</v>
      </c>
      <c r="E504" s="48">
        <v>12170</v>
      </c>
      <c r="F504" t="s">
        <v>46</v>
      </c>
      <c r="G504" t="s">
        <v>0</v>
      </c>
      <c r="H504" t="s">
        <v>37</v>
      </c>
      <c r="I504" t="s">
        <v>25</v>
      </c>
      <c r="J504" t="s">
        <v>36</v>
      </c>
      <c r="K504" t="s">
        <v>37</v>
      </c>
    </row>
    <row r="505" spans="1:11" x14ac:dyDescent="0.25">
      <c r="A505">
        <v>6817039</v>
      </c>
      <c r="B505" s="2">
        <v>43425.553639583333</v>
      </c>
      <c r="C505" s="2">
        <v>43421</v>
      </c>
      <c r="D505" t="s">
        <v>290</v>
      </c>
      <c r="E505" s="48">
        <v>12170</v>
      </c>
      <c r="F505" t="s">
        <v>46</v>
      </c>
      <c r="G505" t="s">
        <v>2</v>
      </c>
      <c r="H505" t="s">
        <v>5</v>
      </c>
      <c r="I505" t="s">
        <v>1</v>
      </c>
      <c r="J505" t="s">
        <v>4</v>
      </c>
      <c r="K505" t="s">
        <v>38</v>
      </c>
    </row>
    <row r="506" spans="1:11" x14ac:dyDescent="0.25">
      <c r="A506">
        <v>6817062</v>
      </c>
      <c r="B506" s="2">
        <v>43425.553639583333</v>
      </c>
      <c r="C506" s="2">
        <v>43421</v>
      </c>
      <c r="D506" t="s">
        <v>291</v>
      </c>
      <c r="E506" s="48">
        <v>12170</v>
      </c>
      <c r="F506" t="s">
        <v>46</v>
      </c>
      <c r="G506" t="s">
        <v>0</v>
      </c>
      <c r="H506" t="s">
        <v>37</v>
      </c>
      <c r="I506" t="s">
        <v>25</v>
      </c>
      <c r="J506" t="s">
        <v>36</v>
      </c>
      <c r="K506" t="s">
        <v>37</v>
      </c>
    </row>
    <row r="507" spans="1:11" x14ac:dyDescent="0.25">
      <c r="A507">
        <v>6817062</v>
      </c>
      <c r="B507" s="2">
        <v>43425.553639583333</v>
      </c>
      <c r="C507" s="2">
        <v>43421</v>
      </c>
      <c r="D507" t="s">
        <v>291</v>
      </c>
      <c r="E507" s="48">
        <v>12170</v>
      </c>
      <c r="F507" t="s">
        <v>46</v>
      </c>
      <c r="G507" t="s">
        <v>2</v>
      </c>
      <c r="H507" t="s">
        <v>5</v>
      </c>
      <c r="I507" t="s">
        <v>1</v>
      </c>
      <c r="J507" t="s">
        <v>4</v>
      </c>
      <c r="K507" t="s">
        <v>38</v>
      </c>
    </row>
    <row r="508" spans="1:11" x14ac:dyDescent="0.25">
      <c r="A508">
        <v>6817569</v>
      </c>
      <c r="B508" s="2">
        <v>43425.553639583333</v>
      </c>
      <c r="C508" s="2">
        <v>43421</v>
      </c>
      <c r="D508" t="s">
        <v>292</v>
      </c>
      <c r="E508" s="48">
        <v>12170</v>
      </c>
      <c r="F508" t="s">
        <v>46</v>
      </c>
      <c r="G508" t="s">
        <v>0</v>
      </c>
      <c r="H508" t="s">
        <v>37</v>
      </c>
      <c r="I508" t="s">
        <v>25</v>
      </c>
      <c r="J508" t="s">
        <v>36</v>
      </c>
      <c r="K508" t="s">
        <v>37</v>
      </c>
    </row>
    <row r="509" spans="1:11" x14ac:dyDescent="0.25">
      <c r="A509">
        <v>6817569</v>
      </c>
      <c r="B509" s="2">
        <v>43425.553639583333</v>
      </c>
      <c r="C509" s="2">
        <v>43421</v>
      </c>
      <c r="D509" t="s">
        <v>292</v>
      </c>
      <c r="E509" s="48">
        <v>12170</v>
      </c>
      <c r="F509" t="s">
        <v>46</v>
      </c>
      <c r="G509" t="s">
        <v>2</v>
      </c>
      <c r="H509" t="s">
        <v>37</v>
      </c>
      <c r="I509" t="s">
        <v>25</v>
      </c>
      <c r="J509" t="s">
        <v>4</v>
      </c>
      <c r="K509" t="s">
        <v>37</v>
      </c>
    </row>
    <row r="510" spans="1:11" x14ac:dyDescent="0.25">
      <c r="A510">
        <v>6817826</v>
      </c>
      <c r="B510" s="2">
        <v>43425.553639583333</v>
      </c>
      <c r="C510" s="2">
        <v>43421</v>
      </c>
      <c r="D510" t="s">
        <v>293</v>
      </c>
      <c r="E510" s="48">
        <v>12170</v>
      </c>
      <c r="F510" t="s">
        <v>46</v>
      </c>
      <c r="G510" t="s">
        <v>0</v>
      </c>
      <c r="H510" t="s">
        <v>37</v>
      </c>
      <c r="I510" t="s">
        <v>25</v>
      </c>
      <c r="J510" t="s">
        <v>36</v>
      </c>
      <c r="K510" t="s">
        <v>37</v>
      </c>
    </row>
    <row r="511" spans="1:11" x14ac:dyDescent="0.25">
      <c r="A511">
        <v>6817826</v>
      </c>
      <c r="B511" s="2">
        <v>43425.553639583333</v>
      </c>
      <c r="C511" s="2">
        <v>43421</v>
      </c>
      <c r="D511" t="s">
        <v>293</v>
      </c>
      <c r="E511" s="48">
        <v>12170</v>
      </c>
      <c r="F511" t="s">
        <v>46</v>
      </c>
      <c r="G511" t="s">
        <v>2</v>
      </c>
      <c r="H511" t="s">
        <v>5</v>
      </c>
      <c r="I511" t="s">
        <v>1</v>
      </c>
      <c r="J511" t="s">
        <v>4</v>
      </c>
      <c r="K511" t="s">
        <v>38</v>
      </c>
    </row>
    <row r="512" spans="1:11" x14ac:dyDescent="0.25">
      <c r="A512">
        <v>6817826</v>
      </c>
      <c r="B512" s="2">
        <v>43425.553639583333</v>
      </c>
      <c r="C512" s="2">
        <v>43421</v>
      </c>
      <c r="D512" t="s">
        <v>293</v>
      </c>
      <c r="E512" s="48">
        <v>12170</v>
      </c>
      <c r="F512" t="s">
        <v>46</v>
      </c>
      <c r="G512" t="s">
        <v>2</v>
      </c>
      <c r="H512" t="s">
        <v>3</v>
      </c>
      <c r="I512" t="s">
        <v>1</v>
      </c>
      <c r="J512" t="s">
        <v>4</v>
      </c>
      <c r="K512" t="s">
        <v>39</v>
      </c>
    </row>
    <row r="513" spans="1:11" x14ac:dyDescent="0.25">
      <c r="A513">
        <v>6818173</v>
      </c>
      <c r="B513" s="2">
        <v>43425.553639583333</v>
      </c>
      <c r="C513" s="2">
        <v>43421</v>
      </c>
      <c r="D513" t="s">
        <v>294</v>
      </c>
      <c r="E513" s="48">
        <v>12170</v>
      </c>
      <c r="F513" t="s">
        <v>46</v>
      </c>
      <c r="G513" t="s">
        <v>0</v>
      </c>
      <c r="H513" t="s">
        <v>37</v>
      </c>
      <c r="I513" t="s">
        <v>25</v>
      </c>
      <c r="J513" t="s">
        <v>36</v>
      </c>
      <c r="K513" t="s">
        <v>37</v>
      </c>
    </row>
    <row r="514" spans="1:11" x14ac:dyDescent="0.25">
      <c r="A514">
        <v>6818173</v>
      </c>
      <c r="B514" s="2">
        <v>43425.553639583333</v>
      </c>
      <c r="C514" s="2">
        <v>43421</v>
      </c>
      <c r="D514" t="s">
        <v>294</v>
      </c>
      <c r="E514" s="48">
        <v>12170</v>
      </c>
      <c r="F514" t="s">
        <v>46</v>
      </c>
      <c r="G514" t="s">
        <v>2</v>
      </c>
      <c r="H514" t="s">
        <v>37</v>
      </c>
      <c r="I514" t="s">
        <v>25</v>
      </c>
      <c r="J514" t="s">
        <v>9</v>
      </c>
      <c r="K514" t="s">
        <v>37</v>
      </c>
    </row>
    <row r="515" spans="1:11" x14ac:dyDescent="0.25">
      <c r="A515">
        <v>6818221</v>
      </c>
      <c r="B515" s="2">
        <v>43425.553639583333</v>
      </c>
      <c r="C515" s="2">
        <v>43421</v>
      </c>
      <c r="D515" t="s">
        <v>295</v>
      </c>
      <c r="E515" s="48">
        <v>12170</v>
      </c>
      <c r="F515" t="s">
        <v>46</v>
      </c>
      <c r="G515" t="s">
        <v>0</v>
      </c>
      <c r="H515" t="s">
        <v>27</v>
      </c>
      <c r="I515" t="s">
        <v>7</v>
      </c>
      <c r="J515" t="s">
        <v>36</v>
      </c>
      <c r="K515" t="s">
        <v>40</v>
      </c>
    </row>
    <row r="516" spans="1:11" x14ac:dyDescent="0.25">
      <c r="A516">
        <v>6818221</v>
      </c>
      <c r="B516" s="2">
        <v>43425.553639583333</v>
      </c>
      <c r="C516" s="2">
        <v>43421</v>
      </c>
      <c r="D516" t="s">
        <v>295</v>
      </c>
      <c r="E516" s="48">
        <v>12170</v>
      </c>
      <c r="F516" t="s">
        <v>46</v>
      </c>
      <c r="G516" t="s">
        <v>2</v>
      </c>
      <c r="H516" t="s">
        <v>37</v>
      </c>
      <c r="I516" t="s">
        <v>25</v>
      </c>
      <c r="J516" t="s">
        <v>9</v>
      </c>
      <c r="K516" t="s">
        <v>37</v>
      </c>
    </row>
    <row r="517" spans="1:11" x14ac:dyDescent="0.25">
      <c r="A517">
        <v>6818415</v>
      </c>
      <c r="B517" s="2">
        <v>43425.553639583333</v>
      </c>
      <c r="C517" s="2">
        <v>43421</v>
      </c>
      <c r="D517" t="s">
        <v>296</v>
      </c>
      <c r="E517" s="48">
        <v>12170</v>
      </c>
      <c r="F517" t="s">
        <v>46</v>
      </c>
      <c r="G517" t="s">
        <v>0</v>
      </c>
      <c r="H517" t="s">
        <v>37</v>
      </c>
      <c r="I517" t="s">
        <v>25</v>
      </c>
      <c r="J517" t="s">
        <v>36</v>
      </c>
      <c r="K517" t="s">
        <v>37</v>
      </c>
    </row>
    <row r="518" spans="1:11" x14ac:dyDescent="0.25">
      <c r="A518">
        <v>6818415</v>
      </c>
      <c r="B518" s="2">
        <v>43425.553639583333</v>
      </c>
      <c r="C518" s="2">
        <v>43421</v>
      </c>
      <c r="D518" t="s">
        <v>296</v>
      </c>
      <c r="E518" s="48">
        <v>12170</v>
      </c>
      <c r="F518" t="s">
        <v>46</v>
      </c>
      <c r="G518" t="s">
        <v>2</v>
      </c>
      <c r="H518" t="s">
        <v>5</v>
      </c>
      <c r="I518" t="s">
        <v>1</v>
      </c>
      <c r="J518" t="s">
        <v>4</v>
      </c>
      <c r="K518" t="s">
        <v>38</v>
      </c>
    </row>
    <row r="519" spans="1:11" x14ac:dyDescent="0.25">
      <c r="A519">
        <v>6818435</v>
      </c>
      <c r="B519" s="2">
        <v>43425.553639583333</v>
      </c>
      <c r="C519" s="2">
        <v>43421</v>
      </c>
      <c r="D519" t="s">
        <v>297</v>
      </c>
      <c r="E519" s="48">
        <v>12170</v>
      </c>
      <c r="F519" t="s">
        <v>46</v>
      </c>
      <c r="G519" t="s">
        <v>0</v>
      </c>
      <c r="H519" t="s">
        <v>37</v>
      </c>
      <c r="I519" t="s">
        <v>25</v>
      </c>
      <c r="J519" t="s">
        <v>36</v>
      </c>
      <c r="K519" t="s">
        <v>37</v>
      </c>
    </row>
    <row r="520" spans="1:11" x14ac:dyDescent="0.25">
      <c r="A520">
        <v>6818435</v>
      </c>
      <c r="B520" s="2">
        <v>43425.553639583333</v>
      </c>
      <c r="C520" s="2">
        <v>43421</v>
      </c>
      <c r="D520" t="s">
        <v>297</v>
      </c>
      <c r="E520" s="48">
        <v>12170</v>
      </c>
      <c r="F520" t="s">
        <v>46</v>
      </c>
      <c r="G520" t="s">
        <v>2</v>
      </c>
      <c r="H520" t="s">
        <v>37</v>
      </c>
      <c r="I520" t="s">
        <v>25</v>
      </c>
      <c r="J520" t="s">
        <v>9</v>
      </c>
      <c r="K520" t="s">
        <v>37</v>
      </c>
    </row>
    <row r="521" spans="1:11" x14ac:dyDescent="0.25">
      <c r="A521">
        <v>6818739</v>
      </c>
      <c r="B521" s="2">
        <v>43425.553639583333</v>
      </c>
      <c r="C521" s="2">
        <v>43421</v>
      </c>
      <c r="D521" t="s">
        <v>298</v>
      </c>
      <c r="E521" s="48">
        <v>12170</v>
      </c>
      <c r="F521" t="s">
        <v>46</v>
      </c>
      <c r="G521" t="s">
        <v>0</v>
      </c>
      <c r="H521" t="s">
        <v>37</v>
      </c>
      <c r="I521" t="s">
        <v>25</v>
      </c>
      <c r="J521" t="s">
        <v>36</v>
      </c>
      <c r="K521" t="s">
        <v>37</v>
      </c>
    </row>
    <row r="522" spans="1:11" x14ac:dyDescent="0.25">
      <c r="A522">
        <v>6818739</v>
      </c>
      <c r="B522" s="2">
        <v>43425.553639583333</v>
      </c>
      <c r="C522" s="2">
        <v>43421</v>
      </c>
      <c r="D522" t="s">
        <v>298</v>
      </c>
      <c r="E522" s="48">
        <v>12170</v>
      </c>
      <c r="F522" t="s">
        <v>46</v>
      </c>
      <c r="G522" t="s">
        <v>2</v>
      </c>
      <c r="H522" t="s">
        <v>37</v>
      </c>
      <c r="I522" t="s">
        <v>25</v>
      </c>
      <c r="J522" t="s">
        <v>4</v>
      </c>
      <c r="K522" t="s">
        <v>37</v>
      </c>
    </row>
    <row r="523" spans="1:11" x14ac:dyDescent="0.25">
      <c r="A523">
        <v>6818897</v>
      </c>
      <c r="B523" s="2">
        <v>43425.553639583333</v>
      </c>
      <c r="C523" s="2">
        <v>43421</v>
      </c>
      <c r="D523" s="48" t="s">
        <v>299</v>
      </c>
      <c r="E523" s="48">
        <v>12170</v>
      </c>
      <c r="F523" t="s">
        <v>46</v>
      </c>
      <c r="G523" t="s">
        <v>0</v>
      </c>
      <c r="H523" t="s">
        <v>37</v>
      </c>
      <c r="I523" t="s">
        <v>25</v>
      </c>
      <c r="J523" t="s">
        <v>36</v>
      </c>
      <c r="K523" t="s">
        <v>37</v>
      </c>
    </row>
    <row r="524" spans="1:11" x14ac:dyDescent="0.25">
      <c r="A524">
        <v>6818897</v>
      </c>
      <c r="B524" s="2">
        <v>43425.553639583333</v>
      </c>
      <c r="C524" s="2">
        <v>43421</v>
      </c>
      <c r="D524" s="48" t="s">
        <v>299</v>
      </c>
      <c r="E524" s="48">
        <v>12170</v>
      </c>
      <c r="F524" t="s">
        <v>46</v>
      </c>
      <c r="G524" t="s">
        <v>2</v>
      </c>
      <c r="H524" t="s">
        <v>3</v>
      </c>
      <c r="I524" t="s">
        <v>1</v>
      </c>
      <c r="J524" t="s">
        <v>4</v>
      </c>
      <c r="K524" t="s">
        <v>39</v>
      </c>
    </row>
    <row r="525" spans="1:11" x14ac:dyDescent="0.25">
      <c r="A525">
        <v>6819377</v>
      </c>
      <c r="B525" s="2">
        <v>43425.553639583333</v>
      </c>
      <c r="C525" s="2">
        <v>43421</v>
      </c>
      <c r="D525" t="s">
        <v>300</v>
      </c>
      <c r="E525" s="48">
        <v>12170</v>
      </c>
      <c r="F525" t="s">
        <v>46</v>
      </c>
      <c r="G525" t="s">
        <v>0</v>
      </c>
      <c r="H525" t="s">
        <v>37</v>
      </c>
      <c r="I525" t="s">
        <v>25</v>
      </c>
      <c r="J525" t="s">
        <v>36</v>
      </c>
      <c r="K525" t="s">
        <v>37</v>
      </c>
    </row>
    <row r="526" spans="1:11" x14ac:dyDescent="0.25">
      <c r="A526">
        <v>6819377</v>
      </c>
      <c r="B526" s="2">
        <v>43425.553639583333</v>
      </c>
      <c r="C526" s="2">
        <v>43421</v>
      </c>
      <c r="D526" t="s">
        <v>300</v>
      </c>
      <c r="E526" s="48">
        <v>12170</v>
      </c>
      <c r="F526" t="s">
        <v>46</v>
      </c>
      <c r="G526" t="s">
        <v>2</v>
      </c>
      <c r="H526" t="s">
        <v>37</v>
      </c>
      <c r="I526" t="s">
        <v>25</v>
      </c>
      <c r="J526" t="s">
        <v>9</v>
      </c>
      <c r="K526" t="s">
        <v>37</v>
      </c>
    </row>
    <row r="527" spans="1:11" x14ac:dyDescent="0.25">
      <c r="A527">
        <v>6819564</v>
      </c>
      <c r="B527" s="2">
        <v>43425.553639583333</v>
      </c>
      <c r="C527" s="2">
        <v>43421</v>
      </c>
      <c r="D527" t="s">
        <v>301</v>
      </c>
      <c r="E527" s="48">
        <v>12170</v>
      </c>
      <c r="F527" t="s">
        <v>46</v>
      </c>
      <c r="G527" t="s">
        <v>0</v>
      </c>
      <c r="H527" t="s">
        <v>37</v>
      </c>
      <c r="I527" t="s">
        <v>25</v>
      </c>
      <c r="J527" t="s">
        <v>36</v>
      </c>
      <c r="K527" t="s">
        <v>37</v>
      </c>
    </row>
    <row r="528" spans="1:11" x14ac:dyDescent="0.25">
      <c r="A528">
        <v>6819564</v>
      </c>
      <c r="B528" s="2">
        <v>43425.553639583333</v>
      </c>
      <c r="C528" s="2">
        <v>43421</v>
      </c>
      <c r="D528" t="s">
        <v>301</v>
      </c>
      <c r="E528" s="48">
        <v>12170</v>
      </c>
      <c r="F528" t="s">
        <v>46</v>
      </c>
      <c r="G528" t="s">
        <v>2</v>
      </c>
      <c r="H528" t="s">
        <v>3</v>
      </c>
      <c r="I528" t="s">
        <v>1</v>
      </c>
      <c r="J528" t="s">
        <v>4</v>
      </c>
      <c r="K528" t="s">
        <v>39</v>
      </c>
    </row>
    <row r="529" spans="1:11" x14ac:dyDescent="0.25">
      <c r="A529">
        <v>6820267</v>
      </c>
      <c r="B529" s="2">
        <v>43425.553639583333</v>
      </c>
      <c r="C529" s="2">
        <v>43421</v>
      </c>
      <c r="D529" t="s">
        <v>302</v>
      </c>
      <c r="E529" s="48">
        <v>12170</v>
      </c>
      <c r="F529" t="s">
        <v>46</v>
      </c>
      <c r="G529" t="s">
        <v>0</v>
      </c>
      <c r="H529" t="s">
        <v>37</v>
      </c>
      <c r="I529" t="s">
        <v>25</v>
      </c>
      <c r="J529" t="s">
        <v>36</v>
      </c>
      <c r="K529" t="s">
        <v>37</v>
      </c>
    </row>
    <row r="530" spans="1:11" x14ac:dyDescent="0.25">
      <c r="A530">
        <v>6820267</v>
      </c>
      <c r="B530" s="2">
        <v>43425.553639583333</v>
      </c>
      <c r="C530" s="2">
        <v>43421</v>
      </c>
      <c r="D530" t="s">
        <v>302</v>
      </c>
      <c r="E530" s="48">
        <v>12170</v>
      </c>
      <c r="F530" t="s">
        <v>46</v>
      </c>
      <c r="G530" t="s">
        <v>2</v>
      </c>
      <c r="H530" t="s">
        <v>37</v>
      </c>
      <c r="I530" t="s">
        <v>25</v>
      </c>
      <c r="J530" t="s">
        <v>9</v>
      </c>
      <c r="K530" t="s">
        <v>37</v>
      </c>
    </row>
    <row r="531" spans="1:11" x14ac:dyDescent="0.25">
      <c r="A531">
        <v>6821054</v>
      </c>
      <c r="B531" s="2">
        <v>43425.553639583333</v>
      </c>
      <c r="C531" s="2">
        <v>43421</v>
      </c>
      <c r="D531" t="s">
        <v>303</v>
      </c>
      <c r="E531" s="48">
        <v>12170</v>
      </c>
      <c r="F531" t="s">
        <v>46</v>
      </c>
      <c r="G531" t="s">
        <v>0</v>
      </c>
      <c r="H531" t="s">
        <v>37</v>
      </c>
      <c r="I531" t="s">
        <v>25</v>
      </c>
      <c r="J531" t="s">
        <v>36</v>
      </c>
      <c r="K531" t="s">
        <v>37</v>
      </c>
    </row>
    <row r="532" spans="1:11" x14ac:dyDescent="0.25">
      <c r="A532">
        <v>6821054</v>
      </c>
      <c r="B532" s="2">
        <v>43425.553639583333</v>
      </c>
      <c r="C532" s="2">
        <v>43421</v>
      </c>
      <c r="D532" t="s">
        <v>303</v>
      </c>
      <c r="E532" s="48">
        <v>12170</v>
      </c>
      <c r="F532" t="s">
        <v>46</v>
      </c>
      <c r="G532" t="s">
        <v>2</v>
      </c>
      <c r="H532" t="s">
        <v>5</v>
      </c>
      <c r="I532" t="s">
        <v>1</v>
      </c>
      <c r="J532" t="s">
        <v>4</v>
      </c>
      <c r="K532" t="s">
        <v>38</v>
      </c>
    </row>
    <row r="533" spans="1:11" x14ac:dyDescent="0.25">
      <c r="A533">
        <v>6821054</v>
      </c>
      <c r="B533" s="2">
        <v>43425.553639583333</v>
      </c>
      <c r="C533" s="2">
        <v>43421</v>
      </c>
      <c r="D533" t="s">
        <v>303</v>
      </c>
      <c r="E533" s="48">
        <v>12170</v>
      </c>
      <c r="F533" t="s">
        <v>46</v>
      </c>
      <c r="G533" t="s">
        <v>2</v>
      </c>
      <c r="H533" t="s">
        <v>3</v>
      </c>
      <c r="I533" t="s">
        <v>1</v>
      </c>
      <c r="J533" t="s">
        <v>4</v>
      </c>
      <c r="K533" t="s">
        <v>39</v>
      </c>
    </row>
    <row r="534" spans="1:11" x14ac:dyDescent="0.25">
      <c r="A534">
        <v>6821282</v>
      </c>
      <c r="B534" s="2">
        <v>43425.553639583333</v>
      </c>
      <c r="C534" s="2">
        <v>43421</v>
      </c>
      <c r="D534" t="s">
        <v>304</v>
      </c>
      <c r="E534" s="48">
        <v>12170</v>
      </c>
      <c r="F534" t="s">
        <v>46</v>
      </c>
      <c r="G534" t="s">
        <v>0</v>
      </c>
      <c r="H534" t="s">
        <v>27</v>
      </c>
      <c r="I534" t="s">
        <v>7</v>
      </c>
      <c r="J534" t="s">
        <v>36</v>
      </c>
      <c r="K534" t="s">
        <v>40</v>
      </c>
    </row>
    <row r="535" spans="1:11" x14ac:dyDescent="0.25">
      <c r="A535">
        <v>6821282</v>
      </c>
      <c r="B535" s="2">
        <v>43425.553639583333</v>
      </c>
      <c r="C535" s="2">
        <v>43421</v>
      </c>
      <c r="D535" t="s">
        <v>304</v>
      </c>
      <c r="E535" s="48">
        <v>12170</v>
      </c>
      <c r="F535" t="s">
        <v>46</v>
      </c>
      <c r="G535" t="s">
        <v>2</v>
      </c>
      <c r="H535" t="s">
        <v>12</v>
      </c>
      <c r="I535" t="s">
        <v>7</v>
      </c>
      <c r="J535" t="s">
        <v>4</v>
      </c>
      <c r="K535" t="s">
        <v>43</v>
      </c>
    </row>
    <row r="536" spans="1:11" x14ac:dyDescent="0.25">
      <c r="A536">
        <v>6821282</v>
      </c>
      <c r="B536" s="2">
        <v>43425.553639583333</v>
      </c>
      <c r="C536" s="2">
        <v>43421</v>
      </c>
      <c r="D536" t="s">
        <v>304</v>
      </c>
      <c r="E536" s="48">
        <v>12170</v>
      </c>
      <c r="F536" t="s">
        <v>46</v>
      </c>
      <c r="G536" t="s">
        <v>2</v>
      </c>
      <c r="H536" t="s">
        <v>5</v>
      </c>
      <c r="I536" t="s">
        <v>1</v>
      </c>
      <c r="J536" t="s">
        <v>4</v>
      </c>
      <c r="K536" t="s">
        <v>38</v>
      </c>
    </row>
    <row r="537" spans="1:11" x14ac:dyDescent="0.25">
      <c r="A537">
        <v>6821282</v>
      </c>
      <c r="B537" s="2">
        <v>43425.553639583333</v>
      </c>
      <c r="C537" s="2">
        <v>43421</v>
      </c>
      <c r="D537" t="s">
        <v>304</v>
      </c>
      <c r="E537" s="48">
        <v>12170</v>
      </c>
      <c r="F537" t="s">
        <v>46</v>
      </c>
      <c r="G537" t="s">
        <v>2</v>
      </c>
      <c r="H537" t="s">
        <v>3</v>
      </c>
      <c r="I537" t="s">
        <v>1</v>
      </c>
      <c r="J537" t="s">
        <v>4</v>
      </c>
      <c r="K537" t="s">
        <v>39</v>
      </c>
    </row>
    <row r="538" spans="1:11" x14ac:dyDescent="0.25">
      <c r="A538">
        <v>6821375</v>
      </c>
      <c r="B538" s="2">
        <v>43425.553639583333</v>
      </c>
      <c r="C538" s="2">
        <v>43421</v>
      </c>
      <c r="D538" t="s">
        <v>305</v>
      </c>
      <c r="E538" s="48">
        <v>12170</v>
      </c>
      <c r="F538" t="s">
        <v>46</v>
      </c>
      <c r="G538" t="s">
        <v>0</v>
      </c>
      <c r="H538" t="s">
        <v>27</v>
      </c>
      <c r="I538" t="s">
        <v>7</v>
      </c>
      <c r="J538" t="s">
        <v>36</v>
      </c>
      <c r="K538" t="s">
        <v>40</v>
      </c>
    </row>
    <row r="539" spans="1:11" x14ac:dyDescent="0.25">
      <c r="A539">
        <v>6821375</v>
      </c>
      <c r="B539" s="2">
        <v>43425.553639583333</v>
      </c>
      <c r="C539" s="2">
        <v>43421</v>
      </c>
      <c r="D539" t="s">
        <v>305</v>
      </c>
      <c r="E539" s="48">
        <v>12170</v>
      </c>
      <c r="F539" t="s">
        <v>46</v>
      </c>
      <c r="G539" t="s">
        <v>2</v>
      </c>
      <c r="H539" t="s">
        <v>3</v>
      </c>
      <c r="I539" t="s">
        <v>1</v>
      </c>
      <c r="J539" t="s">
        <v>4</v>
      </c>
      <c r="K539" t="s">
        <v>39</v>
      </c>
    </row>
    <row r="540" spans="1:11" x14ac:dyDescent="0.25">
      <c r="A540">
        <v>6821573</v>
      </c>
      <c r="B540" s="2">
        <v>43425.553639583333</v>
      </c>
      <c r="C540" s="2">
        <v>43421</v>
      </c>
      <c r="D540" t="s">
        <v>306</v>
      </c>
      <c r="E540" s="48">
        <v>12170</v>
      </c>
      <c r="F540" t="s">
        <v>46</v>
      </c>
      <c r="G540" t="s">
        <v>0</v>
      </c>
      <c r="H540" t="s">
        <v>37</v>
      </c>
      <c r="I540" t="s">
        <v>25</v>
      </c>
      <c r="J540" t="s">
        <v>36</v>
      </c>
      <c r="K540" t="s">
        <v>37</v>
      </c>
    </row>
    <row r="541" spans="1:11" x14ac:dyDescent="0.25">
      <c r="A541">
        <v>6821573</v>
      </c>
      <c r="B541" s="2">
        <v>43425.553639583333</v>
      </c>
      <c r="C541" s="2">
        <v>43421</v>
      </c>
      <c r="D541" t="s">
        <v>306</v>
      </c>
      <c r="E541" s="48">
        <v>12170</v>
      </c>
      <c r="F541" t="s">
        <v>46</v>
      </c>
      <c r="G541" t="s">
        <v>2</v>
      </c>
      <c r="H541" t="s">
        <v>5</v>
      </c>
      <c r="I541" t="s">
        <v>1</v>
      </c>
      <c r="J541" t="s">
        <v>4</v>
      </c>
      <c r="K541" t="s">
        <v>38</v>
      </c>
    </row>
    <row r="542" spans="1:11" x14ac:dyDescent="0.25">
      <c r="A542">
        <v>6821573</v>
      </c>
      <c r="B542" s="2">
        <v>43425.553639583333</v>
      </c>
      <c r="C542" s="2">
        <v>43421</v>
      </c>
      <c r="D542" t="s">
        <v>306</v>
      </c>
      <c r="E542" s="48">
        <v>12170</v>
      </c>
      <c r="F542" t="s">
        <v>46</v>
      </c>
      <c r="G542" t="s">
        <v>2</v>
      </c>
      <c r="H542" t="s">
        <v>3</v>
      </c>
      <c r="I542" t="s">
        <v>1</v>
      </c>
      <c r="J542" t="s">
        <v>4</v>
      </c>
      <c r="K542" t="s">
        <v>39</v>
      </c>
    </row>
    <row r="543" spans="1:11" x14ac:dyDescent="0.25">
      <c r="A543">
        <v>6821688</v>
      </c>
      <c r="B543" s="2">
        <v>43425.553639583333</v>
      </c>
      <c r="C543" s="2">
        <v>43421</v>
      </c>
      <c r="D543" t="s">
        <v>307</v>
      </c>
      <c r="E543" s="48">
        <v>12170</v>
      </c>
      <c r="F543" t="s">
        <v>46</v>
      </c>
      <c r="G543" t="s">
        <v>0</v>
      </c>
      <c r="H543" t="s">
        <v>37</v>
      </c>
      <c r="I543" t="s">
        <v>25</v>
      </c>
      <c r="J543" t="s">
        <v>36</v>
      </c>
      <c r="K543" t="s">
        <v>37</v>
      </c>
    </row>
    <row r="544" spans="1:11" x14ac:dyDescent="0.25">
      <c r="A544">
        <v>6821688</v>
      </c>
      <c r="B544" s="2">
        <v>43425.553639583333</v>
      </c>
      <c r="C544" s="2">
        <v>43421</v>
      </c>
      <c r="D544" t="s">
        <v>307</v>
      </c>
      <c r="E544" s="48">
        <v>12170</v>
      </c>
      <c r="F544" t="s">
        <v>46</v>
      </c>
      <c r="G544" t="s">
        <v>2</v>
      </c>
      <c r="H544" t="s">
        <v>5</v>
      </c>
      <c r="I544" t="s">
        <v>1</v>
      </c>
      <c r="J544" t="s">
        <v>4</v>
      </c>
      <c r="K544" t="s">
        <v>38</v>
      </c>
    </row>
    <row r="545" spans="1:11" x14ac:dyDescent="0.25">
      <c r="A545">
        <v>6821688</v>
      </c>
      <c r="B545" s="2">
        <v>43425.553639583333</v>
      </c>
      <c r="C545" s="2">
        <v>43421</v>
      </c>
      <c r="D545" t="s">
        <v>307</v>
      </c>
      <c r="E545" s="48">
        <v>12170</v>
      </c>
      <c r="F545" t="s">
        <v>46</v>
      </c>
      <c r="G545" t="s">
        <v>2</v>
      </c>
      <c r="H545" t="s">
        <v>3</v>
      </c>
      <c r="I545" t="s">
        <v>1</v>
      </c>
      <c r="J545" t="s">
        <v>4</v>
      </c>
      <c r="K545" t="s">
        <v>39</v>
      </c>
    </row>
    <row r="546" spans="1:11" x14ac:dyDescent="0.25">
      <c r="A546">
        <v>6822987</v>
      </c>
      <c r="B546" s="2">
        <v>43425.553639583333</v>
      </c>
      <c r="C546" s="2">
        <v>43421</v>
      </c>
      <c r="D546" t="s">
        <v>308</v>
      </c>
      <c r="E546" s="48">
        <v>12170</v>
      </c>
      <c r="F546" t="s">
        <v>46</v>
      </c>
      <c r="G546" t="s">
        <v>0</v>
      </c>
      <c r="H546" t="s">
        <v>37</v>
      </c>
      <c r="I546" t="s">
        <v>25</v>
      </c>
      <c r="J546" t="s">
        <v>36</v>
      </c>
      <c r="K546" t="s">
        <v>37</v>
      </c>
    </row>
    <row r="547" spans="1:11" x14ac:dyDescent="0.25">
      <c r="A547">
        <v>6822987</v>
      </c>
      <c r="B547" s="2">
        <v>43425.553639583333</v>
      </c>
      <c r="C547" s="2">
        <v>43421</v>
      </c>
      <c r="D547" t="s">
        <v>308</v>
      </c>
      <c r="E547">
        <v>12170</v>
      </c>
      <c r="F547" t="s">
        <v>46</v>
      </c>
      <c r="G547" t="s">
        <v>2</v>
      </c>
      <c r="H547" t="s">
        <v>5</v>
      </c>
      <c r="I547" t="s">
        <v>1</v>
      </c>
      <c r="J547" t="s">
        <v>4</v>
      </c>
      <c r="K547" t="s">
        <v>38</v>
      </c>
    </row>
    <row r="548" spans="1:11" x14ac:dyDescent="0.25">
      <c r="A548">
        <v>6823344</v>
      </c>
      <c r="B548" s="2">
        <v>43425.553639583333</v>
      </c>
      <c r="C548" s="2">
        <v>43421</v>
      </c>
      <c r="D548" t="s">
        <v>309</v>
      </c>
      <c r="E548">
        <v>12170</v>
      </c>
      <c r="F548" t="s">
        <v>46</v>
      </c>
      <c r="G548" t="s">
        <v>0</v>
      </c>
      <c r="H548" t="s">
        <v>37</v>
      </c>
      <c r="I548" t="s">
        <v>25</v>
      </c>
      <c r="J548" t="s">
        <v>36</v>
      </c>
      <c r="K548" t="s">
        <v>37</v>
      </c>
    </row>
    <row r="549" spans="1:11" x14ac:dyDescent="0.25">
      <c r="A549">
        <v>6823344</v>
      </c>
      <c r="B549" s="2">
        <v>43425.553639583333</v>
      </c>
      <c r="C549" s="2">
        <v>43421</v>
      </c>
      <c r="D549" t="s">
        <v>309</v>
      </c>
      <c r="E549">
        <v>12170</v>
      </c>
      <c r="F549" t="s">
        <v>46</v>
      </c>
      <c r="G549" t="s">
        <v>2</v>
      </c>
      <c r="H549" t="s">
        <v>12</v>
      </c>
      <c r="I549" t="s">
        <v>7</v>
      </c>
      <c r="J549" t="s">
        <v>4</v>
      </c>
      <c r="K549" t="s">
        <v>43</v>
      </c>
    </row>
    <row r="550" spans="1:11" x14ac:dyDescent="0.25">
      <c r="A550">
        <v>6823344</v>
      </c>
      <c r="B550" s="2">
        <v>43425.553639583333</v>
      </c>
      <c r="C550" s="2">
        <v>43421</v>
      </c>
      <c r="D550" t="s">
        <v>309</v>
      </c>
      <c r="E550">
        <v>12170</v>
      </c>
      <c r="F550" t="s">
        <v>46</v>
      </c>
      <c r="G550" t="s">
        <v>2</v>
      </c>
      <c r="H550" t="s">
        <v>3</v>
      </c>
      <c r="I550" t="s">
        <v>1</v>
      </c>
      <c r="J550" t="s">
        <v>4</v>
      </c>
      <c r="K550" t="s">
        <v>39</v>
      </c>
    </row>
    <row r="551" spans="1:11" x14ac:dyDescent="0.25">
      <c r="A551">
        <v>6823391</v>
      </c>
      <c r="B551" s="2">
        <v>43425.553639583333</v>
      </c>
      <c r="C551" s="2">
        <v>43421</v>
      </c>
      <c r="D551" t="s">
        <v>310</v>
      </c>
      <c r="E551">
        <v>12170</v>
      </c>
      <c r="F551" t="s">
        <v>46</v>
      </c>
      <c r="G551" t="s">
        <v>0</v>
      </c>
      <c r="H551" t="s">
        <v>37</v>
      </c>
      <c r="I551" t="s">
        <v>25</v>
      </c>
      <c r="J551" t="s">
        <v>36</v>
      </c>
      <c r="K551" t="s">
        <v>37</v>
      </c>
    </row>
    <row r="552" spans="1:11" x14ac:dyDescent="0.25">
      <c r="A552">
        <v>6823391</v>
      </c>
      <c r="B552" s="2">
        <v>43425.553639583333</v>
      </c>
      <c r="C552" s="2">
        <v>43421</v>
      </c>
      <c r="D552" t="s">
        <v>310</v>
      </c>
      <c r="E552">
        <v>12170</v>
      </c>
      <c r="F552" t="s">
        <v>46</v>
      </c>
      <c r="G552" t="s">
        <v>2</v>
      </c>
      <c r="H552" t="s">
        <v>37</v>
      </c>
      <c r="I552" t="s">
        <v>25</v>
      </c>
      <c r="J552" t="s">
        <v>9</v>
      </c>
      <c r="K552" t="s">
        <v>37</v>
      </c>
    </row>
    <row r="553" spans="1:11" x14ac:dyDescent="0.25">
      <c r="A553">
        <v>6823583</v>
      </c>
      <c r="B553" s="2">
        <v>43425.553639583333</v>
      </c>
      <c r="C553" s="2">
        <v>43421</v>
      </c>
      <c r="D553" t="s">
        <v>311</v>
      </c>
      <c r="E553">
        <v>12170</v>
      </c>
      <c r="F553" t="s">
        <v>46</v>
      </c>
      <c r="G553" t="s">
        <v>0</v>
      </c>
      <c r="H553" t="s">
        <v>37</v>
      </c>
      <c r="I553" t="s">
        <v>25</v>
      </c>
      <c r="J553" t="s">
        <v>36</v>
      </c>
      <c r="K553" t="s">
        <v>37</v>
      </c>
    </row>
    <row r="554" spans="1:11" x14ac:dyDescent="0.25">
      <c r="A554">
        <v>6823583</v>
      </c>
      <c r="B554" s="2">
        <v>43425.553639583333</v>
      </c>
      <c r="C554" s="2">
        <v>43421</v>
      </c>
      <c r="D554" t="s">
        <v>311</v>
      </c>
      <c r="E554">
        <v>12170</v>
      </c>
      <c r="F554" t="s">
        <v>46</v>
      </c>
      <c r="G554" t="s">
        <v>2</v>
      </c>
      <c r="H554" t="s">
        <v>37</v>
      </c>
      <c r="I554" t="s">
        <v>25</v>
      </c>
      <c r="J554" t="s">
        <v>9</v>
      </c>
      <c r="K554" t="s">
        <v>37</v>
      </c>
    </row>
    <row r="555" spans="1:11" x14ac:dyDescent="0.25">
      <c r="A555">
        <v>6823652</v>
      </c>
      <c r="B555" s="2">
        <v>43425.553639583333</v>
      </c>
      <c r="C555" s="2">
        <v>43421</v>
      </c>
      <c r="D555" t="s">
        <v>312</v>
      </c>
      <c r="E555">
        <v>12170</v>
      </c>
      <c r="F555" t="s">
        <v>46</v>
      </c>
      <c r="G555" t="s">
        <v>0</v>
      </c>
      <c r="H555" t="s">
        <v>37</v>
      </c>
      <c r="I555" t="s">
        <v>25</v>
      </c>
      <c r="J555" t="s">
        <v>36</v>
      </c>
      <c r="K555" t="s">
        <v>37</v>
      </c>
    </row>
    <row r="556" spans="1:11" x14ac:dyDescent="0.25">
      <c r="A556">
        <v>6823652</v>
      </c>
      <c r="B556" s="2">
        <v>43425.553639583333</v>
      </c>
      <c r="C556" s="2">
        <v>43421</v>
      </c>
      <c r="D556" t="s">
        <v>312</v>
      </c>
      <c r="E556">
        <v>12170</v>
      </c>
      <c r="F556" t="s">
        <v>46</v>
      </c>
      <c r="G556" t="s">
        <v>2</v>
      </c>
      <c r="H556" t="s">
        <v>3</v>
      </c>
      <c r="I556" t="s">
        <v>1</v>
      </c>
      <c r="J556" t="s">
        <v>4</v>
      </c>
      <c r="K556" t="s">
        <v>39</v>
      </c>
    </row>
    <row r="557" spans="1:11" x14ac:dyDescent="0.25">
      <c r="A557">
        <v>6823746</v>
      </c>
      <c r="B557" s="2">
        <v>43425.553639583333</v>
      </c>
      <c r="C557" s="2">
        <v>43421</v>
      </c>
      <c r="D557" t="s">
        <v>230</v>
      </c>
      <c r="E557">
        <v>12170</v>
      </c>
      <c r="F557" t="s">
        <v>46</v>
      </c>
      <c r="G557" t="s">
        <v>0</v>
      </c>
      <c r="H557" t="s">
        <v>37</v>
      </c>
      <c r="I557" t="s">
        <v>25</v>
      </c>
      <c r="J557" t="s">
        <v>36</v>
      </c>
      <c r="K557" t="s">
        <v>37</v>
      </c>
    </row>
    <row r="558" spans="1:11" x14ac:dyDescent="0.25">
      <c r="A558">
        <v>6823746</v>
      </c>
      <c r="B558" s="2">
        <v>43425.553639583333</v>
      </c>
      <c r="C558" s="2">
        <v>43421</v>
      </c>
      <c r="D558" t="s">
        <v>230</v>
      </c>
      <c r="E558">
        <v>12170</v>
      </c>
      <c r="F558" t="s">
        <v>46</v>
      </c>
      <c r="G558" t="s">
        <v>2</v>
      </c>
      <c r="H558" t="s">
        <v>3</v>
      </c>
      <c r="I558" t="s">
        <v>1</v>
      </c>
      <c r="J558" t="s">
        <v>4</v>
      </c>
      <c r="K558" t="s">
        <v>39</v>
      </c>
    </row>
    <row r="559" spans="1:11" x14ac:dyDescent="0.25">
      <c r="A559">
        <v>6824320</v>
      </c>
      <c r="B559" s="2">
        <v>43425.553639583333</v>
      </c>
      <c r="C559" s="2">
        <v>43421</v>
      </c>
      <c r="D559" t="s">
        <v>313</v>
      </c>
      <c r="E559">
        <v>12170</v>
      </c>
      <c r="F559" t="s">
        <v>46</v>
      </c>
      <c r="G559" t="s">
        <v>0</v>
      </c>
      <c r="H559" t="s">
        <v>37</v>
      </c>
      <c r="I559" t="s">
        <v>25</v>
      </c>
      <c r="J559" t="s">
        <v>36</v>
      </c>
      <c r="K559" t="s">
        <v>37</v>
      </c>
    </row>
    <row r="560" spans="1:11" x14ac:dyDescent="0.25">
      <c r="A560">
        <v>6824320</v>
      </c>
      <c r="B560" s="2">
        <v>43425.553639583333</v>
      </c>
      <c r="C560" s="2">
        <v>43421</v>
      </c>
      <c r="D560" t="s">
        <v>313</v>
      </c>
      <c r="E560">
        <v>12170</v>
      </c>
      <c r="F560" t="s">
        <v>46</v>
      </c>
      <c r="G560" t="s">
        <v>2</v>
      </c>
      <c r="H560" t="s">
        <v>37</v>
      </c>
      <c r="I560" t="s">
        <v>25</v>
      </c>
      <c r="J560" t="s">
        <v>9</v>
      </c>
      <c r="K560" t="s">
        <v>37</v>
      </c>
    </row>
    <row r="561" spans="1:11" x14ac:dyDescent="0.25">
      <c r="A561">
        <v>6824556</v>
      </c>
      <c r="B561" s="2">
        <v>43425.553639583333</v>
      </c>
      <c r="C561" s="2">
        <v>43421</v>
      </c>
      <c r="D561" t="s">
        <v>314</v>
      </c>
      <c r="E561">
        <v>12170</v>
      </c>
      <c r="F561" t="s">
        <v>46</v>
      </c>
      <c r="G561" t="s">
        <v>0</v>
      </c>
      <c r="H561" t="s">
        <v>37</v>
      </c>
      <c r="I561" t="s">
        <v>25</v>
      </c>
      <c r="J561" t="s">
        <v>36</v>
      </c>
      <c r="K561" t="s">
        <v>37</v>
      </c>
    </row>
    <row r="562" spans="1:11" x14ac:dyDescent="0.25">
      <c r="A562">
        <v>6824556</v>
      </c>
      <c r="B562" s="2">
        <v>43425.553639583333</v>
      </c>
      <c r="C562" s="2">
        <v>43421</v>
      </c>
      <c r="D562" t="s">
        <v>314</v>
      </c>
      <c r="E562">
        <v>12170</v>
      </c>
      <c r="F562" t="s">
        <v>46</v>
      </c>
      <c r="G562" t="s">
        <v>2</v>
      </c>
      <c r="H562" t="s">
        <v>5</v>
      </c>
      <c r="I562" t="s">
        <v>1</v>
      </c>
      <c r="J562" t="s">
        <v>4</v>
      </c>
      <c r="K562" t="s">
        <v>38</v>
      </c>
    </row>
    <row r="563" spans="1:11" x14ac:dyDescent="0.25">
      <c r="A563">
        <v>6824556</v>
      </c>
      <c r="B563" s="2">
        <v>43425.553639583333</v>
      </c>
      <c r="C563" s="2">
        <v>43421</v>
      </c>
      <c r="D563" t="s">
        <v>314</v>
      </c>
      <c r="E563">
        <v>12170</v>
      </c>
      <c r="F563" t="s">
        <v>46</v>
      </c>
      <c r="G563" t="s">
        <v>2</v>
      </c>
      <c r="H563" t="s">
        <v>3</v>
      </c>
      <c r="I563" t="s">
        <v>1</v>
      </c>
      <c r="J563" t="s">
        <v>4</v>
      </c>
      <c r="K563" t="s">
        <v>39</v>
      </c>
    </row>
    <row r="564" spans="1:11" x14ac:dyDescent="0.25">
      <c r="A564">
        <v>6824992</v>
      </c>
      <c r="B564" s="2">
        <v>43425.553639583333</v>
      </c>
      <c r="C564" s="2">
        <v>43421</v>
      </c>
      <c r="D564" t="s">
        <v>315</v>
      </c>
      <c r="E564">
        <v>12170</v>
      </c>
      <c r="F564" t="s">
        <v>46</v>
      </c>
      <c r="G564" t="s">
        <v>0</v>
      </c>
      <c r="H564" t="s">
        <v>37</v>
      </c>
      <c r="I564" t="s">
        <v>25</v>
      </c>
      <c r="J564" t="s">
        <v>36</v>
      </c>
      <c r="K564" t="s">
        <v>37</v>
      </c>
    </row>
    <row r="565" spans="1:11" x14ac:dyDescent="0.25">
      <c r="A565">
        <v>6824992</v>
      </c>
      <c r="B565" s="2">
        <v>43425.553639583333</v>
      </c>
      <c r="C565" s="2">
        <v>43421</v>
      </c>
      <c r="D565" t="s">
        <v>315</v>
      </c>
      <c r="E565">
        <v>12170</v>
      </c>
      <c r="F565" t="s">
        <v>46</v>
      </c>
      <c r="G565" t="s">
        <v>2</v>
      </c>
      <c r="H565" t="s">
        <v>37</v>
      </c>
      <c r="I565" t="s">
        <v>25</v>
      </c>
      <c r="J565" t="s">
        <v>9</v>
      </c>
      <c r="K565" t="s">
        <v>37</v>
      </c>
    </row>
    <row r="566" spans="1:11" x14ac:dyDescent="0.25">
      <c r="A566">
        <v>6945984</v>
      </c>
      <c r="B566" s="2">
        <v>43425.341520138893</v>
      </c>
      <c r="C566" s="2">
        <v>43421</v>
      </c>
      <c r="D566" t="s">
        <v>316</v>
      </c>
      <c r="E566">
        <v>12242</v>
      </c>
      <c r="F566" t="s">
        <v>41</v>
      </c>
      <c r="G566" t="s">
        <v>0</v>
      </c>
      <c r="H566" t="s">
        <v>37</v>
      </c>
      <c r="I566" t="s">
        <v>25</v>
      </c>
      <c r="J566" t="s">
        <v>36</v>
      </c>
      <c r="K566" t="s">
        <v>37</v>
      </c>
    </row>
    <row r="567" spans="1:11" x14ac:dyDescent="0.25">
      <c r="A567">
        <v>6945984</v>
      </c>
      <c r="B567" s="2">
        <v>43425.341687731481</v>
      </c>
      <c r="C567" s="2">
        <v>43421</v>
      </c>
      <c r="D567" t="s">
        <v>316</v>
      </c>
      <c r="E567">
        <v>12242</v>
      </c>
      <c r="F567" t="s">
        <v>41</v>
      </c>
      <c r="G567" t="s">
        <v>2</v>
      </c>
      <c r="H567" t="s">
        <v>11</v>
      </c>
      <c r="I567" t="s">
        <v>7</v>
      </c>
      <c r="J567" t="s">
        <v>4</v>
      </c>
      <c r="K567" t="s">
        <v>42</v>
      </c>
    </row>
    <row r="568" spans="1:11" x14ac:dyDescent="0.25">
      <c r="A568">
        <v>6946353</v>
      </c>
      <c r="B568" s="2">
        <v>43425.342684374998</v>
      </c>
      <c r="C568" s="2">
        <v>43421</v>
      </c>
      <c r="D568" t="s">
        <v>317</v>
      </c>
      <c r="E568">
        <v>12242</v>
      </c>
      <c r="F568" t="s">
        <v>41</v>
      </c>
      <c r="G568" t="s">
        <v>0</v>
      </c>
      <c r="H568" t="s">
        <v>37</v>
      </c>
      <c r="I568" t="s">
        <v>25</v>
      </c>
      <c r="J568" t="s">
        <v>36</v>
      </c>
      <c r="K568" t="s">
        <v>37</v>
      </c>
    </row>
    <row r="569" spans="1:11" x14ac:dyDescent="0.25">
      <c r="A569">
        <v>6946353</v>
      </c>
      <c r="B569" s="2">
        <v>43425.342892361114</v>
      </c>
      <c r="C569" s="2">
        <v>43421</v>
      </c>
      <c r="D569" t="s">
        <v>317</v>
      </c>
      <c r="E569">
        <v>12242</v>
      </c>
      <c r="F569" t="s">
        <v>41</v>
      </c>
      <c r="G569" t="s">
        <v>2</v>
      </c>
      <c r="H569" t="s">
        <v>3</v>
      </c>
      <c r="I569" t="s">
        <v>1</v>
      </c>
      <c r="J569" t="s">
        <v>4</v>
      </c>
      <c r="K569" t="s">
        <v>39</v>
      </c>
    </row>
    <row r="570" spans="1:11" x14ac:dyDescent="0.25">
      <c r="A570">
        <v>6946717</v>
      </c>
      <c r="B570" s="2">
        <v>43425.344971412036</v>
      </c>
      <c r="C570" s="2">
        <v>43421</v>
      </c>
      <c r="D570" t="s">
        <v>318</v>
      </c>
      <c r="E570">
        <v>12242</v>
      </c>
      <c r="F570" t="s">
        <v>41</v>
      </c>
      <c r="G570" t="s">
        <v>0</v>
      </c>
      <c r="H570" t="s">
        <v>37</v>
      </c>
      <c r="I570" t="s">
        <v>25</v>
      </c>
      <c r="J570" t="s">
        <v>36</v>
      </c>
      <c r="K570" t="s">
        <v>37</v>
      </c>
    </row>
    <row r="571" spans="1:11" x14ac:dyDescent="0.25">
      <c r="A571">
        <v>6946717</v>
      </c>
      <c r="B571" s="2">
        <v>43425.345315740742</v>
      </c>
      <c r="C571" s="2">
        <v>43421</v>
      </c>
      <c r="D571" t="s">
        <v>318</v>
      </c>
      <c r="E571">
        <v>12242</v>
      </c>
      <c r="F571" t="s">
        <v>41</v>
      </c>
      <c r="G571" t="s">
        <v>2</v>
      </c>
      <c r="H571" t="s">
        <v>3</v>
      </c>
      <c r="I571" t="s">
        <v>1</v>
      </c>
      <c r="J571" t="s">
        <v>4</v>
      </c>
      <c r="K571" t="s">
        <v>39</v>
      </c>
    </row>
    <row r="572" spans="1:11" x14ac:dyDescent="0.25">
      <c r="A572">
        <v>6946717</v>
      </c>
      <c r="B572" s="2">
        <v>43425.34588483796</v>
      </c>
      <c r="C572" s="2">
        <v>43421</v>
      </c>
      <c r="D572" t="s">
        <v>318</v>
      </c>
      <c r="E572">
        <v>12242</v>
      </c>
      <c r="F572" t="s">
        <v>41</v>
      </c>
      <c r="G572" t="s">
        <v>2</v>
      </c>
      <c r="H572" t="s">
        <v>5</v>
      </c>
      <c r="I572" t="s">
        <v>1</v>
      </c>
      <c r="J572" t="s">
        <v>4</v>
      </c>
      <c r="K572" t="s">
        <v>38</v>
      </c>
    </row>
    <row r="573" spans="1:11" x14ac:dyDescent="0.25">
      <c r="A573">
        <v>6947577</v>
      </c>
      <c r="B573" s="2">
        <v>43425.346526504632</v>
      </c>
      <c r="C573" s="2">
        <v>43421</v>
      </c>
      <c r="D573" t="s">
        <v>319</v>
      </c>
      <c r="E573">
        <v>12242</v>
      </c>
      <c r="F573" t="s">
        <v>41</v>
      </c>
      <c r="G573" t="s">
        <v>0</v>
      </c>
      <c r="H573" t="s">
        <v>37</v>
      </c>
      <c r="I573" t="s">
        <v>25</v>
      </c>
      <c r="J573" t="s">
        <v>36</v>
      </c>
      <c r="K573" t="s">
        <v>37</v>
      </c>
    </row>
    <row r="574" spans="1:11" x14ac:dyDescent="0.25">
      <c r="A574">
        <v>6947577</v>
      </c>
      <c r="B574" s="2">
        <v>43425.346782523149</v>
      </c>
      <c r="C574" s="2">
        <v>43421</v>
      </c>
      <c r="D574" t="s">
        <v>319</v>
      </c>
      <c r="E574">
        <v>12242</v>
      </c>
      <c r="F574" t="s">
        <v>41</v>
      </c>
      <c r="G574" t="s">
        <v>2</v>
      </c>
      <c r="H574" t="s">
        <v>37</v>
      </c>
      <c r="I574" t="s">
        <v>25</v>
      </c>
      <c r="J574" t="s">
        <v>9</v>
      </c>
      <c r="K574" t="s">
        <v>37</v>
      </c>
    </row>
    <row r="575" spans="1:11" x14ac:dyDescent="0.25">
      <c r="A575">
        <v>6947619</v>
      </c>
      <c r="B575" s="2">
        <v>43425.347520949072</v>
      </c>
      <c r="C575" s="2">
        <v>43421</v>
      </c>
      <c r="D575" t="s">
        <v>320</v>
      </c>
      <c r="E575">
        <v>12242</v>
      </c>
      <c r="F575" t="s">
        <v>41</v>
      </c>
      <c r="G575" t="s">
        <v>0</v>
      </c>
      <c r="H575" t="s">
        <v>37</v>
      </c>
      <c r="I575" t="s">
        <v>25</v>
      </c>
      <c r="J575" t="s">
        <v>36</v>
      </c>
      <c r="K575" t="s">
        <v>37</v>
      </c>
    </row>
    <row r="576" spans="1:11" x14ac:dyDescent="0.25">
      <c r="A576">
        <v>6947619</v>
      </c>
      <c r="B576" s="2">
        <v>43425.348028009263</v>
      </c>
      <c r="C576" s="2">
        <v>43421</v>
      </c>
      <c r="D576" t="s">
        <v>320</v>
      </c>
      <c r="E576">
        <v>12242</v>
      </c>
      <c r="F576" t="s">
        <v>41</v>
      </c>
      <c r="G576" t="s">
        <v>2</v>
      </c>
      <c r="H576" t="s">
        <v>3</v>
      </c>
      <c r="I576" t="s">
        <v>1</v>
      </c>
      <c r="J576" t="s">
        <v>4</v>
      </c>
      <c r="K576" t="s">
        <v>39</v>
      </c>
    </row>
    <row r="577" spans="1:11" x14ac:dyDescent="0.25">
      <c r="A577">
        <v>6947706</v>
      </c>
      <c r="B577" s="2">
        <v>43425.348603935185</v>
      </c>
      <c r="C577" s="2">
        <v>43421</v>
      </c>
      <c r="D577" t="s">
        <v>321</v>
      </c>
      <c r="E577">
        <v>12242</v>
      </c>
      <c r="F577" t="s">
        <v>41</v>
      </c>
      <c r="G577" t="s">
        <v>0</v>
      </c>
      <c r="H577" t="s">
        <v>37</v>
      </c>
      <c r="I577" t="s">
        <v>25</v>
      </c>
      <c r="J577" t="s">
        <v>36</v>
      </c>
      <c r="K577" t="s">
        <v>37</v>
      </c>
    </row>
    <row r="578" spans="1:11" x14ac:dyDescent="0.25">
      <c r="A578">
        <v>6947706</v>
      </c>
      <c r="B578" s="2">
        <v>43425.348956828704</v>
      </c>
      <c r="C578" s="2">
        <v>43421</v>
      </c>
      <c r="D578" t="s">
        <v>321</v>
      </c>
      <c r="E578">
        <v>12242</v>
      </c>
      <c r="F578" t="s">
        <v>41</v>
      </c>
      <c r="G578" t="s">
        <v>2</v>
      </c>
      <c r="H578" t="s">
        <v>3</v>
      </c>
      <c r="I578" t="s">
        <v>1</v>
      </c>
      <c r="J578" t="s">
        <v>4</v>
      </c>
      <c r="K578" t="s">
        <v>39</v>
      </c>
    </row>
    <row r="579" spans="1:11" x14ac:dyDescent="0.25">
      <c r="A579">
        <v>6947706</v>
      </c>
      <c r="B579" s="2">
        <v>43425.349893749997</v>
      </c>
      <c r="C579" s="2">
        <v>43421</v>
      </c>
      <c r="D579" t="s">
        <v>321</v>
      </c>
      <c r="E579">
        <v>12242</v>
      </c>
      <c r="F579" t="s">
        <v>41</v>
      </c>
      <c r="G579" t="s">
        <v>2</v>
      </c>
      <c r="H579" t="s">
        <v>5</v>
      </c>
      <c r="I579" t="s">
        <v>1</v>
      </c>
      <c r="J579" t="s">
        <v>4</v>
      </c>
      <c r="K579" t="s">
        <v>38</v>
      </c>
    </row>
    <row r="580" spans="1:11" x14ac:dyDescent="0.25">
      <c r="A580">
        <v>6947974</v>
      </c>
      <c r="B580" s="2">
        <v>43425.350802546294</v>
      </c>
      <c r="C580" s="2">
        <v>43421</v>
      </c>
      <c r="D580" t="s">
        <v>322</v>
      </c>
      <c r="E580">
        <v>12242</v>
      </c>
      <c r="F580" t="s">
        <v>41</v>
      </c>
      <c r="G580" t="s">
        <v>0</v>
      </c>
      <c r="H580" t="s">
        <v>8</v>
      </c>
      <c r="I580" t="s">
        <v>7</v>
      </c>
      <c r="J580" t="s">
        <v>36</v>
      </c>
      <c r="K580" t="s">
        <v>65</v>
      </c>
    </row>
    <row r="581" spans="1:11" x14ac:dyDescent="0.25">
      <c r="A581">
        <v>6947974</v>
      </c>
      <c r="B581" s="2">
        <v>43425.351004861113</v>
      </c>
      <c r="C581" s="2">
        <v>43421</v>
      </c>
      <c r="D581" t="s">
        <v>322</v>
      </c>
      <c r="E581">
        <v>12242</v>
      </c>
      <c r="F581" t="s">
        <v>41</v>
      </c>
      <c r="G581" t="s">
        <v>2</v>
      </c>
      <c r="H581" t="s">
        <v>3</v>
      </c>
      <c r="I581" t="s">
        <v>1</v>
      </c>
      <c r="J581" t="s">
        <v>4</v>
      </c>
      <c r="K581" t="s">
        <v>39</v>
      </c>
    </row>
    <row r="582" spans="1:11" x14ac:dyDescent="0.25">
      <c r="A582">
        <v>6947974</v>
      </c>
      <c r="B582" s="2">
        <v>43425.351328703706</v>
      </c>
      <c r="C582" s="2">
        <v>43421</v>
      </c>
      <c r="D582" t="s">
        <v>322</v>
      </c>
      <c r="E582">
        <v>12242</v>
      </c>
      <c r="F582" t="s">
        <v>41</v>
      </c>
      <c r="G582" t="s">
        <v>2</v>
      </c>
      <c r="H582" t="s">
        <v>5</v>
      </c>
      <c r="I582" t="s">
        <v>1</v>
      </c>
      <c r="J582" t="s">
        <v>4</v>
      </c>
      <c r="K582" t="s">
        <v>38</v>
      </c>
    </row>
    <row r="583" spans="1:11" x14ac:dyDescent="0.25">
      <c r="A583">
        <v>6948225</v>
      </c>
      <c r="B583" s="2">
        <v>43425.35203321759</v>
      </c>
      <c r="C583" s="2">
        <v>43421</v>
      </c>
      <c r="D583" t="s">
        <v>323</v>
      </c>
      <c r="E583">
        <v>12242</v>
      </c>
      <c r="F583" t="s">
        <v>41</v>
      </c>
      <c r="G583" t="s">
        <v>0</v>
      </c>
      <c r="H583" t="s">
        <v>37</v>
      </c>
      <c r="I583" t="s">
        <v>25</v>
      </c>
      <c r="J583" t="s">
        <v>36</v>
      </c>
      <c r="K583" t="s">
        <v>37</v>
      </c>
    </row>
    <row r="584" spans="1:11" x14ac:dyDescent="0.25">
      <c r="A584">
        <v>6948225</v>
      </c>
      <c r="B584" s="2">
        <v>43425.352257754632</v>
      </c>
      <c r="C584" s="2">
        <v>43421</v>
      </c>
      <c r="D584" t="s">
        <v>323</v>
      </c>
      <c r="E584">
        <v>12242</v>
      </c>
      <c r="F584" t="s">
        <v>41</v>
      </c>
      <c r="G584" t="s">
        <v>2</v>
      </c>
      <c r="H584" t="s">
        <v>3</v>
      </c>
      <c r="I584" t="s">
        <v>1</v>
      </c>
      <c r="J584" t="s">
        <v>4</v>
      </c>
      <c r="K584" t="s">
        <v>39</v>
      </c>
    </row>
    <row r="585" spans="1:11" x14ac:dyDescent="0.25">
      <c r="A585">
        <v>6948225</v>
      </c>
      <c r="B585" s="2">
        <v>43425.352441782408</v>
      </c>
      <c r="C585" s="2">
        <v>43421</v>
      </c>
      <c r="D585" t="s">
        <v>323</v>
      </c>
      <c r="E585">
        <v>12242</v>
      </c>
      <c r="F585" t="s">
        <v>41</v>
      </c>
      <c r="G585" t="s">
        <v>2</v>
      </c>
      <c r="H585" t="s">
        <v>5</v>
      </c>
      <c r="I585" t="s">
        <v>1</v>
      </c>
      <c r="J585" t="s">
        <v>4</v>
      </c>
      <c r="K585" t="s">
        <v>38</v>
      </c>
    </row>
    <row r="586" spans="1:11" x14ac:dyDescent="0.25">
      <c r="A586">
        <v>6948425</v>
      </c>
      <c r="B586" s="2">
        <v>43425.353167592591</v>
      </c>
      <c r="C586" s="2">
        <v>43421</v>
      </c>
      <c r="D586" t="s">
        <v>324</v>
      </c>
      <c r="E586">
        <v>12242</v>
      </c>
      <c r="F586" t="s">
        <v>41</v>
      </c>
      <c r="G586" t="s">
        <v>0</v>
      </c>
      <c r="H586" t="s">
        <v>37</v>
      </c>
      <c r="I586" t="s">
        <v>25</v>
      </c>
      <c r="J586" t="s">
        <v>36</v>
      </c>
      <c r="K586" t="s">
        <v>37</v>
      </c>
    </row>
    <row r="587" spans="1:11" x14ac:dyDescent="0.25">
      <c r="A587">
        <v>6948425</v>
      </c>
      <c r="B587" s="2">
        <v>43425.353413194447</v>
      </c>
      <c r="C587" s="2">
        <v>43421</v>
      </c>
      <c r="D587" t="s">
        <v>324</v>
      </c>
      <c r="E587">
        <v>12242</v>
      </c>
      <c r="F587" t="s">
        <v>41</v>
      </c>
      <c r="G587" t="s">
        <v>2</v>
      </c>
      <c r="H587" t="s">
        <v>3</v>
      </c>
      <c r="I587" t="s">
        <v>1</v>
      </c>
      <c r="J587" t="s">
        <v>4</v>
      </c>
      <c r="K587" t="s">
        <v>39</v>
      </c>
    </row>
    <row r="588" spans="1:11" x14ac:dyDescent="0.25">
      <c r="A588">
        <v>6948746</v>
      </c>
      <c r="B588" s="2">
        <v>43425.354078240744</v>
      </c>
      <c r="C588" s="2">
        <v>43421</v>
      </c>
      <c r="D588" t="s">
        <v>325</v>
      </c>
      <c r="E588">
        <v>12242</v>
      </c>
      <c r="F588" t="s">
        <v>41</v>
      </c>
      <c r="G588" t="s">
        <v>0</v>
      </c>
      <c r="H588" t="s">
        <v>37</v>
      </c>
      <c r="I588" t="s">
        <v>25</v>
      </c>
      <c r="J588" t="s">
        <v>36</v>
      </c>
      <c r="K588" t="s">
        <v>37</v>
      </c>
    </row>
    <row r="589" spans="1:11" x14ac:dyDescent="0.25">
      <c r="A589">
        <v>6948746</v>
      </c>
      <c r="B589" s="2">
        <v>43425.354244560185</v>
      </c>
      <c r="C589" s="2">
        <v>43421</v>
      </c>
      <c r="D589" t="s">
        <v>325</v>
      </c>
      <c r="E589">
        <v>12242</v>
      </c>
      <c r="F589" t="s">
        <v>41</v>
      </c>
      <c r="G589" t="s">
        <v>2</v>
      </c>
      <c r="H589" t="s">
        <v>37</v>
      </c>
      <c r="I589" t="s">
        <v>25</v>
      </c>
      <c r="J589" t="s">
        <v>9</v>
      </c>
      <c r="K589" t="s">
        <v>37</v>
      </c>
    </row>
    <row r="590" spans="1:11" x14ac:dyDescent="0.25">
      <c r="A590">
        <v>6948884</v>
      </c>
      <c r="B590" s="2">
        <v>43425.354855787038</v>
      </c>
      <c r="C590" s="2">
        <v>43421</v>
      </c>
      <c r="D590" t="s">
        <v>326</v>
      </c>
      <c r="E590">
        <v>12242</v>
      </c>
      <c r="F590" t="s">
        <v>41</v>
      </c>
      <c r="G590" t="s">
        <v>0</v>
      </c>
      <c r="H590" t="s">
        <v>37</v>
      </c>
      <c r="I590" t="s">
        <v>25</v>
      </c>
      <c r="J590" t="s">
        <v>36</v>
      </c>
      <c r="K590" t="s">
        <v>37</v>
      </c>
    </row>
    <row r="591" spans="1:11" x14ac:dyDescent="0.25">
      <c r="A591">
        <v>6948884</v>
      </c>
      <c r="B591" s="2">
        <v>43425.355125347225</v>
      </c>
      <c r="C591" s="2">
        <v>43421</v>
      </c>
      <c r="D591" t="s">
        <v>326</v>
      </c>
      <c r="E591">
        <v>12242</v>
      </c>
      <c r="F591" t="s">
        <v>41</v>
      </c>
      <c r="G591" t="s">
        <v>2</v>
      </c>
      <c r="H591" t="s">
        <v>37</v>
      </c>
      <c r="I591" t="s">
        <v>25</v>
      </c>
      <c r="J591" t="s">
        <v>9</v>
      </c>
      <c r="K591" t="s">
        <v>37</v>
      </c>
    </row>
    <row r="592" spans="1:11" x14ac:dyDescent="0.25">
      <c r="A592">
        <v>6949461</v>
      </c>
      <c r="B592" s="2">
        <v>43425.355866319442</v>
      </c>
      <c r="C592" s="2">
        <v>43421</v>
      </c>
      <c r="D592" t="s">
        <v>327</v>
      </c>
      <c r="E592">
        <v>12242</v>
      </c>
      <c r="F592" t="s">
        <v>41</v>
      </c>
      <c r="G592" t="s">
        <v>0</v>
      </c>
      <c r="H592" t="s">
        <v>37</v>
      </c>
      <c r="I592" t="s">
        <v>25</v>
      </c>
      <c r="J592" t="s">
        <v>36</v>
      </c>
      <c r="K592" t="s">
        <v>37</v>
      </c>
    </row>
    <row r="593" spans="1:11" x14ac:dyDescent="0.25">
      <c r="A593">
        <v>6949461</v>
      </c>
      <c r="B593" s="2">
        <v>43425.356072569448</v>
      </c>
      <c r="C593" s="2">
        <v>43421</v>
      </c>
      <c r="D593" t="s">
        <v>327</v>
      </c>
      <c r="E593">
        <v>12242</v>
      </c>
      <c r="F593" t="s">
        <v>41</v>
      </c>
      <c r="G593" t="s">
        <v>2</v>
      </c>
      <c r="H593" t="s">
        <v>37</v>
      </c>
      <c r="I593" t="s">
        <v>25</v>
      </c>
      <c r="J593" t="s">
        <v>9</v>
      </c>
      <c r="K593" t="s">
        <v>37</v>
      </c>
    </row>
    <row r="594" spans="1:11" x14ac:dyDescent="0.25">
      <c r="A594">
        <v>6950475</v>
      </c>
      <c r="B594" s="2">
        <v>43425.356892824071</v>
      </c>
      <c r="C594" s="2">
        <v>43421</v>
      </c>
      <c r="D594" t="s">
        <v>328</v>
      </c>
      <c r="E594">
        <v>12242</v>
      </c>
      <c r="F594" t="s">
        <v>41</v>
      </c>
      <c r="G594" t="s">
        <v>0</v>
      </c>
      <c r="H594" t="s">
        <v>37</v>
      </c>
      <c r="I594" t="s">
        <v>25</v>
      </c>
      <c r="J594" t="s">
        <v>36</v>
      </c>
      <c r="K594" t="s">
        <v>37</v>
      </c>
    </row>
    <row r="595" spans="1:11" x14ac:dyDescent="0.25">
      <c r="A595">
        <v>6950475</v>
      </c>
      <c r="B595" s="2">
        <v>43425.357078587964</v>
      </c>
      <c r="C595" s="2">
        <v>43421</v>
      </c>
      <c r="D595" t="s">
        <v>328</v>
      </c>
      <c r="E595">
        <v>12242</v>
      </c>
      <c r="F595" t="s">
        <v>41</v>
      </c>
      <c r="G595" t="s">
        <v>2</v>
      </c>
      <c r="H595" t="s">
        <v>37</v>
      </c>
      <c r="I595" t="s">
        <v>25</v>
      </c>
      <c r="J595" t="s">
        <v>9</v>
      </c>
      <c r="K595" t="s">
        <v>37</v>
      </c>
    </row>
    <row r="596" spans="1:11" x14ac:dyDescent="0.25">
      <c r="A596">
        <v>6950485</v>
      </c>
      <c r="B596" s="2">
        <v>43425.357654861109</v>
      </c>
      <c r="C596" s="2">
        <v>43421</v>
      </c>
      <c r="D596" t="s">
        <v>329</v>
      </c>
      <c r="E596">
        <v>12242</v>
      </c>
      <c r="F596" t="s">
        <v>41</v>
      </c>
      <c r="G596" t="s">
        <v>0</v>
      </c>
      <c r="H596" t="s">
        <v>37</v>
      </c>
      <c r="I596" t="s">
        <v>25</v>
      </c>
      <c r="J596" t="s">
        <v>36</v>
      </c>
      <c r="K596" t="s">
        <v>37</v>
      </c>
    </row>
    <row r="597" spans="1:11" x14ac:dyDescent="0.25">
      <c r="A597">
        <v>6950485</v>
      </c>
      <c r="B597" s="2">
        <v>43425.357816782409</v>
      </c>
      <c r="C597" s="2">
        <v>43421</v>
      </c>
      <c r="D597" t="s">
        <v>329</v>
      </c>
      <c r="E597">
        <v>12242</v>
      </c>
      <c r="F597" t="s">
        <v>41</v>
      </c>
      <c r="G597" t="s">
        <v>2</v>
      </c>
      <c r="H597" t="s">
        <v>37</v>
      </c>
      <c r="I597" t="s">
        <v>25</v>
      </c>
      <c r="J597" t="s">
        <v>9</v>
      </c>
      <c r="K597" t="s">
        <v>37</v>
      </c>
    </row>
    <row r="598" spans="1:11" x14ac:dyDescent="0.25">
      <c r="A598">
        <v>6950497</v>
      </c>
      <c r="B598" s="2">
        <v>43425.358451388885</v>
      </c>
      <c r="C598" s="2">
        <v>43421</v>
      </c>
      <c r="D598" t="s">
        <v>330</v>
      </c>
      <c r="E598">
        <v>12242</v>
      </c>
      <c r="F598" t="s">
        <v>41</v>
      </c>
      <c r="G598" t="s">
        <v>0</v>
      </c>
      <c r="H598" t="s">
        <v>37</v>
      </c>
      <c r="I598" t="s">
        <v>25</v>
      </c>
      <c r="J598" t="s">
        <v>36</v>
      </c>
      <c r="K598" t="s">
        <v>37</v>
      </c>
    </row>
    <row r="599" spans="1:11" x14ac:dyDescent="0.25">
      <c r="A599">
        <v>6950497</v>
      </c>
      <c r="B599" s="2">
        <v>43425.358711689812</v>
      </c>
      <c r="C599" s="2">
        <v>43421</v>
      </c>
      <c r="D599" t="s">
        <v>330</v>
      </c>
      <c r="E599">
        <v>12242</v>
      </c>
      <c r="F599" t="s">
        <v>41</v>
      </c>
      <c r="G599" t="s">
        <v>2</v>
      </c>
      <c r="H599" t="s">
        <v>3</v>
      </c>
      <c r="I599" t="s">
        <v>1</v>
      </c>
      <c r="J599" t="s">
        <v>4</v>
      </c>
      <c r="K599" t="s">
        <v>39</v>
      </c>
    </row>
    <row r="600" spans="1:11" x14ac:dyDescent="0.25">
      <c r="A600">
        <v>6950567</v>
      </c>
      <c r="B600" s="2">
        <v>43425.35980416667</v>
      </c>
      <c r="C600" s="2">
        <v>43421</v>
      </c>
      <c r="D600" t="s">
        <v>331</v>
      </c>
      <c r="E600">
        <v>12242</v>
      </c>
      <c r="F600" t="s">
        <v>41</v>
      </c>
      <c r="G600" t="s">
        <v>0</v>
      </c>
      <c r="H600" t="s">
        <v>37</v>
      </c>
      <c r="I600" t="s">
        <v>25</v>
      </c>
      <c r="J600" t="s">
        <v>36</v>
      </c>
      <c r="K600" t="s">
        <v>37</v>
      </c>
    </row>
    <row r="601" spans="1:11" x14ac:dyDescent="0.25">
      <c r="A601">
        <v>6950567</v>
      </c>
      <c r="B601" s="2">
        <v>43425.360037384256</v>
      </c>
      <c r="C601" s="2">
        <v>43421</v>
      </c>
      <c r="D601" t="s">
        <v>331</v>
      </c>
      <c r="E601">
        <v>12242</v>
      </c>
      <c r="F601" t="s">
        <v>41</v>
      </c>
      <c r="G601" t="s">
        <v>2</v>
      </c>
      <c r="H601" t="s">
        <v>3</v>
      </c>
      <c r="I601" t="s">
        <v>1</v>
      </c>
      <c r="J601" t="s">
        <v>4</v>
      </c>
      <c r="K601" t="s">
        <v>39</v>
      </c>
    </row>
    <row r="602" spans="1:11" x14ac:dyDescent="0.25">
      <c r="A602">
        <v>6950567</v>
      </c>
      <c r="B602" s="2">
        <v>43425.360216898145</v>
      </c>
      <c r="C602" s="2">
        <v>43421</v>
      </c>
      <c r="D602" t="s">
        <v>331</v>
      </c>
      <c r="E602">
        <v>12242</v>
      </c>
      <c r="F602" t="s">
        <v>41</v>
      </c>
      <c r="G602" t="s">
        <v>2</v>
      </c>
      <c r="H602" t="s">
        <v>5</v>
      </c>
      <c r="I602" t="s">
        <v>1</v>
      </c>
      <c r="J602" t="s">
        <v>4</v>
      </c>
      <c r="K602" t="s">
        <v>38</v>
      </c>
    </row>
    <row r="603" spans="1:11" x14ac:dyDescent="0.25">
      <c r="A603">
        <v>6950569</v>
      </c>
      <c r="B603" s="2">
        <v>43425.361329050924</v>
      </c>
      <c r="C603" s="2">
        <v>43421</v>
      </c>
      <c r="D603" t="s">
        <v>332</v>
      </c>
      <c r="E603">
        <v>12242</v>
      </c>
      <c r="F603" t="s">
        <v>41</v>
      </c>
      <c r="G603" t="s">
        <v>0</v>
      </c>
      <c r="H603" t="s">
        <v>37</v>
      </c>
      <c r="I603" t="s">
        <v>25</v>
      </c>
      <c r="J603" t="s">
        <v>36</v>
      </c>
      <c r="K603" t="s">
        <v>37</v>
      </c>
    </row>
    <row r="604" spans="1:11" x14ac:dyDescent="0.25">
      <c r="A604">
        <v>6950569</v>
      </c>
      <c r="B604" s="2">
        <v>43425.361748842595</v>
      </c>
      <c r="C604" s="2">
        <v>43421</v>
      </c>
      <c r="D604" t="s">
        <v>332</v>
      </c>
      <c r="E604">
        <v>12242</v>
      </c>
      <c r="F604" t="s">
        <v>41</v>
      </c>
      <c r="G604" t="s">
        <v>2</v>
      </c>
      <c r="H604" t="s">
        <v>8</v>
      </c>
      <c r="I604" t="s">
        <v>7</v>
      </c>
      <c r="J604" t="s">
        <v>9</v>
      </c>
      <c r="K604" t="s">
        <v>65</v>
      </c>
    </row>
    <row r="605" spans="1:11" x14ac:dyDescent="0.25">
      <c r="A605">
        <v>6950731</v>
      </c>
      <c r="B605" s="2">
        <v>43425.362574999999</v>
      </c>
      <c r="C605" s="2">
        <v>43421</v>
      </c>
      <c r="D605" t="s">
        <v>333</v>
      </c>
      <c r="E605">
        <v>12242</v>
      </c>
      <c r="F605" t="s">
        <v>41</v>
      </c>
      <c r="G605" t="s">
        <v>0</v>
      </c>
      <c r="H605" t="s">
        <v>37</v>
      </c>
      <c r="I605" t="s">
        <v>25</v>
      </c>
      <c r="J605" t="s">
        <v>36</v>
      </c>
      <c r="K605" t="s">
        <v>37</v>
      </c>
    </row>
    <row r="606" spans="1:11" x14ac:dyDescent="0.25">
      <c r="A606">
        <v>6950731</v>
      </c>
      <c r="B606" s="2">
        <v>43425.3628193287</v>
      </c>
      <c r="C606" s="2">
        <v>43421</v>
      </c>
      <c r="D606" t="s">
        <v>333</v>
      </c>
      <c r="E606">
        <v>12242</v>
      </c>
      <c r="F606" t="s">
        <v>41</v>
      </c>
      <c r="G606" t="s">
        <v>2</v>
      </c>
      <c r="H606" t="s">
        <v>3</v>
      </c>
      <c r="I606" t="s">
        <v>1</v>
      </c>
      <c r="J606" t="s">
        <v>4</v>
      </c>
      <c r="K606" t="s">
        <v>39</v>
      </c>
    </row>
    <row r="607" spans="1:11" x14ac:dyDescent="0.25">
      <c r="A607">
        <v>6950731</v>
      </c>
      <c r="B607" s="2">
        <v>43425.363042013887</v>
      </c>
      <c r="C607" s="2">
        <v>43421</v>
      </c>
      <c r="D607" t="s">
        <v>333</v>
      </c>
      <c r="E607">
        <v>12242</v>
      </c>
      <c r="F607" t="s">
        <v>41</v>
      </c>
      <c r="G607" t="s">
        <v>2</v>
      </c>
      <c r="H607" t="s">
        <v>5</v>
      </c>
      <c r="I607" t="s">
        <v>1</v>
      </c>
      <c r="J607" t="s">
        <v>4</v>
      </c>
      <c r="K607" t="s">
        <v>38</v>
      </c>
    </row>
    <row r="608" spans="1:11" x14ac:dyDescent="0.25">
      <c r="A608">
        <v>6951090</v>
      </c>
      <c r="B608" s="2">
        <v>43425.363736921296</v>
      </c>
      <c r="C608" s="2">
        <v>43421</v>
      </c>
      <c r="D608" t="s">
        <v>334</v>
      </c>
      <c r="E608">
        <v>12242</v>
      </c>
      <c r="F608" t="s">
        <v>41</v>
      </c>
      <c r="G608" t="s">
        <v>0</v>
      </c>
      <c r="H608" t="s">
        <v>37</v>
      </c>
      <c r="I608" t="s">
        <v>25</v>
      </c>
      <c r="J608" t="s">
        <v>36</v>
      </c>
      <c r="K608" t="s">
        <v>37</v>
      </c>
    </row>
    <row r="609" spans="1:11" x14ac:dyDescent="0.25">
      <c r="A609">
        <v>6951090</v>
      </c>
      <c r="B609" s="2">
        <v>43425.363963310185</v>
      </c>
      <c r="C609" s="2">
        <v>43421</v>
      </c>
      <c r="D609" t="s">
        <v>334</v>
      </c>
      <c r="E609">
        <v>12242</v>
      </c>
      <c r="F609" t="s">
        <v>41</v>
      </c>
      <c r="G609" t="s">
        <v>2</v>
      </c>
      <c r="H609" t="s">
        <v>37</v>
      </c>
      <c r="I609" t="s">
        <v>25</v>
      </c>
      <c r="J609" t="s">
        <v>9</v>
      </c>
      <c r="K609" t="s">
        <v>37</v>
      </c>
    </row>
    <row r="610" spans="1:11" x14ac:dyDescent="0.25">
      <c r="A610">
        <v>6951186</v>
      </c>
      <c r="B610" s="2">
        <v>43425.364686342589</v>
      </c>
      <c r="C610" s="2">
        <v>43421</v>
      </c>
      <c r="D610" t="s">
        <v>335</v>
      </c>
      <c r="E610">
        <v>12242</v>
      </c>
      <c r="F610" t="s">
        <v>41</v>
      </c>
      <c r="G610" t="s">
        <v>0</v>
      </c>
      <c r="H610" t="s">
        <v>37</v>
      </c>
      <c r="I610" t="s">
        <v>25</v>
      </c>
      <c r="J610" t="s">
        <v>36</v>
      </c>
      <c r="K610" t="s">
        <v>37</v>
      </c>
    </row>
    <row r="611" spans="1:11" x14ac:dyDescent="0.25">
      <c r="A611">
        <v>6951186</v>
      </c>
      <c r="B611" s="2">
        <v>43425.364901273148</v>
      </c>
      <c r="C611" s="2">
        <v>43421</v>
      </c>
      <c r="D611" t="s">
        <v>335</v>
      </c>
      <c r="E611">
        <v>12242</v>
      </c>
      <c r="F611" t="s">
        <v>41</v>
      </c>
      <c r="G611" t="s">
        <v>2</v>
      </c>
      <c r="H611" t="s">
        <v>37</v>
      </c>
      <c r="I611" t="s">
        <v>25</v>
      </c>
      <c r="J611" t="s">
        <v>4</v>
      </c>
      <c r="K611" t="s">
        <v>37</v>
      </c>
    </row>
    <row r="612" spans="1:11" x14ac:dyDescent="0.25">
      <c r="A612">
        <v>6951263</v>
      </c>
      <c r="B612" s="2">
        <v>43425.365770254626</v>
      </c>
      <c r="C612" s="2">
        <v>43421</v>
      </c>
      <c r="D612" t="s">
        <v>336</v>
      </c>
      <c r="E612">
        <v>12242</v>
      </c>
      <c r="F612" t="s">
        <v>41</v>
      </c>
      <c r="G612" t="s">
        <v>0</v>
      </c>
      <c r="H612" t="s">
        <v>37</v>
      </c>
      <c r="I612" t="s">
        <v>25</v>
      </c>
      <c r="J612" t="s">
        <v>36</v>
      </c>
      <c r="K612" t="s">
        <v>37</v>
      </c>
    </row>
    <row r="613" spans="1:11" x14ac:dyDescent="0.25">
      <c r="A613">
        <v>6951263</v>
      </c>
      <c r="B613" s="2">
        <v>43425.366016666667</v>
      </c>
      <c r="C613" s="2">
        <v>43421</v>
      </c>
      <c r="D613" t="s">
        <v>336</v>
      </c>
      <c r="E613">
        <v>12242</v>
      </c>
      <c r="F613" t="s">
        <v>41</v>
      </c>
      <c r="G613" t="s">
        <v>2</v>
      </c>
      <c r="H613" t="s">
        <v>3</v>
      </c>
      <c r="I613" t="s">
        <v>1</v>
      </c>
      <c r="J613" t="s">
        <v>4</v>
      </c>
      <c r="K613" t="s">
        <v>39</v>
      </c>
    </row>
    <row r="614" spans="1:11" x14ac:dyDescent="0.25">
      <c r="A614">
        <v>6951471</v>
      </c>
      <c r="B614" s="2">
        <v>43425.366574884261</v>
      </c>
      <c r="C614" s="2">
        <v>43421</v>
      </c>
      <c r="D614" t="s">
        <v>337</v>
      </c>
      <c r="E614">
        <v>12242</v>
      </c>
      <c r="F614" t="s">
        <v>41</v>
      </c>
      <c r="G614" t="s">
        <v>0</v>
      </c>
      <c r="H614" t="s">
        <v>37</v>
      </c>
      <c r="I614" t="s">
        <v>25</v>
      </c>
      <c r="J614" t="s">
        <v>36</v>
      </c>
      <c r="K614" t="s">
        <v>37</v>
      </c>
    </row>
    <row r="615" spans="1:11" x14ac:dyDescent="0.25">
      <c r="A615">
        <v>6951471</v>
      </c>
      <c r="B615" s="2">
        <v>43425.366791898145</v>
      </c>
      <c r="C615" s="2">
        <v>43421</v>
      </c>
      <c r="D615" t="s">
        <v>337</v>
      </c>
      <c r="E615">
        <v>12242</v>
      </c>
      <c r="F615" t="s">
        <v>41</v>
      </c>
      <c r="G615" t="s">
        <v>2</v>
      </c>
      <c r="H615" t="s">
        <v>5</v>
      </c>
      <c r="I615" t="s">
        <v>1</v>
      </c>
      <c r="J615" t="s">
        <v>4</v>
      </c>
      <c r="K615" t="s">
        <v>38</v>
      </c>
    </row>
    <row r="616" spans="1:11" x14ac:dyDescent="0.25">
      <c r="A616">
        <v>6952565</v>
      </c>
      <c r="B616" s="2">
        <v>43425.367448958335</v>
      </c>
      <c r="C616" s="2">
        <v>43421</v>
      </c>
      <c r="D616" t="s">
        <v>338</v>
      </c>
      <c r="E616">
        <v>12242</v>
      </c>
      <c r="F616" t="s">
        <v>41</v>
      </c>
      <c r="G616" t="s">
        <v>0</v>
      </c>
      <c r="H616" t="s">
        <v>37</v>
      </c>
      <c r="I616" t="s">
        <v>25</v>
      </c>
      <c r="J616" t="s">
        <v>36</v>
      </c>
      <c r="K616" t="s">
        <v>37</v>
      </c>
    </row>
    <row r="617" spans="1:11" x14ac:dyDescent="0.25">
      <c r="A617">
        <v>6952565</v>
      </c>
      <c r="B617" s="2">
        <v>43425.367677083334</v>
      </c>
      <c r="C617" s="2">
        <v>43421</v>
      </c>
      <c r="D617" t="s">
        <v>338</v>
      </c>
      <c r="E617">
        <v>12242</v>
      </c>
      <c r="F617" t="s">
        <v>41</v>
      </c>
      <c r="G617" t="s">
        <v>2</v>
      </c>
      <c r="H617" t="s">
        <v>12</v>
      </c>
      <c r="I617" t="s">
        <v>7</v>
      </c>
      <c r="J617" t="s">
        <v>4</v>
      </c>
      <c r="K617" t="s">
        <v>43</v>
      </c>
    </row>
    <row r="618" spans="1:11" x14ac:dyDescent="0.25">
      <c r="A618">
        <v>6952565</v>
      </c>
      <c r="B618" s="2">
        <v>43425.367967939812</v>
      </c>
      <c r="C618" s="2">
        <v>43421</v>
      </c>
      <c r="D618" t="s">
        <v>338</v>
      </c>
      <c r="E618">
        <v>12242</v>
      </c>
      <c r="F618" t="s">
        <v>41</v>
      </c>
      <c r="G618" t="s">
        <v>2</v>
      </c>
      <c r="H618" t="s">
        <v>3</v>
      </c>
      <c r="I618" t="s">
        <v>1</v>
      </c>
      <c r="J618" t="s">
        <v>4</v>
      </c>
      <c r="K618" t="s">
        <v>39</v>
      </c>
    </row>
    <row r="619" spans="1:11" x14ac:dyDescent="0.25">
      <c r="A619">
        <v>6952565</v>
      </c>
      <c r="B619" s="2">
        <v>43425.368158912039</v>
      </c>
      <c r="C619" s="2">
        <v>43421</v>
      </c>
      <c r="D619" t="s">
        <v>338</v>
      </c>
      <c r="E619">
        <v>12242</v>
      </c>
      <c r="F619" t="s">
        <v>41</v>
      </c>
      <c r="G619" t="s">
        <v>2</v>
      </c>
      <c r="H619" t="s">
        <v>5</v>
      </c>
      <c r="I619" t="s">
        <v>1</v>
      </c>
      <c r="J619" t="s">
        <v>4</v>
      </c>
      <c r="K619" t="s">
        <v>38</v>
      </c>
    </row>
    <row r="620" spans="1:11" x14ac:dyDescent="0.25">
      <c r="A620">
        <v>6953009</v>
      </c>
      <c r="B620" s="2">
        <v>43425.368782986108</v>
      </c>
      <c r="C620" s="2">
        <v>43421</v>
      </c>
      <c r="D620" t="s">
        <v>339</v>
      </c>
      <c r="E620">
        <v>12242</v>
      </c>
      <c r="F620" t="s">
        <v>41</v>
      </c>
      <c r="G620" t="s">
        <v>0</v>
      </c>
      <c r="H620" t="s">
        <v>8</v>
      </c>
      <c r="I620" t="s">
        <v>7</v>
      </c>
      <c r="J620" t="s">
        <v>36</v>
      </c>
      <c r="K620" t="s">
        <v>65</v>
      </c>
    </row>
    <row r="621" spans="1:11" x14ac:dyDescent="0.25">
      <c r="A621">
        <v>6953009</v>
      </c>
      <c r="B621" s="2">
        <v>43425.369021759259</v>
      </c>
      <c r="C621" s="2">
        <v>43421</v>
      </c>
      <c r="D621" t="s">
        <v>339</v>
      </c>
      <c r="E621">
        <v>12242</v>
      </c>
      <c r="F621" t="s">
        <v>41</v>
      </c>
      <c r="G621" t="s">
        <v>2</v>
      </c>
      <c r="H621" t="s">
        <v>3</v>
      </c>
      <c r="I621" t="s">
        <v>1</v>
      </c>
      <c r="J621" t="s">
        <v>4</v>
      </c>
      <c r="K621" t="s">
        <v>39</v>
      </c>
    </row>
    <row r="622" spans="1:11" x14ac:dyDescent="0.25">
      <c r="A622">
        <v>6953009</v>
      </c>
      <c r="B622" s="2">
        <v>43425.369204513889</v>
      </c>
      <c r="C622" s="2">
        <v>43421</v>
      </c>
      <c r="D622" t="s">
        <v>339</v>
      </c>
      <c r="E622">
        <v>12242</v>
      </c>
      <c r="F622" t="s">
        <v>41</v>
      </c>
      <c r="G622" t="s">
        <v>2</v>
      </c>
      <c r="H622" t="s">
        <v>5</v>
      </c>
      <c r="I622" t="s">
        <v>1</v>
      </c>
      <c r="J622" t="s">
        <v>4</v>
      </c>
      <c r="K622" t="s">
        <v>38</v>
      </c>
    </row>
    <row r="623" spans="1:11" x14ac:dyDescent="0.25">
      <c r="A623">
        <v>6953499</v>
      </c>
      <c r="B623" s="2">
        <v>43425.36976076389</v>
      </c>
      <c r="C623" s="2">
        <v>43421</v>
      </c>
      <c r="D623" t="s">
        <v>340</v>
      </c>
      <c r="E623">
        <v>12242</v>
      </c>
      <c r="F623" t="s">
        <v>41</v>
      </c>
      <c r="G623" t="s">
        <v>0</v>
      </c>
      <c r="H623" t="s">
        <v>37</v>
      </c>
      <c r="I623" t="s">
        <v>25</v>
      </c>
      <c r="J623" t="s">
        <v>36</v>
      </c>
      <c r="K623" t="s">
        <v>37</v>
      </c>
    </row>
    <row r="624" spans="1:11" x14ac:dyDescent="0.25">
      <c r="A624">
        <v>6953499</v>
      </c>
      <c r="B624" s="2">
        <v>43425.370121296299</v>
      </c>
      <c r="C624" s="2">
        <v>43421</v>
      </c>
      <c r="D624" t="s">
        <v>340</v>
      </c>
      <c r="E624">
        <v>12242</v>
      </c>
      <c r="F624" t="s">
        <v>41</v>
      </c>
      <c r="G624" t="s">
        <v>2</v>
      </c>
      <c r="H624" t="s">
        <v>37</v>
      </c>
      <c r="I624" t="s">
        <v>25</v>
      </c>
      <c r="J624" t="s">
        <v>9</v>
      </c>
      <c r="K624" t="s">
        <v>37</v>
      </c>
    </row>
    <row r="625" spans="1:11" x14ac:dyDescent="0.25">
      <c r="A625">
        <v>6953526</v>
      </c>
      <c r="B625" s="2">
        <v>43425.370626620374</v>
      </c>
      <c r="C625" s="2">
        <v>43421</v>
      </c>
      <c r="D625" t="s">
        <v>341</v>
      </c>
      <c r="E625">
        <v>12242</v>
      </c>
      <c r="F625" t="s">
        <v>41</v>
      </c>
      <c r="G625" t="s">
        <v>0</v>
      </c>
      <c r="H625" t="s">
        <v>37</v>
      </c>
      <c r="I625" t="s">
        <v>25</v>
      </c>
      <c r="J625" t="s">
        <v>36</v>
      </c>
      <c r="K625" t="s">
        <v>37</v>
      </c>
    </row>
    <row r="626" spans="1:11" x14ac:dyDescent="0.25">
      <c r="A626">
        <v>6953526</v>
      </c>
      <c r="B626" s="2">
        <v>43425.370928703705</v>
      </c>
      <c r="C626" s="2">
        <v>43421</v>
      </c>
      <c r="D626" t="s">
        <v>341</v>
      </c>
      <c r="E626">
        <v>12242</v>
      </c>
      <c r="F626" t="s">
        <v>41</v>
      </c>
      <c r="G626" t="s">
        <v>2</v>
      </c>
      <c r="H626" t="s">
        <v>3</v>
      </c>
      <c r="I626" t="s">
        <v>1</v>
      </c>
      <c r="J626" t="s">
        <v>4</v>
      </c>
      <c r="K626" t="s">
        <v>39</v>
      </c>
    </row>
    <row r="627" spans="1:11" x14ac:dyDescent="0.25">
      <c r="A627">
        <v>6953526</v>
      </c>
      <c r="B627" s="2">
        <v>43425.37112650463</v>
      </c>
      <c r="C627" s="2">
        <v>43421</v>
      </c>
      <c r="D627" t="s">
        <v>341</v>
      </c>
      <c r="E627">
        <v>12242</v>
      </c>
      <c r="F627" t="s">
        <v>41</v>
      </c>
      <c r="G627" t="s">
        <v>2</v>
      </c>
      <c r="H627" t="s">
        <v>5</v>
      </c>
      <c r="I627" t="s">
        <v>1</v>
      </c>
      <c r="J627" t="s">
        <v>4</v>
      </c>
      <c r="K627" t="s">
        <v>38</v>
      </c>
    </row>
    <row r="628" spans="1:11" x14ac:dyDescent="0.25">
      <c r="A628">
        <v>6953696</v>
      </c>
      <c r="B628" s="2">
        <v>43425.371621759259</v>
      </c>
      <c r="C628" s="2">
        <v>43421</v>
      </c>
      <c r="D628" t="s">
        <v>342</v>
      </c>
      <c r="E628">
        <v>12242</v>
      </c>
      <c r="F628" t="s">
        <v>41</v>
      </c>
      <c r="G628" t="s">
        <v>0</v>
      </c>
      <c r="H628" t="s">
        <v>37</v>
      </c>
      <c r="I628" t="s">
        <v>25</v>
      </c>
      <c r="J628" t="s">
        <v>36</v>
      </c>
      <c r="K628" t="s">
        <v>37</v>
      </c>
    </row>
    <row r="629" spans="1:11" x14ac:dyDescent="0.25">
      <c r="A629">
        <v>6953696</v>
      </c>
      <c r="B629" s="2">
        <v>43425.371924074076</v>
      </c>
      <c r="C629" s="2">
        <v>43421</v>
      </c>
      <c r="D629" t="s">
        <v>342</v>
      </c>
      <c r="E629">
        <v>12242</v>
      </c>
      <c r="F629" t="s">
        <v>41</v>
      </c>
      <c r="G629" t="s">
        <v>2</v>
      </c>
      <c r="H629" t="s">
        <v>3</v>
      </c>
      <c r="I629" t="s">
        <v>1</v>
      </c>
      <c r="J629" t="s">
        <v>4</v>
      </c>
      <c r="K629" t="s">
        <v>39</v>
      </c>
    </row>
    <row r="630" spans="1:11" x14ac:dyDescent="0.25">
      <c r="A630">
        <v>6953696</v>
      </c>
      <c r="B630" s="2">
        <v>43425.372120949076</v>
      </c>
      <c r="C630" s="2">
        <v>43421</v>
      </c>
      <c r="D630" t="s">
        <v>342</v>
      </c>
      <c r="E630">
        <v>12242</v>
      </c>
      <c r="F630" t="s">
        <v>41</v>
      </c>
      <c r="G630" t="s">
        <v>2</v>
      </c>
      <c r="H630" t="s">
        <v>5</v>
      </c>
      <c r="I630" t="s">
        <v>1</v>
      </c>
      <c r="J630" t="s">
        <v>4</v>
      </c>
      <c r="K630" t="s">
        <v>38</v>
      </c>
    </row>
    <row r="631" spans="1:11" x14ac:dyDescent="0.25">
      <c r="A631">
        <v>6953915</v>
      </c>
      <c r="B631" s="2">
        <v>43425.372717129627</v>
      </c>
      <c r="C631" s="2">
        <v>43421</v>
      </c>
      <c r="D631" t="s">
        <v>343</v>
      </c>
      <c r="E631">
        <v>12242</v>
      </c>
      <c r="F631" t="s">
        <v>41</v>
      </c>
      <c r="G631" t="s">
        <v>0</v>
      </c>
      <c r="H631" t="s">
        <v>37</v>
      </c>
      <c r="I631" t="s">
        <v>25</v>
      </c>
      <c r="J631" t="s">
        <v>36</v>
      </c>
      <c r="K631" t="s">
        <v>37</v>
      </c>
    </row>
    <row r="632" spans="1:11" x14ac:dyDescent="0.25">
      <c r="A632">
        <v>6953915</v>
      </c>
      <c r="B632" s="2">
        <v>43425.373053356481</v>
      </c>
      <c r="C632" s="2">
        <v>43421</v>
      </c>
      <c r="D632" t="s">
        <v>343</v>
      </c>
      <c r="E632">
        <v>12242</v>
      </c>
      <c r="F632" t="s">
        <v>41</v>
      </c>
      <c r="G632" t="s">
        <v>2</v>
      </c>
      <c r="H632" t="s">
        <v>3</v>
      </c>
      <c r="I632" t="s">
        <v>1</v>
      </c>
      <c r="J632" t="s">
        <v>4</v>
      </c>
      <c r="K632" t="s">
        <v>39</v>
      </c>
    </row>
    <row r="633" spans="1:11" x14ac:dyDescent="0.25">
      <c r="A633">
        <v>6953915</v>
      </c>
      <c r="B633" s="2">
        <v>43425.373278356485</v>
      </c>
      <c r="C633" s="2">
        <v>43421</v>
      </c>
      <c r="D633" t="s">
        <v>343</v>
      </c>
      <c r="E633">
        <v>12242</v>
      </c>
      <c r="F633" t="s">
        <v>41</v>
      </c>
      <c r="G633" t="s">
        <v>2</v>
      </c>
      <c r="H633" t="s">
        <v>5</v>
      </c>
      <c r="I633" t="s">
        <v>1</v>
      </c>
      <c r="J633" t="s">
        <v>4</v>
      </c>
      <c r="K633" t="s">
        <v>38</v>
      </c>
    </row>
    <row r="634" spans="1:11" x14ac:dyDescent="0.25">
      <c r="A634">
        <v>6953941</v>
      </c>
      <c r="B634" s="2">
        <v>43425.37374988426</v>
      </c>
      <c r="C634" s="2">
        <v>43421</v>
      </c>
      <c r="D634" t="s">
        <v>344</v>
      </c>
      <c r="E634">
        <v>12242</v>
      </c>
      <c r="F634" t="s">
        <v>41</v>
      </c>
      <c r="G634" t="s">
        <v>0</v>
      </c>
      <c r="H634" t="s">
        <v>27</v>
      </c>
      <c r="I634" t="s">
        <v>7</v>
      </c>
      <c r="J634" t="s">
        <v>36</v>
      </c>
      <c r="K634" t="s">
        <v>40</v>
      </c>
    </row>
    <row r="635" spans="1:11" x14ac:dyDescent="0.25">
      <c r="A635">
        <v>6953941</v>
      </c>
      <c r="B635" s="2">
        <v>43425.3739712963</v>
      </c>
      <c r="C635" s="2">
        <v>43421</v>
      </c>
      <c r="D635" t="s">
        <v>344</v>
      </c>
      <c r="E635">
        <v>12242</v>
      </c>
      <c r="F635" t="s">
        <v>41</v>
      </c>
      <c r="G635" t="s">
        <v>2</v>
      </c>
      <c r="H635" t="s">
        <v>3</v>
      </c>
      <c r="I635" t="s">
        <v>1</v>
      </c>
      <c r="J635" t="s">
        <v>4</v>
      </c>
      <c r="K635" t="s">
        <v>39</v>
      </c>
    </row>
    <row r="636" spans="1:11" x14ac:dyDescent="0.25">
      <c r="A636">
        <v>6953941</v>
      </c>
      <c r="B636" s="2">
        <v>43425.374135879632</v>
      </c>
      <c r="C636" s="2">
        <v>43421</v>
      </c>
      <c r="D636" t="s">
        <v>344</v>
      </c>
      <c r="E636">
        <v>12242</v>
      </c>
      <c r="F636" t="s">
        <v>41</v>
      </c>
      <c r="G636" t="s">
        <v>2</v>
      </c>
      <c r="H636" t="s">
        <v>5</v>
      </c>
      <c r="I636" t="s">
        <v>1</v>
      </c>
      <c r="J636" t="s">
        <v>4</v>
      </c>
      <c r="K636" t="s">
        <v>38</v>
      </c>
    </row>
    <row r="637" spans="1:11" x14ac:dyDescent="0.25">
      <c r="A637">
        <v>6954053</v>
      </c>
      <c r="B637" s="2">
        <v>43425.374646412034</v>
      </c>
      <c r="C637" s="2">
        <v>43421</v>
      </c>
      <c r="D637" t="s">
        <v>345</v>
      </c>
      <c r="E637">
        <v>12242</v>
      </c>
      <c r="F637" t="s">
        <v>41</v>
      </c>
      <c r="G637" t="s">
        <v>0</v>
      </c>
      <c r="H637" t="s">
        <v>37</v>
      </c>
      <c r="I637" t="s">
        <v>25</v>
      </c>
      <c r="J637" t="s">
        <v>36</v>
      </c>
      <c r="K637" t="s">
        <v>37</v>
      </c>
    </row>
    <row r="638" spans="1:11" x14ac:dyDescent="0.25">
      <c r="A638">
        <v>6954053</v>
      </c>
      <c r="B638" s="2">
        <v>43425.374894328706</v>
      </c>
      <c r="C638" s="2">
        <v>43421</v>
      </c>
      <c r="D638" t="s">
        <v>345</v>
      </c>
      <c r="E638">
        <v>12242</v>
      </c>
      <c r="F638" t="s">
        <v>41</v>
      </c>
      <c r="G638" t="s">
        <v>2</v>
      </c>
      <c r="H638" t="s">
        <v>3</v>
      </c>
      <c r="I638" t="s">
        <v>1</v>
      </c>
      <c r="J638" t="s">
        <v>4</v>
      </c>
      <c r="K638" t="s">
        <v>39</v>
      </c>
    </row>
    <row r="639" spans="1:11" x14ac:dyDescent="0.25">
      <c r="A639">
        <v>6954053</v>
      </c>
      <c r="B639" s="2">
        <v>43425.375113194445</v>
      </c>
      <c r="C639" s="2">
        <v>43421</v>
      </c>
      <c r="D639" t="s">
        <v>345</v>
      </c>
      <c r="E639">
        <v>12242</v>
      </c>
      <c r="F639" t="s">
        <v>41</v>
      </c>
      <c r="G639" t="s">
        <v>2</v>
      </c>
      <c r="H639" t="s">
        <v>5</v>
      </c>
      <c r="I639" t="s">
        <v>1</v>
      </c>
      <c r="J639" t="s">
        <v>4</v>
      </c>
      <c r="K639" t="s">
        <v>38</v>
      </c>
    </row>
    <row r="640" spans="1:11" x14ac:dyDescent="0.25">
      <c r="A640">
        <v>6954936</v>
      </c>
      <c r="B640" s="2">
        <v>43425.376210879629</v>
      </c>
      <c r="C640" s="2">
        <v>43421</v>
      </c>
      <c r="D640" t="s">
        <v>346</v>
      </c>
      <c r="E640">
        <v>12242</v>
      </c>
      <c r="F640" t="s">
        <v>41</v>
      </c>
      <c r="G640" t="s">
        <v>0</v>
      </c>
      <c r="H640" t="s">
        <v>37</v>
      </c>
      <c r="I640" t="s">
        <v>25</v>
      </c>
      <c r="J640" t="s">
        <v>36</v>
      </c>
      <c r="K640" t="s">
        <v>37</v>
      </c>
    </row>
    <row r="641" spans="1:11" x14ac:dyDescent="0.25">
      <c r="A641">
        <v>6954936</v>
      </c>
      <c r="B641" s="2">
        <v>43425.376534953706</v>
      </c>
      <c r="C641" s="2">
        <v>43421</v>
      </c>
      <c r="D641" t="s">
        <v>346</v>
      </c>
      <c r="E641">
        <v>12242</v>
      </c>
      <c r="F641" t="s">
        <v>41</v>
      </c>
      <c r="G641" t="s">
        <v>2</v>
      </c>
      <c r="H641" t="s">
        <v>37</v>
      </c>
      <c r="I641" t="s">
        <v>25</v>
      </c>
      <c r="J641" t="s">
        <v>4</v>
      </c>
      <c r="K641" t="s">
        <v>37</v>
      </c>
    </row>
    <row r="642" spans="1:11" x14ac:dyDescent="0.25">
      <c r="A642">
        <v>6955219</v>
      </c>
      <c r="B642" s="2">
        <v>43425.377132638889</v>
      </c>
      <c r="C642" s="2">
        <v>43421</v>
      </c>
      <c r="D642" t="s">
        <v>347</v>
      </c>
      <c r="E642">
        <v>12242</v>
      </c>
      <c r="F642" t="s">
        <v>41</v>
      </c>
      <c r="G642" t="s">
        <v>0</v>
      </c>
      <c r="H642" t="s">
        <v>37</v>
      </c>
      <c r="I642" t="s">
        <v>25</v>
      </c>
      <c r="J642" t="s">
        <v>36</v>
      </c>
      <c r="K642" t="s">
        <v>37</v>
      </c>
    </row>
    <row r="643" spans="1:11" x14ac:dyDescent="0.25">
      <c r="A643">
        <v>6955219</v>
      </c>
      <c r="B643" s="2">
        <v>43425.377373263887</v>
      </c>
      <c r="C643" s="2">
        <v>43421</v>
      </c>
      <c r="D643" t="s">
        <v>347</v>
      </c>
      <c r="E643">
        <v>12242</v>
      </c>
      <c r="F643" t="s">
        <v>41</v>
      </c>
      <c r="G643" t="s">
        <v>2</v>
      </c>
      <c r="H643" t="s">
        <v>3</v>
      </c>
      <c r="I643" t="s">
        <v>1</v>
      </c>
      <c r="J643" t="s">
        <v>4</v>
      </c>
      <c r="K643" t="s">
        <v>39</v>
      </c>
    </row>
    <row r="644" spans="1:11" x14ac:dyDescent="0.25">
      <c r="A644">
        <v>6955638</v>
      </c>
      <c r="B644" s="2">
        <v>43425.378089930557</v>
      </c>
      <c r="C644" s="2">
        <v>43421</v>
      </c>
      <c r="D644" t="s">
        <v>348</v>
      </c>
      <c r="E644">
        <v>12242</v>
      </c>
      <c r="F644" t="s">
        <v>41</v>
      </c>
      <c r="G644" t="s">
        <v>0</v>
      </c>
      <c r="H644" t="s">
        <v>37</v>
      </c>
      <c r="I644" t="s">
        <v>25</v>
      </c>
      <c r="J644" t="s">
        <v>36</v>
      </c>
      <c r="K644" t="s">
        <v>37</v>
      </c>
    </row>
    <row r="645" spans="1:11" x14ac:dyDescent="0.25">
      <c r="A645">
        <v>6955638</v>
      </c>
      <c r="B645" s="2">
        <v>43425.378460416665</v>
      </c>
      <c r="C645" s="2">
        <v>43421</v>
      </c>
      <c r="D645" t="s">
        <v>349</v>
      </c>
      <c r="E645">
        <v>12242</v>
      </c>
      <c r="F645" t="s">
        <v>41</v>
      </c>
      <c r="G645" t="s">
        <v>2</v>
      </c>
      <c r="H645" t="s">
        <v>37</v>
      </c>
      <c r="I645" t="s">
        <v>25</v>
      </c>
      <c r="J645" t="s">
        <v>4</v>
      </c>
      <c r="K645" t="s">
        <v>37</v>
      </c>
    </row>
    <row r="646" spans="1:11" x14ac:dyDescent="0.25">
      <c r="A646">
        <v>695636</v>
      </c>
      <c r="B646" s="2">
        <v>43425.379004050927</v>
      </c>
      <c r="C646" s="2">
        <v>43421</v>
      </c>
      <c r="D646" t="s">
        <v>350</v>
      </c>
      <c r="E646">
        <v>12242</v>
      </c>
      <c r="F646" t="s">
        <v>41</v>
      </c>
      <c r="G646" t="s">
        <v>0</v>
      </c>
      <c r="H646" t="s">
        <v>37</v>
      </c>
      <c r="I646" t="s">
        <v>25</v>
      </c>
      <c r="J646" t="s">
        <v>36</v>
      </c>
      <c r="K646" t="s">
        <v>37</v>
      </c>
    </row>
    <row r="647" spans="1:11" x14ac:dyDescent="0.25">
      <c r="A647">
        <v>695636</v>
      </c>
      <c r="B647" s="2">
        <v>43425.379357638885</v>
      </c>
      <c r="C647" s="2">
        <v>43421</v>
      </c>
      <c r="D647" t="s">
        <v>350</v>
      </c>
      <c r="E647">
        <v>12242</v>
      </c>
      <c r="F647" t="s">
        <v>41</v>
      </c>
      <c r="G647" t="s">
        <v>2</v>
      </c>
      <c r="H647" t="s">
        <v>3</v>
      </c>
      <c r="I647" t="s">
        <v>1</v>
      </c>
      <c r="J647" t="s">
        <v>4</v>
      </c>
      <c r="K647" t="s">
        <v>39</v>
      </c>
    </row>
    <row r="648" spans="1:11" x14ac:dyDescent="0.25">
      <c r="A648">
        <v>695636</v>
      </c>
      <c r="B648" s="2">
        <v>43425.37969710648</v>
      </c>
      <c r="C648" s="2">
        <v>43421</v>
      </c>
      <c r="D648" t="s">
        <v>350</v>
      </c>
      <c r="E648">
        <v>12242</v>
      </c>
      <c r="F648" t="s">
        <v>41</v>
      </c>
      <c r="G648" t="s">
        <v>2</v>
      </c>
      <c r="H648" t="s">
        <v>5</v>
      </c>
      <c r="I648" t="s">
        <v>1</v>
      </c>
      <c r="J648" t="s">
        <v>4</v>
      </c>
      <c r="K648" t="s">
        <v>38</v>
      </c>
    </row>
    <row r="649" spans="1:11" x14ac:dyDescent="0.25">
      <c r="A649">
        <v>695636</v>
      </c>
      <c r="B649" s="2">
        <v>43425.379871759258</v>
      </c>
      <c r="C649" s="2">
        <v>43421</v>
      </c>
      <c r="D649" t="s">
        <v>350</v>
      </c>
      <c r="E649">
        <v>12242</v>
      </c>
      <c r="F649" t="s">
        <v>41</v>
      </c>
      <c r="G649" t="s">
        <v>2</v>
      </c>
      <c r="H649" t="s">
        <v>11</v>
      </c>
      <c r="I649" t="s">
        <v>7</v>
      </c>
      <c r="J649" t="s">
        <v>4</v>
      </c>
      <c r="K649" t="s">
        <v>42</v>
      </c>
    </row>
    <row r="650" spans="1:11" x14ac:dyDescent="0.25">
      <c r="A650">
        <v>6956426</v>
      </c>
      <c r="B650" s="2">
        <v>43425.381830671293</v>
      </c>
      <c r="C650" s="2">
        <v>43421</v>
      </c>
      <c r="D650" t="s">
        <v>351</v>
      </c>
      <c r="E650">
        <v>12242</v>
      </c>
      <c r="F650" t="s">
        <v>41</v>
      </c>
      <c r="G650" t="s">
        <v>0</v>
      </c>
      <c r="H650" t="s">
        <v>8</v>
      </c>
      <c r="I650" t="s">
        <v>7</v>
      </c>
      <c r="J650" t="s">
        <v>36</v>
      </c>
      <c r="K650" t="s">
        <v>65</v>
      </c>
    </row>
    <row r="651" spans="1:11" x14ac:dyDescent="0.25">
      <c r="A651">
        <v>6956426</v>
      </c>
      <c r="B651" s="2">
        <v>43425.382084259261</v>
      </c>
      <c r="C651" s="2">
        <v>43421</v>
      </c>
      <c r="D651" t="s">
        <v>351</v>
      </c>
      <c r="E651">
        <v>12242</v>
      </c>
      <c r="F651" t="s">
        <v>41</v>
      </c>
      <c r="G651" t="s">
        <v>2</v>
      </c>
      <c r="H651" t="s">
        <v>3</v>
      </c>
      <c r="I651" t="s">
        <v>1</v>
      </c>
      <c r="J651" t="s">
        <v>4</v>
      </c>
      <c r="K651" t="s">
        <v>39</v>
      </c>
    </row>
    <row r="652" spans="1:11" x14ac:dyDescent="0.25">
      <c r="A652">
        <v>6956426</v>
      </c>
      <c r="B652" s="2">
        <v>43425.382366203703</v>
      </c>
      <c r="C652" s="2">
        <v>43421</v>
      </c>
      <c r="D652" t="s">
        <v>351</v>
      </c>
      <c r="E652">
        <v>12242</v>
      </c>
      <c r="F652" t="s">
        <v>41</v>
      </c>
      <c r="G652" t="s">
        <v>2</v>
      </c>
      <c r="H652" t="s">
        <v>5</v>
      </c>
      <c r="I652" t="s">
        <v>1</v>
      </c>
      <c r="J652" t="s">
        <v>4</v>
      </c>
      <c r="K652" t="s">
        <v>38</v>
      </c>
    </row>
    <row r="653" spans="1:11" x14ac:dyDescent="0.25">
      <c r="A653">
        <v>6956460</v>
      </c>
      <c r="B653" s="2">
        <v>43425.383025694442</v>
      </c>
      <c r="C653" s="2">
        <v>43421</v>
      </c>
      <c r="D653" t="s">
        <v>352</v>
      </c>
      <c r="E653">
        <v>12242</v>
      </c>
      <c r="F653" t="s">
        <v>41</v>
      </c>
      <c r="G653" t="s">
        <v>0</v>
      </c>
      <c r="H653" t="s">
        <v>37</v>
      </c>
      <c r="I653" t="s">
        <v>25</v>
      </c>
      <c r="J653" t="s">
        <v>36</v>
      </c>
      <c r="K653" t="s">
        <v>37</v>
      </c>
    </row>
    <row r="654" spans="1:11" x14ac:dyDescent="0.25">
      <c r="A654">
        <v>6956460</v>
      </c>
      <c r="B654" s="2">
        <v>43425.383257638889</v>
      </c>
      <c r="C654" s="2">
        <v>43421</v>
      </c>
      <c r="D654" t="s">
        <v>352</v>
      </c>
      <c r="E654">
        <v>12242</v>
      </c>
      <c r="F654" t="s">
        <v>41</v>
      </c>
      <c r="G654" t="s">
        <v>2</v>
      </c>
      <c r="H654" t="s">
        <v>3</v>
      </c>
      <c r="I654" t="s">
        <v>1</v>
      </c>
      <c r="J654" t="s">
        <v>4</v>
      </c>
      <c r="K654" t="s">
        <v>39</v>
      </c>
    </row>
    <row r="655" spans="1:11" x14ac:dyDescent="0.25">
      <c r="A655">
        <v>6956460</v>
      </c>
      <c r="B655" s="2">
        <v>43425.383478703705</v>
      </c>
      <c r="C655" s="2">
        <v>43421</v>
      </c>
      <c r="D655" t="s">
        <v>352</v>
      </c>
      <c r="E655">
        <v>12242</v>
      </c>
      <c r="F655" t="s">
        <v>41</v>
      </c>
      <c r="G655" t="s">
        <v>2</v>
      </c>
      <c r="H655" t="s">
        <v>5</v>
      </c>
      <c r="I655" t="s">
        <v>1</v>
      </c>
      <c r="J655" t="s">
        <v>4</v>
      </c>
      <c r="K655" t="s">
        <v>38</v>
      </c>
    </row>
    <row r="656" spans="1:11" x14ac:dyDescent="0.25">
      <c r="A656">
        <v>6956995</v>
      </c>
      <c r="B656" s="2">
        <v>43425.384502777779</v>
      </c>
      <c r="C656" s="2">
        <v>43421</v>
      </c>
      <c r="D656" t="s">
        <v>353</v>
      </c>
      <c r="E656">
        <v>12242</v>
      </c>
      <c r="F656" t="s">
        <v>41</v>
      </c>
      <c r="G656" t="s">
        <v>0</v>
      </c>
      <c r="H656" t="s">
        <v>37</v>
      </c>
      <c r="I656" t="s">
        <v>25</v>
      </c>
      <c r="J656" t="s">
        <v>36</v>
      </c>
      <c r="K656" t="s">
        <v>37</v>
      </c>
    </row>
    <row r="657" spans="1:11" x14ac:dyDescent="0.25">
      <c r="A657">
        <v>6956995</v>
      </c>
      <c r="B657" s="2">
        <v>43425.384725925927</v>
      </c>
      <c r="C657" s="2">
        <v>43421</v>
      </c>
      <c r="D657" t="s">
        <v>353</v>
      </c>
      <c r="E657">
        <v>12242</v>
      </c>
      <c r="F657" t="s">
        <v>41</v>
      </c>
      <c r="G657" t="s">
        <v>2</v>
      </c>
      <c r="H657" t="s">
        <v>8</v>
      </c>
      <c r="I657" t="s">
        <v>7</v>
      </c>
      <c r="J657" t="s">
        <v>9</v>
      </c>
      <c r="K657" t="s">
        <v>65</v>
      </c>
    </row>
    <row r="658" spans="1:11" x14ac:dyDescent="0.25">
      <c r="A658">
        <v>6957398</v>
      </c>
      <c r="B658" s="2">
        <v>43425.387060300927</v>
      </c>
      <c r="C658" s="2">
        <v>43421</v>
      </c>
      <c r="D658" t="s">
        <v>354</v>
      </c>
      <c r="E658">
        <v>12242</v>
      </c>
      <c r="F658" t="s">
        <v>41</v>
      </c>
      <c r="G658" t="s">
        <v>0</v>
      </c>
      <c r="H658" t="s">
        <v>37</v>
      </c>
      <c r="I658" t="s">
        <v>25</v>
      </c>
      <c r="J658" t="s">
        <v>36</v>
      </c>
      <c r="K658" t="s">
        <v>37</v>
      </c>
    </row>
    <row r="659" spans="1:11" x14ac:dyDescent="0.25">
      <c r="A659">
        <v>6957398</v>
      </c>
      <c r="B659" s="2">
        <v>43425.387311458333</v>
      </c>
      <c r="C659" s="2">
        <v>43421</v>
      </c>
      <c r="D659" t="s">
        <v>354</v>
      </c>
      <c r="E659">
        <v>12242</v>
      </c>
      <c r="F659" t="s">
        <v>41</v>
      </c>
      <c r="G659" t="s">
        <v>2</v>
      </c>
      <c r="H659" t="s">
        <v>5</v>
      </c>
      <c r="I659" t="s">
        <v>1</v>
      </c>
      <c r="J659" t="s">
        <v>4</v>
      </c>
      <c r="K659" t="s">
        <v>38</v>
      </c>
    </row>
    <row r="660" spans="1:11" x14ac:dyDescent="0.25">
      <c r="A660">
        <v>6957668</v>
      </c>
      <c r="B660" s="2">
        <v>43425.388397800925</v>
      </c>
      <c r="C660" s="2">
        <v>43421</v>
      </c>
      <c r="D660" t="s">
        <v>355</v>
      </c>
      <c r="E660">
        <v>12242</v>
      </c>
      <c r="F660" t="s">
        <v>41</v>
      </c>
      <c r="G660" t="s">
        <v>0</v>
      </c>
      <c r="H660" t="s">
        <v>37</v>
      </c>
      <c r="I660" t="s">
        <v>25</v>
      </c>
      <c r="J660" t="s">
        <v>36</v>
      </c>
      <c r="K660" t="s">
        <v>37</v>
      </c>
    </row>
    <row r="661" spans="1:11" x14ac:dyDescent="0.25">
      <c r="A661">
        <v>6957668</v>
      </c>
      <c r="B661" s="2">
        <v>43425.388634143521</v>
      </c>
      <c r="C661" s="2">
        <v>43421</v>
      </c>
      <c r="D661" t="s">
        <v>355</v>
      </c>
      <c r="E661">
        <v>12242</v>
      </c>
      <c r="F661" t="s">
        <v>41</v>
      </c>
      <c r="G661" t="s">
        <v>2</v>
      </c>
      <c r="H661" t="s">
        <v>3</v>
      </c>
      <c r="I661" t="s">
        <v>1</v>
      </c>
      <c r="J661" t="s">
        <v>4</v>
      </c>
      <c r="K661" t="s">
        <v>39</v>
      </c>
    </row>
    <row r="662" spans="1:11" x14ac:dyDescent="0.25">
      <c r="A662">
        <v>6957668</v>
      </c>
      <c r="B662" s="2">
        <v>43425.389485069441</v>
      </c>
      <c r="C662" s="2">
        <v>43421</v>
      </c>
      <c r="D662" t="s">
        <v>355</v>
      </c>
      <c r="E662">
        <v>12242</v>
      </c>
      <c r="F662" t="s">
        <v>41</v>
      </c>
      <c r="G662" t="s">
        <v>2</v>
      </c>
      <c r="H662" t="s">
        <v>5</v>
      </c>
      <c r="I662" t="s">
        <v>1</v>
      </c>
      <c r="J662" t="s">
        <v>4</v>
      </c>
      <c r="K662" t="s">
        <v>38</v>
      </c>
    </row>
    <row r="663" spans="1:11" x14ac:dyDescent="0.25">
      <c r="A663">
        <v>6958558</v>
      </c>
      <c r="B663" s="2">
        <v>43425.390013425924</v>
      </c>
      <c r="C663" s="2">
        <v>43421</v>
      </c>
      <c r="D663" t="s">
        <v>356</v>
      </c>
      <c r="E663">
        <v>12242</v>
      </c>
      <c r="F663" t="s">
        <v>41</v>
      </c>
      <c r="G663" t="s">
        <v>0</v>
      </c>
      <c r="H663" t="s">
        <v>37</v>
      </c>
      <c r="I663" t="s">
        <v>25</v>
      </c>
      <c r="J663" t="s">
        <v>36</v>
      </c>
      <c r="K663" t="s">
        <v>37</v>
      </c>
    </row>
    <row r="664" spans="1:11" x14ac:dyDescent="0.25">
      <c r="A664">
        <v>6958558</v>
      </c>
      <c r="B664" s="2">
        <v>43425.390300462961</v>
      </c>
      <c r="C664" s="2">
        <v>43421</v>
      </c>
      <c r="D664" t="s">
        <v>356</v>
      </c>
      <c r="E664">
        <v>12242</v>
      </c>
      <c r="F664" t="s">
        <v>41</v>
      </c>
      <c r="G664" t="s">
        <v>2</v>
      </c>
      <c r="H664" t="s">
        <v>3</v>
      </c>
      <c r="I664" t="s">
        <v>1</v>
      </c>
      <c r="J664" t="s">
        <v>4</v>
      </c>
      <c r="K664" t="s">
        <v>39</v>
      </c>
    </row>
    <row r="665" spans="1:11" x14ac:dyDescent="0.25">
      <c r="A665">
        <v>6958558</v>
      </c>
      <c r="B665" s="2">
        <v>43425.390482291667</v>
      </c>
      <c r="C665" s="2">
        <v>43421</v>
      </c>
      <c r="D665" t="s">
        <v>356</v>
      </c>
      <c r="E665">
        <v>12242</v>
      </c>
      <c r="F665" t="s">
        <v>41</v>
      </c>
      <c r="G665" t="s">
        <v>2</v>
      </c>
      <c r="H665" t="s">
        <v>5</v>
      </c>
      <c r="I665" t="s">
        <v>1</v>
      </c>
      <c r="J665" t="s">
        <v>4</v>
      </c>
      <c r="K665" t="s">
        <v>38</v>
      </c>
    </row>
    <row r="666" spans="1:11" x14ac:dyDescent="0.25">
      <c r="A666">
        <v>6958850</v>
      </c>
      <c r="B666" s="2">
        <v>43425.391346412034</v>
      </c>
      <c r="C666" s="2">
        <v>43421</v>
      </c>
      <c r="D666" t="s">
        <v>357</v>
      </c>
      <c r="E666">
        <v>12242</v>
      </c>
      <c r="F666" t="s">
        <v>41</v>
      </c>
      <c r="G666" t="s">
        <v>0</v>
      </c>
      <c r="H666" t="s">
        <v>37</v>
      </c>
      <c r="I666" t="s">
        <v>25</v>
      </c>
      <c r="J666" t="s">
        <v>36</v>
      </c>
      <c r="K666" t="s">
        <v>37</v>
      </c>
    </row>
    <row r="667" spans="1:11" x14ac:dyDescent="0.25">
      <c r="A667">
        <v>6958850</v>
      </c>
      <c r="B667" s="2">
        <v>43425.391597453701</v>
      </c>
      <c r="C667" s="2">
        <v>43421</v>
      </c>
      <c r="D667" t="s">
        <v>357</v>
      </c>
      <c r="E667">
        <v>12242</v>
      </c>
      <c r="F667" t="s">
        <v>41</v>
      </c>
      <c r="G667" t="s">
        <v>2</v>
      </c>
      <c r="H667" t="s">
        <v>5</v>
      </c>
      <c r="I667" t="s">
        <v>1</v>
      </c>
      <c r="J667" t="s">
        <v>4</v>
      </c>
      <c r="K667" t="s">
        <v>38</v>
      </c>
    </row>
    <row r="668" spans="1:11" x14ac:dyDescent="0.25">
      <c r="A668">
        <v>6962063</v>
      </c>
      <c r="B668" s="2">
        <v>43425.392102662037</v>
      </c>
      <c r="C668" s="2">
        <v>43421</v>
      </c>
      <c r="D668" t="s">
        <v>358</v>
      </c>
      <c r="E668">
        <v>12242</v>
      </c>
      <c r="F668" t="s">
        <v>41</v>
      </c>
      <c r="G668" t="s">
        <v>0</v>
      </c>
      <c r="H668" t="s">
        <v>37</v>
      </c>
      <c r="I668" t="s">
        <v>25</v>
      </c>
      <c r="J668" t="s">
        <v>36</v>
      </c>
      <c r="K668" t="s">
        <v>37</v>
      </c>
    </row>
    <row r="669" spans="1:11" x14ac:dyDescent="0.25">
      <c r="A669">
        <v>6962063</v>
      </c>
      <c r="B669" s="2">
        <v>43425.392369328707</v>
      </c>
      <c r="C669" s="2">
        <v>43421</v>
      </c>
      <c r="D669" t="s">
        <v>358</v>
      </c>
      <c r="E669">
        <v>12242</v>
      </c>
      <c r="F669" t="s">
        <v>41</v>
      </c>
      <c r="G669" t="s">
        <v>2</v>
      </c>
      <c r="H669" t="s">
        <v>3</v>
      </c>
      <c r="I669" t="s">
        <v>1</v>
      </c>
      <c r="J669" t="s">
        <v>4</v>
      </c>
      <c r="K669" t="s">
        <v>39</v>
      </c>
    </row>
    <row r="670" spans="1:11" x14ac:dyDescent="0.25">
      <c r="A670">
        <v>6962063</v>
      </c>
      <c r="B670" s="2">
        <v>43425.392544097223</v>
      </c>
      <c r="C670" s="2">
        <v>43421</v>
      </c>
      <c r="D670" t="s">
        <v>358</v>
      </c>
      <c r="E670">
        <v>12242</v>
      </c>
      <c r="F670" t="s">
        <v>41</v>
      </c>
      <c r="G670" t="s">
        <v>2</v>
      </c>
      <c r="H670" t="s">
        <v>5</v>
      </c>
      <c r="I670" t="s">
        <v>1</v>
      </c>
      <c r="J670" t="s">
        <v>4</v>
      </c>
      <c r="K670" t="s">
        <v>38</v>
      </c>
    </row>
    <row r="671" spans="1:11" x14ac:dyDescent="0.25">
      <c r="A671">
        <v>69622776</v>
      </c>
      <c r="B671" s="2">
        <v>43425.393076388886</v>
      </c>
      <c r="C671" s="2">
        <v>43421</v>
      </c>
      <c r="D671" t="s">
        <v>359</v>
      </c>
      <c r="E671">
        <v>12242</v>
      </c>
      <c r="F671" t="s">
        <v>41</v>
      </c>
      <c r="G671" t="s">
        <v>0</v>
      </c>
      <c r="H671" t="s">
        <v>37</v>
      </c>
      <c r="I671" t="s">
        <v>25</v>
      </c>
      <c r="J671" t="s">
        <v>36</v>
      </c>
      <c r="K671" t="s">
        <v>37</v>
      </c>
    </row>
    <row r="672" spans="1:11" x14ac:dyDescent="0.25">
      <c r="A672">
        <v>69622776</v>
      </c>
      <c r="B672" s="2">
        <v>43425.3934568287</v>
      </c>
      <c r="C672" s="2">
        <v>43421</v>
      </c>
      <c r="D672" t="s">
        <v>359</v>
      </c>
      <c r="E672">
        <v>12242</v>
      </c>
      <c r="F672" t="s">
        <v>41</v>
      </c>
      <c r="G672" t="s">
        <v>2</v>
      </c>
      <c r="H672" t="s">
        <v>11</v>
      </c>
      <c r="I672" t="s">
        <v>7</v>
      </c>
      <c r="J672" t="s">
        <v>4</v>
      </c>
      <c r="K672" t="s">
        <v>42</v>
      </c>
    </row>
    <row r="673" spans="1:11" x14ac:dyDescent="0.25">
      <c r="A673">
        <v>6963894</v>
      </c>
      <c r="B673" s="2">
        <v>43425.394102777776</v>
      </c>
      <c r="C673" s="2">
        <v>43421</v>
      </c>
      <c r="D673" t="s">
        <v>360</v>
      </c>
      <c r="E673">
        <v>12242</v>
      </c>
      <c r="F673" t="s">
        <v>41</v>
      </c>
      <c r="G673" t="s">
        <v>0</v>
      </c>
      <c r="H673" t="s">
        <v>37</v>
      </c>
      <c r="I673" t="s">
        <v>25</v>
      </c>
      <c r="J673" t="s">
        <v>36</v>
      </c>
      <c r="K673" t="s">
        <v>37</v>
      </c>
    </row>
    <row r="674" spans="1:11" x14ac:dyDescent="0.25">
      <c r="A674">
        <v>6963894</v>
      </c>
      <c r="B674" s="2">
        <v>43425.394343518521</v>
      </c>
      <c r="C674" s="2">
        <v>43421</v>
      </c>
      <c r="D674" t="s">
        <v>360</v>
      </c>
      <c r="E674">
        <v>12242</v>
      </c>
      <c r="F674" t="s">
        <v>41</v>
      </c>
      <c r="G674" t="s">
        <v>2</v>
      </c>
      <c r="H674" t="s">
        <v>3</v>
      </c>
      <c r="I674" t="s">
        <v>1</v>
      </c>
      <c r="J674" t="s">
        <v>4</v>
      </c>
      <c r="K674" t="s">
        <v>39</v>
      </c>
    </row>
    <row r="675" spans="1:11" x14ac:dyDescent="0.25">
      <c r="A675">
        <v>6963894</v>
      </c>
      <c r="B675" s="2">
        <v>43425.394584606482</v>
      </c>
      <c r="C675" s="2">
        <v>43421</v>
      </c>
      <c r="D675" t="s">
        <v>360</v>
      </c>
      <c r="E675">
        <v>12242</v>
      </c>
      <c r="F675" t="s">
        <v>41</v>
      </c>
      <c r="G675" t="s">
        <v>2</v>
      </c>
      <c r="H675" t="s">
        <v>5</v>
      </c>
      <c r="I675" t="s">
        <v>1</v>
      </c>
      <c r="J675" t="s">
        <v>4</v>
      </c>
      <c r="K675" t="s">
        <v>38</v>
      </c>
    </row>
    <row r="676" spans="1:11" x14ac:dyDescent="0.25">
      <c r="A676">
        <v>6964355</v>
      </c>
      <c r="B676" s="2">
        <v>43425.395304282407</v>
      </c>
      <c r="C676" s="2">
        <v>43421</v>
      </c>
      <c r="D676" t="s">
        <v>361</v>
      </c>
      <c r="E676">
        <v>12242</v>
      </c>
      <c r="F676" t="s">
        <v>41</v>
      </c>
      <c r="G676" t="s">
        <v>0</v>
      </c>
      <c r="H676" t="s">
        <v>37</v>
      </c>
      <c r="I676" t="s">
        <v>25</v>
      </c>
      <c r="J676" t="s">
        <v>36</v>
      </c>
      <c r="K676" t="s">
        <v>37</v>
      </c>
    </row>
    <row r="677" spans="1:11" x14ac:dyDescent="0.25">
      <c r="A677">
        <v>6964355</v>
      </c>
      <c r="B677" s="2">
        <v>43425.395521064813</v>
      </c>
      <c r="C677" s="2">
        <v>43421</v>
      </c>
      <c r="D677" t="s">
        <v>361</v>
      </c>
      <c r="E677">
        <v>12242</v>
      </c>
      <c r="F677" t="s">
        <v>41</v>
      </c>
      <c r="G677" t="s">
        <v>2</v>
      </c>
      <c r="H677" t="s">
        <v>3</v>
      </c>
      <c r="I677" t="s">
        <v>1</v>
      </c>
      <c r="J677" t="s">
        <v>4</v>
      </c>
      <c r="K677" t="s">
        <v>39</v>
      </c>
    </row>
    <row r="678" spans="1:11" x14ac:dyDescent="0.25">
      <c r="A678">
        <v>6964355</v>
      </c>
      <c r="B678" s="2">
        <v>43425.395743171299</v>
      </c>
      <c r="C678" s="2">
        <v>43421</v>
      </c>
      <c r="D678" t="s">
        <v>361</v>
      </c>
      <c r="E678">
        <v>12242</v>
      </c>
      <c r="F678" t="s">
        <v>41</v>
      </c>
      <c r="G678" t="s">
        <v>2</v>
      </c>
      <c r="H678" t="s">
        <v>5</v>
      </c>
      <c r="I678" t="s">
        <v>1</v>
      </c>
      <c r="J678" t="s">
        <v>4</v>
      </c>
      <c r="K678" t="s">
        <v>38</v>
      </c>
    </row>
    <row r="679" spans="1:11" x14ac:dyDescent="0.25">
      <c r="A679">
        <v>6966005</v>
      </c>
      <c r="B679" s="2">
        <v>43425.396264236108</v>
      </c>
      <c r="C679" s="2">
        <v>43421</v>
      </c>
      <c r="D679" t="s">
        <v>362</v>
      </c>
      <c r="E679">
        <v>12242</v>
      </c>
      <c r="F679" t="s">
        <v>41</v>
      </c>
      <c r="G679" t="s">
        <v>0</v>
      </c>
      <c r="H679" t="s">
        <v>37</v>
      </c>
      <c r="I679" t="s">
        <v>25</v>
      </c>
      <c r="J679" t="s">
        <v>36</v>
      </c>
      <c r="K679" t="s">
        <v>37</v>
      </c>
    </row>
    <row r="680" spans="1:11" x14ac:dyDescent="0.25">
      <c r="A680">
        <v>6966005</v>
      </c>
      <c r="B680" s="2">
        <v>43425.396517592591</v>
      </c>
      <c r="C680" s="2">
        <v>43421</v>
      </c>
      <c r="D680" t="s">
        <v>362</v>
      </c>
      <c r="E680">
        <v>12242</v>
      </c>
      <c r="F680" t="s">
        <v>41</v>
      </c>
      <c r="G680" t="s">
        <v>2</v>
      </c>
      <c r="H680" t="s">
        <v>3</v>
      </c>
      <c r="I680" t="s">
        <v>7</v>
      </c>
      <c r="J680" t="s">
        <v>4</v>
      </c>
      <c r="K680" t="s">
        <v>39</v>
      </c>
    </row>
    <row r="681" spans="1:11" x14ac:dyDescent="0.25">
      <c r="A681">
        <v>6966279</v>
      </c>
      <c r="B681" s="2">
        <v>43425.397013888891</v>
      </c>
      <c r="C681" s="2">
        <v>43421</v>
      </c>
      <c r="D681" t="s">
        <v>363</v>
      </c>
      <c r="E681">
        <v>12242</v>
      </c>
      <c r="F681" t="s">
        <v>41</v>
      </c>
      <c r="G681" t="s">
        <v>0</v>
      </c>
      <c r="H681" t="s">
        <v>37</v>
      </c>
      <c r="I681" t="s">
        <v>25</v>
      </c>
      <c r="J681" t="s">
        <v>36</v>
      </c>
      <c r="K681" t="s">
        <v>37</v>
      </c>
    </row>
    <row r="682" spans="1:11" x14ac:dyDescent="0.25">
      <c r="A682">
        <v>6966279</v>
      </c>
      <c r="B682" s="2">
        <v>43425.397171296296</v>
      </c>
      <c r="C682" s="2">
        <v>43421</v>
      </c>
      <c r="D682" t="s">
        <v>363</v>
      </c>
      <c r="E682">
        <v>12242</v>
      </c>
      <c r="F682" t="s">
        <v>41</v>
      </c>
      <c r="G682" t="s">
        <v>2</v>
      </c>
      <c r="H682" t="s">
        <v>37</v>
      </c>
      <c r="I682" t="s">
        <v>25</v>
      </c>
      <c r="J682" t="s">
        <v>9</v>
      </c>
      <c r="K682" t="s">
        <v>37</v>
      </c>
    </row>
    <row r="683" spans="1:11" x14ac:dyDescent="0.25">
      <c r="A683">
        <v>6966464</v>
      </c>
      <c r="B683" s="2">
        <v>43425.397662847223</v>
      </c>
      <c r="C683" s="2">
        <v>43421</v>
      </c>
      <c r="D683" t="s">
        <v>364</v>
      </c>
      <c r="E683">
        <v>12242</v>
      </c>
      <c r="F683" t="s">
        <v>41</v>
      </c>
      <c r="G683" t="s">
        <v>0</v>
      </c>
      <c r="H683" t="s">
        <v>37</v>
      </c>
      <c r="I683" t="s">
        <v>25</v>
      </c>
      <c r="J683" t="s">
        <v>36</v>
      </c>
      <c r="K683" t="s">
        <v>37</v>
      </c>
    </row>
    <row r="684" spans="1:11" x14ac:dyDescent="0.25">
      <c r="A684">
        <v>6966464</v>
      </c>
      <c r="B684" s="2">
        <v>43425.3978712963</v>
      </c>
      <c r="C684" s="2">
        <v>43421</v>
      </c>
      <c r="D684" t="s">
        <v>364</v>
      </c>
      <c r="E684">
        <v>12242</v>
      </c>
      <c r="F684" t="s">
        <v>41</v>
      </c>
      <c r="G684" t="s">
        <v>2</v>
      </c>
      <c r="H684" t="s">
        <v>3</v>
      </c>
      <c r="I684" t="s">
        <v>1</v>
      </c>
      <c r="J684" t="s">
        <v>4</v>
      </c>
      <c r="K684" t="s">
        <v>39</v>
      </c>
    </row>
    <row r="685" spans="1:11" x14ac:dyDescent="0.25">
      <c r="A685">
        <v>6966464</v>
      </c>
      <c r="B685" s="2">
        <v>43425.398049884257</v>
      </c>
      <c r="C685" s="2">
        <v>43421</v>
      </c>
      <c r="D685" t="s">
        <v>364</v>
      </c>
      <c r="E685">
        <v>12242</v>
      </c>
      <c r="F685" t="s">
        <v>41</v>
      </c>
      <c r="G685" t="s">
        <v>2</v>
      </c>
      <c r="H685" t="s">
        <v>5</v>
      </c>
      <c r="I685" t="s">
        <v>1</v>
      </c>
      <c r="J685" t="s">
        <v>4</v>
      </c>
      <c r="K685" t="s">
        <v>38</v>
      </c>
    </row>
    <row r="686" spans="1:11" x14ac:dyDescent="0.25">
      <c r="A686">
        <v>6966750</v>
      </c>
      <c r="B686" s="2">
        <v>43425.398628125004</v>
      </c>
      <c r="C686" s="2">
        <v>43421</v>
      </c>
      <c r="D686" t="s">
        <v>365</v>
      </c>
      <c r="E686">
        <v>12242</v>
      </c>
      <c r="F686" t="s">
        <v>41</v>
      </c>
      <c r="G686" t="s">
        <v>0</v>
      </c>
      <c r="H686" t="s">
        <v>37</v>
      </c>
      <c r="I686" t="s">
        <v>25</v>
      </c>
      <c r="J686" t="s">
        <v>36</v>
      </c>
      <c r="K686" t="s">
        <v>37</v>
      </c>
    </row>
    <row r="687" spans="1:11" x14ac:dyDescent="0.25">
      <c r="A687">
        <v>6966750</v>
      </c>
      <c r="B687" s="2">
        <v>43425.398872453705</v>
      </c>
      <c r="C687" s="2">
        <v>43421</v>
      </c>
      <c r="D687" t="s">
        <v>365</v>
      </c>
      <c r="E687">
        <v>12242</v>
      </c>
      <c r="F687" t="s">
        <v>41</v>
      </c>
      <c r="G687" t="s">
        <v>2</v>
      </c>
      <c r="H687" t="s">
        <v>3</v>
      </c>
      <c r="I687" t="s">
        <v>1</v>
      </c>
      <c r="J687" t="s">
        <v>4</v>
      </c>
      <c r="K687" t="s">
        <v>39</v>
      </c>
    </row>
    <row r="688" spans="1:11" x14ac:dyDescent="0.25">
      <c r="A688">
        <v>6966750</v>
      </c>
      <c r="B688" s="2">
        <v>43425.399081481482</v>
      </c>
      <c r="C688" s="2">
        <v>43421</v>
      </c>
      <c r="D688" t="s">
        <v>365</v>
      </c>
      <c r="E688">
        <v>12242</v>
      </c>
      <c r="F688" t="s">
        <v>41</v>
      </c>
      <c r="G688" t="s">
        <v>2</v>
      </c>
      <c r="H688" t="s">
        <v>5</v>
      </c>
      <c r="I688" t="s">
        <v>1</v>
      </c>
      <c r="J688" t="s">
        <v>4</v>
      </c>
      <c r="K688" t="s">
        <v>38</v>
      </c>
    </row>
    <row r="689" spans="1:11" x14ac:dyDescent="0.25">
      <c r="A689">
        <v>6967637</v>
      </c>
      <c r="B689" s="2">
        <v>43425.400232523149</v>
      </c>
      <c r="C689" s="2">
        <v>43421</v>
      </c>
      <c r="D689" t="s">
        <v>366</v>
      </c>
      <c r="E689">
        <v>12242</v>
      </c>
      <c r="F689" t="s">
        <v>41</v>
      </c>
      <c r="G689" t="s">
        <v>0</v>
      </c>
      <c r="H689" t="s">
        <v>8</v>
      </c>
      <c r="I689" t="s">
        <v>7</v>
      </c>
      <c r="J689" t="s">
        <v>36</v>
      </c>
      <c r="K689" t="s">
        <v>65</v>
      </c>
    </row>
    <row r="690" spans="1:11" x14ac:dyDescent="0.25">
      <c r="A690">
        <v>6967637</v>
      </c>
      <c r="B690" s="2">
        <v>43425.400460300923</v>
      </c>
      <c r="C690" s="2">
        <v>43421</v>
      </c>
      <c r="D690" t="s">
        <v>366</v>
      </c>
      <c r="E690">
        <v>12242</v>
      </c>
      <c r="F690" t="s">
        <v>41</v>
      </c>
      <c r="G690" t="s">
        <v>2</v>
      </c>
      <c r="H690" t="s">
        <v>8</v>
      </c>
      <c r="I690" t="s">
        <v>7</v>
      </c>
      <c r="J690" t="s">
        <v>9</v>
      </c>
      <c r="K690" t="s">
        <v>65</v>
      </c>
    </row>
    <row r="691" spans="1:11" x14ac:dyDescent="0.25">
      <c r="A691">
        <v>6968303</v>
      </c>
      <c r="B691" s="2">
        <v>43425.401195601851</v>
      </c>
      <c r="C691" s="2">
        <v>43421</v>
      </c>
      <c r="D691" t="s">
        <v>367</v>
      </c>
      <c r="E691">
        <v>12242</v>
      </c>
      <c r="F691" t="s">
        <v>41</v>
      </c>
      <c r="G691" t="s">
        <v>0</v>
      </c>
      <c r="H691" t="s">
        <v>37</v>
      </c>
      <c r="I691" t="s">
        <v>25</v>
      </c>
      <c r="J691" t="s">
        <v>36</v>
      </c>
      <c r="K691" t="s">
        <v>37</v>
      </c>
    </row>
    <row r="692" spans="1:11" x14ac:dyDescent="0.25">
      <c r="A692">
        <v>6968303</v>
      </c>
      <c r="B692" s="2">
        <v>43425.401489236108</v>
      </c>
      <c r="C692" s="2">
        <v>43421</v>
      </c>
      <c r="D692" t="s">
        <v>367</v>
      </c>
      <c r="E692">
        <v>12242</v>
      </c>
      <c r="F692" t="s">
        <v>41</v>
      </c>
      <c r="G692" t="s">
        <v>2</v>
      </c>
      <c r="H692" t="s">
        <v>45</v>
      </c>
      <c r="I692" t="s">
        <v>7</v>
      </c>
      <c r="J692" t="s">
        <v>4</v>
      </c>
      <c r="K692" t="s">
        <v>66</v>
      </c>
    </row>
    <row r="693" spans="1:11" x14ac:dyDescent="0.25">
      <c r="A693">
        <v>6968303</v>
      </c>
      <c r="B693" s="2">
        <v>43425.401826504632</v>
      </c>
      <c r="C693" s="2">
        <v>43421</v>
      </c>
      <c r="D693" t="s">
        <v>367</v>
      </c>
      <c r="E693">
        <v>12242</v>
      </c>
      <c r="F693" t="s">
        <v>41</v>
      </c>
      <c r="G693" t="s">
        <v>2</v>
      </c>
      <c r="H693" t="s">
        <v>3</v>
      </c>
      <c r="I693" t="s">
        <v>1</v>
      </c>
      <c r="J693" t="s">
        <v>4</v>
      </c>
      <c r="K693" t="s">
        <v>39</v>
      </c>
    </row>
    <row r="694" spans="1:11" x14ac:dyDescent="0.25">
      <c r="A694">
        <v>6968303</v>
      </c>
      <c r="B694" s="2">
        <v>43425.402193055554</v>
      </c>
      <c r="C694" s="2">
        <v>43421</v>
      </c>
      <c r="D694" t="s">
        <v>367</v>
      </c>
      <c r="E694">
        <v>12242</v>
      </c>
      <c r="F694" t="s">
        <v>41</v>
      </c>
      <c r="G694" t="s">
        <v>2</v>
      </c>
      <c r="H694" t="s">
        <v>5</v>
      </c>
      <c r="I694" t="s">
        <v>1</v>
      </c>
      <c r="J694" t="s">
        <v>4</v>
      </c>
      <c r="K694" t="s">
        <v>38</v>
      </c>
    </row>
    <row r="695" spans="1:11" x14ac:dyDescent="0.25">
      <c r="A695">
        <v>6968339</v>
      </c>
      <c r="B695" s="2">
        <v>43425.406240625001</v>
      </c>
      <c r="C695" s="2">
        <v>43421</v>
      </c>
      <c r="D695" t="s">
        <v>368</v>
      </c>
      <c r="E695">
        <v>12242</v>
      </c>
      <c r="F695" t="s">
        <v>41</v>
      </c>
      <c r="G695" t="s">
        <v>0</v>
      </c>
      <c r="H695" t="s">
        <v>37</v>
      </c>
      <c r="I695" t="s">
        <v>25</v>
      </c>
      <c r="J695" t="s">
        <v>36</v>
      </c>
      <c r="K695" t="s">
        <v>37</v>
      </c>
    </row>
    <row r="696" spans="1:11" x14ac:dyDescent="0.25">
      <c r="A696">
        <v>6968339</v>
      </c>
      <c r="B696" s="2">
        <v>43425.40655590278</v>
      </c>
      <c r="C696" s="2">
        <v>43421</v>
      </c>
      <c r="D696" t="s">
        <v>368</v>
      </c>
      <c r="E696">
        <v>12242</v>
      </c>
      <c r="F696" t="s">
        <v>41</v>
      </c>
      <c r="G696" t="s">
        <v>2</v>
      </c>
      <c r="H696" t="s">
        <v>37</v>
      </c>
      <c r="I696" t="s">
        <v>25</v>
      </c>
      <c r="J696" t="s">
        <v>9</v>
      </c>
      <c r="K696" t="s">
        <v>37</v>
      </c>
    </row>
    <row r="697" spans="1:11" x14ac:dyDescent="0.25">
      <c r="A697">
        <v>6968399</v>
      </c>
      <c r="B697" s="2">
        <v>43425.407775810185</v>
      </c>
      <c r="C697" s="2">
        <v>43421</v>
      </c>
      <c r="D697" t="s">
        <v>369</v>
      </c>
      <c r="E697">
        <v>12242</v>
      </c>
      <c r="F697" t="s">
        <v>41</v>
      </c>
      <c r="G697" t="s">
        <v>0</v>
      </c>
      <c r="H697" t="s">
        <v>37</v>
      </c>
      <c r="I697" t="s">
        <v>25</v>
      </c>
      <c r="J697" t="s">
        <v>36</v>
      </c>
      <c r="K697" t="s">
        <v>37</v>
      </c>
    </row>
    <row r="698" spans="1:11" x14ac:dyDescent="0.25">
      <c r="A698">
        <v>6968399</v>
      </c>
      <c r="B698" s="2">
        <v>43425.408041319446</v>
      </c>
      <c r="C698" s="2">
        <v>43421</v>
      </c>
      <c r="D698" t="s">
        <v>369</v>
      </c>
      <c r="E698">
        <v>12242</v>
      </c>
      <c r="F698" t="s">
        <v>41</v>
      </c>
      <c r="G698" t="s">
        <v>2</v>
      </c>
      <c r="H698" t="s">
        <v>3</v>
      </c>
      <c r="I698" t="s">
        <v>1</v>
      </c>
      <c r="J698" t="s">
        <v>4</v>
      </c>
      <c r="K698" t="s">
        <v>39</v>
      </c>
    </row>
    <row r="699" spans="1:11" x14ac:dyDescent="0.25">
      <c r="A699">
        <v>6968399</v>
      </c>
      <c r="B699" s="2">
        <v>43425.408421180553</v>
      </c>
      <c r="C699" s="2">
        <v>43421</v>
      </c>
      <c r="D699" t="s">
        <v>369</v>
      </c>
      <c r="E699">
        <v>12242</v>
      </c>
      <c r="F699" t="s">
        <v>41</v>
      </c>
      <c r="G699" t="s">
        <v>2</v>
      </c>
      <c r="H699" t="s">
        <v>5</v>
      </c>
      <c r="I699" t="s">
        <v>1</v>
      </c>
      <c r="J699" t="s">
        <v>4</v>
      </c>
      <c r="K699" t="s">
        <v>38</v>
      </c>
    </row>
    <row r="700" spans="1:11" x14ac:dyDescent="0.25">
      <c r="A700">
        <v>6969350</v>
      </c>
      <c r="B700" s="2">
        <v>43425.415530671293</v>
      </c>
      <c r="C700" s="2">
        <v>43421</v>
      </c>
      <c r="D700" t="s">
        <v>370</v>
      </c>
      <c r="E700">
        <v>12242</v>
      </c>
      <c r="F700" t="s">
        <v>41</v>
      </c>
      <c r="G700" t="s">
        <v>0</v>
      </c>
      <c r="H700" t="s">
        <v>37</v>
      </c>
      <c r="I700" t="s">
        <v>25</v>
      </c>
      <c r="J700" t="s">
        <v>36</v>
      </c>
      <c r="K700" t="s">
        <v>37</v>
      </c>
    </row>
    <row r="701" spans="1:11" x14ac:dyDescent="0.25">
      <c r="A701">
        <v>6969350</v>
      </c>
      <c r="B701" s="2">
        <v>43425.415840162037</v>
      </c>
      <c r="C701" s="2">
        <v>43421</v>
      </c>
      <c r="D701" t="s">
        <v>370</v>
      </c>
      <c r="E701">
        <v>12242</v>
      </c>
      <c r="F701" t="s">
        <v>41</v>
      </c>
      <c r="G701" t="s">
        <v>2</v>
      </c>
      <c r="H701" t="s">
        <v>8</v>
      </c>
      <c r="I701" t="s">
        <v>7</v>
      </c>
      <c r="J701" t="s">
        <v>9</v>
      </c>
      <c r="K701" t="s">
        <v>65</v>
      </c>
    </row>
    <row r="702" spans="1:11" x14ac:dyDescent="0.25">
      <c r="A702">
        <v>6969721</v>
      </c>
      <c r="B702" s="2">
        <v>43425.417129398149</v>
      </c>
      <c r="C702" s="2">
        <v>43421</v>
      </c>
      <c r="D702" t="s">
        <v>371</v>
      </c>
      <c r="E702">
        <v>12242</v>
      </c>
      <c r="F702" t="s">
        <v>41</v>
      </c>
      <c r="G702" t="s">
        <v>0</v>
      </c>
      <c r="H702" t="s">
        <v>8</v>
      </c>
      <c r="I702" t="s">
        <v>7</v>
      </c>
      <c r="J702" t="s">
        <v>36</v>
      </c>
      <c r="K702" t="s">
        <v>65</v>
      </c>
    </row>
    <row r="703" spans="1:11" x14ac:dyDescent="0.25">
      <c r="A703">
        <v>6969721</v>
      </c>
      <c r="B703" s="2">
        <v>43425.417351504628</v>
      </c>
      <c r="C703" s="2">
        <v>43421</v>
      </c>
      <c r="D703" t="s">
        <v>371</v>
      </c>
      <c r="E703">
        <v>12242</v>
      </c>
      <c r="F703" t="s">
        <v>41</v>
      </c>
      <c r="G703" t="s">
        <v>2</v>
      </c>
      <c r="H703" t="s">
        <v>3</v>
      </c>
      <c r="I703" t="s">
        <v>1</v>
      </c>
      <c r="J703" t="s">
        <v>4</v>
      </c>
      <c r="K703" t="s">
        <v>39</v>
      </c>
    </row>
    <row r="704" spans="1:11" x14ac:dyDescent="0.25">
      <c r="A704">
        <v>6969721</v>
      </c>
      <c r="B704" s="2">
        <v>43425.41755046296</v>
      </c>
      <c r="C704" s="2">
        <v>43421</v>
      </c>
      <c r="D704" t="s">
        <v>371</v>
      </c>
      <c r="E704">
        <v>12242</v>
      </c>
      <c r="F704" t="s">
        <v>41</v>
      </c>
      <c r="G704" t="s">
        <v>2</v>
      </c>
      <c r="H704" t="s">
        <v>5</v>
      </c>
      <c r="I704" t="s">
        <v>1</v>
      </c>
      <c r="J704" t="s">
        <v>4</v>
      </c>
      <c r="K704" t="s">
        <v>38</v>
      </c>
    </row>
    <row r="705" spans="1:11" x14ac:dyDescent="0.25">
      <c r="A705">
        <v>6970363</v>
      </c>
      <c r="B705" s="2">
        <v>43425.418443171293</v>
      </c>
      <c r="C705" s="2">
        <v>43421</v>
      </c>
      <c r="D705" t="s">
        <v>372</v>
      </c>
      <c r="E705">
        <v>12242</v>
      </c>
      <c r="F705" t="s">
        <v>41</v>
      </c>
      <c r="G705" t="s">
        <v>0</v>
      </c>
      <c r="H705" t="s">
        <v>37</v>
      </c>
      <c r="I705" t="s">
        <v>25</v>
      </c>
      <c r="J705" t="s">
        <v>36</v>
      </c>
      <c r="K705" t="s">
        <v>37</v>
      </c>
    </row>
    <row r="706" spans="1:11" x14ac:dyDescent="0.25">
      <c r="A706">
        <v>6970363</v>
      </c>
      <c r="B706" s="2">
        <v>43425.418681365743</v>
      </c>
      <c r="C706" s="2">
        <v>43421</v>
      </c>
      <c r="D706" t="s">
        <v>372</v>
      </c>
      <c r="E706">
        <v>12242</v>
      </c>
      <c r="F706" t="s">
        <v>41</v>
      </c>
      <c r="G706" t="s">
        <v>2</v>
      </c>
      <c r="H706" t="s">
        <v>3</v>
      </c>
      <c r="I706" t="s">
        <v>1</v>
      </c>
      <c r="J706" t="s">
        <v>4</v>
      </c>
      <c r="K706" t="s">
        <v>39</v>
      </c>
    </row>
    <row r="707" spans="1:11" x14ac:dyDescent="0.25">
      <c r="A707">
        <v>6970363</v>
      </c>
      <c r="B707" s="2">
        <v>43425.418900231482</v>
      </c>
      <c r="C707" s="2">
        <v>43421</v>
      </c>
      <c r="D707" t="s">
        <v>372</v>
      </c>
      <c r="E707">
        <v>12242</v>
      </c>
      <c r="F707" t="s">
        <v>41</v>
      </c>
      <c r="G707" t="s">
        <v>2</v>
      </c>
      <c r="H707" t="s">
        <v>5</v>
      </c>
      <c r="I707" t="s">
        <v>1</v>
      </c>
      <c r="J707" t="s">
        <v>4</v>
      </c>
      <c r="K707" t="s">
        <v>38</v>
      </c>
    </row>
    <row r="708" spans="1:11" x14ac:dyDescent="0.25">
      <c r="A708">
        <v>6970954</v>
      </c>
      <c r="B708" s="2">
        <v>43425.420719907408</v>
      </c>
      <c r="C708" s="2">
        <v>43421</v>
      </c>
      <c r="D708" t="s">
        <v>373</v>
      </c>
      <c r="E708">
        <v>12242</v>
      </c>
      <c r="F708" t="s">
        <v>41</v>
      </c>
      <c r="G708" t="s">
        <v>0</v>
      </c>
      <c r="H708" t="s">
        <v>37</v>
      </c>
      <c r="I708" t="s">
        <v>25</v>
      </c>
      <c r="J708" t="s">
        <v>36</v>
      </c>
      <c r="K708" t="s">
        <v>37</v>
      </c>
    </row>
    <row r="709" spans="1:11" x14ac:dyDescent="0.25">
      <c r="A709">
        <v>6970954</v>
      </c>
      <c r="B709" s="2">
        <v>43425.420978819442</v>
      </c>
      <c r="C709" s="2">
        <v>43421</v>
      </c>
      <c r="D709" t="s">
        <v>373</v>
      </c>
      <c r="E709">
        <v>12242</v>
      </c>
      <c r="F709" t="s">
        <v>41</v>
      </c>
      <c r="G709" t="s">
        <v>2</v>
      </c>
      <c r="H709" t="s">
        <v>3</v>
      </c>
      <c r="I709" t="s">
        <v>1</v>
      </c>
      <c r="J709" t="s">
        <v>4</v>
      </c>
      <c r="K709" t="s">
        <v>39</v>
      </c>
    </row>
    <row r="710" spans="1:11" x14ac:dyDescent="0.25">
      <c r="A710">
        <v>6970954</v>
      </c>
      <c r="B710" s="2">
        <v>43425.421197337964</v>
      </c>
      <c r="C710" s="2">
        <v>43421</v>
      </c>
      <c r="D710" t="s">
        <v>373</v>
      </c>
      <c r="E710">
        <v>12242</v>
      </c>
      <c r="F710" t="s">
        <v>41</v>
      </c>
      <c r="G710" t="s">
        <v>2</v>
      </c>
      <c r="H710" t="s">
        <v>5</v>
      </c>
      <c r="I710" t="s">
        <v>1</v>
      </c>
      <c r="J710" t="s">
        <v>4</v>
      </c>
      <c r="K710" t="s">
        <v>38</v>
      </c>
    </row>
    <row r="711" spans="1:11" x14ac:dyDescent="0.25">
      <c r="A711">
        <v>69745851</v>
      </c>
      <c r="B711" s="2">
        <v>43425.421955555554</v>
      </c>
      <c r="C711" s="2">
        <v>43421</v>
      </c>
      <c r="D711" t="s">
        <v>374</v>
      </c>
      <c r="E711">
        <v>12242</v>
      </c>
      <c r="F711" t="s">
        <v>41</v>
      </c>
      <c r="G711" t="s">
        <v>0</v>
      </c>
      <c r="H711" t="s">
        <v>37</v>
      </c>
      <c r="I711" t="s">
        <v>25</v>
      </c>
      <c r="J711" t="s">
        <v>36</v>
      </c>
      <c r="K711" t="s">
        <v>37</v>
      </c>
    </row>
    <row r="712" spans="1:11" x14ac:dyDescent="0.25">
      <c r="A712">
        <v>69745851</v>
      </c>
      <c r="B712" s="2">
        <v>43425.422277662037</v>
      </c>
      <c r="C712" s="2">
        <v>43421</v>
      </c>
      <c r="D712" t="s">
        <v>374</v>
      </c>
      <c r="E712">
        <v>12242</v>
      </c>
      <c r="F712" t="s">
        <v>41</v>
      </c>
      <c r="G712" t="s">
        <v>2</v>
      </c>
      <c r="H712" t="s">
        <v>11</v>
      </c>
      <c r="I712" t="s">
        <v>7</v>
      </c>
      <c r="J712" t="s">
        <v>4</v>
      </c>
      <c r="K712" t="s">
        <v>42</v>
      </c>
    </row>
    <row r="713" spans="1:11" x14ac:dyDescent="0.25">
      <c r="A713">
        <v>6975212</v>
      </c>
      <c r="B713" s="2">
        <v>43425.423200810183</v>
      </c>
      <c r="C713" s="2">
        <v>43422</v>
      </c>
      <c r="D713" t="s">
        <v>375</v>
      </c>
      <c r="E713">
        <v>12242</v>
      </c>
      <c r="F713" t="s">
        <v>41</v>
      </c>
      <c r="G713" t="s">
        <v>0</v>
      </c>
      <c r="H713" t="s">
        <v>37</v>
      </c>
      <c r="I713" t="s">
        <v>25</v>
      </c>
      <c r="J713" t="s">
        <v>36</v>
      </c>
      <c r="K713" t="s">
        <v>37</v>
      </c>
    </row>
    <row r="714" spans="1:11" x14ac:dyDescent="0.25">
      <c r="A714">
        <v>6975212</v>
      </c>
      <c r="B714" s="2">
        <v>43425.423468171299</v>
      </c>
      <c r="C714" s="2">
        <v>43422</v>
      </c>
      <c r="D714" t="s">
        <v>375</v>
      </c>
      <c r="E714">
        <v>12242</v>
      </c>
      <c r="F714" t="s">
        <v>41</v>
      </c>
      <c r="G714" t="s">
        <v>2</v>
      </c>
      <c r="H714" t="s">
        <v>3</v>
      </c>
      <c r="I714" t="s">
        <v>1</v>
      </c>
      <c r="J714" t="s">
        <v>4</v>
      </c>
      <c r="K714" t="s">
        <v>39</v>
      </c>
    </row>
    <row r="715" spans="1:11" x14ac:dyDescent="0.25">
      <c r="A715">
        <v>6975212</v>
      </c>
      <c r="B715" s="2">
        <v>43425.423635763887</v>
      </c>
      <c r="C715" s="2">
        <v>43422</v>
      </c>
      <c r="D715" t="s">
        <v>375</v>
      </c>
      <c r="E715">
        <v>12242</v>
      </c>
      <c r="F715" t="s">
        <v>41</v>
      </c>
      <c r="G715" t="s">
        <v>2</v>
      </c>
      <c r="H715" t="s">
        <v>5</v>
      </c>
      <c r="I715" t="s">
        <v>1</v>
      </c>
      <c r="J715" t="s">
        <v>4</v>
      </c>
      <c r="K715" t="s">
        <v>38</v>
      </c>
    </row>
    <row r="716" spans="1:11" x14ac:dyDescent="0.25">
      <c r="A716">
        <v>6975444</v>
      </c>
      <c r="B716" s="2">
        <v>43425.424291550924</v>
      </c>
      <c r="C716" s="2">
        <v>43422</v>
      </c>
      <c r="D716" t="s">
        <v>376</v>
      </c>
      <c r="E716">
        <v>12242</v>
      </c>
      <c r="F716" t="s">
        <v>41</v>
      </c>
      <c r="G716" t="s">
        <v>0</v>
      </c>
      <c r="H716" t="s">
        <v>37</v>
      </c>
      <c r="I716" t="s">
        <v>25</v>
      </c>
      <c r="J716" t="s">
        <v>36</v>
      </c>
      <c r="K716" t="s">
        <v>37</v>
      </c>
    </row>
    <row r="717" spans="1:11" x14ac:dyDescent="0.25">
      <c r="A717">
        <v>6975444</v>
      </c>
      <c r="B717" s="2">
        <v>43425.424535300925</v>
      </c>
      <c r="C717" s="2">
        <v>43422</v>
      </c>
      <c r="D717" t="s">
        <v>376</v>
      </c>
      <c r="E717">
        <v>12242</v>
      </c>
      <c r="F717" t="s">
        <v>41</v>
      </c>
      <c r="G717" t="s">
        <v>2</v>
      </c>
      <c r="H717" t="s">
        <v>3</v>
      </c>
      <c r="I717" t="s">
        <v>1</v>
      </c>
      <c r="J717" t="s">
        <v>4</v>
      </c>
      <c r="K717" t="s">
        <v>39</v>
      </c>
    </row>
    <row r="718" spans="1:11" x14ac:dyDescent="0.25">
      <c r="A718">
        <v>6975444</v>
      </c>
      <c r="B718" s="2">
        <v>43425.424749768521</v>
      </c>
      <c r="C718" s="2">
        <v>43422</v>
      </c>
      <c r="D718" t="s">
        <v>376</v>
      </c>
      <c r="E718">
        <v>12242</v>
      </c>
      <c r="F718" t="s">
        <v>41</v>
      </c>
      <c r="G718" t="s">
        <v>2</v>
      </c>
      <c r="H718" t="s">
        <v>5</v>
      </c>
      <c r="I718" t="s">
        <v>1</v>
      </c>
      <c r="J718" t="s">
        <v>4</v>
      </c>
      <c r="K718" t="s">
        <v>38</v>
      </c>
    </row>
    <row r="719" spans="1:11" x14ac:dyDescent="0.25">
      <c r="A719">
        <v>69790473</v>
      </c>
      <c r="B719" s="2">
        <v>43425.425518171294</v>
      </c>
      <c r="C719" s="2">
        <v>43421</v>
      </c>
      <c r="D719" t="s">
        <v>377</v>
      </c>
      <c r="E719">
        <v>12242</v>
      </c>
      <c r="F719" t="s">
        <v>41</v>
      </c>
      <c r="G719" t="s">
        <v>0</v>
      </c>
      <c r="H719" t="s">
        <v>37</v>
      </c>
      <c r="I719" t="s">
        <v>25</v>
      </c>
      <c r="J719" t="s">
        <v>36</v>
      </c>
      <c r="K719" t="s">
        <v>37</v>
      </c>
    </row>
    <row r="720" spans="1:11" x14ac:dyDescent="0.25">
      <c r="A720">
        <v>69790473</v>
      </c>
      <c r="B720" s="2">
        <v>43425.425829282409</v>
      </c>
      <c r="C720" s="2">
        <v>43421</v>
      </c>
      <c r="D720" t="s">
        <v>377</v>
      </c>
      <c r="E720">
        <v>12242</v>
      </c>
      <c r="F720" t="s">
        <v>41</v>
      </c>
      <c r="G720" t="s">
        <v>2</v>
      </c>
      <c r="H720" t="s">
        <v>37</v>
      </c>
      <c r="I720" t="s">
        <v>25</v>
      </c>
      <c r="J720" t="s">
        <v>9</v>
      </c>
      <c r="K720" t="s">
        <v>37</v>
      </c>
    </row>
    <row r="721" spans="1:11" x14ac:dyDescent="0.25">
      <c r="A721">
        <v>6979632</v>
      </c>
      <c r="B721" s="2">
        <v>43425.426634606483</v>
      </c>
      <c r="C721" s="2">
        <v>43422</v>
      </c>
      <c r="D721" t="s">
        <v>378</v>
      </c>
      <c r="E721">
        <v>12242</v>
      </c>
      <c r="F721" t="s">
        <v>41</v>
      </c>
      <c r="G721" t="s">
        <v>0</v>
      </c>
      <c r="H721" t="s">
        <v>37</v>
      </c>
      <c r="I721" t="s">
        <v>25</v>
      </c>
      <c r="J721" t="s">
        <v>36</v>
      </c>
      <c r="K721" t="s">
        <v>37</v>
      </c>
    </row>
    <row r="722" spans="1:11" x14ac:dyDescent="0.25">
      <c r="A722">
        <v>6979632</v>
      </c>
      <c r="B722" s="2">
        <v>43425.426961111109</v>
      </c>
      <c r="C722" s="2">
        <v>43421</v>
      </c>
      <c r="D722" t="s">
        <v>378</v>
      </c>
      <c r="E722">
        <v>12242</v>
      </c>
      <c r="F722" t="s">
        <v>41</v>
      </c>
      <c r="G722" t="s">
        <v>2</v>
      </c>
      <c r="H722" t="s">
        <v>3</v>
      </c>
      <c r="I722" t="s">
        <v>1</v>
      </c>
      <c r="J722" t="s">
        <v>4</v>
      </c>
      <c r="K722" t="s">
        <v>39</v>
      </c>
    </row>
    <row r="723" spans="1:11" x14ac:dyDescent="0.25">
      <c r="A723">
        <v>6979643</v>
      </c>
      <c r="B723" s="2">
        <v>43425.42785925926</v>
      </c>
      <c r="C723" s="2">
        <v>43422</v>
      </c>
      <c r="D723" t="s">
        <v>379</v>
      </c>
      <c r="E723">
        <v>12242</v>
      </c>
      <c r="F723" t="s">
        <v>41</v>
      </c>
      <c r="G723" t="s">
        <v>0</v>
      </c>
      <c r="H723" t="s">
        <v>37</v>
      </c>
      <c r="I723" t="s">
        <v>25</v>
      </c>
      <c r="J723" t="s">
        <v>36</v>
      </c>
      <c r="K723" t="s">
        <v>37</v>
      </c>
    </row>
    <row r="724" spans="1:11" x14ac:dyDescent="0.25">
      <c r="A724">
        <v>6979643</v>
      </c>
      <c r="B724" s="2">
        <v>43425.428120717595</v>
      </c>
      <c r="C724" s="2">
        <v>43422</v>
      </c>
      <c r="D724" t="s">
        <v>379</v>
      </c>
      <c r="E724">
        <v>12242</v>
      </c>
      <c r="F724" t="s">
        <v>41</v>
      </c>
      <c r="G724" t="s">
        <v>2</v>
      </c>
      <c r="H724" t="s">
        <v>5</v>
      </c>
      <c r="I724" t="s">
        <v>1</v>
      </c>
      <c r="J724" t="s">
        <v>4</v>
      </c>
      <c r="K724" t="s">
        <v>38</v>
      </c>
    </row>
    <row r="725" spans="1:11" x14ac:dyDescent="0.25">
      <c r="A725">
        <v>6980330</v>
      </c>
      <c r="B725" s="2">
        <v>43425.428695717594</v>
      </c>
      <c r="C725" s="2">
        <v>43422</v>
      </c>
      <c r="D725" t="s">
        <v>380</v>
      </c>
      <c r="E725">
        <v>12242</v>
      </c>
      <c r="F725" t="s">
        <v>41</v>
      </c>
      <c r="G725" t="s">
        <v>0</v>
      </c>
      <c r="H725" t="s">
        <v>37</v>
      </c>
      <c r="I725" t="s">
        <v>25</v>
      </c>
      <c r="J725" t="s">
        <v>36</v>
      </c>
      <c r="K725" t="s">
        <v>37</v>
      </c>
    </row>
    <row r="726" spans="1:11" x14ac:dyDescent="0.25">
      <c r="A726">
        <v>6980330</v>
      </c>
      <c r="B726" s="2">
        <v>43425.42889398148</v>
      </c>
      <c r="C726" s="2">
        <v>43422</v>
      </c>
      <c r="D726" t="s">
        <v>380</v>
      </c>
      <c r="E726">
        <v>12242</v>
      </c>
      <c r="F726" t="s">
        <v>41</v>
      </c>
      <c r="G726" t="s">
        <v>2</v>
      </c>
      <c r="H726" t="s">
        <v>3</v>
      </c>
      <c r="I726" t="s">
        <v>1</v>
      </c>
      <c r="J726" t="s">
        <v>4</v>
      </c>
      <c r="K726" t="s">
        <v>39</v>
      </c>
    </row>
    <row r="727" spans="1:11" x14ac:dyDescent="0.25">
      <c r="A727">
        <v>6980330</v>
      </c>
      <c r="B727" s="2">
        <v>43425.429061921299</v>
      </c>
      <c r="C727" s="2">
        <v>43422</v>
      </c>
      <c r="D727" t="s">
        <v>380</v>
      </c>
      <c r="E727">
        <v>12242</v>
      </c>
      <c r="F727" t="s">
        <v>41</v>
      </c>
      <c r="G727" t="s">
        <v>2</v>
      </c>
      <c r="H727" t="s">
        <v>5</v>
      </c>
      <c r="I727" t="s">
        <v>1</v>
      </c>
      <c r="J727" t="s">
        <v>4</v>
      </c>
      <c r="K727" t="s">
        <v>38</v>
      </c>
    </row>
    <row r="728" spans="1:11" x14ac:dyDescent="0.25">
      <c r="A728">
        <v>6981216</v>
      </c>
      <c r="B728" s="2">
        <v>43425.430741666663</v>
      </c>
      <c r="C728" s="2">
        <v>43422</v>
      </c>
      <c r="D728" t="s">
        <v>381</v>
      </c>
      <c r="E728">
        <v>12242</v>
      </c>
      <c r="F728" t="s">
        <v>41</v>
      </c>
      <c r="G728" t="s">
        <v>0</v>
      </c>
      <c r="H728" t="s">
        <v>37</v>
      </c>
      <c r="I728" t="s">
        <v>25</v>
      </c>
      <c r="J728" t="s">
        <v>36</v>
      </c>
      <c r="K728" t="s">
        <v>37</v>
      </c>
    </row>
    <row r="729" spans="1:11" x14ac:dyDescent="0.25">
      <c r="A729">
        <v>6981216</v>
      </c>
      <c r="B729" s="2">
        <v>43425.430953819443</v>
      </c>
      <c r="C729" s="2">
        <v>43422</v>
      </c>
      <c r="D729" t="s">
        <v>381</v>
      </c>
      <c r="E729">
        <v>12242</v>
      </c>
      <c r="F729" t="s">
        <v>41</v>
      </c>
      <c r="G729" t="s">
        <v>2</v>
      </c>
      <c r="H729" t="s">
        <v>37</v>
      </c>
      <c r="I729" t="s">
        <v>25</v>
      </c>
      <c r="J729" t="s">
        <v>9</v>
      </c>
      <c r="K729" t="s">
        <v>37</v>
      </c>
    </row>
    <row r="730" spans="1:11" x14ac:dyDescent="0.25">
      <c r="A730">
        <v>6983316</v>
      </c>
      <c r="B730" s="2">
        <v>43425.431776504629</v>
      </c>
      <c r="C730" s="2">
        <v>43422</v>
      </c>
      <c r="D730" t="s">
        <v>382</v>
      </c>
      <c r="E730">
        <v>12242</v>
      </c>
      <c r="F730" t="s">
        <v>41</v>
      </c>
      <c r="G730" t="s">
        <v>0</v>
      </c>
      <c r="H730" t="s">
        <v>37</v>
      </c>
      <c r="I730" t="s">
        <v>25</v>
      </c>
      <c r="J730" t="s">
        <v>36</v>
      </c>
      <c r="K730" t="s">
        <v>37</v>
      </c>
    </row>
    <row r="731" spans="1:11" x14ac:dyDescent="0.25">
      <c r="A731">
        <v>6983316</v>
      </c>
      <c r="B731" s="2">
        <v>43425.432027662035</v>
      </c>
      <c r="C731" s="2">
        <v>43422</v>
      </c>
      <c r="D731" t="s">
        <v>382</v>
      </c>
      <c r="E731">
        <v>12242</v>
      </c>
      <c r="F731" t="s">
        <v>41</v>
      </c>
      <c r="G731" t="s">
        <v>2</v>
      </c>
      <c r="H731" t="s">
        <v>3</v>
      </c>
      <c r="I731" t="s">
        <v>1</v>
      </c>
      <c r="J731" t="s">
        <v>4</v>
      </c>
      <c r="K731" t="s">
        <v>39</v>
      </c>
    </row>
    <row r="732" spans="1:11" x14ac:dyDescent="0.25">
      <c r="A732">
        <v>6983474</v>
      </c>
      <c r="B732" s="2">
        <v>43425.432513541666</v>
      </c>
      <c r="C732" s="2">
        <v>43422</v>
      </c>
      <c r="D732" t="s">
        <v>383</v>
      </c>
      <c r="E732">
        <v>12242</v>
      </c>
      <c r="F732" t="s">
        <v>41</v>
      </c>
      <c r="G732" t="s">
        <v>0</v>
      </c>
      <c r="H732" t="s">
        <v>37</v>
      </c>
      <c r="I732" t="s">
        <v>25</v>
      </c>
      <c r="J732" t="s">
        <v>36</v>
      </c>
      <c r="K732" t="s">
        <v>37</v>
      </c>
    </row>
    <row r="733" spans="1:11" x14ac:dyDescent="0.25">
      <c r="A733">
        <v>6983474</v>
      </c>
      <c r="B733" s="2">
        <v>43425.432773148146</v>
      </c>
      <c r="C733" s="2">
        <v>43422</v>
      </c>
      <c r="D733" t="s">
        <v>383</v>
      </c>
      <c r="E733">
        <v>12242</v>
      </c>
      <c r="F733" t="s">
        <v>41</v>
      </c>
      <c r="G733" t="s">
        <v>2</v>
      </c>
      <c r="H733" t="s">
        <v>3</v>
      </c>
      <c r="I733" t="s">
        <v>1</v>
      </c>
      <c r="J733" t="s">
        <v>4</v>
      </c>
      <c r="K733" t="s">
        <v>39</v>
      </c>
    </row>
    <row r="734" spans="1:11" x14ac:dyDescent="0.25">
      <c r="A734">
        <v>6983474</v>
      </c>
      <c r="B734" s="2">
        <v>43425.433465509261</v>
      </c>
      <c r="C734" s="2">
        <v>43422</v>
      </c>
      <c r="D734" t="s">
        <v>383</v>
      </c>
      <c r="E734">
        <v>12242</v>
      </c>
      <c r="F734" t="s">
        <v>41</v>
      </c>
      <c r="G734" t="s">
        <v>2</v>
      </c>
      <c r="H734" t="s">
        <v>5</v>
      </c>
      <c r="I734" t="s">
        <v>1</v>
      </c>
      <c r="J734" t="s">
        <v>4</v>
      </c>
      <c r="K734" t="s">
        <v>38</v>
      </c>
    </row>
    <row r="735" spans="1:11" x14ac:dyDescent="0.25">
      <c r="A735">
        <v>6985022</v>
      </c>
      <c r="B735" s="2">
        <v>43425.434120370373</v>
      </c>
      <c r="C735" s="2">
        <v>43422</v>
      </c>
      <c r="D735" t="s">
        <v>384</v>
      </c>
      <c r="E735">
        <v>12242</v>
      </c>
      <c r="F735" t="s">
        <v>41</v>
      </c>
      <c r="G735" t="s">
        <v>0</v>
      </c>
      <c r="H735" t="s">
        <v>37</v>
      </c>
      <c r="I735" t="s">
        <v>25</v>
      </c>
      <c r="J735" t="s">
        <v>36</v>
      </c>
      <c r="K735" t="s">
        <v>37</v>
      </c>
    </row>
    <row r="736" spans="1:11" x14ac:dyDescent="0.25">
      <c r="A736">
        <v>6985022</v>
      </c>
      <c r="B736" s="2">
        <v>43425.434340856482</v>
      </c>
      <c r="C736" s="2">
        <v>43422</v>
      </c>
      <c r="D736" t="s">
        <v>384</v>
      </c>
      <c r="E736">
        <v>12242</v>
      </c>
      <c r="F736" t="s">
        <v>41</v>
      </c>
      <c r="G736" t="s">
        <v>2</v>
      </c>
      <c r="H736" t="s">
        <v>3</v>
      </c>
      <c r="I736" t="s">
        <v>1</v>
      </c>
      <c r="J736" t="s">
        <v>4</v>
      </c>
      <c r="K736" t="s">
        <v>39</v>
      </c>
    </row>
    <row r="737" spans="1:11" x14ac:dyDescent="0.25">
      <c r="A737">
        <v>6985022</v>
      </c>
      <c r="B737" s="2">
        <v>43425.434577430555</v>
      </c>
      <c r="C737" s="2">
        <v>43422</v>
      </c>
      <c r="D737" t="s">
        <v>384</v>
      </c>
      <c r="E737">
        <v>12242</v>
      </c>
      <c r="F737" t="s">
        <v>41</v>
      </c>
      <c r="G737" t="s">
        <v>2</v>
      </c>
      <c r="H737" t="s">
        <v>5</v>
      </c>
      <c r="I737" t="s">
        <v>1</v>
      </c>
      <c r="J737" t="s">
        <v>4</v>
      </c>
      <c r="K737" t="s">
        <v>38</v>
      </c>
    </row>
    <row r="738" spans="1:11" x14ac:dyDescent="0.25">
      <c r="A738">
        <v>6985368</v>
      </c>
      <c r="B738" s="2">
        <v>43425.435380671297</v>
      </c>
      <c r="C738" s="2">
        <v>43422</v>
      </c>
      <c r="D738" t="s">
        <v>385</v>
      </c>
      <c r="E738">
        <v>12242</v>
      </c>
      <c r="F738" t="s">
        <v>41</v>
      </c>
      <c r="G738" t="s">
        <v>0</v>
      </c>
      <c r="H738" t="s">
        <v>37</v>
      </c>
      <c r="I738" t="s">
        <v>25</v>
      </c>
      <c r="J738" t="s">
        <v>36</v>
      </c>
      <c r="K738" t="s">
        <v>37</v>
      </c>
    </row>
    <row r="739" spans="1:11" x14ac:dyDescent="0.25">
      <c r="A739">
        <v>6985368</v>
      </c>
      <c r="B739" s="2">
        <v>43425.435617476855</v>
      </c>
      <c r="C739" s="2">
        <v>43422</v>
      </c>
      <c r="D739" t="s">
        <v>385</v>
      </c>
      <c r="E739">
        <v>12242</v>
      </c>
      <c r="F739" t="s">
        <v>41</v>
      </c>
      <c r="G739" t="s">
        <v>2</v>
      </c>
      <c r="H739" t="s">
        <v>37</v>
      </c>
      <c r="I739" t="s">
        <v>25</v>
      </c>
      <c r="J739" t="s">
        <v>9</v>
      </c>
      <c r="K739" t="s">
        <v>37</v>
      </c>
    </row>
    <row r="740" spans="1:11" x14ac:dyDescent="0.25">
      <c r="A740">
        <v>6985602</v>
      </c>
      <c r="B740" s="2">
        <v>43425.43666284722</v>
      </c>
      <c r="C740" s="2">
        <v>43422</v>
      </c>
      <c r="D740" t="s">
        <v>386</v>
      </c>
      <c r="E740">
        <v>12242</v>
      </c>
      <c r="F740" t="s">
        <v>41</v>
      </c>
      <c r="G740" t="s">
        <v>0</v>
      </c>
      <c r="H740" t="s">
        <v>37</v>
      </c>
      <c r="I740" t="s">
        <v>25</v>
      </c>
      <c r="J740" t="s">
        <v>36</v>
      </c>
      <c r="K740" t="s">
        <v>37</v>
      </c>
    </row>
    <row r="741" spans="1:11" x14ac:dyDescent="0.25">
      <c r="A741">
        <v>6985602</v>
      </c>
      <c r="B741" s="2">
        <v>43425.436924884256</v>
      </c>
      <c r="C741" s="2">
        <v>43422</v>
      </c>
      <c r="D741" t="s">
        <v>386</v>
      </c>
      <c r="E741">
        <v>12242</v>
      </c>
      <c r="F741" t="s">
        <v>41</v>
      </c>
      <c r="G741" t="s">
        <v>2</v>
      </c>
      <c r="H741" t="s">
        <v>3</v>
      </c>
      <c r="I741" t="s">
        <v>1</v>
      </c>
      <c r="J741" t="s">
        <v>4</v>
      </c>
      <c r="K741" t="s">
        <v>39</v>
      </c>
    </row>
    <row r="742" spans="1:11" x14ac:dyDescent="0.25">
      <c r="A742">
        <v>6985602</v>
      </c>
      <c r="B742" s="2">
        <v>43425.437133680556</v>
      </c>
      <c r="C742" s="2">
        <v>43422</v>
      </c>
      <c r="D742" t="s">
        <v>386</v>
      </c>
      <c r="E742">
        <v>12242</v>
      </c>
      <c r="F742" t="s">
        <v>41</v>
      </c>
      <c r="G742" t="s">
        <v>2</v>
      </c>
      <c r="H742" t="s">
        <v>5</v>
      </c>
      <c r="I742" t="s">
        <v>1</v>
      </c>
      <c r="J742" t="s">
        <v>4</v>
      </c>
      <c r="K742" t="s">
        <v>38</v>
      </c>
    </row>
    <row r="743" spans="1:11" x14ac:dyDescent="0.25">
      <c r="A743">
        <v>698891</v>
      </c>
      <c r="B743" s="2">
        <v>43425.438096874997</v>
      </c>
      <c r="C743" s="2">
        <v>43421</v>
      </c>
      <c r="D743" t="s">
        <v>387</v>
      </c>
      <c r="E743">
        <v>12242</v>
      </c>
      <c r="F743" t="s">
        <v>41</v>
      </c>
      <c r="G743" t="s">
        <v>0</v>
      </c>
      <c r="H743" t="s">
        <v>37</v>
      </c>
      <c r="I743" t="s">
        <v>25</v>
      </c>
      <c r="J743" t="s">
        <v>36</v>
      </c>
      <c r="K743" t="s">
        <v>37</v>
      </c>
    </row>
    <row r="744" spans="1:11" x14ac:dyDescent="0.25">
      <c r="A744">
        <v>698891</v>
      </c>
      <c r="B744" s="2">
        <v>43425.438546759258</v>
      </c>
      <c r="C744" s="2">
        <v>43421</v>
      </c>
      <c r="D744" t="s">
        <v>387</v>
      </c>
      <c r="E744">
        <v>12242</v>
      </c>
      <c r="F744" t="s">
        <v>41</v>
      </c>
      <c r="G744" t="s">
        <v>2</v>
      </c>
      <c r="H744" t="s">
        <v>11</v>
      </c>
      <c r="I744" t="s">
        <v>7</v>
      </c>
      <c r="J744" t="s">
        <v>9</v>
      </c>
      <c r="K744" t="s">
        <v>42</v>
      </c>
    </row>
    <row r="745" spans="1:11" x14ac:dyDescent="0.25">
      <c r="A745">
        <v>6989921</v>
      </c>
      <c r="B745" s="2">
        <v>43425.439417476853</v>
      </c>
      <c r="C745" s="2">
        <v>43422</v>
      </c>
      <c r="D745" t="s">
        <v>388</v>
      </c>
      <c r="E745">
        <v>12242</v>
      </c>
      <c r="F745" t="s">
        <v>41</v>
      </c>
      <c r="G745" t="s">
        <v>0</v>
      </c>
      <c r="H745" t="s">
        <v>37</v>
      </c>
      <c r="I745" t="s">
        <v>25</v>
      </c>
      <c r="J745" t="s">
        <v>36</v>
      </c>
      <c r="K745" t="s">
        <v>37</v>
      </c>
    </row>
    <row r="746" spans="1:11" x14ac:dyDescent="0.25">
      <c r="A746">
        <v>6989921</v>
      </c>
      <c r="B746" s="2">
        <v>43425.439613194445</v>
      </c>
      <c r="C746" s="2">
        <v>43422</v>
      </c>
      <c r="D746" t="s">
        <v>388</v>
      </c>
      <c r="E746">
        <v>12242</v>
      </c>
      <c r="F746" t="s">
        <v>41</v>
      </c>
      <c r="G746" t="s">
        <v>2</v>
      </c>
      <c r="H746" t="s">
        <v>37</v>
      </c>
      <c r="I746" t="s">
        <v>25</v>
      </c>
      <c r="J746" t="s">
        <v>9</v>
      </c>
      <c r="K746" t="s">
        <v>37</v>
      </c>
    </row>
    <row r="747" spans="1:11" x14ac:dyDescent="0.25">
      <c r="A747">
        <v>6990543</v>
      </c>
      <c r="B747" s="2">
        <v>43425.440203356484</v>
      </c>
      <c r="C747" s="2">
        <v>43422</v>
      </c>
      <c r="D747" t="s">
        <v>389</v>
      </c>
      <c r="E747">
        <v>12242</v>
      </c>
      <c r="F747" t="s">
        <v>41</v>
      </c>
      <c r="G747" t="s">
        <v>0</v>
      </c>
      <c r="H747" t="s">
        <v>37</v>
      </c>
      <c r="I747" t="s">
        <v>25</v>
      </c>
      <c r="J747" t="s">
        <v>36</v>
      </c>
      <c r="K747" t="s">
        <v>37</v>
      </c>
    </row>
    <row r="748" spans="1:11" x14ac:dyDescent="0.25">
      <c r="A748">
        <v>6990543</v>
      </c>
      <c r="B748" s="2">
        <v>43425.440485763887</v>
      </c>
      <c r="C748" s="2">
        <v>43422</v>
      </c>
      <c r="D748" t="s">
        <v>389</v>
      </c>
      <c r="E748">
        <v>12242</v>
      </c>
      <c r="F748" t="s">
        <v>41</v>
      </c>
      <c r="G748" t="s">
        <v>2</v>
      </c>
      <c r="H748" t="s">
        <v>5</v>
      </c>
      <c r="I748" t="s">
        <v>1</v>
      </c>
      <c r="J748" t="s">
        <v>4</v>
      </c>
      <c r="K748" t="s">
        <v>38</v>
      </c>
    </row>
    <row r="749" spans="1:11" x14ac:dyDescent="0.25">
      <c r="A749">
        <v>6990811</v>
      </c>
      <c r="B749" s="2">
        <v>43425.441008680558</v>
      </c>
      <c r="C749" s="2">
        <v>43422</v>
      </c>
      <c r="D749" t="s">
        <v>390</v>
      </c>
      <c r="E749">
        <v>12242</v>
      </c>
      <c r="F749" t="s">
        <v>41</v>
      </c>
      <c r="G749" t="s">
        <v>0</v>
      </c>
      <c r="H749" t="s">
        <v>37</v>
      </c>
      <c r="I749" t="s">
        <v>25</v>
      </c>
      <c r="J749" t="s">
        <v>36</v>
      </c>
      <c r="K749" t="s">
        <v>37</v>
      </c>
    </row>
    <row r="750" spans="1:11" x14ac:dyDescent="0.25">
      <c r="A750">
        <v>6990811</v>
      </c>
      <c r="B750" s="2">
        <v>43425.441202662034</v>
      </c>
      <c r="C750" s="2">
        <v>43422</v>
      </c>
      <c r="D750" t="s">
        <v>390</v>
      </c>
      <c r="E750">
        <v>12242</v>
      </c>
      <c r="F750" t="s">
        <v>41</v>
      </c>
      <c r="G750" t="s">
        <v>2</v>
      </c>
      <c r="H750" t="s">
        <v>37</v>
      </c>
      <c r="I750" t="s">
        <v>25</v>
      </c>
      <c r="J750" t="s">
        <v>4</v>
      </c>
      <c r="K750" t="s">
        <v>37</v>
      </c>
    </row>
    <row r="751" spans="1:11" x14ac:dyDescent="0.25">
      <c r="A751">
        <v>6993204</v>
      </c>
      <c r="B751" s="2">
        <v>43425.441679861113</v>
      </c>
      <c r="C751" s="2">
        <v>43422</v>
      </c>
      <c r="D751" t="s">
        <v>391</v>
      </c>
      <c r="E751">
        <v>12242</v>
      </c>
      <c r="F751" t="s">
        <v>41</v>
      </c>
      <c r="G751" t="s">
        <v>0</v>
      </c>
      <c r="H751" t="s">
        <v>37</v>
      </c>
      <c r="I751" t="s">
        <v>25</v>
      </c>
      <c r="J751" t="s">
        <v>36</v>
      </c>
      <c r="K751" t="s">
        <v>37</v>
      </c>
    </row>
    <row r="752" spans="1:11" x14ac:dyDescent="0.25">
      <c r="A752">
        <v>6993204</v>
      </c>
      <c r="B752" s="2">
        <v>43425.441865856483</v>
      </c>
      <c r="C752" s="2">
        <v>43422</v>
      </c>
      <c r="D752" t="s">
        <v>391</v>
      </c>
      <c r="E752">
        <v>12242</v>
      </c>
      <c r="F752" t="s">
        <v>41</v>
      </c>
      <c r="G752" t="s">
        <v>2</v>
      </c>
      <c r="H752" t="s">
        <v>3</v>
      </c>
      <c r="I752" t="s">
        <v>1</v>
      </c>
      <c r="J752" t="s">
        <v>4</v>
      </c>
      <c r="K752" t="s">
        <v>39</v>
      </c>
    </row>
    <row r="753" spans="1:11" x14ac:dyDescent="0.25">
      <c r="A753">
        <v>6993204</v>
      </c>
      <c r="B753" s="2">
        <v>43425.44216111111</v>
      </c>
      <c r="C753" s="2">
        <v>43422</v>
      </c>
      <c r="D753" t="s">
        <v>391</v>
      </c>
      <c r="E753">
        <v>12242</v>
      </c>
      <c r="F753" t="s">
        <v>41</v>
      </c>
      <c r="G753" t="s">
        <v>2</v>
      </c>
      <c r="H753" t="s">
        <v>5</v>
      </c>
      <c r="I753" t="s">
        <v>1</v>
      </c>
      <c r="J753" t="s">
        <v>4</v>
      </c>
      <c r="K753" t="s">
        <v>38</v>
      </c>
    </row>
    <row r="754" spans="1:11" x14ac:dyDescent="0.25">
      <c r="A754">
        <v>6994444</v>
      </c>
      <c r="B754" s="2">
        <v>43425.443319212965</v>
      </c>
      <c r="C754" s="2">
        <v>43422</v>
      </c>
      <c r="D754" t="s">
        <v>392</v>
      </c>
      <c r="E754">
        <v>12242</v>
      </c>
      <c r="F754" t="s">
        <v>41</v>
      </c>
      <c r="G754" t="s">
        <v>0</v>
      </c>
      <c r="H754" t="s">
        <v>8</v>
      </c>
      <c r="I754" t="s">
        <v>7</v>
      </c>
      <c r="J754" t="s">
        <v>36</v>
      </c>
      <c r="K754" t="s">
        <v>65</v>
      </c>
    </row>
    <row r="755" spans="1:11" x14ac:dyDescent="0.25">
      <c r="A755">
        <v>6994444</v>
      </c>
      <c r="B755" s="2">
        <v>43425.44356550926</v>
      </c>
      <c r="C755" s="2">
        <v>43422</v>
      </c>
      <c r="D755" t="s">
        <v>392</v>
      </c>
      <c r="E755">
        <v>12242</v>
      </c>
      <c r="F755" t="s">
        <v>41</v>
      </c>
      <c r="G755" t="s">
        <v>2</v>
      </c>
      <c r="H755" t="s">
        <v>3</v>
      </c>
      <c r="I755" t="s">
        <v>1</v>
      </c>
      <c r="J755" t="s">
        <v>4</v>
      </c>
      <c r="K755" t="s">
        <v>39</v>
      </c>
    </row>
    <row r="756" spans="1:11" x14ac:dyDescent="0.25">
      <c r="A756">
        <v>6994444</v>
      </c>
      <c r="B756" s="2">
        <v>43425.443758333335</v>
      </c>
      <c r="C756" s="2">
        <v>43422</v>
      </c>
      <c r="D756" t="s">
        <v>392</v>
      </c>
      <c r="E756">
        <v>12242</v>
      </c>
      <c r="F756" t="s">
        <v>41</v>
      </c>
      <c r="G756" t="s">
        <v>2</v>
      </c>
      <c r="H756" t="s">
        <v>5</v>
      </c>
      <c r="I756" t="s">
        <v>1</v>
      </c>
      <c r="J756" t="s">
        <v>4</v>
      </c>
      <c r="K756" t="s">
        <v>38</v>
      </c>
    </row>
    <row r="757" spans="1:11" x14ac:dyDescent="0.25">
      <c r="A757">
        <v>6995340</v>
      </c>
      <c r="B757" s="2">
        <v>43425.44423483796</v>
      </c>
      <c r="C757" s="2">
        <v>43422</v>
      </c>
      <c r="D757" t="s">
        <v>393</v>
      </c>
      <c r="E757">
        <v>12242</v>
      </c>
      <c r="F757" t="s">
        <v>41</v>
      </c>
      <c r="G757" t="s">
        <v>0</v>
      </c>
      <c r="H757" t="s">
        <v>37</v>
      </c>
      <c r="I757" t="s">
        <v>25</v>
      </c>
      <c r="J757" t="s">
        <v>36</v>
      </c>
      <c r="K757" t="s">
        <v>37</v>
      </c>
    </row>
    <row r="758" spans="1:11" x14ac:dyDescent="0.25">
      <c r="A758">
        <v>6995340</v>
      </c>
      <c r="B758" s="2">
        <v>43425.444408680552</v>
      </c>
      <c r="C758" s="2">
        <v>43422</v>
      </c>
      <c r="D758" t="s">
        <v>393</v>
      </c>
      <c r="E758">
        <v>12242</v>
      </c>
      <c r="F758" t="s">
        <v>41</v>
      </c>
      <c r="G758" t="s">
        <v>2</v>
      </c>
      <c r="H758" t="s">
        <v>37</v>
      </c>
      <c r="I758" t="s">
        <v>25</v>
      </c>
      <c r="J758" t="s">
        <v>9</v>
      </c>
      <c r="K758" t="s">
        <v>37</v>
      </c>
    </row>
    <row r="759" spans="1:11" x14ac:dyDescent="0.25">
      <c r="A759">
        <v>6995944</v>
      </c>
      <c r="B759" s="2">
        <v>43425.445284837966</v>
      </c>
      <c r="C759" s="2">
        <v>43422</v>
      </c>
      <c r="D759" t="s">
        <v>394</v>
      </c>
      <c r="E759">
        <v>12242</v>
      </c>
      <c r="F759" t="s">
        <v>41</v>
      </c>
      <c r="G759" t="s">
        <v>0</v>
      </c>
      <c r="H759" t="s">
        <v>37</v>
      </c>
      <c r="I759" t="s">
        <v>25</v>
      </c>
      <c r="J759" t="s">
        <v>36</v>
      </c>
      <c r="K759" t="s">
        <v>37</v>
      </c>
    </row>
    <row r="760" spans="1:11" x14ac:dyDescent="0.25">
      <c r="A760">
        <v>6995944</v>
      </c>
      <c r="B760" s="2">
        <v>43425.445510069447</v>
      </c>
      <c r="C760" s="2">
        <v>43422</v>
      </c>
      <c r="D760" t="s">
        <v>394</v>
      </c>
      <c r="E760">
        <v>12242</v>
      </c>
      <c r="F760" t="s">
        <v>41</v>
      </c>
      <c r="G760" t="s">
        <v>2</v>
      </c>
      <c r="H760" t="s">
        <v>3</v>
      </c>
      <c r="I760" t="s">
        <v>1</v>
      </c>
      <c r="J760" t="s">
        <v>4</v>
      </c>
      <c r="K760" t="s">
        <v>39</v>
      </c>
    </row>
    <row r="761" spans="1:11" x14ac:dyDescent="0.25">
      <c r="A761">
        <v>6995944</v>
      </c>
      <c r="B761" s="2">
        <v>43425.445725347221</v>
      </c>
      <c r="C761" s="2">
        <v>43422</v>
      </c>
      <c r="D761" t="s">
        <v>394</v>
      </c>
      <c r="E761">
        <v>12242</v>
      </c>
      <c r="F761" t="s">
        <v>41</v>
      </c>
      <c r="G761" t="s">
        <v>2</v>
      </c>
      <c r="H761" t="s">
        <v>5</v>
      </c>
      <c r="I761" t="s">
        <v>1</v>
      </c>
      <c r="J761" t="s">
        <v>4</v>
      </c>
      <c r="K761" t="s">
        <v>38</v>
      </c>
    </row>
    <row r="762" spans="1:11" x14ac:dyDescent="0.25">
      <c r="A762">
        <v>6996006</v>
      </c>
      <c r="B762" s="2">
        <v>43425.44630891204</v>
      </c>
      <c r="C762" s="2">
        <v>43422</v>
      </c>
      <c r="D762" t="s">
        <v>395</v>
      </c>
      <c r="E762">
        <v>12242</v>
      </c>
      <c r="F762" t="s">
        <v>41</v>
      </c>
      <c r="G762" t="s">
        <v>0</v>
      </c>
      <c r="H762" t="s">
        <v>37</v>
      </c>
      <c r="I762" t="s">
        <v>25</v>
      </c>
      <c r="J762" t="s">
        <v>36</v>
      </c>
      <c r="K762" t="s">
        <v>37</v>
      </c>
    </row>
    <row r="763" spans="1:11" x14ac:dyDescent="0.25">
      <c r="A763">
        <v>6996006</v>
      </c>
      <c r="B763" s="2">
        <v>43425.446589120373</v>
      </c>
      <c r="C763" s="2">
        <v>43422</v>
      </c>
      <c r="D763" t="s">
        <v>395</v>
      </c>
      <c r="E763">
        <v>12242</v>
      </c>
      <c r="F763" t="s">
        <v>41</v>
      </c>
      <c r="G763" t="s">
        <v>2</v>
      </c>
      <c r="H763" t="s">
        <v>37</v>
      </c>
      <c r="I763" t="s">
        <v>25</v>
      </c>
      <c r="J763" t="s">
        <v>9</v>
      </c>
      <c r="K763" t="s">
        <v>37</v>
      </c>
    </row>
    <row r="764" spans="1:11" x14ac:dyDescent="0.25">
      <c r="A764">
        <v>6996387</v>
      </c>
      <c r="B764" s="2">
        <v>43425.447333564814</v>
      </c>
      <c r="C764" s="2">
        <v>43422</v>
      </c>
      <c r="D764" t="s">
        <v>396</v>
      </c>
      <c r="E764">
        <v>12242</v>
      </c>
      <c r="F764" t="s">
        <v>41</v>
      </c>
      <c r="G764" t="s">
        <v>0</v>
      </c>
      <c r="H764" t="s">
        <v>37</v>
      </c>
      <c r="I764" t="s">
        <v>25</v>
      </c>
      <c r="J764" t="s">
        <v>36</v>
      </c>
      <c r="K764" t="s">
        <v>37</v>
      </c>
    </row>
    <row r="765" spans="1:11" x14ac:dyDescent="0.25">
      <c r="A765">
        <v>6996387</v>
      </c>
      <c r="B765" s="2">
        <v>43425.447568634256</v>
      </c>
      <c r="C765" s="2">
        <v>43422</v>
      </c>
      <c r="D765" t="s">
        <v>396</v>
      </c>
      <c r="E765">
        <v>12242</v>
      </c>
      <c r="F765" t="s">
        <v>41</v>
      </c>
      <c r="G765" t="s">
        <v>2</v>
      </c>
      <c r="H765" t="s">
        <v>3</v>
      </c>
      <c r="I765" t="s">
        <v>1</v>
      </c>
      <c r="J765" t="s">
        <v>4</v>
      </c>
      <c r="K765" t="s">
        <v>39</v>
      </c>
    </row>
    <row r="766" spans="1:11" x14ac:dyDescent="0.25">
      <c r="A766">
        <v>6996387</v>
      </c>
      <c r="B766" s="2">
        <v>43425.447732870372</v>
      </c>
      <c r="C766" s="2">
        <v>43422</v>
      </c>
      <c r="D766" t="s">
        <v>396</v>
      </c>
      <c r="E766">
        <v>12242</v>
      </c>
      <c r="F766" t="s">
        <v>41</v>
      </c>
      <c r="G766" t="s">
        <v>2</v>
      </c>
      <c r="H766" t="s">
        <v>5</v>
      </c>
      <c r="I766" t="s">
        <v>1</v>
      </c>
      <c r="J766" t="s">
        <v>4</v>
      </c>
      <c r="K766" t="s">
        <v>38</v>
      </c>
    </row>
    <row r="767" spans="1:11" x14ac:dyDescent="0.25">
      <c r="A767">
        <v>6997524</v>
      </c>
      <c r="B767" s="2">
        <v>43425.448468981478</v>
      </c>
      <c r="C767" s="2">
        <v>43422</v>
      </c>
      <c r="D767" t="s">
        <v>397</v>
      </c>
      <c r="E767">
        <v>12242</v>
      </c>
      <c r="F767" t="s">
        <v>41</v>
      </c>
      <c r="G767" t="s">
        <v>0</v>
      </c>
      <c r="H767" t="s">
        <v>37</v>
      </c>
      <c r="I767" t="s">
        <v>25</v>
      </c>
      <c r="J767" t="s">
        <v>36</v>
      </c>
      <c r="K767" t="s">
        <v>37</v>
      </c>
    </row>
    <row r="768" spans="1:11" x14ac:dyDescent="0.25">
      <c r="A768">
        <v>6997524</v>
      </c>
      <c r="B768" s="2">
        <v>43425.448761342595</v>
      </c>
      <c r="C768" s="2">
        <v>43422</v>
      </c>
      <c r="D768" t="s">
        <v>397</v>
      </c>
      <c r="E768">
        <v>12242</v>
      </c>
      <c r="F768" t="s">
        <v>41</v>
      </c>
      <c r="G768" t="s">
        <v>2</v>
      </c>
      <c r="H768" t="s">
        <v>3</v>
      </c>
      <c r="I768" t="s">
        <v>1</v>
      </c>
      <c r="J768" t="s">
        <v>4</v>
      </c>
      <c r="K768" t="s">
        <v>39</v>
      </c>
    </row>
    <row r="769" spans="1:11" x14ac:dyDescent="0.25">
      <c r="A769">
        <v>6998712</v>
      </c>
      <c r="B769" s="2">
        <v>43425.44930821759</v>
      </c>
      <c r="C769" s="2">
        <v>43422</v>
      </c>
      <c r="D769" t="s">
        <v>398</v>
      </c>
      <c r="E769">
        <v>12242</v>
      </c>
      <c r="F769" t="s">
        <v>41</v>
      </c>
      <c r="G769" t="s">
        <v>0</v>
      </c>
      <c r="H769" t="s">
        <v>37</v>
      </c>
      <c r="I769" t="s">
        <v>25</v>
      </c>
      <c r="J769" t="s">
        <v>36</v>
      </c>
      <c r="K769" t="s">
        <v>37</v>
      </c>
    </row>
    <row r="770" spans="1:11" x14ac:dyDescent="0.25">
      <c r="A770">
        <v>6998712</v>
      </c>
      <c r="B770" s="2">
        <v>43425.449520486109</v>
      </c>
      <c r="C770" s="2">
        <v>43422</v>
      </c>
      <c r="D770" t="s">
        <v>398</v>
      </c>
      <c r="E770">
        <v>12242</v>
      </c>
      <c r="F770" t="s">
        <v>41</v>
      </c>
      <c r="G770" t="s">
        <v>2</v>
      </c>
      <c r="H770" t="s">
        <v>37</v>
      </c>
      <c r="I770" t="s">
        <v>25</v>
      </c>
      <c r="J770" t="s">
        <v>9</v>
      </c>
      <c r="K770" t="s">
        <v>37</v>
      </c>
    </row>
    <row r="771" spans="1:11" x14ac:dyDescent="0.25">
      <c r="A771">
        <v>6998988</v>
      </c>
      <c r="B771" s="2">
        <v>43425.45025613426</v>
      </c>
      <c r="C771" s="2">
        <v>43422</v>
      </c>
      <c r="D771" t="s">
        <v>399</v>
      </c>
      <c r="E771">
        <v>12242</v>
      </c>
      <c r="F771" t="s">
        <v>41</v>
      </c>
      <c r="G771" t="s">
        <v>0</v>
      </c>
      <c r="H771" t="s">
        <v>37</v>
      </c>
      <c r="I771" t="s">
        <v>25</v>
      </c>
      <c r="J771" t="s">
        <v>36</v>
      </c>
      <c r="K771" t="s">
        <v>37</v>
      </c>
    </row>
    <row r="772" spans="1:11" x14ac:dyDescent="0.25">
      <c r="A772">
        <v>6998988</v>
      </c>
      <c r="B772" s="2">
        <v>43425.450469444448</v>
      </c>
      <c r="C772" s="2">
        <v>43422</v>
      </c>
      <c r="D772" t="s">
        <v>399</v>
      </c>
      <c r="E772">
        <v>12242</v>
      </c>
      <c r="F772" t="s">
        <v>41</v>
      </c>
      <c r="G772" t="s">
        <v>2</v>
      </c>
      <c r="H772" t="s">
        <v>3</v>
      </c>
      <c r="I772" t="s">
        <v>1</v>
      </c>
      <c r="J772" t="s">
        <v>4</v>
      </c>
      <c r="K772" t="s">
        <v>39</v>
      </c>
    </row>
    <row r="773" spans="1:11" x14ac:dyDescent="0.25">
      <c r="A773">
        <v>6998988</v>
      </c>
      <c r="B773" s="2">
        <v>43425.450629050923</v>
      </c>
      <c r="C773" s="2">
        <v>43422</v>
      </c>
      <c r="D773" t="s">
        <v>399</v>
      </c>
      <c r="E773">
        <v>12242</v>
      </c>
      <c r="F773" t="s">
        <v>41</v>
      </c>
      <c r="G773" t="s">
        <v>2</v>
      </c>
      <c r="H773" t="s">
        <v>5</v>
      </c>
      <c r="I773" t="s">
        <v>1</v>
      </c>
      <c r="J773" t="s">
        <v>4</v>
      </c>
      <c r="K773" t="s">
        <v>38</v>
      </c>
    </row>
    <row r="774" spans="1:11" x14ac:dyDescent="0.25">
      <c r="A774">
        <v>6999143</v>
      </c>
      <c r="B774" s="2">
        <v>43425.451610069445</v>
      </c>
      <c r="C774" s="2">
        <v>43422</v>
      </c>
      <c r="D774" t="s">
        <v>400</v>
      </c>
      <c r="E774">
        <v>12242</v>
      </c>
      <c r="F774" t="s">
        <v>41</v>
      </c>
      <c r="G774" t="s">
        <v>0</v>
      </c>
      <c r="H774" t="s">
        <v>37</v>
      </c>
      <c r="I774" t="s">
        <v>25</v>
      </c>
      <c r="J774" t="s">
        <v>36</v>
      </c>
      <c r="K774" t="s">
        <v>37</v>
      </c>
    </row>
    <row r="775" spans="1:11" x14ac:dyDescent="0.25">
      <c r="A775">
        <v>6999143</v>
      </c>
      <c r="B775" s="2">
        <v>43425.451841782407</v>
      </c>
      <c r="C775" s="2">
        <v>43422</v>
      </c>
      <c r="D775" t="s">
        <v>400</v>
      </c>
      <c r="E775">
        <v>12242</v>
      </c>
      <c r="F775" t="s">
        <v>41</v>
      </c>
      <c r="G775" t="s">
        <v>2</v>
      </c>
      <c r="H775" t="s">
        <v>5</v>
      </c>
      <c r="I775" t="s">
        <v>1</v>
      </c>
      <c r="J775" t="s">
        <v>4</v>
      </c>
      <c r="K775" t="s">
        <v>38</v>
      </c>
    </row>
    <row r="776" spans="1:11" x14ac:dyDescent="0.25">
      <c r="A776">
        <v>6999763</v>
      </c>
      <c r="B776" s="2">
        <v>43425.452268865738</v>
      </c>
      <c r="C776" s="2">
        <v>43422</v>
      </c>
      <c r="D776" t="s">
        <v>401</v>
      </c>
      <c r="E776">
        <v>12242</v>
      </c>
      <c r="F776" t="s">
        <v>41</v>
      </c>
      <c r="G776" t="s">
        <v>0</v>
      </c>
      <c r="H776" t="s">
        <v>37</v>
      </c>
      <c r="I776" t="s">
        <v>25</v>
      </c>
      <c r="J776" t="s">
        <v>36</v>
      </c>
      <c r="K776" t="s">
        <v>37</v>
      </c>
    </row>
    <row r="777" spans="1:11" x14ac:dyDescent="0.25">
      <c r="A777">
        <v>6999763</v>
      </c>
      <c r="B777" s="2">
        <v>43425.452499884261</v>
      </c>
      <c r="C777" s="2">
        <v>43422</v>
      </c>
      <c r="D777" t="s">
        <v>401</v>
      </c>
      <c r="E777">
        <v>12242</v>
      </c>
      <c r="F777" t="s">
        <v>41</v>
      </c>
      <c r="G777" t="s">
        <v>2</v>
      </c>
      <c r="H777" t="s">
        <v>3</v>
      </c>
      <c r="I777" t="s">
        <v>1</v>
      </c>
      <c r="J777" t="s">
        <v>4</v>
      </c>
      <c r="K777" t="s">
        <v>39</v>
      </c>
    </row>
    <row r="778" spans="1:11" x14ac:dyDescent="0.25">
      <c r="A778">
        <v>6999763</v>
      </c>
      <c r="B778" s="2">
        <v>43425.452822106483</v>
      </c>
      <c r="C778" s="2">
        <v>43422</v>
      </c>
      <c r="D778" t="s">
        <v>401</v>
      </c>
      <c r="E778">
        <v>12242</v>
      </c>
      <c r="F778" t="s">
        <v>41</v>
      </c>
      <c r="G778" t="s">
        <v>2</v>
      </c>
      <c r="H778" t="s">
        <v>5</v>
      </c>
      <c r="I778" t="s">
        <v>1</v>
      </c>
      <c r="J778" t="s">
        <v>4</v>
      </c>
      <c r="K778" t="s">
        <v>38</v>
      </c>
    </row>
    <row r="779" spans="1:11" x14ac:dyDescent="0.25">
      <c r="A779">
        <v>7015695</v>
      </c>
      <c r="B779" s="2">
        <v>43425.453602199072</v>
      </c>
      <c r="C779" s="2">
        <v>43422</v>
      </c>
      <c r="D779" t="s">
        <v>402</v>
      </c>
      <c r="E779">
        <v>12242</v>
      </c>
      <c r="F779" t="s">
        <v>41</v>
      </c>
      <c r="G779" t="s">
        <v>0</v>
      </c>
      <c r="H779" t="s">
        <v>37</v>
      </c>
      <c r="I779" t="s">
        <v>25</v>
      </c>
      <c r="J779" t="s">
        <v>36</v>
      </c>
      <c r="K779" t="s">
        <v>37</v>
      </c>
    </row>
    <row r="780" spans="1:11" x14ac:dyDescent="0.25">
      <c r="A780">
        <v>7015695</v>
      </c>
      <c r="B780" s="2">
        <v>43425.453894212966</v>
      </c>
      <c r="C780" s="2">
        <v>43422</v>
      </c>
      <c r="D780" t="s">
        <v>402</v>
      </c>
      <c r="E780">
        <v>12242</v>
      </c>
      <c r="F780" t="s">
        <v>41</v>
      </c>
      <c r="G780" t="s">
        <v>2</v>
      </c>
      <c r="H780" t="s">
        <v>3</v>
      </c>
      <c r="I780" t="s">
        <v>1</v>
      </c>
      <c r="J780" t="s">
        <v>4</v>
      </c>
      <c r="K780" t="s">
        <v>39</v>
      </c>
    </row>
    <row r="781" spans="1:11" x14ac:dyDescent="0.25">
      <c r="A781">
        <v>7015695</v>
      </c>
      <c r="B781" s="2">
        <v>43425.45408171296</v>
      </c>
      <c r="C781" s="2">
        <v>43422</v>
      </c>
      <c r="D781" t="s">
        <v>402</v>
      </c>
      <c r="E781">
        <v>12242</v>
      </c>
      <c r="F781" t="s">
        <v>41</v>
      </c>
      <c r="G781" t="s">
        <v>2</v>
      </c>
      <c r="H781" t="s">
        <v>5</v>
      </c>
      <c r="I781" t="s">
        <v>1</v>
      </c>
      <c r="J781" t="s">
        <v>4</v>
      </c>
      <c r="K781" t="s">
        <v>38</v>
      </c>
    </row>
    <row r="782" spans="1:11" x14ac:dyDescent="0.25">
      <c r="A782">
        <v>7015695</v>
      </c>
      <c r="B782" s="2">
        <v>43425.454628819447</v>
      </c>
      <c r="C782" s="2">
        <v>43422</v>
      </c>
      <c r="D782" t="s">
        <v>402</v>
      </c>
      <c r="E782">
        <v>12242</v>
      </c>
      <c r="F782" t="s">
        <v>41</v>
      </c>
      <c r="G782" t="s">
        <v>2</v>
      </c>
      <c r="H782" t="s">
        <v>12</v>
      </c>
      <c r="I782" t="s">
        <v>7</v>
      </c>
      <c r="J782" t="s">
        <v>4</v>
      </c>
      <c r="K782" t="s">
        <v>43</v>
      </c>
    </row>
    <row r="783" spans="1:11" x14ac:dyDescent="0.25">
      <c r="A783">
        <v>705274</v>
      </c>
      <c r="B783" s="2">
        <v>43425.455292939812</v>
      </c>
      <c r="C783" s="2">
        <v>43422</v>
      </c>
      <c r="D783" t="s">
        <v>403</v>
      </c>
      <c r="E783">
        <v>12242</v>
      </c>
      <c r="F783" t="s">
        <v>41</v>
      </c>
      <c r="G783" t="s">
        <v>0</v>
      </c>
      <c r="H783" t="s">
        <v>37</v>
      </c>
      <c r="I783" t="s">
        <v>25</v>
      </c>
      <c r="J783" t="s">
        <v>36</v>
      </c>
      <c r="K783" t="s">
        <v>37</v>
      </c>
    </row>
    <row r="784" spans="1:11" x14ac:dyDescent="0.25">
      <c r="A784">
        <v>705274</v>
      </c>
      <c r="B784" s="2">
        <v>43425.455532638887</v>
      </c>
      <c r="C784" s="2">
        <v>43422</v>
      </c>
      <c r="D784" t="s">
        <v>403</v>
      </c>
      <c r="E784">
        <v>12242</v>
      </c>
      <c r="F784" t="s">
        <v>41</v>
      </c>
      <c r="G784" t="s">
        <v>2</v>
      </c>
      <c r="H784" t="s">
        <v>5</v>
      </c>
      <c r="I784" t="s">
        <v>1</v>
      </c>
      <c r="J784" t="s">
        <v>4</v>
      </c>
      <c r="K784" t="s">
        <v>38</v>
      </c>
    </row>
    <row r="785" spans="1:11" x14ac:dyDescent="0.25">
      <c r="A785">
        <v>705274</v>
      </c>
      <c r="B785" s="2">
        <v>43425.455873263891</v>
      </c>
      <c r="C785" s="2">
        <v>43422</v>
      </c>
      <c r="D785" t="s">
        <v>403</v>
      </c>
      <c r="E785">
        <v>12242</v>
      </c>
      <c r="F785" t="s">
        <v>41</v>
      </c>
      <c r="G785" t="s">
        <v>2</v>
      </c>
      <c r="H785" t="s">
        <v>11</v>
      </c>
      <c r="I785" t="s">
        <v>7</v>
      </c>
      <c r="J785" t="s">
        <v>4</v>
      </c>
      <c r="K785" t="s">
        <v>42</v>
      </c>
    </row>
    <row r="786" spans="1:11" x14ac:dyDescent="0.25">
      <c r="A786">
        <v>705596</v>
      </c>
      <c r="B786" s="2">
        <v>43425.456491087964</v>
      </c>
      <c r="C786" s="2">
        <v>43422</v>
      </c>
      <c r="D786" t="s">
        <v>404</v>
      </c>
      <c r="E786">
        <v>12242</v>
      </c>
      <c r="F786" t="s">
        <v>41</v>
      </c>
      <c r="G786" t="s">
        <v>0</v>
      </c>
      <c r="H786" t="s">
        <v>37</v>
      </c>
      <c r="I786" t="s">
        <v>25</v>
      </c>
      <c r="J786" t="s">
        <v>36</v>
      </c>
      <c r="K786" t="s">
        <v>37</v>
      </c>
    </row>
    <row r="787" spans="1:11" x14ac:dyDescent="0.25">
      <c r="A787">
        <v>705596</v>
      </c>
      <c r="B787" s="2">
        <v>43425.456811921293</v>
      </c>
      <c r="C787" s="2">
        <v>43422</v>
      </c>
      <c r="D787" t="s">
        <v>404</v>
      </c>
      <c r="E787">
        <v>12242</v>
      </c>
      <c r="F787" t="s">
        <v>41</v>
      </c>
      <c r="G787" t="s">
        <v>2</v>
      </c>
      <c r="H787" t="s">
        <v>11</v>
      </c>
      <c r="I787" t="s">
        <v>7</v>
      </c>
      <c r="J787" t="s">
        <v>4</v>
      </c>
      <c r="K787" t="s">
        <v>42</v>
      </c>
    </row>
    <row r="788" spans="1:11" x14ac:dyDescent="0.25">
      <c r="A788">
        <v>705596</v>
      </c>
      <c r="B788" s="2">
        <v>43425.457033101855</v>
      </c>
      <c r="C788" s="2">
        <v>43422</v>
      </c>
      <c r="D788" t="s">
        <v>404</v>
      </c>
      <c r="E788">
        <v>12242</v>
      </c>
      <c r="F788" t="s">
        <v>41</v>
      </c>
      <c r="G788" t="s">
        <v>2</v>
      </c>
      <c r="H788" t="s">
        <v>5</v>
      </c>
      <c r="I788" t="s">
        <v>1</v>
      </c>
      <c r="J788" t="s">
        <v>4</v>
      </c>
      <c r="K788" t="s">
        <v>38</v>
      </c>
    </row>
    <row r="789" spans="1:11" x14ac:dyDescent="0.25">
      <c r="A789">
        <v>7000162</v>
      </c>
      <c r="B789" s="2">
        <v>43425.457593287036</v>
      </c>
      <c r="C789" s="2">
        <v>43422</v>
      </c>
      <c r="D789" t="s">
        <v>405</v>
      </c>
      <c r="E789">
        <v>12242</v>
      </c>
      <c r="F789" t="s">
        <v>41</v>
      </c>
      <c r="G789" t="s">
        <v>0</v>
      </c>
      <c r="H789" t="s">
        <v>37</v>
      </c>
      <c r="I789" t="s">
        <v>25</v>
      </c>
      <c r="J789" t="s">
        <v>36</v>
      </c>
      <c r="K789" t="s">
        <v>37</v>
      </c>
    </row>
    <row r="790" spans="1:11" x14ac:dyDescent="0.25">
      <c r="A790">
        <v>7000162</v>
      </c>
      <c r="B790" s="2">
        <v>43425.457844212964</v>
      </c>
      <c r="C790" s="2">
        <v>43422</v>
      </c>
      <c r="D790" t="s">
        <v>405</v>
      </c>
      <c r="E790">
        <v>12242</v>
      </c>
      <c r="F790" t="s">
        <v>41</v>
      </c>
      <c r="G790" t="s">
        <v>2</v>
      </c>
      <c r="H790" t="s">
        <v>12</v>
      </c>
      <c r="I790" t="s">
        <v>7</v>
      </c>
      <c r="J790" t="s">
        <v>4</v>
      </c>
      <c r="K790" t="s">
        <v>43</v>
      </c>
    </row>
    <row r="791" spans="1:11" x14ac:dyDescent="0.25">
      <c r="A791">
        <v>7000162</v>
      </c>
      <c r="B791" s="2">
        <v>43425.458018287034</v>
      </c>
      <c r="C791" s="2">
        <v>43422</v>
      </c>
      <c r="D791" t="s">
        <v>405</v>
      </c>
      <c r="E791">
        <v>12242</v>
      </c>
      <c r="F791" t="s">
        <v>41</v>
      </c>
      <c r="G791" t="s">
        <v>2</v>
      </c>
      <c r="H791" t="s">
        <v>3</v>
      </c>
      <c r="I791" t="s">
        <v>1</v>
      </c>
      <c r="J791" t="s">
        <v>4</v>
      </c>
      <c r="K791" t="s">
        <v>39</v>
      </c>
    </row>
    <row r="792" spans="1:11" x14ac:dyDescent="0.25">
      <c r="A792">
        <v>7000162</v>
      </c>
      <c r="B792" s="2">
        <v>43425.458505208335</v>
      </c>
      <c r="C792" s="2">
        <v>43422</v>
      </c>
      <c r="D792" t="s">
        <v>405</v>
      </c>
      <c r="E792">
        <v>12242</v>
      </c>
      <c r="F792" t="s">
        <v>41</v>
      </c>
      <c r="G792" t="s">
        <v>2</v>
      </c>
      <c r="H792" t="s">
        <v>5</v>
      </c>
      <c r="I792" t="s">
        <v>1</v>
      </c>
      <c r="J792" t="s">
        <v>4</v>
      </c>
      <c r="K792" t="s">
        <v>38</v>
      </c>
    </row>
    <row r="793" spans="1:11" x14ac:dyDescent="0.25">
      <c r="A793">
        <v>7000074</v>
      </c>
      <c r="B793" s="2">
        <v>43425.459054050923</v>
      </c>
      <c r="C793" s="2">
        <v>43422</v>
      </c>
      <c r="D793" t="s">
        <v>406</v>
      </c>
      <c r="E793">
        <v>12242</v>
      </c>
      <c r="F793" t="s">
        <v>41</v>
      </c>
      <c r="G793" t="s">
        <v>0</v>
      </c>
      <c r="H793" t="s">
        <v>37</v>
      </c>
      <c r="I793" t="s">
        <v>25</v>
      </c>
      <c r="J793" t="s">
        <v>36</v>
      </c>
      <c r="K793" t="s">
        <v>37</v>
      </c>
    </row>
    <row r="794" spans="1:11" x14ac:dyDescent="0.25">
      <c r="A794">
        <v>7000074</v>
      </c>
      <c r="B794" s="2">
        <v>43425.459269328705</v>
      </c>
      <c r="C794" s="2">
        <v>43422</v>
      </c>
      <c r="D794" t="s">
        <v>406</v>
      </c>
      <c r="E794">
        <v>12242</v>
      </c>
      <c r="F794" t="s">
        <v>41</v>
      </c>
      <c r="G794" t="s">
        <v>2</v>
      </c>
      <c r="H794" t="s">
        <v>5</v>
      </c>
      <c r="I794" t="s">
        <v>1</v>
      </c>
      <c r="J794" t="s">
        <v>4</v>
      </c>
      <c r="K794" t="s">
        <v>38</v>
      </c>
    </row>
    <row r="795" spans="1:11" x14ac:dyDescent="0.25">
      <c r="A795">
        <v>7000576</v>
      </c>
      <c r="B795" s="2">
        <v>43425.459911689817</v>
      </c>
      <c r="C795" s="2">
        <v>43422</v>
      </c>
      <c r="D795" t="s">
        <v>407</v>
      </c>
      <c r="E795">
        <v>12242</v>
      </c>
      <c r="F795" t="s">
        <v>41</v>
      </c>
      <c r="G795" t="s">
        <v>0</v>
      </c>
      <c r="H795" t="s">
        <v>37</v>
      </c>
      <c r="I795" t="s">
        <v>25</v>
      </c>
      <c r="J795" t="s">
        <v>36</v>
      </c>
      <c r="K795" t="s">
        <v>37</v>
      </c>
    </row>
    <row r="796" spans="1:11" x14ac:dyDescent="0.25">
      <c r="A796">
        <v>7000576</v>
      </c>
      <c r="B796" s="2">
        <v>43425.460103935184</v>
      </c>
      <c r="C796" s="2">
        <v>43422</v>
      </c>
      <c r="D796" t="s">
        <v>407</v>
      </c>
      <c r="E796">
        <v>12242</v>
      </c>
      <c r="F796" t="s">
        <v>41</v>
      </c>
      <c r="G796" t="s">
        <v>2</v>
      </c>
      <c r="H796" t="s">
        <v>37</v>
      </c>
      <c r="I796" t="s">
        <v>25</v>
      </c>
      <c r="J796" t="s">
        <v>9</v>
      </c>
      <c r="K796" t="s">
        <v>37</v>
      </c>
    </row>
    <row r="797" spans="1:11" x14ac:dyDescent="0.25">
      <c r="A797">
        <v>7001829</v>
      </c>
      <c r="B797" s="2">
        <v>43425.460888425929</v>
      </c>
      <c r="C797" s="2">
        <v>43422</v>
      </c>
      <c r="D797" t="s">
        <v>408</v>
      </c>
      <c r="E797">
        <v>12242</v>
      </c>
      <c r="F797" t="s">
        <v>41</v>
      </c>
      <c r="G797" t="s">
        <v>0</v>
      </c>
      <c r="H797" t="s">
        <v>37</v>
      </c>
      <c r="I797" t="s">
        <v>25</v>
      </c>
      <c r="J797" t="s">
        <v>36</v>
      </c>
      <c r="K797" t="s">
        <v>37</v>
      </c>
    </row>
    <row r="798" spans="1:11" x14ac:dyDescent="0.25">
      <c r="A798">
        <v>7001829</v>
      </c>
      <c r="B798" s="2">
        <v>43425.461136805556</v>
      </c>
      <c r="C798" s="2">
        <v>43422</v>
      </c>
      <c r="D798" t="s">
        <v>408</v>
      </c>
      <c r="E798">
        <v>12242</v>
      </c>
      <c r="F798" t="s">
        <v>41</v>
      </c>
      <c r="G798" t="s">
        <v>2</v>
      </c>
      <c r="H798" t="s">
        <v>37</v>
      </c>
      <c r="I798" t="s">
        <v>25</v>
      </c>
      <c r="J798" t="s">
        <v>4</v>
      </c>
      <c r="K798" t="s">
        <v>37</v>
      </c>
    </row>
    <row r="799" spans="1:11" x14ac:dyDescent="0.25">
      <c r="A799">
        <v>7002365</v>
      </c>
      <c r="B799" s="2">
        <v>43425.461643287039</v>
      </c>
      <c r="C799" s="2">
        <v>43422</v>
      </c>
      <c r="D799" t="s">
        <v>409</v>
      </c>
      <c r="E799">
        <v>12242</v>
      </c>
      <c r="F799" t="s">
        <v>41</v>
      </c>
      <c r="G799" t="s">
        <v>0</v>
      </c>
      <c r="H799" t="s">
        <v>37</v>
      </c>
      <c r="I799" t="s">
        <v>25</v>
      </c>
      <c r="J799" t="s">
        <v>36</v>
      </c>
      <c r="K799" t="s">
        <v>37</v>
      </c>
    </row>
    <row r="800" spans="1:11" x14ac:dyDescent="0.25">
      <c r="A800">
        <v>7002365</v>
      </c>
      <c r="B800" s="2">
        <v>43425.461880324074</v>
      </c>
      <c r="C800" s="2">
        <v>43422</v>
      </c>
      <c r="D800" t="s">
        <v>409</v>
      </c>
      <c r="E800">
        <v>12242</v>
      </c>
      <c r="F800" t="s">
        <v>41</v>
      </c>
      <c r="G800" t="s">
        <v>2</v>
      </c>
      <c r="H800" t="s">
        <v>3</v>
      </c>
      <c r="I800" t="s">
        <v>1</v>
      </c>
      <c r="J800" t="s">
        <v>4</v>
      </c>
      <c r="K800" t="s">
        <v>39</v>
      </c>
    </row>
    <row r="801" spans="1:11" x14ac:dyDescent="0.25">
      <c r="A801">
        <v>7002365</v>
      </c>
      <c r="B801" s="2">
        <v>43425.462078356482</v>
      </c>
      <c r="C801" s="2">
        <v>43422</v>
      </c>
      <c r="D801" t="s">
        <v>409</v>
      </c>
      <c r="E801">
        <v>12242</v>
      </c>
      <c r="F801" t="s">
        <v>41</v>
      </c>
      <c r="G801" t="s">
        <v>2</v>
      </c>
      <c r="H801" t="s">
        <v>5</v>
      </c>
      <c r="I801" t="s">
        <v>1</v>
      </c>
      <c r="J801" t="s">
        <v>4</v>
      </c>
      <c r="K801" t="s">
        <v>38</v>
      </c>
    </row>
    <row r="802" spans="1:11" x14ac:dyDescent="0.25">
      <c r="A802">
        <v>70026570</v>
      </c>
      <c r="B802" s="2">
        <v>43425.462611111114</v>
      </c>
      <c r="C802" s="2">
        <v>43422</v>
      </c>
      <c r="D802" t="s">
        <v>410</v>
      </c>
      <c r="E802">
        <v>12242</v>
      </c>
      <c r="F802" t="s">
        <v>41</v>
      </c>
      <c r="G802" t="s">
        <v>0</v>
      </c>
      <c r="H802" t="s">
        <v>37</v>
      </c>
      <c r="I802" t="s">
        <v>25</v>
      </c>
      <c r="J802" t="s">
        <v>36</v>
      </c>
      <c r="K802" t="s">
        <v>37</v>
      </c>
    </row>
    <row r="803" spans="1:11" x14ac:dyDescent="0.25">
      <c r="A803">
        <v>70026570</v>
      </c>
      <c r="B803" s="2">
        <v>43425.46298773148</v>
      </c>
      <c r="C803" s="2">
        <v>43422</v>
      </c>
      <c r="D803" t="s">
        <v>410</v>
      </c>
      <c r="E803">
        <v>12242</v>
      </c>
      <c r="F803" t="s">
        <v>41</v>
      </c>
      <c r="G803" t="s">
        <v>2</v>
      </c>
      <c r="H803" t="s">
        <v>3</v>
      </c>
      <c r="I803" t="s">
        <v>1</v>
      </c>
      <c r="J803" t="s">
        <v>4</v>
      </c>
      <c r="K803" t="s">
        <v>39</v>
      </c>
    </row>
    <row r="804" spans="1:11" x14ac:dyDescent="0.25">
      <c r="A804">
        <v>70026570</v>
      </c>
      <c r="B804" s="2">
        <v>43425.463189004629</v>
      </c>
      <c r="C804" s="2">
        <v>43422</v>
      </c>
      <c r="D804" t="s">
        <v>410</v>
      </c>
      <c r="E804">
        <v>12242</v>
      </c>
      <c r="F804" t="s">
        <v>41</v>
      </c>
      <c r="G804" t="s">
        <v>2</v>
      </c>
      <c r="H804" t="s">
        <v>5</v>
      </c>
      <c r="I804" t="s">
        <v>1</v>
      </c>
      <c r="J804" t="s">
        <v>4</v>
      </c>
      <c r="K804" t="s">
        <v>38</v>
      </c>
    </row>
    <row r="805" spans="1:11" x14ac:dyDescent="0.25">
      <c r="A805">
        <v>70026570</v>
      </c>
      <c r="B805" s="2">
        <v>43425.463388194446</v>
      </c>
      <c r="C805" s="2">
        <v>43422</v>
      </c>
      <c r="D805" t="s">
        <v>410</v>
      </c>
      <c r="E805">
        <v>12242</v>
      </c>
      <c r="F805" t="s">
        <v>41</v>
      </c>
      <c r="G805" t="s">
        <v>2</v>
      </c>
      <c r="H805" t="s">
        <v>11</v>
      </c>
      <c r="I805" t="s">
        <v>7</v>
      </c>
      <c r="J805" t="s">
        <v>4</v>
      </c>
      <c r="K805" t="s">
        <v>42</v>
      </c>
    </row>
    <row r="806" spans="1:11" x14ac:dyDescent="0.25">
      <c r="A806">
        <v>7002789</v>
      </c>
      <c r="B806" s="2">
        <v>43425.463930324077</v>
      </c>
      <c r="C806" s="2">
        <v>43422</v>
      </c>
      <c r="D806" t="s">
        <v>411</v>
      </c>
      <c r="E806">
        <v>12242</v>
      </c>
      <c r="F806" t="s">
        <v>41</v>
      </c>
      <c r="G806" t="s">
        <v>0</v>
      </c>
      <c r="H806" t="s">
        <v>37</v>
      </c>
      <c r="I806" t="s">
        <v>25</v>
      </c>
      <c r="J806" t="s">
        <v>36</v>
      </c>
      <c r="K806" t="s">
        <v>37</v>
      </c>
    </row>
    <row r="807" spans="1:11" x14ac:dyDescent="0.25">
      <c r="A807">
        <v>7002789</v>
      </c>
      <c r="B807" s="2">
        <v>43425.464178587965</v>
      </c>
      <c r="C807" s="2">
        <v>43422</v>
      </c>
      <c r="D807" t="s">
        <v>411</v>
      </c>
      <c r="E807">
        <v>12242</v>
      </c>
      <c r="F807" t="s">
        <v>41</v>
      </c>
      <c r="G807" t="s">
        <v>2</v>
      </c>
      <c r="H807" t="s">
        <v>3</v>
      </c>
      <c r="I807" t="s">
        <v>1</v>
      </c>
      <c r="J807" t="s">
        <v>4</v>
      </c>
      <c r="K807" t="s">
        <v>39</v>
      </c>
    </row>
    <row r="808" spans="1:11" x14ac:dyDescent="0.25">
      <c r="A808">
        <v>7002789</v>
      </c>
      <c r="B808" s="2">
        <v>43425.464423611113</v>
      </c>
      <c r="C808" s="2">
        <v>43422</v>
      </c>
      <c r="D808" t="s">
        <v>411</v>
      </c>
      <c r="E808">
        <v>12242</v>
      </c>
      <c r="F808" t="s">
        <v>41</v>
      </c>
      <c r="G808" t="s">
        <v>2</v>
      </c>
      <c r="H808" t="s">
        <v>5</v>
      </c>
      <c r="I808" t="s">
        <v>1</v>
      </c>
      <c r="J808" t="s">
        <v>4</v>
      </c>
      <c r="K808" t="s">
        <v>38</v>
      </c>
    </row>
    <row r="809" spans="1:11" x14ac:dyDescent="0.25">
      <c r="A809">
        <v>7002925</v>
      </c>
      <c r="B809" s="2">
        <v>43425.464904629633</v>
      </c>
      <c r="C809" s="2">
        <v>43422</v>
      </c>
      <c r="D809" t="s">
        <v>412</v>
      </c>
      <c r="E809">
        <v>12242</v>
      </c>
      <c r="F809" t="s">
        <v>41</v>
      </c>
      <c r="G809" t="s">
        <v>0</v>
      </c>
      <c r="H809" t="s">
        <v>37</v>
      </c>
      <c r="I809" t="s">
        <v>25</v>
      </c>
      <c r="J809" t="s">
        <v>36</v>
      </c>
      <c r="K809" t="s">
        <v>37</v>
      </c>
    </row>
    <row r="810" spans="1:11" x14ac:dyDescent="0.25">
      <c r="A810">
        <v>7002925</v>
      </c>
      <c r="B810" s="2">
        <v>43425.465094097221</v>
      </c>
      <c r="C810" s="2">
        <v>43422</v>
      </c>
      <c r="D810" t="s">
        <v>412</v>
      </c>
      <c r="E810">
        <v>12242</v>
      </c>
      <c r="F810" t="s">
        <v>41</v>
      </c>
      <c r="G810" t="s">
        <v>2</v>
      </c>
      <c r="H810" t="s">
        <v>37</v>
      </c>
      <c r="I810" t="s">
        <v>25</v>
      </c>
      <c r="J810" t="s">
        <v>9</v>
      </c>
      <c r="K810" t="s">
        <v>37</v>
      </c>
    </row>
    <row r="811" spans="1:11" x14ac:dyDescent="0.25">
      <c r="A811">
        <v>7003025</v>
      </c>
      <c r="B811" s="2">
        <v>43425.465652777777</v>
      </c>
      <c r="C811" s="2">
        <v>43422</v>
      </c>
      <c r="D811" t="s">
        <v>413</v>
      </c>
      <c r="E811">
        <v>12242</v>
      </c>
      <c r="F811" t="s">
        <v>41</v>
      </c>
      <c r="G811" t="s">
        <v>0</v>
      </c>
      <c r="H811" t="s">
        <v>37</v>
      </c>
      <c r="I811" t="s">
        <v>25</v>
      </c>
      <c r="J811" t="s">
        <v>36</v>
      </c>
      <c r="K811" t="s">
        <v>37</v>
      </c>
    </row>
    <row r="812" spans="1:11" x14ac:dyDescent="0.25">
      <c r="A812">
        <v>7003025</v>
      </c>
      <c r="B812" s="2">
        <v>43425.465944444448</v>
      </c>
      <c r="C812" s="2">
        <v>43422</v>
      </c>
      <c r="D812" t="s">
        <v>413</v>
      </c>
      <c r="E812">
        <v>12242</v>
      </c>
      <c r="F812" t="s">
        <v>41</v>
      </c>
      <c r="G812" t="s">
        <v>2</v>
      </c>
      <c r="H812" t="s">
        <v>3</v>
      </c>
      <c r="I812" t="s">
        <v>1</v>
      </c>
      <c r="J812" t="s">
        <v>4</v>
      </c>
      <c r="K812" t="s">
        <v>39</v>
      </c>
    </row>
    <row r="813" spans="1:11" x14ac:dyDescent="0.25">
      <c r="A813">
        <v>7003025</v>
      </c>
      <c r="B813" s="2">
        <v>43425.46612986111</v>
      </c>
      <c r="C813" s="2">
        <v>43422</v>
      </c>
      <c r="D813" t="s">
        <v>413</v>
      </c>
      <c r="E813">
        <v>12242</v>
      </c>
      <c r="F813" t="s">
        <v>41</v>
      </c>
      <c r="G813" t="s">
        <v>2</v>
      </c>
      <c r="H813" t="s">
        <v>5</v>
      </c>
      <c r="I813" t="s">
        <v>1</v>
      </c>
      <c r="J813" t="s">
        <v>4</v>
      </c>
      <c r="K813" t="s">
        <v>38</v>
      </c>
    </row>
    <row r="814" spans="1:11" x14ac:dyDescent="0.25">
      <c r="A814">
        <v>7003055</v>
      </c>
      <c r="B814" s="2">
        <v>43425.466726388891</v>
      </c>
      <c r="C814" s="2">
        <v>43422</v>
      </c>
      <c r="D814" t="s">
        <v>414</v>
      </c>
      <c r="E814">
        <v>12242</v>
      </c>
      <c r="F814" t="s">
        <v>41</v>
      </c>
      <c r="G814" t="s">
        <v>0</v>
      </c>
      <c r="H814" t="s">
        <v>37</v>
      </c>
      <c r="I814" t="s">
        <v>25</v>
      </c>
      <c r="J814" t="s">
        <v>36</v>
      </c>
      <c r="K814" t="s">
        <v>37</v>
      </c>
    </row>
    <row r="815" spans="1:11" x14ac:dyDescent="0.25">
      <c r="A815">
        <v>7003055</v>
      </c>
      <c r="B815" s="2">
        <v>43425.466973148148</v>
      </c>
      <c r="C815" s="2">
        <v>43422</v>
      </c>
      <c r="D815" t="s">
        <v>414</v>
      </c>
      <c r="E815">
        <v>12242</v>
      </c>
      <c r="F815" t="s">
        <v>41</v>
      </c>
      <c r="G815" t="s">
        <v>2</v>
      </c>
      <c r="H815" t="s">
        <v>3</v>
      </c>
      <c r="I815" t="s">
        <v>1</v>
      </c>
      <c r="J815" t="s">
        <v>4</v>
      </c>
      <c r="K815" t="s">
        <v>39</v>
      </c>
    </row>
    <row r="816" spans="1:11" x14ac:dyDescent="0.25">
      <c r="A816">
        <v>7003497</v>
      </c>
      <c r="B816" s="2">
        <v>43425.467634375003</v>
      </c>
      <c r="C816" s="2">
        <v>43422</v>
      </c>
      <c r="D816" t="s">
        <v>415</v>
      </c>
      <c r="E816">
        <v>12242</v>
      </c>
      <c r="F816" t="s">
        <v>41</v>
      </c>
      <c r="G816" t="s">
        <v>0</v>
      </c>
      <c r="H816" t="s">
        <v>37</v>
      </c>
      <c r="I816" t="s">
        <v>25</v>
      </c>
      <c r="J816" t="s">
        <v>36</v>
      </c>
      <c r="K816" t="s">
        <v>37</v>
      </c>
    </row>
    <row r="817" spans="1:11" x14ac:dyDescent="0.25">
      <c r="A817">
        <v>7003497</v>
      </c>
      <c r="B817" s="2">
        <v>43425.467976388885</v>
      </c>
      <c r="C817" s="2">
        <v>43422</v>
      </c>
      <c r="D817" t="s">
        <v>415</v>
      </c>
      <c r="E817">
        <v>12242</v>
      </c>
      <c r="F817" t="s">
        <v>41</v>
      </c>
      <c r="G817" t="s">
        <v>2</v>
      </c>
      <c r="H817" t="s">
        <v>37</v>
      </c>
      <c r="I817" t="s">
        <v>25</v>
      </c>
      <c r="J817" t="s">
        <v>4</v>
      </c>
      <c r="K817" t="s">
        <v>37</v>
      </c>
    </row>
    <row r="818" spans="1:11" x14ac:dyDescent="0.25">
      <c r="A818">
        <v>7003763</v>
      </c>
      <c r="B818" s="2">
        <v>43425.468482407407</v>
      </c>
      <c r="C818" s="2">
        <v>43422</v>
      </c>
      <c r="D818" t="s">
        <v>416</v>
      </c>
      <c r="E818">
        <v>12242</v>
      </c>
      <c r="F818" t="s">
        <v>41</v>
      </c>
      <c r="G818" t="s">
        <v>0</v>
      </c>
      <c r="H818" t="s">
        <v>37</v>
      </c>
      <c r="I818" t="s">
        <v>25</v>
      </c>
      <c r="J818" t="s">
        <v>36</v>
      </c>
      <c r="K818" t="s">
        <v>37</v>
      </c>
    </row>
    <row r="819" spans="1:11" x14ac:dyDescent="0.25">
      <c r="A819">
        <v>7003763</v>
      </c>
      <c r="B819" s="2">
        <v>43425.468719560187</v>
      </c>
      <c r="C819" s="2">
        <v>43422</v>
      </c>
      <c r="D819" t="s">
        <v>416</v>
      </c>
      <c r="E819">
        <v>12242</v>
      </c>
      <c r="F819" t="s">
        <v>41</v>
      </c>
      <c r="G819" t="s">
        <v>2</v>
      </c>
      <c r="H819" t="s">
        <v>37</v>
      </c>
      <c r="I819" t="s">
        <v>25</v>
      </c>
      <c r="J819" t="s">
        <v>9</v>
      </c>
      <c r="K819" t="s">
        <v>37</v>
      </c>
    </row>
    <row r="820" spans="1:11" x14ac:dyDescent="0.25">
      <c r="A820">
        <v>7003880</v>
      </c>
      <c r="B820" s="2">
        <v>43425.469236689816</v>
      </c>
      <c r="C820" s="2">
        <v>43422</v>
      </c>
      <c r="D820" t="s">
        <v>417</v>
      </c>
      <c r="E820">
        <v>12242</v>
      </c>
      <c r="F820" t="s">
        <v>41</v>
      </c>
      <c r="G820" t="s">
        <v>0</v>
      </c>
      <c r="H820" t="s">
        <v>37</v>
      </c>
      <c r="I820" t="s">
        <v>25</v>
      </c>
      <c r="J820" t="s">
        <v>36</v>
      </c>
      <c r="K820" t="s">
        <v>37</v>
      </c>
    </row>
    <row r="821" spans="1:11" x14ac:dyDescent="0.25">
      <c r="A821">
        <v>7003880</v>
      </c>
      <c r="B821" s="2">
        <v>43425.469476388891</v>
      </c>
      <c r="C821" s="2">
        <v>43422</v>
      </c>
      <c r="D821" t="s">
        <v>417</v>
      </c>
      <c r="E821">
        <v>12242</v>
      </c>
      <c r="F821" t="s">
        <v>41</v>
      </c>
      <c r="G821" t="s">
        <v>2</v>
      </c>
      <c r="H821" t="s">
        <v>3</v>
      </c>
      <c r="I821" t="s">
        <v>1</v>
      </c>
      <c r="J821" t="s">
        <v>4</v>
      </c>
      <c r="K821" t="s">
        <v>39</v>
      </c>
    </row>
    <row r="822" spans="1:11" x14ac:dyDescent="0.25">
      <c r="A822">
        <v>7003880</v>
      </c>
      <c r="B822" s="2">
        <v>43425.469686226854</v>
      </c>
      <c r="C822" s="2">
        <v>43422</v>
      </c>
      <c r="D822" t="s">
        <v>417</v>
      </c>
      <c r="E822">
        <v>12242</v>
      </c>
      <c r="F822" t="s">
        <v>41</v>
      </c>
      <c r="G822" t="s">
        <v>2</v>
      </c>
      <c r="H822" t="s">
        <v>5</v>
      </c>
      <c r="I822" t="s">
        <v>1</v>
      </c>
      <c r="J822" t="s">
        <v>4</v>
      </c>
      <c r="K822" t="s">
        <v>38</v>
      </c>
    </row>
    <row r="823" spans="1:11" x14ac:dyDescent="0.25">
      <c r="A823">
        <v>7003895</v>
      </c>
      <c r="B823" s="2">
        <v>43425.470187037034</v>
      </c>
      <c r="C823" s="2">
        <v>43422</v>
      </c>
      <c r="D823" t="s">
        <v>418</v>
      </c>
      <c r="E823">
        <v>12242</v>
      </c>
      <c r="F823" t="s">
        <v>41</v>
      </c>
      <c r="G823" t="s">
        <v>0</v>
      </c>
      <c r="H823" t="s">
        <v>37</v>
      </c>
      <c r="I823" t="s">
        <v>25</v>
      </c>
      <c r="J823" t="s">
        <v>36</v>
      </c>
      <c r="K823" t="s">
        <v>37</v>
      </c>
    </row>
    <row r="824" spans="1:11" x14ac:dyDescent="0.25">
      <c r="A824">
        <v>7003895</v>
      </c>
      <c r="B824" s="2">
        <v>43425.470379282408</v>
      </c>
      <c r="C824" s="2">
        <v>43422</v>
      </c>
      <c r="D824" t="s">
        <v>418</v>
      </c>
      <c r="E824">
        <v>12242</v>
      </c>
      <c r="F824" t="s">
        <v>41</v>
      </c>
      <c r="G824" t="s">
        <v>2</v>
      </c>
      <c r="H824" t="s">
        <v>37</v>
      </c>
      <c r="I824" t="s">
        <v>25</v>
      </c>
      <c r="J824" t="s">
        <v>9</v>
      </c>
      <c r="K824" t="s">
        <v>37</v>
      </c>
    </row>
    <row r="825" spans="1:11" x14ac:dyDescent="0.25">
      <c r="A825">
        <v>7004129</v>
      </c>
      <c r="B825" s="2">
        <v>43425.471017824071</v>
      </c>
      <c r="C825" s="2">
        <v>43422</v>
      </c>
      <c r="D825" t="s">
        <v>419</v>
      </c>
      <c r="E825">
        <v>12242</v>
      </c>
      <c r="F825" t="s">
        <v>41</v>
      </c>
      <c r="G825" t="s">
        <v>0</v>
      </c>
      <c r="H825" t="s">
        <v>37</v>
      </c>
      <c r="I825" t="s">
        <v>25</v>
      </c>
      <c r="J825" t="s">
        <v>36</v>
      </c>
      <c r="K825" t="s">
        <v>37</v>
      </c>
    </row>
    <row r="826" spans="1:11" x14ac:dyDescent="0.25">
      <c r="A826">
        <v>7004129</v>
      </c>
      <c r="B826" s="2">
        <v>43425.471268402776</v>
      </c>
      <c r="C826" s="2">
        <v>43422</v>
      </c>
      <c r="D826" t="s">
        <v>419</v>
      </c>
      <c r="E826">
        <v>12242</v>
      </c>
      <c r="F826" t="s">
        <v>41</v>
      </c>
      <c r="G826" t="s">
        <v>2</v>
      </c>
      <c r="H826" t="s">
        <v>37</v>
      </c>
      <c r="I826" t="s">
        <v>25</v>
      </c>
      <c r="J826" t="s">
        <v>9</v>
      </c>
      <c r="K826" t="s">
        <v>37</v>
      </c>
    </row>
    <row r="827" spans="1:11" x14ac:dyDescent="0.25">
      <c r="A827">
        <v>7004371</v>
      </c>
      <c r="B827" s="2">
        <v>43425.471710879632</v>
      </c>
      <c r="C827" s="2">
        <v>43422</v>
      </c>
      <c r="D827" t="s">
        <v>420</v>
      </c>
      <c r="E827">
        <v>12242</v>
      </c>
      <c r="F827" t="s">
        <v>41</v>
      </c>
      <c r="G827" t="s">
        <v>0</v>
      </c>
      <c r="H827" t="s">
        <v>37</v>
      </c>
      <c r="I827" t="s">
        <v>25</v>
      </c>
      <c r="J827" t="s">
        <v>36</v>
      </c>
      <c r="K827" t="s">
        <v>37</v>
      </c>
    </row>
    <row r="828" spans="1:11" x14ac:dyDescent="0.25">
      <c r="A828">
        <v>7004371</v>
      </c>
      <c r="B828" s="2">
        <v>43425.471901620367</v>
      </c>
      <c r="C828" s="2">
        <v>43422</v>
      </c>
      <c r="D828" t="s">
        <v>420</v>
      </c>
      <c r="E828">
        <v>12242</v>
      </c>
      <c r="F828" t="s">
        <v>41</v>
      </c>
      <c r="G828" t="s">
        <v>2</v>
      </c>
      <c r="H828" t="s">
        <v>3</v>
      </c>
      <c r="I828" t="s">
        <v>1</v>
      </c>
      <c r="J828" t="s">
        <v>4</v>
      </c>
      <c r="K828" t="s">
        <v>39</v>
      </c>
    </row>
    <row r="829" spans="1:11" x14ac:dyDescent="0.25">
      <c r="A829">
        <v>7004371</v>
      </c>
      <c r="B829" s="2">
        <v>43425.472107175927</v>
      </c>
      <c r="C829" s="2">
        <v>43422</v>
      </c>
      <c r="D829" t="s">
        <v>420</v>
      </c>
      <c r="E829">
        <v>12242</v>
      </c>
      <c r="F829" t="s">
        <v>41</v>
      </c>
      <c r="G829" t="s">
        <v>2</v>
      </c>
      <c r="H829" t="s">
        <v>5</v>
      </c>
      <c r="I829" t="s">
        <v>1</v>
      </c>
      <c r="J829" t="s">
        <v>4</v>
      </c>
      <c r="K829" t="s">
        <v>38</v>
      </c>
    </row>
    <row r="830" spans="1:11" x14ac:dyDescent="0.25">
      <c r="A830">
        <v>7004714</v>
      </c>
      <c r="B830" s="2">
        <v>43425.473097222224</v>
      </c>
      <c r="C830" s="2">
        <v>43422</v>
      </c>
      <c r="D830" t="s">
        <v>421</v>
      </c>
      <c r="E830">
        <v>12242</v>
      </c>
      <c r="F830" t="s">
        <v>41</v>
      </c>
      <c r="G830" t="s">
        <v>0</v>
      </c>
      <c r="H830" t="s">
        <v>37</v>
      </c>
      <c r="I830" t="s">
        <v>25</v>
      </c>
      <c r="J830" t="s">
        <v>36</v>
      </c>
      <c r="K830" t="s">
        <v>37</v>
      </c>
    </row>
    <row r="831" spans="1:11" x14ac:dyDescent="0.25">
      <c r="A831">
        <v>7004714</v>
      </c>
      <c r="B831" s="2">
        <v>43425.473333796297</v>
      </c>
      <c r="C831" s="2">
        <v>43422</v>
      </c>
      <c r="D831" t="s">
        <v>421</v>
      </c>
      <c r="E831">
        <v>12242</v>
      </c>
      <c r="F831" t="s">
        <v>41</v>
      </c>
      <c r="G831" t="s">
        <v>2</v>
      </c>
      <c r="H831" t="s">
        <v>5</v>
      </c>
      <c r="I831" t="s">
        <v>1</v>
      </c>
      <c r="J831" t="s">
        <v>4</v>
      </c>
      <c r="K831" t="s">
        <v>38</v>
      </c>
    </row>
    <row r="832" spans="1:11" x14ac:dyDescent="0.25">
      <c r="A832">
        <v>7004794</v>
      </c>
      <c r="B832" s="2">
        <v>43425.473900810182</v>
      </c>
      <c r="C832" s="2">
        <v>43422</v>
      </c>
      <c r="D832" t="s">
        <v>422</v>
      </c>
      <c r="E832">
        <v>12242</v>
      </c>
      <c r="F832" t="s">
        <v>41</v>
      </c>
      <c r="G832" t="s">
        <v>0</v>
      </c>
      <c r="H832" t="s">
        <v>37</v>
      </c>
      <c r="I832" t="s">
        <v>25</v>
      </c>
      <c r="J832" t="s">
        <v>36</v>
      </c>
      <c r="K832" t="s">
        <v>37</v>
      </c>
    </row>
    <row r="833" spans="1:11" x14ac:dyDescent="0.25">
      <c r="A833">
        <v>7004794</v>
      </c>
      <c r="B833" s="2">
        <v>43425.474221875003</v>
      </c>
      <c r="C833" s="2">
        <v>43422</v>
      </c>
      <c r="D833" t="s">
        <v>422</v>
      </c>
      <c r="E833">
        <v>12242</v>
      </c>
      <c r="F833" t="s">
        <v>41</v>
      </c>
      <c r="G833" t="s">
        <v>2</v>
      </c>
      <c r="H833" t="s">
        <v>3</v>
      </c>
      <c r="I833" t="s">
        <v>1</v>
      </c>
      <c r="J833" t="s">
        <v>4</v>
      </c>
      <c r="K833" t="s">
        <v>39</v>
      </c>
    </row>
    <row r="834" spans="1:11" x14ac:dyDescent="0.25">
      <c r="A834">
        <v>7004794</v>
      </c>
      <c r="B834" s="2">
        <v>43425.474388310184</v>
      </c>
      <c r="C834" s="2">
        <v>43422</v>
      </c>
      <c r="D834" t="s">
        <v>422</v>
      </c>
      <c r="E834">
        <v>12242</v>
      </c>
      <c r="F834" t="s">
        <v>41</v>
      </c>
      <c r="G834" t="s">
        <v>2</v>
      </c>
      <c r="H834" t="s">
        <v>5</v>
      </c>
      <c r="I834" t="s">
        <v>1</v>
      </c>
      <c r="J834" t="s">
        <v>4</v>
      </c>
      <c r="K834" t="s">
        <v>38</v>
      </c>
    </row>
    <row r="835" spans="1:11" x14ac:dyDescent="0.25">
      <c r="A835">
        <v>7004846</v>
      </c>
      <c r="B835" s="2">
        <v>43425.4749212963</v>
      </c>
      <c r="C835" s="2">
        <v>43422</v>
      </c>
      <c r="D835" t="s">
        <v>423</v>
      </c>
      <c r="E835">
        <v>12242</v>
      </c>
      <c r="F835" t="s">
        <v>41</v>
      </c>
      <c r="G835" t="s">
        <v>0</v>
      </c>
      <c r="H835" t="s">
        <v>37</v>
      </c>
      <c r="I835" t="s">
        <v>25</v>
      </c>
      <c r="J835" t="s">
        <v>36</v>
      </c>
      <c r="K835" t="s">
        <v>37</v>
      </c>
    </row>
    <row r="836" spans="1:11" x14ac:dyDescent="0.25">
      <c r="A836">
        <v>7004846</v>
      </c>
      <c r="B836" s="2">
        <v>43425.475148263889</v>
      </c>
      <c r="C836" s="2">
        <v>43422</v>
      </c>
      <c r="D836" t="s">
        <v>423</v>
      </c>
      <c r="E836">
        <v>12242</v>
      </c>
      <c r="F836" t="s">
        <v>41</v>
      </c>
      <c r="G836" t="s">
        <v>2</v>
      </c>
      <c r="H836" t="s">
        <v>3</v>
      </c>
      <c r="I836" t="s">
        <v>1</v>
      </c>
      <c r="J836" t="s">
        <v>4</v>
      </c>
      <c r="K836" t="s">
        <v>39</v>
      </c>
    </row>
    <row r="837" spans="1:11" x14ac:dyDescent="0.25">
      <c r="A837">
        <v>7004846</v>
      </c>
      <c r="B837" s="2">
        <v>43425.475319444442</v>
      </c>
      <c r="C837" s="2">
        <v>43422</v>
      </c>
      <c r="D837" t="s">
        <v>423</v>
      </c>
      <c r="E837">
        <v>12242</v>
      </c>
      <c r="F837" t="s">
        <v>41</v>
      </c>
      <c r="G837" t="s">
        <v>2</v>
      </c>
      <c r="H837" t="s">
        <v>5</v>
      </c>
      <c r="I837" t="s">
        <v>1</v>
      </c>
      <c r="J837" t="s">
        <v>4</v>
      </c>
      <c r="K837" t="s">
        <v>38</v>
      </c>
    </row>
    <row r="838" spans="1:11" x14ac:dyDescent="0.25">
      <c r="A838">
        <v>7004934</v>
      </c>
      <c r="B838" s="2">
        <v>43425.475970486114</v>
      </c>
      <c r="C838" s="2">
        <v>43422</v>
      </c>
      <c r="D838" t="s">
        <v>424</v>
      </c>
      <c r="E838">
        <v>12242</v>
      </c>
      <c r="F838" t="s">
        <v>41</v>
      </c>
      <c r="G838" t="s">
        <v>0</v>
      </c>
      <c r="H838" t="s">
        <v>37</v>
      </c>
      <c r="I838" t="s">
        <v>25</v>
      </c>
      <c r="J838" t="s">
        <v>36</v>
      </c>
      <c r="K838" t="s">
        <v>37</v>
      </c>
    </row>
    <row r="839" spans="1:11" x14ac:dyDescent="0.25">
      <c r="A839">
        <v>7004934</v>
      </c>
      <c r="B839" s="2">
        <v>43425.476241782409</v>
      </c>
      <c r="C839" s="2">
        <v>43422</v>
      </c>
      <c r="D839" t="s">
        <v>424</v>
      </c>
      <c r="E839">
        <v>12242</v>
      </c>
      <c r="F839" t="s">
        <v>41</v>
      </c>
      <c r="G839" t="s">
        <v>2</v>
      </c>
      <c r="H839" t="s">
        <v>3</v>
      </c>
      <c r="I839" t="s">
        <v>1</v>
      </c>
      <c r="J839" t="s">
        <v>4</v>
      </c>
      <c r="K839" t="s">
        <v>39</v>
      </c>
    </row>
    <row r="840" spans="1:11" x14ac:dyDescent="0.25">
      <c r="A840">
        <v>7004934</v>
      </c>
      <c r="B840" s="2">
        <v>43425.476409606483</v>
      </c>
      <c r="C840" s="2">
        <v>43422</v>
      </c>
      <c r="D840" t="s">
        <v>424</v>
      </c>
      <c r="E840">
        <v>12242</v>
      </c>
      <c r="F840" t="s">
        <v>41</v>
      </c>
      <c r="G840" t="s">
        <v>2</v>
      </c>
      <c r="H840" t="s">
        <v>5</v>
      </c>
      <c r="I840" t="s">
        <v>1</v>
      </c>
      <c r="J840" t="s">
        <v>4</v>
      </c>
      <c r="K840" t="s">
        <v>38</v>
      </c>
    </row>
    <row r="841" spans="1:11" x14ac:dyDescent="0.25">
      <c r="A841">
        <v>7005142</v>
      </c>
      <c r="B841" s="2">
        <v>43425.477037037039</v>
      </c>
      <c r="C841" s="2">
        <v>43422</v>
      </c>
      <c r="D841" t="s">
        <v>425</v>
      </c>
      <c r="E841">
        <v>12242</v>
      </c>
      <c r="F841" t="s">
        <v>41</v>
      </c>
      <c r="G841" t="s">
        <v>0</v>
      </c>
      <c r="H841" t="s">
        <v>37</v>
      </c>
      <c r="I841" t="s">
        <v>25</v>
      </c>
      <c r="J841" t="s">
        <v>36</v>
      </c>
      <c r="K841" t="s">
        <v>37</v>
      </c>
    </row>
    <row r="842" spans="1:11" x14ac:dyDescent="0.25">
      <c r="A842">
        <v>7005142</v>
      </c>
      <c r="B842" s="2">
        <v>43425.477233912039</v>
      </c>
      <c r="C842" s="2">
        <v>43422</v>
      </c>
      <c r="D842" t="s">
        <v>425</v>
      </c>
      <c r="E842">
        <v>12242</v>
      </c>
      <c r="F842" t="s">
        <v>41</v>
      </c>
      <c r="G842" t="s">
        <v>2</v>
      </c>
      <c r="H842" t="s">
        <v>3</v>
      </c>
      <c r="I842" t="s">
        <v>1</v>
      </c>
      <c r="J842" t="s">
        <v>4</v>
      </c>
      <c r="K842" t="s">
        <v>39</v>
      </c>
    </row>
    <row r="843" spans="1:11" x14ac:dyDescent="0.25">
      <c r="A843">
        <v>7005142</v>
      </c>
      <c r="B843" s="2">
        <v>43425.477399421296</v>
      </c>
      <c r="C843" s="2">
        <v>43422</v>
      </c>
      <c r="D843" t="s">
        <v>425</v>
      </c>
      <c r="E843">
        <v>12242</v>
      </c>
      <c r="F843" t="s">
        <v>41</v>
      </c>
      <c r="G843" t="s">
        <v>2</v>
      </c>
      <c r="H843" t="s">
        <v>5</v>
      </c>
      <c r="I843" t="s">
        <v>1</v>
      </c>
      <c r="J843" t="s">
        <v>4</v>
      </c>
      <c r="K843" t="s">
        <v>38</v>
      </c>
    </row>
    <row r="844" spans="1:11" x14ac:dyDescent="0.25">
      <c r="A844">
        <v>7005596</v>
      </c>
      <c r="B844" s="2">
        <v>43425.477913657407</v>
      </c>
      <c r="C844" s="2">
        <v>43422</v>
      </c>
      <c r="D844" t="s">
        <v>426</v>
      </c>
      <c r="E844">
        <v>12242</v>
      </c>
      <c r="F844" t="s">
        <v>41</v>
      </c>
      <c r="G844" t="s">
        <v>0</v>
      </c>
      <c r="H844" t="s">
        <v>10</v>
      </c>
      <c r="I844" t="s">
        <v>7</v>
      </c>
      <c r="J844" t="s">
        <v>36</v>
      </c>
      <c r="K844" t="s">
        <v>42</v>
      </c>
    </row>
    <row r="845" spans="1:11" x14ac:dyDescent="0.25">
      <c r="A845">
        <v>7005596</v>
      </c>
      <c r="B845" s="2">
        <v>43425.47838252315</v>
      </c>
      <c r="C845" s="2">
        <v>43422</v>
      </c>
      <c r="D845" t="s">
        <v>426</v>
      </c>
      <c r="E845">
        <v>12242</v>
      </c>
      <c r="F845" t="s">
        <v>41</v>
      </c>
      <c r="G845" t="s">
        <v>2</v>
      </c>
      <c r="H845" t="s">
        <v>37</v>
      </c>
      <c r="I845" t="s">
        <v>25</v>
      </c>
      <c r="J845" t="s">
        <v>9</v>
      </c>
      <c r="K845" t="s">
        <v>37</v>
      </c>
    </row>
    <row r="846" spans="1:11" x14ac:dyDescent="0.25">
      <c r="A846">
        <v>7005642</v>
      </c>
      <c r="B846" s="2">
        <v>43425.479003009263</v>
      </c>
      <c r="C846" s="2">
        <v>43422</v>
      </c>
      <c r="D846" t="s">
        <v>427</v>
      </c>
      <c r="E846">
        <v>12242</v>
      </c>
      <c r="F846" t="s">
        <v>41</v>
      </c>
      <c r="G846" t="s">
        <v>0</v>
      </c>
      <c r="H846" t="s">
        <v>37</v>
      </c>
      <c r="I846" t="s">
        <v>25</v>
      </c>
      <c r="J846" t="s">
        <v>36</v>
      </c>
      <c r="K846" t="s">
        <v>37</v>
      </c>
    </row>
    <row r="847" spans="1:11" x14ac:dyDescent="0.25">
      <c r="A847">
        <v>7005642</v>
      </c>
      <c r="B847" s="2">
        <v>43425.479204513889</v>
      </c>
      <c r="C847" s="2">
        <v>43422</v>
      </c>
      <c r="D847" t="s">
        <v>427</v>
      </c>
      <c r="E847">
        <v>12242</v>
      </c>
      <c r="F847" t="s">
        <v>41</v>
      </c>
      <c r="G847" t="s">
        <v>2</v>
      </c>
      <c r="H847" t="s">
        <v>3</v>
      </c>
      <c r="I847" t="s">
        <v>1</v>
      </c>
      <c r="J847" t="s">
        <v>4</v>
      </c>
      <c r="K847" t="s">
        <v>39</v>
      </c>
    </row>
    <row r="848" spans="1:11" x14ac:dyDescent="0.25">
      <c r="A848">
        <v>7005642</v>
      </c>
      <c r="B848" s="2">
        <v>43425.479613773146</v>
      </c>
      <c r="C848" s="2">
        <v>43422</v>
      </c>
      <c r="D848" t="s">
        <v>427</v>
      </c>
      <c r="E848">
        <v>12242</v>
      </c>
      <c r="F848" t="s">
        <v>41</v>
      </c>
      <c r="G848" t="s">
        <v>2</v>
      </c>
      <c r="H848" t="s">
        <v>5</v>
      </c>
      <c r="I848" t="s">
        <v>1</v>
      </c>
      <c r="J848" t="s">
        <v>4</v>
      </c>
      <c r="K848" t="s">
        <v>38</v>
      </c>
    </row>
    <row r="849" spans="1:11" x14ac:dyDescent="0.25">
      <c r="A849">
        <v>7007160</v>
      </c>
      <c r="B849" s="2">
        <v>43425.480312962965</v>
      </c>
      <c r="C849" s="2">
        <v>43422</v>
      </c>
      <c r="D849" t="s">
        <v>428</v>
      </c>
      <c r="E849">
        <v>12242</v>
      </c>
      <c r="F849" t="s">
        <v>41</v>
      </c>
      <c r="G849" t="s">
        <v>0</v>
      </c>
      <c r="H849" t="s">
        <v>37</v>
      </c>
      <c r="I849" t="s">
        <v>25</v>
      </c>
      <c r="J849" t="s">
        <v>36</v>
      </c>
      <c r="K849" t="s">
        <v>37</v>
      </c>
    </row>
    <row r="850" spans="1:11" x14ac:dyDescent="0.25">
      <c r="A850">
        <v>7007160</v>
      </c>
      <c r="B850" s="2">
        <v>43425.480523148151</v>
      </c>
      <c r="C850" s="2">
        <v>43422</v>
      </c>
      <c r="D850" t="s">
        <v>428</v>
      </c>
      <c r="E850">
        <v>12242</v>
      </c>
      <c r="F850" t="s">
        <v>41</v>
      </c>
      <c r="G850" t="s">
        <v>2</v>
      </c>
      <c r="H850" t="s">
        <v>37</v>
      </c>
      <c r="I850" t="s">
        <v>25</v>
      </c>
      <c r="J850" t="s">
        <v>9</v>
      </c>
      <c r="K850" t="s">
        <v>37</v>
      </c>
    </row>
    <row r="851" spans="1:11" x14ac:dyDescent="0.25">
      <c r="A851">
        <v>7007374</v>
      </c>
      <c r="B851" s="2">
        <v>43425.48157650463</v>
      </c>
      <c r="C851" s="2">
        <v>43422</v>
      </c>
      <c r="D851" t="s">
        <v>424</v>
      </c>
      <c r="E851">
        <v>12242</v>
      </c>
      <c r="F851" t="s">
        <v>41</v>
      </c>
      <c r="G851" t="s">
        <v>0</v>
      </c>
      <c r="H851" t="s">
        <v>26</v>
      </c>
      <c r="I851" t="s">
        <v>7</v>
      </c>
      <c r="J851" t="s">
        <v>36</v>
      </c>
      <c r="K851" t="s">
        <v>74</v>
      </c>
    </row>
    <row r="852" spans="1:11" x14ac:dyDescent="0.25">
      <c r="A852">
        <v>7007374</v>
      </c>
      <c r="B852" s="2">
        <v>43425.481944791667</v>
      </c>
      <c r="C852" s="2">
        <v>43422</v>
      </c>
      <c r="D852" t="s">
        <v>424</v>
      </c>
      <c r="E852">
        <v>12242</v>
      </c>
      <c r="F852" t="s">
        <v>41</v>
      </c>
      <c r="G852" t="s">
        <v>2</v>
      </c>
      <c r="H852" t="s">
        <v>3</v>
      </c>
      <c r="I852" t="s">
        <v>1</v>
      </c>
      <c r="J852" t="s">
        <v>4</v>
      </c>
      <c r="K852" t="s">
        <v>39</v>
      </c>
    </row>
    <row r="853" spans="1:11" x14ac:dyDescent="0.25">
      <c r="A853">
        <v>7007374</v>
      </c>
      <c r="B853" s="2">
        <v>43425.482125810187</v>
      </c>
      <c r="C853" s="2">
        <v>43422</v>
      </c>
      <c r="D853" t="s">
        <v>424</v>
      </c>
      <c r="E853">
        <v>12242</v>
      </c>
      <c r="F853" t="s">
        <v>41</v>
      </c>
      <c r="G853" t="s">
        <v>2</v>
      </c>
      <c r="H853" t="s">
        <v>5</v>
      </c>
      <c r="I853" t="s">
        <v>1</v>
      </c>
      <c r="J853" t="s">
        <v>4</v>
      </c>
      <c r="K853" t="s">
        <v>38</v>
      </c>
    </row>
    <row r="854" spans="1:11" x14ac:dyDescent="0.25">
      <c r="A854">
        <v>7008196</v>
      </c>
      <c r="B854" s="2">
        <v>43425.482946412034</v>
      </c>
      <c r="C854" s="2">
        <v>43422</v>
      </c>
      <c r="D854" t="s">
        <v>429</v>
      </c>
      <c r="E854">
        <v>12242</v>
      </c>
      <c r="F854" t="s">
        <v>41</v>
      </c>
      <c r="G854" t="s">
        <v>0</v>
      </c>
      <c r="H854" t="s">
        <v>37</v>
      </c>
      <c r="I854" t="s">
        <v>25</v>
      </c>
      <c r="J854" t="s">
        <v>36</v>
      </c>
      <c r="K854" t="s">
        <v>37</v>
      </c>
    </row>
    <row r="855" spans="1:11" x14ac:dyDescent="0.25">
      <c r="A855">
        <v>7008196</v>
      </c>
      <c r="B855" s="2">
        <v>43425.483169675928</v>
      </c>
      <c r="C855" s="2">
        <v>43422</v>
      </c>
      <c r="D855" t="s">
        <v>429</v>
      </c>
      <c r="E855">
        <v>12242</v>
      </c>
      <c r="F855" t="s">
        <v>41</v>
      </c>
      <c r="G855" t="s">
        <v>2</v>
      </c>
      <c r="H855" t="s">
        <v>3</v>
      </c>
      <c r="I855" t="s">
        <v>1</v>
      </c>
      <c r="J855" t="s">
        <v>4</v>
      </c>
      <c r="K855" t="s">
        <v>39</v>
      </c>
    </row>
    <row r="856" spans="1:11" x14ac:dyDescent="0.25">
      <c r="A856">
        <v>7008851</v>
      </c>
      <c r="B856" s="2">
        <v>43425.483836226849</v>
      </c>
      <c r="C856" s="2">
        <v>43422</v>
      </c>
      <c r="D856" t="s">
        <v>430</v>
      </c>
      <c r="E856">
        <v>12242</v>
      </c>
      <c r="F856" t="s">
        <v>41</v>
      </c>
      <c r="G856" t="s">
        <v>0</v>
      </c>
      <c r="H856" t="s">
        <v>37</v>
      </c>
      <c r="I856" t="s">
        <v>25</v>
      </c>
      <c r="J856" t="s">
        <v>36</v>
      </c>
      <c r="K856" t="s">
        <v>37</v>
      </c>
    </row>
    <row r="857" spans="1:11" x14ac:dyDescent="0.25">
      <c r="A857">
        <v>7008851</v>
      </c>
      <c r="B857" s="2">
        <v>43425.484072106483</v>
      </c>
      <c r="C857" s="2">
        <v>43422</v>
      </c>
      <c r="D857" t="s">
        <v>430</v>
      </c>
      <c r="E857">
        <v>12242</v>
      </c>
      <c r="F857" t="s">
        <v>41</v>
      </c>
      <c r="G857" t="s">
        <v>2</v>
      </c>
      <c r="H857" t="s">
        <v>3</v>
      </c>
      <c r="I857" t="s">
        <v>1</v>
      </c>
      <c r="J857" t="s">
        <v>4</v>
      </c>
      <c r="K857" t="s">
        <v>39</v>
      </c>
    </row>
    <row r="858" spans="1:11" x14ac:dyDescent="0.25">
      <c r="A858">
        <v>7008936</v>
      </c>
      <c r="B858" s="2">
        <v>43425.484721875</v>
      </c>
      <c r="C858" s="2">
        <v>43422</v>
      </c>
      <c r="D858" t="s">
        <v>431</v>
      </c>
      <c r="E858">
        <v>12242</v>
      </c>
      <c r="F858" t="s">
        <v>41</v>
      </c>
      <c r="G858" t="s">
        <v>0</v>
      </c>
      <c r="H858" t="s">
        <v>37</v>
      </c>
      <c r="I858" t="s">
        <v>25</v>
      </c>
      <c r="J858" t="s">
        <v>36</v>
      </c>
      <c r="K858" t="s">
        <v>37</v>
      </c>
    </row>
    <row r="859" spans="1:11" x14ac:dyDescent="0.25">
      <c r="A859">
        <v>7008936</v>
      </c>
      <c r="B859" s="2">
        <v>43425.484900810188</v>
      </c>
      <c r="C859" s="2">
        <v>43422</v>
      </c>
      <c r="D859" t="s">
        <v>431</v>
      </c>
      <c r="E859">
        <v>12242</v>
      </c>
      <c r="F859" t="s">
        <v>41</v>
      </c>
      <c r="G859" t="s">
        <v>2</v>
      </c>
      <c r="H859" t="s">
        <v>37</v>
      </c>
      <c r="I859" t="s">
        <v>25</v>
      </c>
      <c r="J859" t="s">
        <v>9</v>
      </c>
      <c r="K859" t="s">
        <v>37</v>
      </c>
    </row>
    <row r="860" spans="1:11" x14ac:dyDescent="0.25">
      <c r="A860">
        <v>7009138</v>
      </c>
      <c r="B860" s="2">
        <v>43425.48578865741</v>
      </c>
      <c r="C860" s="2">
        <v>43422</v>
      </c>
      <c r="D860" t="s">
        <v>432</v>
      </c>
      <c r="E860">
        <v>12242</v>
      </c>
      <c r="F860" t="s">
        <v>41</v>
      </c>
      <c r="G860" t="s">
        <v>0</v>
      </c>
      <c r="H860" t="s">
        <v>37</v>
      </c>
      <c r="I860" t="s">
        <v>25</v>
      </c>
      <c r="J860" t="s">
        <v>36</v>
      </c>
      <c r="K860" t="s">
        <v>37</v>
      </c>
    </row>
    <row r="861" spans="1:11" x14ac:dyDescent="0.25">
      <c r="A861">
        <v>7009138</v>
      </c>
      <c r="B861" s="2">
        <v>43425.486025231483</v>
      </c>
      <c r="C861" s="2">
        <v>43422</v>
      </c>
      <c r="D861" t="s">
        <v>432</v>
      </c>
      <c r="E861">
        <v>12242</v>
      </c>
      <c r="F861" t="s">
        <v>41</v>
      </c>
      <c r="G861" t="s">
        <v>2</v>
      </c>
      <c r="H861" t="s">
        <v>37</v>
      </c>
      <c r="I861" t="s">
        <v>25</v>
      </c>
      <c r="J861" t="s">
        <v>9</v>
      </c>
      <c r="K861" t="s">
        <v>37</v>
      </c>
    </row>
    <row r="862" spans="1:11" x14ac:dyDescent="0.25">
      <c r="A862">
        <v>70096541</v>
      </c>
      <c r="B862" s="2">
        <v>43425.486650694445</v>
      </c>
      <c r="C862" s="2">
        <v>43422</v>
      </c>
      <c r="D862" t="s">
        <v>433</v>
      </c>
      <c r="E862">
        <v>12242</v>
      </c>
      <c r="F862" t="s">
        <v>41</v>
      </c>
      <c r="G862" t="s">
        <v>0</v>
      </c>
      <c r="H862" t="s">
        <v>37</v>
      </c>
      <c r="I862" t="s">
        <v>25</v>
      </c>
      <c r="J862" t="s">
        <v>36</v>
      </c>
      <c r="K862" t="s">
        <v>37</v>
      </c>
    </row>
    <row r="863" spans="1:11" x14ac:dyDescent="0.25">
      <c r="A863">
        <v>70096541</v>
      </c>
      <c r="B863" s="2">
        <v>43425.487056944447</v>
      </c>
      <c r="C863" s="2">
        <v>43422</v>
      </c>
      <c r="D863" t="s">
        <v>433</v>
      </c>
      <c r="E863">
        <v>12242</v>
      </c>
      <c r="F863" t="s">
        <v>41</v>
      </c>
      <c r="G863" t="s">
        <v>2</v>
      </c>
      <c r="H863" t="s">
        <v>11</v>
      </c>
      <c r="I863" t="s">
        <v>7</v>
      </c>
      <c r="J863" t="s">
        <v>9</v>
      </c>
      <c r="K863" t="s">
        <v>42</v>
      </c>
    </row>
    <row r="864" spans="1:11" x14ac:dyDescent="0.25">
      <c r="A864">
        <v>7010537</v>
      </c>
      <c r="B864" s="2">
        <v>43425.487559143519</v>
      </c>
      <c r="C864" s="2">
        <v>43422</v>
      </c>
      <c r="D864" t="s">
        <v>434</v>
      </c>
      <c r="E864">
        <v>12242</v>
      </c>
      <c r="F864" t="s">
        <v>41</v>
      </c>
      <c r="G864" t="s">
        <v>0</v>
      </c>
      <c r="H864" t="s">
        <v>37</v>
      </c>
      <c r="I864" t="s">
        <v>25</v>
      </c>
      <c r="J864" t="s">
        <v>36</v>
      </c>
      <c r="K864" t="s">
        <v>37</v>
      </c>
    </row>
    <row r="865" spans="1:11" x14ac:dyDescent="0.25">
      <c r="A865">
        <v>7010537</v>
      </c>
      <c r="B865" s="2">
        <v>43425.487830787039</v>
      </c>
      <c r="C865" s="2">
        <v>43422</v>
      </c>
      <c r="D865" t="s">
        <v>434</v>
      </c>
      <c r="E865">
        <v>12242</v>
      </c>
      <c r="F865" t="s">
        <v>41</v>
      </c>
      <c r="G865" t="s">
        <v>2</v>
      </c>
      <c r="H865" t="s">
        <v>3</v>
      </c>
      <c r="I865" t="s">
        <v>1</v>
      </c>
      <c r="J865" t="s">
        <v>4</v>
      </c>
      <c r="K865" t="s">
        <v>39</v>
      </c>
    </row>
    <row r="866" spans="1:11" x14ac:dyDescent="0.25">
      <c r="A866">
        <v>7010537</v>
      </c>
      <c r="B866" s="2">
        <v>43425.488039351854</v>
      </c>
      <c r="C866" s="2">
        <v>43422</v>
      </c>
      <c r="D866" t="s">
        <v>434</v>
      </c>
      <c r="E866">
        <v>12242</v>
      </c>
      <c r="F866" t="s">
        <v>41</v>
      </c>
      <c r="G866" t="s">
        <v>2</v>
      </c>
      <c r="H866" t="s">
        <v>5</v>
      </c>
      <c r="I866" t="s">
        <v>1</v>
      </c>
      <c r="J866" t="s">
        <v>4</v>
      </c>
      <c r="K866" t="s">
        <v>38</v>
      </c>
    </row>
    <row r="867" spans="1:11" x14ac:dyDescent="0.25">
      <c r="A867">
        <v>7011034</v>
      </c>
      <c r="B867" s="2">
        <v>43425.488634143519</v>
      </c>
      <c r="C867" s="2">
        <v>43422</v>
      </c>
      <c r="D867" t="s">
        <v>435</v>
      </c>
      <c r="E867">
        <v>12242</v>
      </c>
      <c r="F867" t="s">
        <v>41</v>
      </c>
      <c r="G867" t="s">
        <v>0</v>
      </c>
      <c r="H867" t="s">
        <v>37</v>
      </c>
      <c r="I867" t="s">
        <v>25</v>
      </c>
      <c r="J867" t="s">
        <v>36</v>
      </c>
      <c r="K867" t="s">
        <v>37</v>
      </c>
    </row>
    <row r="868" spans="1:11" x14ac:dyDescent="0.25">
      <c r="A868">
        <v>7011034</v>
      </c>
      <c r="B868" s="2">
        <v>43425.48883761574</v>
      </c>
      <c r="C868" s="2">
        <v>43422</v>
      </c>
      <c r="D868" t="s">
        <v>435</v>
      </c>
      <c r="E868">
        <v>12242</v>
      </c>
      <c r="F868" t="s">
        <v>41</v>
      </c>
      <c r="G868" t="s">
        <v>2</v>
      </c>
      <c r="H868" t="s">
        <v>37</v>
      </c>
      <c r="I868" t="s">
        <v>25</v>
      </c>
      <c r="J868" t="s">
        <v>9</v>
      </c>
      <c r="K868" t="s">
        <v>37</v>
      </c>
    </row>
    <row r="869" spans="1:11" x14ac:dyDescent="0.25">
      <c r="A869">
        <v>7011249</v>
      </c>
      <c r="B869" s="2">
        <v>43425.490122569441</v>
      </c>
      <c r="C869" s="2">
        <v>43422</v>
      </c>
      <c r="D869" t="s">
        <v>436</v>
      </c>
      <c r="E869">
        <v>12242</v>
      </c>
      <c r="F869" t="s">
        <v>41</v>
      </c>
      <c r="G869" t="s">
        <v>0</v>
      </c>
      <c r="H869" t="s">
        <v>37</v>
      </c>
      <c r="I869" t="s">
        <v>25</v>
      </c>
      <c r="J869" t="s">
        <v>36</v>
      </c>
      <c r="K869" t="s">
        <v>37</v>
      </c>
    </row>
    <row r="870" spans="1:11" x14ac:dyDescent="0.25">
      <c r="A870">
        <v>7011249</v>
      </c>
      <c r="B870" s="2">
        <v>43425.490359722222</v>
      </c>
      <c r="C870" s="2">
        <v>43422</v>
      </c>
      <c r="D870" t="s">
        <v>436</v>
      </c>
      <c r="E870">
        <v>12242</v>
      </c>
      <c r="F870" t="s">
        <v>41</v>
      </c>
      <c r="G870" t="s">
        <v>2</v>
      </c>
      <c r="H870" t="s">
        <v>37</v>
      </c>
      <c r="I870" t="s">
        <v>25</v>
      </c>
      <c r="J870" t="s">
        <v>9</v>
      </c>
      <c r="K870" t="s">
        <v>37</v>
      </c>
    </row>
    <row r="871" spans="1:11" x14ac:dyDescent="0.25">
      <c r="A871">
        <v>7011292</v>
      </c>
      <c r="B871" s="2">
        <v>43425.491093518518</v>
      </c>
      <c r="C871" s="2">
        <v>43422</v>
      </c>
      <c r="D871" t="s">
        <v>437</v>
      </c>
      <c r="E871">
        <v>12242</v>
      </c>
      <c r="F871" t="s">
        <v>41</v>
      </c>
      <c r="G871" t="s">
        <v>0</v>
      </c>
      <c r="H871" t="s">
        <v>37</v>
      </c>
      <c r="I871" t="s">
        <v>25</v>
      </c>
      <c r="J871" t="s">
        <v>36</v>
      </c>
      <c r="K871" t="s">
        <v>37</v>
      </c>
    </row>
    <row r="872" spans="1:11" x14ac:dyDescent="0.25">
      <c r="A872">
        <v>7011292</v>
      </c>
      <c r="B872" s="2">
        <v>43425.491751157409</v>
      </c>
      <c r="C872" s="2">
        <v>43422</v>
      </c>
      <c r="D872" t="s">
        <v>437</v>
      </c>
      <c r="E872">
        <v>12242</v>
      </c>
      <c r="F872" t="s">
        <v>41</v>
      </c>
      <c r="G872" t="s">
        <v>2</v>
      </c>
      <c r="H872" t="s">
        <v>8</v>
      </c>
      <c r="I872" t="s">
        <v>7</v>
      </c>
      <c r="J872" t="s">
        <v>4</v>
      </c>
      <c r="K872" t="s">
        <v>65</v>
      </c>
    </row>
    <row r="873" spans="1:11" x14ac:dyDescent="0.25">
      <c r="A873">
        <v>7011292</v>
      </c>
      <c r="B873" s="2">
        <v>43425.491973032411</v>
      </c>
      <c r="C873" s="2">
        <v>43422</v>
      </c>
      <c r="D873" t="s">
        <v>437</v>
      </c>
      <c r="E873">
        <v>12242</v>
      </c>
      <c r="F873" t="s">
        <v>41</v>
      </c>
      <c r="G873" t="s">
        <v>2</v>
      </c>
      <c r="H873" t="s">
        <v>3</v>
      </c>
      <c r="I873" t="s">
        <v>1</v>
      </c>
      <c r="J873" t="s">
        <v>4</v>
      </c>
      <c r="K873" t="s">
        <v>39</v>
      </c>
    </row>
    <row r="874" spans="1:11" x14ac:dyDescent="0.25">
      <c r="A874">
        <v>7011292</v>
      </c>
      <c r="B874" s="2">
        <v>43425.492295138887</v>
      </c>
      <c r="C874" s="2">
        <v>43422</v>
      </c>
      <c r="D874" t="s">
        <v>437</v>
      </c>
      <c r="E874">
        <v>12242</v>
      </c>
      <c r="F874" t="s">
        <v>41</v>
      </c>
      <c r="G874" t="s">
        <v>2</v>
      </c>
      <c r="H874" t="s">
        <v>5</v>
      </c>
      <c r="I874" t="s">
        <v>1</v>
      </c>
      <c r="J874" t="s">
        <v>4</v>
      </c>
      <c r="K874" t="s">
        <v>38</v>
      </c>
    </row>
    <row r="875" spans="1:11" x14ac:dyDescent="0.25">
      <c r="A875">
        <v>7011842</v>
      </c>
      <c r="B875" s="2">
        <v>43425.493189699075</v>
      </c>
      <c r="C875" s="2">
        <v>43422</v>
      </c>
      <c r="D875" t="s">
        <v>438</v>
      </c>
      <c r="E875">
        <v>12242</v>
      </c>
      <c r="F875" t="s">
        <v>41</v>
      </c>
      <c r="G875" t="s">
        <v>0</v>
      </c>
      <c r="H875" t="s">
        <v>37</v>
      </c>
      <c r="I875" t="s">
        <v>25</v>
      </c>
      <c r="J875" t="s">
        <v>36</v>
      </c>
      <c r="K875" t="s">
        <v>37</v>
      </c>
    </row>
    <row r="876" spans="1:11" x14ac:dyDescent="0.25">
      <c r="A876">
        <v>7011842</v>
      </c>
      <c r="B876" s="2">
        <v>43425.493418402781</v>
      </c>
      <c r="C876" s="2">
        <v>43422</v>
      </c>
      <c r="D876" t="s">
        <v>438</v>
      </c>
      <c r="E876">
        <v>12242</v>
      </c>
      <c r="F876" t="s">
        <v>41</v>
      </c>
      <c r="G876" t="s">
        <v>2</v>
      </c>
      <c r="H876" t="s">
        <v>37</v>
      </c>
      <c r="I876" t="s">
        <v>25</v>
      </c>
      <c r="J876" t="s">
        <v>4</v>
      </c>
      <c r="K876" t="s">
        <v>37</v>
      </c>
    </row>
    <row r="877" spans="1:11" x14ac:dyDescent="0.25">
      <c r="A877">
        <v>7011936</v>
      </c>
      <c r="B877" s="2">
        <v>43425.494740624999</v>
      </c>
      <c r="C877" s="2">
        <v>43422</v>
      </c>
      <c r="D877" t="s">
        <v>439</v>
      </c>
      <c r="E877">
        <v>12242</v>
      </c>
      <c r="F877" t="s">
        <v>41</v>
      </c>
      <c r="G877" t="s">
        <v>0</v>
      </c>
      <c r="H877" t="s">
        <v>37</v>
      </c>
      <c r="I877" t="s">
        <v>25</v>
      </c>
      <c r="J877" t="s">
        <v>36</v>
      </c>
      <c r="K877" t="s">
        <v>37</v>
      </c>
    </row>
    <row r="878" spans="1:11" x14ac:dyDescent="0.25">
      <c r="A878">
        <v>7011936</v>
      </c>
      <c r="B878" s="2">
        <v>43425.494993402775</v>
      </c>
      <c r="C878" s="2">
        <v>43422</v>
      </c>
      <c r="D878" t="s">
        <v>439</v>
      </c>
      <c r="E878">
        <v>12242</v>
      </c>
      <c r="F878" t="s">
        <v>41</v>
      </c>
      <c r="G878" t="s">
        <v>2</v>
      </c>
      <c r="H878" t="s">
        <v>3</v>
      </c>
      <c r="I878" t="s">
        <v>1</v>
      </c>
      <c r="J878" t="s">
        <v>4</v>
      </c>
      <c r="K878" t="s">
        <v>39</v>
      </c>
    </row>
    <row r="879" spans="1:11" x14ac:dyDescent="0.25">
      <c r="A879">
        <v>7012030</v>
      </c>
      <c r="B879" s="2">
        <v>43425.495707175927</v>
      </c>
      <c r="C879" s="2">
        <v>43422</v>
      </c>
      <c r="D879" t="s">
        <v>440</v>
      </c>
      <c r="E879">
        <v>12242</v>
      </c>
      <c r="F879" t="s">
        <v>41</v>
      </c>
      <c r="G879" t="s">
        <v>0</v>
      </c>
      <c r="H879" t="s">
        <v>37</v>
      </c>
      <c r="I879" t="s">
        <v>25</v>
      </c>
      <c r="J879" t="s">
        <v>36</v>
      </c>
      <c r="K879" t="s">
        <v>37</v>
      </c>
    </row>
    <row r="880" spans="1:11" x14ac:dyDescent="0.25">
      <c r="A880">
        <v>7012030</v>
      </c>
      <c r="B880" s="2">
        <v>43425.495954166669</v>
      </c>
      <c r="C880" s="2">
        <v>43422</v>
      </c>
      <c r="D880" t="s">
        <v>440</v>
      </c>
      <c r="E880">
        <v>12242</v>
      </c>
      <c r="F880" t="s">
        <v>41</v>
      </c>
      <c r="G880" t="s">
        <v>2</v>
      </c>
      <c r="H880" t="s">
        <v>3</v>
      </c>
      <c r="I880" t="s">
        <v>1</v>
      </c>
      <c r="J880" t="s">
        <v>4</v>
      </c>
      <c r="K880" t="s">
        <v>39</v>
      </c>
    </row>
    <row r="881" spans="1:11" x14ac:dyDescent="0.25">
      <c r="A881">
        <v>7012144</v>
      </c>
      <c r="B881" s="2">
        <v>43425.49665601852</v>
      </c>
      <c r="C881" s="2">
        <v>43422</v>
      </c>
      <c r="D881" t="s">
        <v>441</v>
      </c>
      <c r="E881">
        <v>12242</v>
      </c>
      <c r="F881" t="s">
        <v>41</v>
      </c>
      <c r="G881" t="s">
        <v>0</v>
      </c>
      <c r="H881" t="s">
        <v>37</v>
      </c>
      <c r="I881" t="s">
        <v>25</v>
      </c>
      <c r="J881" t="s">
        <v>36</v>
      </c>
      <c r="K881" t="s">
        <v>37</v>
      </c>
    </row>
    <row r="882" spans="1:11" x14ac:dyDescent="0.25">
      <c r="A882">
        <v>7012144</v>
      </c>
      <c r="B882" s="2">
        <v>43425.496872453703</v>
      </c>
      <c r="C882" s="2">
        <v>43422</v>
      </c>
      <c r="D882" t="s">
        <v>441</v>
      </c>
      <c r="E882">
        <v>12242</v>
      </c>
      <c r="F882" t="s">
        <v>41</v>
      </c>
      <c r="G882" t="s">
        <v>2</v>
      </c>
      <c r="H882" t="s">
        <v>3</v>
      </c>
      <c r="I882" t="s">
        <v>1</v>
      </c>
      <c r="J882" t="s">
        <v>4</v>
      </c>
      <c r="K882" t="s">
        <v>39</v>
      </c>
    </row>
    <row r="883" spans="1:11" x14ac:dyDescent="0.25">
      <c r="A883">
        <v>7012144</v>
      </c>
      <c r="B883" s="2">
        <v>43425.497067476848</v>
      </c>
      <c r="C883" s="2">
        <v>43422</v>
      </c>
      <c r="D883" t="s">
        <v>441</v>
      </c>
      <c r="E883">
        <v>12242</v>
      </c>
      <c r="F883" t="s">
        <v>41</v>
      </c>
      <c r="G883" t="s">
        <v>2</v>
      </c>
      <c r="H883" t="s">
        <v>5</v>
      </c>
      <c r="I883" t="s">
        <v>1</v>
      </c>
      <c r="J883" t="s">
        <v>4</v>
      </c>
      <c r="K883" t="s">
        <v>38</v>
      </c>
    </row>
    <row r="884" spans="1:11" x14ac:dyDescent="0.25">
      <c r="A884">
        <v>7013329</v>
      </c>
      <c r="B884" s="2">
        <v>43425.548436458332</v>
      </c>
      <c r="C884" s="2">
        <v>43422</v>
      </c>
      <c r="D884" t="s">
        <v>442</v>
      </c>
      <c r="E884">
        <v>12242</v>
      </c>
      <c r="F884" t="s">
        <v>41</v>
      </c>
      <c r="G884" t="s">
        <v>0</v>
      </c>
      <c r="H884" t="s">
        <v>37</v>
      </c>
      <c r="I884" t="s">
        <v>25</v>
      </c>
      <c r="J884" t="s">
        <v>36</v>
      </c>
      <c r="K884" t="s">
        <v>37</v>
      </c>
    </row>
    <row r="885" spans="1:11" x14ac:dyDescent="0.25">
      <c r="A885">
        <v>7013329</v>
      </c>
      <c r="B885" s="2">
        <v>43425.548747800924</v>
      </c>
      <c r="C885" s="2">
        <v>43422</v>
      </c>
      <c r="D885" t="s">
        <v>442</v>
      </c>
      <c r="E885">
        <v>12242</v>
      </c>
      <c r="F885" t="s">
        <v>41</v>
      </c>
      <c r="G885" t="s">
        <v>2</v>
      </c>
      <c r="H885" t="s">
        <v>37</v>
      </c>
      <c r="I885" t="s">
        <v>25</v>
      </c>
      <c r="J885" t="s">
        <v>4</v>
      </c>
      <c r="K885" t="s">
        <v>37</v>
      </c>
    </row>
    <row r="886" spans="1:11" x14ac:dyDescent="0.25">
      <c r="A886">
        <v>7014046</v>
      </c>
      <c r="B886" s="2">
        <v>43425.549465393517</v>
      </c>
      <c r="C886" s="2">
        <v>43422</v>
      </c>
      <c r="D886" t="s">
        <v>443</v>
      </c>
      <c r="E886">
        <v>12242</v>
      </c>
      <c r="F886" t="s">
        <v>41</v>
      </c>
      <c r="G886" t="s">
        <v>0</v>
      </c>
      <c r="H886" t="s">
        <v>37</v>
      </c>
      <c r="I886" t="s">
        <v>25</v>
      </c>
      <c r="J886" t="s">
        <v>36</v>
      </c>
      <c r="K886" t="s">
        <v>37</v>
      </c>
    </row>
    <row r="887" spans="1:11" x14ac:dyDescent="0.25">
      <c r="A887">
        <v>7014046</v>
      </c>
      <c r="B887" s="2">
        <v>43425.549700000003</v>
      </c>
      <c r="C887" s="2">
        <v>43422</v>
      </c>
      <c r="D887" t="s">
        <v>443</v>
      </c>
      <c r="E887">
        <v>12242</v>
      </c>
      <c r="F887" t="s">
        <v>41</v>
      </c>
      <c r="G887" t="s">
        <v>2</v>
      </c>
      <c r="H887" t="s">
        <v>37</v>
      </c>
      <c r="I887" t="s">
        <v>25</v>
      </c>
      <c r="J887" t="s">
        <v>9</v>
      </c>
      <c r="K887" t="s">
        <v>37</v>
      </c>
    </row>
    <row r="888" spans="1:11" x14ac:dyDescent="0.25">
      <c r="A888">
        <v>7015059</v>
      </c>
      <c r="B888" s="2">
        <v>43425.55031215278</v>
      </c>
      <c r="C888" s="2">
        <v>43422</v>
      </c>
      <c r="D888" t="s">
        <v>444</v>
      </c>
      <c r="E888">
        <v>12242</v>
      </c>
      <c r="F888" t="s">
        <v>41</v>
      </c>
      <c r="G888" t="s">
        <v>0</v>
      </c>
      <c r="H888" t="s">
        <v>37</v>
      </c>
      <c r="I888" t="s">
        <v>25</v>
      </c>
      <c r="J888" t="s">
        <v>36</v>
      </c>
      <c r="K888" t="s">
        <v>37</v>
      </c>
    </row>
    <row r="889" spans="1:11" x14ac:dyDescent="0.25">
      <c r="A889">
        <v>7015059</v>
      </c>
      <c r="B889" s="2">
        <v>43425.550595949077</v>
      </c>
      <c r="C889" s="2">
        <v>43422</v>
      </c>
      <c r="D889" t="s">
        <v>444</v>
      </c>
      <c r="E889">
        <v>12242</v>
      </c>
      <c r="F889" t="s">
        <v>41</v>
      </c>
      <c r="G889" t="s">
        <v>2</v>
      </c>
      <c r="H889" t="s">
        <v>37</v>
      </c>
      <c r="I889" t="s">
        <v>25</v>
      </c>
      <c r="J889" t="s">
        <v>9</v>
      </c>
      <c r="K889" t="s">
        <v>37</v>
      </c>
    </row>
    <row r="890" spans="1:11" x14ac:dyDescent="0.25">
      <c r="A890">
        <v>7015147</v>
      </c>
      <c r="B890" s="2">
        <v>43425.551091435183</v>
      </c>
      <c r="C890" s="2">
        <v>43422</v>
      </c>
      <c r="D890" t="s">
        <v>445</v>
      </c>
      <c r="E890">
        <v>12242</v>
      </c>
      <c r="F890" t="s">
        <v>41</v>
      </c>
      <c r="G890" t="s">
        <v>0</v>
      </c>
      <c r="H890" t="s">
        <v>37</v>
      </c>
      <c r="I890" t="s">
        <v>25</v>
      </c>
      <c r="J890" t="s">
        <v>36</v>
      </c>
      <c r="K890" t="s">
        <v>37</v>
      </c>
    </row>
    <row r="891" spans="1:11" x14ac:dyDescent="0.25">
      <c r="A891">
        <v>7015147</v>
      </c>
      <c r="B891" s="2">
        <v>43425.551325</v>
      </c>
      <c r="C891" s="2">
        <v>43422</v>
      </c>
      <c r="D891" t="s">
        <v>445</v>
      </c>
      <c r="E891">
        <v>12242</v>
      </c>
      <c r="F891" t="s">
        <v>41</v>
      </c>
      <c r="G891" t="s">
        <v>2</v>
      </c>
      <c r="H891" t="s">
        <v>3</v>
      </c>
      <c r="I891" t="s">
        <v>1</v>
      </c>
      <c r="J891" t="s">
        <v>4</v>
      </c>
      <c r="K891" t="s">
        <v>39</v>
      </c>
    </row>
    <row r="892" spans="1:11" x14ac:dyDescent="0.25">
      <c r="A892">
        <v>7015190</v>
      </c>
      <c r="B892" s="2">
        <v>43425.552087731485</v>
      </c>
      <c r="C892" s="2">
        <v>43422</v>
      </c>
      <c r="D892" t="s">
        <v>446</v>
      </c>
      <c r="E892">
        <v>12242</v>
      </c>
      <c r="F892" t="s">
        <v>41</v>
      </c>
      <c r="G892" t="s">
        <v>0</v>
      </c>
      <c r="H892" t="s">
        <v>37</v>
      </c>
      <c r="I892" t="s">
        <v>25</v>
      </c>
      <c r="J892" t="s">
        <v>36</v>
      </c>
      <c r="K892" t="s">
        <v>37</v>
      </c>
    </row>
    <row r="893" spans="1:11" x14ac:dyDescent="0.25">
      <c r="A893">
        <v>7015190</v>
      </c>
      <c r="B893" s="2">
        <v>43425.55231053241</v>
      </c>
      <c r="C893" s="2">
        <v>43422</v>
      </c>
      <c r="D893" t="s">
        <v>446</v>
      </c>
      <c r="E893">
        <v>12242</v>
      </c>
      <c r="F893" t="s">
        <v>41</v>
      </c>
      <c r="G893" t="s">
        <v>2</v>
      </c>
      <c r="H893" t="s">
        <v>12</v>
      </c>
      <c r="I893" t="s">
        <v>7</v>
      </c>
      <c r="J893" t="s">
        <v>4</v>
      </c>
      <c r="K893" t="s">
        <v>43</v>
      </c>
    </row>
    <row r="894" spans="1:11" x14ac:dyDescent="0.25">
      <c r="A894">
        <v>7015190</v>
      </c>
      <c r="B894" s="2">
        <v>43425.552499884259</v>
      </c>
      <c r="C894" s="2">
        <v>43422</v>
      </c>
      <c r="D894" t="s">
        <v>446</v>
      </c>
      <c r="E894">
        <v>12242</v>
      </c>
      <c r="F894" t="s">
        <v>41</v>
      </c>
      <c r="G894" t="s">
        <v>2</v>
      </c>
      <c r="H894" t="s">
        <v>3</v>
      </c>
      <c r="I894" t="s">
        <v>1</v>
      </c>
      <c r="J894" t="s">
        <v>4</v>
      </c>
      <c r="K894" t="s">
        <v>39</v>
      </c>
    </row>
    <row r="895" spans="1:11" x14ac:dyDescent="0.25">
      <c r="A895">
        <v>7015637</v>
      </c>
      <c r="B895" s="2">
        <v>43425.553165972226</v>
      </c>
      <c r="C895" s="2">
        <v>43422</v>
      </c>
      <c r="D895" t="s">
        <v>447</v>
      </c>
      <c r="E895">
        <v>12242</v>
      </c>
      <c r="F895" t="s">
        <v>41</v>
      </c>
      <c r="G895" t="s">
        <v>0</v>
      </c>
      <c r="H895" t="s">
        <v>37</v>
      </c>
      <c r="I895" t="s">
        <v>25</v>
      </c>
      <c r="J895" t="s">
        <v>36</v>
      </c>
      <c r="K895" t="s">
        <v>37</v>
      </c>
    </row>
    <row r="896" spans="1:11" x14ac:dyDescent="0.25">
      <c r="A896">
        <v>7015637</v>
      </c>
      <c r="B896" s="2">
        <v>43425.553407407409</v>
      </c>
      <c r="C896" s="2">
        <v>43422</v>
      </c>
      <c r="D896" t="s">
        <v>447</v>
      </c>
      <c r="E896" s="48">
        <v>12242</v>
      </c>
      <c r="F896" t="s">
        <v>41</v>
      </c>
      <c r="G896" t="s">
        <v>2</v>
      </c>
      <c r="H896" t="s">
        <v>5</v>
      </c>
      <c r="I896" t="s">
        <v>1</v>
      </c>
      <c r="J896" t="s">
        <v>4</v>
      </c>
      <c r="K896" t="s">
        <v>38</v>
      </c>
    </row>
    <row r="897" spans="1:11" x14ac:dyDescent="0.25">
      <c r="A897">
        <v>7015669</v>
      </c>
      <c r="B897" s="2">
        <v>43425.55447210648</v>
      </c>
      <c r="C897" s="2">
        <v>43422</v>
      </c>
      <c r="D897" t="s">
        <v>448</v>
      </c>
      <c r="E897" s="48">
        <v>12242</v>
      </c>
      <c r="F897" t="s">
        <v>41</v>
      </c>
      <c r="G897" t="s">
        <v>0</v>
      </c>
      <c r="H897" t="s">
        <v>37</v>
      </c>
      <c r="I897" t="s">
        <v>25</v>
      </c>
      <c r="J897" t="s">
        <v>36</v>
      </c>
      <c r="K897" t="s">
        <v>37</v>
      </c>
    </row>
    <row r="898" spans="1:11" x14ac:dyDescent="0.25">
      <c r="A898">
        <v>7015669</v>
      </c>
      <c r="B898" s="2">
        <v>43425.554715972219</v>
      </c>
      <c r="C898" s="2">
        <v>43422</v>
      </c>
      <c r="D898" t="s">
        <v>448</v>
      </c>
      <c r="E898" s="48">
        <v>12242</v>
      </c>
      <c r="F898" t="s">
        <v>41</v>
      </c>
      <c r="G898" t="s">
        <v>2</v>
      </c>
      <c r="H898" t="s">
        <v>3</v>
      </c>
      <c r="I898" t="s">
        <v>1</v>
      </c>
      <c r="J898" t="s">
        <v>4</v>
      </c>
      <c r="K898" t="s">
        <v>39</v>
      </c>
    </row>
    <row r="899" spans="1:11" x14ac:dyDescent="0.25">
      <c r="A899">
        <v>7015669</v>
      </c>
      <c r="B899" s="2">
        <v>43425.554982870373</v>
      </c>
      <c r="C899" s="2">
        <v>43422</v>
      </c>
      <c r="D899" t="s">
        <v>448</v>
      </c>
      <c r="E899" s="48">
        <v>12242</v>
      </c>
      <c r="F899" t="s">
        <v>41</v>
      </c>
      <c r="G899" t="s">
        <v>2</v>
      </c>
      <c r="H899" t="s">
        <v>5</v>
      </c>
      <c r="I899" t="s">
        <v>1</v>
      </c>
      <c r="J899" t="s">
        <v>4</v>
      </c>
      <c r="K899" t="s">
        <v>38</v>
      </c>
    </row>
    <row r="900" spans="1:11" x14ac:dyDescent="0.25">
      <c r="A900">
        <v>7015990</v>
      </c>
      <c r="B900" s="2">
        <v>43425.555813888888</v>
      </c>
      <c r="C900" s="2">
        <v>43422</v>
      </c>
      <c r="D900" t="s">
        <v>449</v>
      </c>
      <c r="E900" s="48">
        <v>12242</v>
      </c>
      <c r="F900" t="s">
        <v>41</v>
      </c>
      <c r="G900" t="s">
        <v>0</v>
      </c>
      <c r="H900" t="s">
        <v>37</v>
      </c>
      <c r="I900" t="s">
        <v>25</v>
      </c>
      <c r="J900" t="s">
        <v>36</v>
      </c>
      <c r="K900" t="s">
        <v>37</v>
      </c>
    </row>
    <row r="901" spans="1:11" x14ac:dyDescent="0.25">
      <c r="A901">
        <v>7015990</v>
      </c>
      <c r="B901" s="2">
        <v>43425.556088194448</v>
      </c>
      <c r="C901" s="2">
        <v>43422</v>
      </c>
      <c r="D901" t="s">
        <v>449</v>
      </c>
      <c r="E901" s="48">
        <v>12242</v>
      </c>
      <c r="F901" t="s">
        <v>41</v>
      </c>
      <c r="G901" t="s">
        <v>2</v>
      </c>
      <c r="H901" t="s">
        <v>3</v>
      </c>
      <c r="I901" t="s">
        <v>1</v>
      </c>
      <c r="J901" t="s">
        <v>4</v>
      </c>
      <c r="K901" t="s">
        <v>39</v>
      </c>
    </row>
    <row r="902" spans="1:11" x14ac:dyDescent="0.25">
      <c r="A902">
        <v>7016436</v>
      </c>
      <c r="B902" s="2">
        <v>43425.556570601853</v>
      </c>
      <c r="C902" s="2">
        <v>43422</v>
      </c>
      <c r="D902" t="s">
        <v>450</v>
      </c>
      <c r="E902" s="48">
        <v>12242</v>
      </c>
      <c r="F902" t="s">
        <v>41</v>
      </c>
      <c r="G902" t="s">
        <v>0</v>
      </c>
      <c r="H902" t="s">
        <v>37</v>
      </c>
      <c r="I902" t="s">
        <v>25</v>
      </c>
      <c r="J902" t="s">
        <v>36</v>
      </c>
      <c r="K902" t="s">
        <v>37</v>
      </c>
    </row>
    <row r="903" spans="1:11" x14ac:dyDescent="0.25">
      <c r="A903">
        <v>7016436</v>
      </c>
      <c r="B903" s="2">
        <v>43425.55697662037</v>
      </c>
      <c r="C903" s="2">
        <v>43422</v>
      </c>
      <c r="D903" t="s">
        <v>450</v>
      </c>
      <c r="E903" s="48">
        <v>12242</v>
      </c>
      <c r="F903" t="s">
        <v>41</v>
      </c>
      <c r="G903" t="s">
        <v>2</v>
      </c>
      <c r="H903" t="s">
        <v>12</v>
      </c>
      <c r="I903" t="s">
        <v>7</v>
      </c>
      <c r="J903" t="s">
        <v>4</v>
      </c>
      <c r="K903" t="s">
        <v>43</v>
      </c>
    </row>
    <row r="904" spans="1:11" x14ac:dyDescent="0.25">
      <c r="A904">
        <v>7016436</v>
      </c>
      <c r="B904" s="2">
        <v>43425.557176736111</v>
      </c>
      <c r="C904" s="2">
        <v>43422</v>
      </c>
      <c r="D904" t="s">
        <v>450</v>
      </c>
      <c r="E904" s="48">
        <v>12242</v>
      </c>
      <c r="F904" t="s">
        <v>41</v>
      </c>
      <c r="G904" t="s">
        <v>2</v>
      </c>
      <c r="H904" t="s">
        <v>3</v>
      </c>
      <c r="I904" t="s">
        <v>1</v>
      </c>
      <c r="J904" t="s">
        <v>4</v>
      </c>
      <c r="K904" t="s">
        <v>39</v>
      </c>
    </row>
    <row r="905" spans="1:11" x14ac:dyDescent="0.25">
      <c r="A905">
        <v>7016436</v>
      </c>
      <c r="B905" s="2">
        <v>43425.557366203706</v>
      </c>
      <c r="C905" s="2">
        <v>43422</v>
      </c>
      <c r="D905" t="s">
        <v>450</v>
      </c>
      <c r="E905" s="48">
        <v>12242</v>
      </c>
      <c r="F905" t="s">
        <v>41</v>
      </c>
      <c r="G905" t="s">
        <v>2</v>
      </c>
      <c r="H905" t="s">
        <v>5</v>
      </c>
      <c r="I905" t="s">
        <v>1</v>
      </c>
      <c r="J905" t="s">
        <v>4</v>
      </c>
      <c r="K905" t="s">
        <v>38</v>
      </c>
    </row>
    <row r="906" spans="1:11" x14ac:dyDescent="0.25">
      <c r="A906">
        <v>7016713</v>
      </c>
      <c r="B906" s="2">
        <v>43425.55803576389</v>
      </c>
      <c r="C906" s="2">
        <v>43422</v>
      </c>
      <c r="D906" t="s">
        <v>451</v>
      </c>
      <c r="E906" s="48">
        <v>12242</v>
      </c>
      <c r="F906" t="s">
        <v>41</v>
      </c>
      <c r="G906" t="s">
        <v>0</v>
      </c>
      <c r="H906" t="s">
        <v>37</v>
      </c>
      <c r="I906" t="s">
        <v>25</v>
      </c>
      <c r="J906" t="s">
        <v>36</v>
      </c>
      <c r="K906" t="s">
        <v>37</v>
      </c>
    </row>
    <row r="907" spans="1:11" x14ac:dyDescent="0.25">
      <c r="A907">
        <v>7016713</v>
      </c>
      <c r="B907" s="2">
        <v>43425.558270370369</v>
      </c>
      <c r="C907" s="2">
        <v>43422</v>
      </c>
      <c r="D907" t="s">
        <v>451</v>
      </c>
      <c r="E907" s="48">
        <v>12242</v>
      </c>
      <c r="F907" t="s">
        <v>41</v>
      </c>
      <c r="G907" t="s">
        <v>2</v>
      </c>
      <c r="H907" t="s">
        <v>3</v>
      </c>
      <c r="I907" t="s">
        <v>1</v>
      </c>
      <c r="J907" t="s">
        <v>4</v>
      </c>
      <c r="K907" t="s">
        <v>39</v>
      </c>
    </row>
    <row r="908" spans="1:11" x14ac:dyDescent="0.25">
      <c r="A908">
        <v>7016713</v>
      </c>
      <c r="B908" s="2">
        <v>43425.558479861109</v>
      </c>
      <c r="C908" s="2">
        <v>43422</v>
      </c>
      <c r="D908" t="s">
        <v>451</v>
      </c>
      <c r="E908" s="48">
        <v>12242</v>
      </c>
      <c r="F908" t="s">
        <v>41</v>
      </c>
      <c r="G908" t="s">
        <v>2</v>
      </c>
      <c r="H908" t="s">
        <v>5</v>
      </c>
      <c r="I908" t="s">
        <v>1</v>
      </c>
      <c r="J908" t="s">
        <v>4</v>
      </c>
      <c r="K908" t="s">
        <v>38</v>
      </c>
    </row>
    <row r="909" spans="1:11" x14ac:dyDescent="0.25">
      <c r="A909">
        <v>7017674</v>
      </c>
      <c r="B909" s="2">
        <v>43425.559016435189</v>
      </c>
      <c r="C909" s="2">
        <v>43422</v>
      </c>
      <c r="D909" t="s">
        <v>452</v>
      </c>
      <c r="E909" s="48">
        <v>12242</v>
      </c>
      <c r="F909" t="s">
        <v>41</v>
      </c>
      <c r="G909" t="s">
        <v>0</v>
      </c>
      <c r="H909" t="s">
        <v>37</v>
      </c>
      <c r="I909" t="s">
        <v>25</v>
      </c>
      <c r="J909" t="s">
        <v>36</v>
      </c>
      <c r="K909" t="s">
        <v>37</v>
      </c>
    </row>
    <row r="910" spans="1:11" x14ac:dyDescent="0.25">
      <c r="A910">
        <v>7017674</v>
      </c>
      <c r="B910" s="2">
        <v>43425.559249189813</v>
      </c>
      <c r="C910" s="2">
        <v>43422</v>
      </c>
      <c r="D910" t="s">
        <v>452</v>
      </c>
      <c r="E910" s="48">
        <v>12242</v>
      </c>
      <c r="F910" t="s">
        <v>41</v>
      </c>
      <c r="G910" t="s">
        <v>2</v>
      </c>
      <c r="H910" t="s">
        <v>37</v>
      </c>
      <c r="I910" t="s">
        <v>25</v>
      </c>
      <c r="J910" t="s">
        <v>9</v>
      </c>
      <c r="K910" t="s">
        <v>37</v>
      </c>
    </row>
    <row r="911" spans="1:11" x14ac:dyDescent="0.25">
      <c r="A911">
        <v>7018735</v>
      </c>
      <c r="B911" s="2">
        <v>43425.560251157411</v>
      </c>
      <c r="C911" s="2">
        <v>43422</v>
      </c>
      <c r="D911" t="s">
        <v>453</v>
      </c>
      <c r="E911" s="48">
        <v>12242</v>
      </c>
      <c r="F911" t="s">
        <v>41</v>
      </c>
      <c r="G911" t="s">
        <v>0</v>
      </c>
      <c r="H911" t="s">
        <v>37</v>
      </c>
      <c r="I911" t="s">
        <v>25</v>
      </c>
      <c r="J911" t="s">
        <v>36</v>
      </c>
      <c r="K911" t="s">
        <v>37</v>
      </c>
    </row>
    <row r="912" spans="1:11" x14ac:dyDescent="0.25">
      <c r="A912">
        <v>7018735</v>
      </c>
      <c r="B912" s="2">
        <v>43425.56045636574</v>
      </c>
      <c r="C912" s="2">
        <v>43422</v>
      </c>
      <c r="D912" t="s">
        <v>453</v>
      </c>
      <c r="E912" s="48">
        <v>12242</v>
      </c>
      <c r="F912" t="s">
        <v>41</v>
      </c>
      <c r="G912" t="s">
        <v>2</v>
      </c>
      <c r="H912" t="s">
        <v>37</v>
      </c>
      <c r="I912" t="s">
        <v>25</v>
      </c>
      <c r="J912" t="s">
        <v>9</v>
      </c>
      <c r="K912" t="s">
        <v>37</v>
      </c>
    </row>
    <row r="913" spans="1:11" x14ac:dyDescent="0.25">
      <c r="A913">
        <v>7020106</v>
      </c>
      <c r="B913" s="2">
        <v>43425.561391087962</v>
      </c>
      <c r="C913" s="2">
        <v>43422</v>
      </c>
      <c r="D913" t="s">
        <v>454</v>
      </c>
      <c r="E913" s="48">
        <v>12242</v>
      </c>
      <c r="F913" t="s">
        <v>41</v>
      </c>
      <c r="G913" t="s">
        <v>0</v>
      </c>
      <c r="H913" t="s">
        <v>37</v>
      </c>
      <c r="I913" t="s">
        <v>25</v>
      </c>
      <c r="J913" t="s">
        <v>36</v>
      </c>
      <c r="K913" t="s">
        <v>37</v>
      </c>
    </row>
    <row r="914" spans="1:11" x14ac:dyDescent="0.25">
      <c r="A914">
        <v>7020106</v>
      </c>
      <c r="B914" s="2">
        <v>43425.561620949076</v>
      </c>
      <c r="C914" s="2">
        <v>43422</v>
      </c>
      <c r="D914" t="s">
        <v>454</v>
      </c>
      <c r="E914" s="48">
        <v>12242</v>
      </c>
      <c r="F914" t="s">
        <v>41</v>
      </c>
      <c r="G914" t="s">
        <v>2</v>
      </c>
      <c r="H914" t="s">
        <v>3</v>
      </c>
      <c r="I914" t="s">
        <v>1</v>
      </c>
      <c r="J914" t="s">
        <v>4</v>
      </c>
      <c r="K914" t="s">
        <v>39</v>
      </c>
    </row>
    <row r="915" spans="1:11" x14ac:dyDescent="0.25">
      <c r="A915">
        <v>7020466</v>
      </c>
      <c r="B915" s="2">
        <v>43425.562173495367</v>
      </c>
      <c r="C915" s="2">
        <v>43422</v>
      </c>
      <c r="D915" t="s">
        <v>455</v>
      </c>
      <c r="E915" s="48">
        <v>12242</v>
      </c>
      <c r="F915" t="s">
        <v>41</v>
      </c>
      <c r="G915" t="s">
        <v>0</v>
      </c>
      <c r="H915" t="s">
        <v>37</v>
      </c>
      <c r="I915" t="s">
        <v>25</v>
      </c>
      <c r="J915" t="s">
        <v>36</v>
      </c>
      <c r="K915" t="s">
        <v>37</v>
      </c>
    </row>
    <row r="916" spans="1:11" x14ac:dyDescent="0.25">
      <c r="A916">
        <v>7020466</v>
      </c>
      <c r="B916" s="2">
        <v>43425.562392361113</v>
      </c>
      <c r="C916" s="2">
        <v>43422</v>
      </c>
      <c r="D916" t="s">
        <v>455</v>
      </c>
      <c r="E916" s="48">
        <v>12242</v>
      </c>
      <c r="F916" t="s">
        <v>41</v>
      </c>
      <c r="G916" t="s">
        <v>2</v>
      </c>
      <c r="H916" t="s">
        <v>3</v>
      </c>
      <c r="I916" t="s">
        <v>1</v>
      </c>
      <c r="J916" t="s">
        <v>4</v>
      </c>
      <c r="K916" t="s">
        <v>39</v>
      </c>
    </row>
    <row r="917" spans="1:11" x14ac:dyDescent="0.25">
      <c r="A917">
        <v>7020466</v>
      </c>
      <c r="B917" s="2">
        <v>43425.56260902778</v>
      </c>
      <c r="C917" s="2">
        <v>43422</v>
      </c>
      <c r="D917" t="s">
        <v>455</v>
      </c>
      <c r="E917" s="48">
        <v>12242</v>
      </c>
      <c r="F917" t="s">
        <v>41</v>
      </c>
      <c r="G917" t="s">
        <v>2</v>
      </c>
      <c r="H917" t="s">
        <v>5</v>
      </c>
      <c r="I917" t="s">
        <v>1</v>
      </c>
      <c r="J917" t="s">
        <v>4</v>
      </c>
      <c r="K917" t="s">
        <v>38</v>
      </c>
    </row>
    <row r="918" spans="1:11" x14ac:dyDescent="0.25">
      <c r="A918">
        <v>7020515</v>
      </c>
      <c r="B918" s="2">
        <v>43425.563239467592</v>
      </c>
      <c r="C918" s="2">
        <v>43422</v>
      </c>
      <c r="D918" t="s">
        <v>456</v>
      </c>
      <c r="E918" s="48">
        <v>12242</v>
      </c>
      <c r="F918" t="s">
        <v>41</v>
      </c>
      <c r="G918" t="s">
        <v>0</v>
      </c>
      <c r="H918" t="s">
        <v>37</v>
      </c>
      <c r="I918" t="s">
        <v>25</v>
      </c>
      <c r="J918" t="s">
        <v>36</v>
      </c>
      <c r="K918" t="s">
        <v>37</v>
      </c>
    </row>
    <row r="919" spans="1:11" x14ac:dyDescent="0.25">
      <c r="A919">
        <v>7020515</v>
      </c>
      <c r="B919" s="2">
        <v>43425.563467939814</v>
      </c>
      <c r="C919" s="2">
        <v>43422</v>
      </c>
      <c r="D919" t="s">
        <v>456</v>
      </c>
      <c r="E919" s="48">
        <v>12242</v>
      </c>
      <c r="F919" t="s">
        <v>41</v>
      </c>
      <c r="G919" t="s">
        <v>2</v>
      </c>
      <c r="H919" t="s">
        <v>5</v>
      </c>
      <c r="I919" t="s">
        <v>1</v>
      </c>
      <c r="J919" t="s">
        <v>4</v>
      </c>
      <c r="K919" t="s">
        <v>38</v>
      </c>
    </row>
    <row r="920" spans="1:11" x14ac:dyDescent="0.25">
      <c r="A920">
        <v>7021207</v>
      </c>
      <c r="B920" s="2">
        <v>43425.564257638885</v>
      </c>
      <c r="C920" s="2">
        <v>43422</v>
      </c>
      <c r="D920" t="s">
        <v>457</v>
      </c>
      <c r="E920" s="48">
        <v>12242</v>
      </c>
      <c r="F920" t="s">
        <v>41</v>
      </c>
      <c r="G920" t="s">
        <v>0</v>
      </c>
      <c r="H920" t="s">
        <v>37</v>
      </c>
      <c r="I920" t="s">
        <v>25</v>
      </c>
      <c r="J920" t="s">
        <v>36</v>
      </c>
      <c r="K920" t="s">
        <v>37</v>
      </c>
    </row>
    <row r="921" spans="1:11" x14ac:dyDescent="0.25">
      <c r="A921">
        <v>7021207</v>
      </c>
      <c r="B921" s="2">
        <v>43425.564494212966</v>
      </c>
      <c r="C921" s="2">
        <v>43422</v>
      </c>
      <c r="D921" t="s">
        <v>457</v>
      </c>
      <c r="E921" s="48">
        <v>12242</v>
      </c>
      <c r="F921" t="s">
        <v>41</v>
      </c>
      <c r="G921" t="s">
        <v>2</v>
      </c>
      <c r="H921" t="s">
        <v>5</v>
      </c>
      <c r="I921" t="s">
        <v>1</v>
      </c>
      <c r="J921" t="s">
        <v>4</v>
      </c>
      <c r="K921" t="s">
        <v>38</v>
      </c>
    </row>
    <row r="922" spans="1:11" x14ac:dyDescent="0.25">
      <c r="A922">
        <v>7022071</v>
      </c>
      <c r="B922" s="2">
        <v>43425.56495428241</v>
      </c>
      <c r="C922" s="2">
        <v>43422</v>
      </c>
      <c r="D922" t="s">
        <v>458</v>
      </c>
      <c r="E922" s="48">
        <v>12242</v>
      </c>
      <c r="F922" t="s">
        <v>41</v>
      </c>
      <c r="G922" t="s">
        <v>0</v>
      </c>
      <c r="H922" t="s">
        <v>37</v>
      </c>
      <c r="I922" t="s">
        <v>25</v>
      </c>
      <c r="J922" t="s">
        <v>36</v>
      </c>
      <c r="K922" t="s">
        <v>37</v>
      </c>
    </row>
    <row r="923" spans="1:11" x14ac:dyDescent="0.25">
      <c r="A923">
        <v>7022071</v>
      </c>
      <c r="B923" s="2">
        <v>43425.565189351852</v>
      </c>
      <c r="C923" s="2">
        <v>43422</v>
      </c>
      <c r="D923" t="s">
        <v>458</v>
      </c>
      <c r="E923" s="48">
        <v>12242</v>
      </c>
      <c r="F923" t="s">
        <v>41</v>
      </c>
      <c r="G923" t="s">
        <v>2</v>
      </c>
      <c r="H923" t="s">
        <v>3</v>
      </c>
      <c r="I923" t="s">
        <v>1</v>
      </c>
      <c r="J923" t="s">
        <v>4</v>
      </c>
      <c r="K923" t="s">
        <v>39</v>
      </c>
    </row>
    <row r="924" spans="1:11" x14ac:dyDescent="0.25">
      <c r="A924">
        <v>7022171</v>
      </c>
      <c r="B924" s="2">
        <v>43425.565931134261</v>
      </c>
      <c r="C924" s="2">
        <v>43422</v>
      </c>
      <c r="D924" t="s">
        <v>459</v>
      </c>
      <c r="E924" s="48">
        <v>12242</v>
      </c>
      <c r="F924" t="s">
        <v>41</v>
      </c>
      <c r="G924" t="s">
        <v>0</v>
      </c>
      <c r="H924" t="s">
        <v>37</v>
      </c>
      <c r="I924" t="s">
        <v>25</v>
      </c>
      <c r="J924" t="s">
        <v>36</v>
      </c>
      <c r="K924" t="s">
        <v>37</v>
      </c>
    </row>
    <row r="925" spans="1:11" x14ac:dyDescent="0.25">
      <c r="A925">
        <v>7022171</v>
      </c>
      <c r="B925" s="2">
        <v>43425.566151967592</v>
      </c>
      <c r="C925" s="2">
        <v>43422</v>
      </c>
      <c r="D925" t="s">
        <v>459</v>
      </c>
      <c r="E925" s="48">
        <v>12242</v>
      </c>
      <c r="F925" t="s">
        <v>41</v>
      </c>
      <c r="G925" t="s">
        <v>2</v>
      </c>
      <c r="H925" t="s">
        <v>37</v>
      </c>
      <c r="I925" t="s">
        <v>25</v>
      </c>
      <c r="J925" t="s">
        <v>9</v>
      </c>
      <c r="K925" t="s">
        <v>37</v>
      </c>
    </row>
    <row r="926" spans="1:11" x14ac:dyDescent="0.25">
      <c r="A926">
        <v>70227201</v>
      </c>
      <c r="B926" s="2">
        <v>43425.566756944441</v>
      </c>
      <c r="C926" s="2">
        <v>43422</v>
      </c>
      <c r="D926" t="s">
        <v>460</v>
      </c>
      <c r="E926" s="48">
        <v>12242</v>
      </c>
      <c r="F926" t="s">
        <v>41</v>
      </c>
      <c r="G926" t="s">
        <v>0</v>
      </c>
      <c r="H926" t="s">
        <v>37</v>
      </c>
      <c r="I926" t="s">
        <v>25</v>
      </c>
      <c r="J926" t="s">
        <v>36</v>
      </c>
      <c r="K926" t="s">
        <v>37</v>
      </c>
    </row>
    <row r="927" spans="1:11" x14ac:dyDescent="0.25">
      <c r="A927">
        <v>70227201</v>
      </c>
      <c r="B927" s="2">
        <v>43425.567039930553</v>
      </c>
      <c r="C927" s="2">
        <v>43422</v>
      </c>
      <c r="D927" t="s">
        <v>460</v>
      </c>
      <c r="E927" s="48">
        <v>12242</v>
      </c>
      <c r="F927" t="s">
        <v>41</v>
      </c>
      <c r="G927" t="s">
        <v>2</v>
      </c>
      <c r="H927" t="s">
        <v>11</v>
      </c>
      <c r="I927" t="s">
        <v>7</v>
      </c>
      <c r="J927" t="s">
        <v>9</v>
      </c>
      <c r="K927" t="s">
        <v>42</v>
      </c>
    </row>
    <row r="928" spans="1:11" x14ac:dyDescent="0.25">
      <c r="A928">
        <v>7022943</v>
      </c>
      <c r="B928" s="2">
        <v>43425.56791435185</v>
      </c>
      <c r="C928" s="2">
        <v>43422</v>
      </c>
      <c r="D928" t="s">
        <v>461</v>
      </c>
      <c r="E928" s="48">
        <v>12242</v>
      </c>
      <c r="F928" t="s">
        <v>41</v>
      </c>
      <c r="G928" t="s">
        <v>0</v>
      </c>
      <c r="H928" t="s">
        <v>37</v>
      </c>
      <c r="I928" t="s">
        <v>25</v>
      </c>
      <c r="J928" t="s">
        <v>36</v>
      </c>
      <c r="K928" t="s">
        <v>37</v>
      </c>
    </row>
    <row r="929" spans="1:11" x14ac:dyDescent="0.25">
      <c r="A929">
        <v>7022943</v>
      </c>
      <c r="B929" s="2">
        <v>43425.568154513887</v>
      </c>
      <c r="C929" s="2">
        <v>43422</v>
      </c>
      <c r="D929" t="s">
        <v>461</v>
      </c>
      <c r="E929" s="48">
        <v>12242</v>
      </c>
      <c r="F929" t="s">
        <v>41</v>
      </c>
      <c r="G929" t="s">
        <v>2</v>
      </c>
      <c r="H929" t="s">
        <v>3</v>
      </c>
      <c r="I929" t="s">
        <v>1</v>
      </c>
      <c r="J929" t="s">
        <v>4</v>
      </c>
      <c r="K929" t="s">
        <v>39</v>
      </c>
    </row>
    <row r="930" spans="1:11" x14ac:dyDescent="0.25">
      <c r="A930">
        <v>7022954</v>
      </c>
      <c r="B930" s="2">
        <v>43425.568799652778</v>
      </c>
      <c r="C930" s="2">
        <v>43422</v>
      </c>
      <c r="D930" t="s">
        <v>462</v>
      </c>
      <c r="E930" s="48">
        <v>12242</v>
      </c>
      <c r="F930" t="s">
        <v>41</v>
      </c>
      <c r="G930" t="s">
        <v>0</v>
      </c>
      <c r="H930" t="s">
        <v>37</v>
      </c>
      <c r="I930" t="s">
        <v>25</v>
      </c>
      <c r="J930" t="s">
        <v>36</v>
      </c>
      <c r="K930" t="s">
        <v>37</v>
      </c>
    </row>
    <row r="931" spans="1:11" x14ac:dyDescent="0.25">
      <c r="A931">
        <v>7022954</v>
      </c>
      <c r="B931" s="2">
        <v>43425.569066319447</v>
      </c>
      <c r="C931" s="2">
        <v>43422</v>
      </c>
      <c r="D931" t="s">
        <v>462</v>
      </c>
      <c r="E931" s="48">
        <v>12242</v>
      </c>
      <c r="F931" t="s">
        <v>41</v>
      </c>
      <c r="G931" t="s">
        <v>2</v>
      </c>
      <c r="H931" t="s">
        <v>3</v>
      </c>
      <c r="I931" t="s">
        <v>1</v>
      </c>
      <c r="J931" t="s">
        <v>4</v>
      </c>
      <c r="K931" t="s">
        <v>39</v>
      </c>
    </row>
    <row r="932" spans="1:11" x14ac:dyDescent="0.25">
      <c r="A932">
        <v>7022954</v>
      </c>
      <c r="B932" s="2">
        <v>43425.569242361111</v>
      </c>
      <c r="C932" s="2">
        <v>43422</v>
      </c>
      <c r="D932" t="s">
        <v>462</v>
      </c>
      <c r="E932" s="48">
        <v>12242</v>
      </c>
      <c r="F932" t="s">
        <v>41</v>
      </c>
      <c r="G932" t="s">
        <v>2</v>
      </c>
      <c r="H932" t="s">
        <v>5</v>
      </c>
      <c r="I932" t="s">
        <v>1</v>
      </c>
      <c r="J932" t="s">
        <v>4</v>
      </c>
      <c r="K932" t="s">
        <v>38</v>
      </c>
    </row>
    <row r="933" spans="1:11" x14ac:dyDescent="0.25">
      <c r="A933">
        <v>7022977</v>
      </c>
      <c r="B933" s="2">
        <v>43425.569820023149</v>
      </c>
      <c r="C933" s="2">
        <v>43422</v>
      </c>
      <c r="D933" t="s">
        <v>463</v>
      </c>
      <c r="E933" s="48">
        <v>12242</v>
      </c>
      <c r="F933" t="s">
        <v>41</v>
      </c>
      <c r="G933" t="s">
        <v>0</v>
      </c>
      <c r="H933" t="s">
        <v>37</v>
      </c>
      <c r="I933" t="s">
        <v>25</v>
      </c>
      <c r="J933" t="s">
        <v>36</v>
      </c>
      <c r="K933" t="s">
        <v>37</v>
      </c>
    </row>
    <row r="934" spans="1:11" x14ac:dyDescent="0.25">
      <c r="A934">
        <v>7022977</v>
      </c>
      <c r="B934" s="2">
        <v>43425.570067129629</v>
      </c>
      <c r="C934" s="2">
        <v>43422</v>
      </c>
      <c r="D934" t="s">
        <v>463</v>
      </c>
      <c r="E934" s="48">
        <v>12242</v>
      </c>
      <c r="F934" t="s">
        <v>41</v>
      </c>
      <c r="G934" t="s">
        <v>2</v>
      </c>
      <c r="H934" t="s">
        <v>3</v>
      </c>
      <c r="I934" t="s">
        <v>1</v>
      </c>
      <c r="J934" t="s">
        <v>4</v>
      </c>
      <c r="K934" t="s">
        <v>39</v>
      </c>
    </row>
    <row r="935" spans="1:11" x14ac:dyDescent="0.25">
      <c r="A935">
        <v>70232774</v>
      </c>
      <c r="B935" s="2">
        <v>43425.570744444442</v>
      </c>
      <c r="C935" s="2">
        <v>43422</v>
      </c>
      <c r="D935" t="s">
        <v>464</v>
      </c>
      <c r="E935" s="48">
        <v>12242</v>
      </c>
      <c r="F935" t="s">
        <v>41</v>
      </c>
      <c r="G935" t="s">
        <v>0</v>
      </c>
      <c r="H935" t="s">
        <v>37</v>
      </c>
      <c r="I935" t="s">
        <v>25</v>
      </c>
      <c r="J935" t="s">
        <v>36</v>
      </c>
      <c r="K935" t="s">
        <v>37</v>
      </c>
    </row>
    <row r="936" spans="1:11" x14ac:dyDescent="0.25">
      <c r="A936">
        <v>70232774</v>
      </c>
      <c r="B936" s="2">
        <v>43425.57095671296</v>
      </c>
      <c r="C936" s="2">
        <v>43422</v>
      </c>
      <c r="D936" t="s">
        <v>464</v>
      </c>
      <c r="E936" s="48">
        <v>12242</v>
      </c>
      <c r="F936" t="s">
        <v>41</v>
      </c>
      <c r="G936" t="s">
        <v>2</v>
      </c>
      <c r="H936" t="s">
        <v>37</v>
      </c>
      <c r="I936" t="s">
        <v>25</v>
      </c>
      <c r="J936" t="s">
        <v>4</v>
      </c>
      <c r="K936" t="s">
        <v>37</v>
      </c>
    </row>
    <row r="937" spans="1:11" x14ac:dyDescent="0.25">
      <c r="A937">
        <v>7023692</v>
      </c>
      <c r="B937" s="2">
        <v>43425.571418402775</v>
      </c>
      <c r="C937" s="2">
        <v>43422</v>
      </c>
      <c r="D937" t="s">
        <v>465</v>
      </c>
      <c r="E937" s="48">
        <v>12242</v>
      </c>
      <c r="F937" t="s">
        <v>41</v>
      </c>
      <c r="G937" t="s">
        <v>0</v>
      </c>
      <c r="H937" t="s">
        <v>37</v>
      </c>
      <c r="I937" t="s">
        <v>25</v>
      </c>
      <c r="J937" t="s">
        <v>36</v>
      </c>
      <c r="K937" t="s">
        <v>37</v>
      </c>
    </row>
    <row r="938" spans="1:11" x14ac:dyDescent="0.25">
      <c r="A938">
        <v>7023692</v>
      </c>
      <c r="B938" s="2">
        <v>43425.571631481478</v>
      </c>
      <c r="C938" s="2">
        <v>43422</v>
      </c>
      <c r="D938" t="s">
        <v>465</v>
      </c>
      <c r="E938" s="48">
        <v>12242</v>
      </c>
      <c r="F938" t="s">
        <v>41</v>
      </c>
      <c r="G938" t="s">
        <v>2</v>
      </c>
      <c r="H938" t="s">
        <v>37</v>
      </c>
      <c r="I938" t="s">
        <v>25</v>
      </c>
      <c r="J938" t="s">
        <v>4</v>
      </c>
      <c r="K938" t="s">
        <v>37</v>
      </c>
    </row>
    <row r="939" spans="1:11" x14ac:dyDescent="0.25">
      <c r="A939">
        <v>7023718</v>
      </c>
      <c r="B939" s="2">
        <v>43425.57229502315</v>
      </c>
      <c r="C939" s="2">
        <v>43422</v>
      </c>
      <c r="D939" t="s">
        <v>466</v>
      </c>
      <c r="E939" s="48">
        <v>12242</v>
      </c>
      <c r="F939" t="s">
        <v>41</v>
      </c>
      <c r="G939" t="s">
        <v>0</v>
      </c>
      <c r="H939" t="s">
        <v>37</v>
      </c>
      <c r="I939" t="s">
        <v>25</v>
      </c>
      <c r="J939" t="s">
        <v>36</v>
      </c>
      <c r="K939" t="s">
        <v>37</v>
      </c>
    </row>
    <row r="940" spans="1:11" x14ac:dyDescent="0.25">
      <c r="A940">
        <v>7023718</v>
      </c>
      <c r="B940" s="2">
        <v>43425.572472916669</v>
      </c>
      <c r="C940" s="2">
        <v>43422</v>
      </c>
      <c r="D940" t="s">
        <v>466</v>
      </c>
      <c r="E940" s="48">
        <v>12242</v>
      </c>
      <c r="F940" t="s">
        <v>41</v>
      </c>
      <c r="G940" t="s">
        <v>2</v>
      </c>
      <c r="H940" t="s">
        <v>37</v>
      </c>
      <c r="I940" t="s">
        <v>25</v>
      </c>
      <c r="J940" t="s">
        <v>9</v>
      </c>
      <c r="K940" t="s">
        <v>37</v>
      </c>
    </row>
    <row r="941" spans="1:11" x14ac:dyDescent="0.25">
      <c r="A941">
        <v>7023876</v>
      </c>
      <c r="B941" s="2">
        <v>43425.572967361113</v>
      </c>
      <c r="C941" s="2">
        <v>43422</v>
      </c>
      <c r="D941" t="s">
        <v>467</v>
      </c>
      <c r="E941" s="48">
        <v>12242</v>
      </c>
      <c r="F941" t="s">
        <v>41</v>
      </c>
      <c r="G941" t="s">
        <v>0</v>
      </c>
      <c r="H941" t="s">
        <v>27</v>
      </c>
      <c r="I941" t="s">
        <v>7</v>
      </c>
      <c r="J941" t="s">
        <v>36</v>
      </c>
      <c r="K941" t="s">
        <v>40</v>
      </c>
    </row>
    <row r="942" spans="1:11" x14ac:dyDescent="0.25">
      <c r="A942">
        <v>7023876</v>
      </c>
      <c r="B942" s="2">
        <v>43425.573238541663</v>
      </c>
      <c r="C942" s="2">
        <v>43422</v>
      </c>
      <c r="D942" t="s">
        <v>467</v>
      </c>
      <c r="E942" s="48">
        <v>12242</v>
      </c>
      <c r="F942" t="s">
        <v>41</v>
      </c>
      <c r="G942" t="s">
        <v>2</v>
      </c>
      <c r="H942" t="s">
        <v>37</v>
      </c>
      <c r="I942" t="s">
        <v>25</v>
      </c>
      <c r="J942" t="s">
        <v>9</v>
      </c>
      <c r="K942" t="s">
        <v>37</v>
      </c>
    </row>
    <row r="943" spans="1:11" x14ac:dyDescent="0.25">
      <c r="A943">
        <v>7024123</v>
      </c>
      <c r="B943" s="2">
        <v>43425.573851620371</v>
      </c>
      <c r="C943" s="2">
        <v>43422</v>
      </c>
      <c r="D943" t="s">
        <v>468</v>
      </c>
      <c r="E943" s="48">
        <v>12242</v>
      </c>
      <c r="F943" t="s">
        <v>41</v>
      </c>
      <c r="G943" t="s">
        <v>0</v>
      </c>
      <c r="H943" t="s">
        <v>37</v>
      </c>
      <c r="I943" t="s">
        <v>25</v>
      </c>
      <c r="J943" t="s">
        <v>36</v>
      </c>
      <c r="K943" t="s">
        <v>37</v>
      </c>
    </row>
    <row r="944" spans="1:11" x14ac:dyDescent="0.25">
      <c r="A944">
        <v>7024123</v>
      </c>
      <c r="B944" s="2">
        <v>43425.574196180554</v>
      </c>
      <c r="C944" s="2">
        <v>43422</v>
      </c>
      <c r="D944" t="s">
        <v>468</v>
      </c>
      <c r="E944" s="48">
        <v>12242</v>
      </c>
      <c r="F944" t="s">
        <v>41</v>
      </c>
      <c r="G944" t="s">
        <v>2</v>
      </c>
      <c r="H944" t="s">
        <v>3</v>
      </c>
      <c r="I944" t="s">
        <v>1</v>
      </c>
      <c r="J944" t="s">
        <v>4</v>
      </c>
      <c r="K944" t="s">
        <v>39</v>
      </c>
    </row>
    <row r="945" spans="1:11" x14ac:dyDescent="0.25">
      <c r="A945">
        <v>7024123</v>
      </c>
      <c r="B945" s="2">
        <v>43425.574468981482</v>
      </c>
      <c r="C945" s="2">
        <v>43422</v>
      </c>
      <c r="D945" t="s">
        <v>468</v>
      </c>
      <c r="E945" s="48">
        <v>12242</v>
      </c>
      <c r="F945" t="s">
        <v>41</v>
      </c>
      <c r="G945" t="s">
        <v>2</v>
      </c>
      <c r="H945" t="s">
        <v>5</v>
      </c>
      <c r="I945" t="s">
        <v>1</v>
      </c>
      <c r="J945" t="s">
        <v>4</v>
      </c>
      <c r="K945" t="s">
        <v>38</v>
      </c>
    </row>
    <row r="946" spans="1:11" x14ac:dyDescent="0.25">
      <c r="A946">
        <v>7024360</v>
      </c>
      <c r="B946" s="2">
        <v>43425.575579398152</v>
      </c>
      <c r="C946" s="2">
        <v>43422</v>
      </c>
      <c r="D946" t="s">
        <v>469</v>
      </c>
      <c r="E946" s="48">
        <v>12242</v>
      </c>
      <c r="F946" t="s">
        <v>41</v>
      </c>
      <c r="G946" t="s">
        <v>0</v>
      </c>
      <c r="H946" t="s">
        <v>37</v>
      </c>
      <c r="I946" t="s">
        <v>25</v>
      </c>
      <c r="J946" t="s">
        <v>36</v>
      </c>
      <c r="K946" t="s">
        <v>37</v>
      </c>
    </row>
    <row r="947" spans="1:11" x14ac:dyDescent="0.25">
      <c r="A947">
        <v>7024360</v>
      </c>
      <c r="B947" s="2">
        <v>43425.575869444445</v>
      </c>
      <c r="C947" s="2">
        <v>43422</v>
      </c>
      <c r="D947" t="s">
        <v>469</v>
      </c>
      <c r="E947" s="48">
        <v>12242</v>
      </c>
      <c r="F947" t="s">
        <v>41</v>
      </c>
      <c r="G947" t="s">
        <v>2</v>
      </c>
      <c r="H947" t="s">
        <v>3</v>
      </c>
      <c r="I947" t="s">
        <v>1</v>
      </c>
      <c r="J947" t="s">
        <v>4</v>
      </c>
      <c r="K947" t="s">
        <v>39</v>
      </c>
    </row>
    <row r="948" spans="1:11" x14ac:dyDescent="0.25">
      <c r="A948">
        <v>7024360</v>
      </c>
      <c r="B948" s="2">
        <v>43425.576317013889</v>
      </c>
      <c r="C948" s="2">
        <v>43422</v>
      </c>
      <c r="D948" t="s">
        <v>469</v>
      </c>
      <c r="E948" s="48">
        <v>12242</v>
      </c>
      <c r="F948" t="s">
        <v>41</v>
      </c>
      <c r="G948" t="s">
        <v>2</v>
      </c>
      <c r="H948" t="s">
        <v>5</v>
      </c>
      <c r="I948" t="s">
        <v>1</v>
      </c>
      <c r="J948" t="s">
        <v>4</v>
      </c>
      <c r="K948" t="s">
        <v>38</v>
      </c>
    </row>
    <row r="949" spans="1:11" x14ac:dyDescent="0.25">
      <c r="A949">
        <v>7024390</v>
      </c>
      <c r="B949" s="2">
        <v>43425.57708171296</v>
      </c>
      <c r="C949" s="2">
        <v>43422</v>
      </c>
      <c r="D949" t="s">
        <v>470</v>
      </c>
      <c r="E949" s="48">
        <v>12242</v>
      </c>
      <c r="F949" t="s">
        <v>41</v>
      </c>
      <c r="G949" t="s">
        <v>0</v>
      </c>
      <c r="H949" t="s">
        <v>37</v>
      </c>
      <c r="I949" t="s">
        <v>25</v>
      </c>
      <c r="J949" t="s">
        <v>36</v>
      </c>
      <c r="K949" t="s">
        <v>37</v>
      </c>
    </row>
    <row r="950" spans="1:11" x14ac:dyDescent="0.25">
      <c r="A950">
        <v>7024390</v>
      </c>
      <c r="B950" s="2">
        <v>43425.577293171293</v>
      </c>
      <c r="C950" s="2">
        <v>43422</v>
      </c>
      <c r="D950" t="s">
        <v>470</v>
      </c>
      <c r="E950" s="48">
        <v>12242</v>
      </c>
      <c r="F950" t="s">
        <v>41</v>
      </c>
      <c r="G950" t="s">
        <v>2</v>
      </c>
      <c r="H950" t="s">
        <v>37</v>
      </c>
      <c r="I950" t="s">
        <v>25</v>
      </c>
      <c r="J950" t="s">
        <v>9</v>
      </c>
      <c r="K950" t="s">
        <v>37</v>
      </c>
    </row>
    <row r="951" spans="1:11" x14ac:dyDescent="0.25">
      <c r="A951">
        <v>7024545</v>
      </c>
      <c r="B951" s="2">
        <v>43425.577965972225</v>
      </c>
      <c r="C951" s="2">
        <v>43422</v>
      </c>
      <c r="D951" t="s">
        <v>471</v>
      </c>
      <c r="E951" s="48">
        <v>12242</v>
      </c>
      <c r="F951" t="s">
        <v>41</v>
      </c>
      <c r="G951" t="s">
        <v>0</v>
      </c>
      <c r="H951" t="s">
        <v>37</v>
      </c>
      <c r="I951" t="s">
        <v>25</v>
      </c>
      <c r="J951" t="s">
        <v>36</v>
      </c>
      <c r="K951" t="s">
        <v>37</v>
      </c>
    </row>
    <row r="952" spans="1:11" x14ac:dyDescent="0.25">
      <c r="A952">
        <v>7024545</v>
      </c>
      <c r="B952" s="2">
        <v>43425.578220023148</v>
      </c>
      <c r="C952" s="2">
        <v>43422</v>
      </c>
      <c r="D952" t="s">
        <v>471</v>
      </c>
      <c r="E952" s="48">
        <v>12242</v>
      </c>
      <c r="F952" t="s">
        <v>41</v>
      </c>
      <c r="G952" t="s">
        <v>2</v>
      </c>
      <c r="H952" t="s">
        <v>37</v>
      </c>
      <c r="I952" t="s">
        <v>25</v>
      </c>
      <c r="J952" t="s">
        <v>9</v>
      </c>
      <c r="K952" t="s">
        <v>37</v>
      </c>
    </row>
    <row r="953" spans="1:11" x14ac:dyDescent="0.25">
      <c r="A953">
        <v>7024580</v>
      </c>
      <c r="B953" s="2">
        <v>43425.579517592596</v>
      </c>
      <c r="C953" s="2">
        <v>43422</v>
      </c>
      <c r="D953" t="s">
        <v>472</v>
      </c>
      <c r="E953" s="48">
        <v>12242</v>
      </c>
      <c r="F953" t="s">
        <v>41</v>
      </c>
      <c r="G953" t="s">
        <v>0</v>
      </c>
      <c r="H953" t="s">
        <v>37</v>
      </c>
      <c r="I953" t="s">
        <v>25</v>
      </c>
      <c r="J953" t="s">
        <v>36</v>
      </c>
      <c r="K953" t="s">
        <v>37</v>
      </c>
    </row>
    <row r="954" spans="1:11" x14ac:dyDescent="0.25">
      <c r="A954">
        <v>7024580</v>
      </c>
      <c r="B954" s="2">
        <v>43425.579974652777</v>
      </c>
      <c r="C954" s="2">
        <v>43422</v>
      </c>
      <c r="D954" t="s">
        <v>472</v>
      </c>
      <c r="E954" s="48">
        <v>12242</v>
      </c>
      <c r="F954" t="s">
        <v>41</v>
      </c>
      <c r="G954" t="s">
        <v>2</v>
      </c>
      <c r="H954" t="s">
        <v>8</v>
      </c>
      <c r="I954" t="s">
        <v>7</v>
      </c>
      <c r="J954" t="s">
        <v>4</v>
      </c>
      <c r="K954" t="s">
        <v>65</v>
      </c>
    </row>
    <row r="955" spans="1:11" x14ac:dyDescent="0.25">
      <c r="A955">
        <v>7024580</v>
      </c>
      <c r="B955" s="2">
        <v>43425.580288773148</v>
      </c>
      <c r="C955" s="2">
        <v>43422</v>
      </c>
      <c r="D955" t="s">
        <v>472</v>
      </c>
      <c r="E955" s="48">
        <v>12242</v>
      </c>
      <c r="F955" t="s">
        <v>41</v>
      </c>
      <c r="G955" t="s">
        <v>2</v>
      </c>
      <c r="H955" t="s">
        <v>5</v>
      </c>
      <c r="I955" t="s">
        <v>1</v>
      </c>
      <c r="J955" t="s">
        <v>4</v>
      </c>
      <c r="K955" t="s">
        <v>38</v>
      </c>
    </row>
    <row r="956" spans="1:11" x14ac:dyDescent="0.25">
      <c r="A956">
        <v>7024708</v>
      </c>
      <c r="B956" s="2">
        <v>43425.581434953703</v>
      </c>
      <c r="C956" s="2">
        <v>43422</v>
      </c>
      <c r="D956" t="s">
        <v>473</v>
      </c>
      <c r="E956" s="48">
        <v>12242</v>
      </c>
      <c r="F956" t="s">
        <v>41</v>
      </c>
      <c r="G956" t="s">
        <v>0</v>
      </c>
      <c r="H956" t="s">
        <v>37</v>
      </c>
      <c r="I956" t="s">
        <v>25</v>
      </c>
      <c r="J956" t="s">
        <v>36</v>
      </c>
      <c r="K956" t="s">
        <v>37</v>
      </c>
    </row>
    <row r="957" spans="1:11" x14ac:dyDescent="0.25">
      <c r="A957">
        <v>7024708</v>
      </c>
      <c r="B957" s="2">
        <v>43425.581701504627</v>
      </c>
      <c r="C957" s="2">
        <v>43422</v>
      </c>
      <c r="D957" t="s">
        <v>473</v>
      </c>
      <c r="E957" s="48">
        <v>12242</v>
      </c>
      <c r="F957" t="s">
        <v>41</v>
      </c>
      <c r="G957" t="s">
        <v>2</v>
      </c>
      <c r="H957" t="s">
        <v>3</v>
      </c>
      <c r="I957" t="s">
        <v>1</v>
      </c>
      <c r="J957" t="s">
        <v>4</v>
      </c>
      <c r="K957" t="s">
        <v>39</v>
      </c>
    </row>
    <row r="958" spans="1:11" x14ac:dyDescent="0.25">
      <c r="A958">
        <v>7024708</v>
      </c>
      <c r="B958" s="2">
        <v>43425.58199791667</v>
      </c>
      <c r="C958" s="2">
        <v>43422</v>
      </c>
      <c r="D958" t="s">
        <v>473</v>
      </c>
      <c r="E958" s="48">
        <v>12242</v>
      </c>
      <c r="F958" t="s">
        <v>41</v>
      </c>
      <c r="G958" t="s">
        <v>2</v>
      </c>
      <c r="H958" t="s">
        <v>5</v>
      </c>
      <c r="I958" t="s">
        <v>1</v>
      </c>
      <c r="J958" t="s">
        <v>4</v>
      </c>
      <c r="K958" t="s">
        <v>38</v>
      </c>
    </row>
    <row r="959" spans="1:11" x14ac:dyDescent="0.25">
      <c r="A959">
        <v>7024761</v>
      </c>
      <c r="B959" s="2">
        <v>43425.582485995372</v>
      </c>
      <c r="C959" s="2">
        <v>43422</v>
      </c>
      <c r="D959" t="s">
        <v>474</v>
      </c>
      <c r="E959" s="48">
        <v>12242</v>
      </c>
      <c r="F959" t="s">
        <v>41</v>
      </c>
      <c r="G959" t="s">
        <v>0</v>
      </c>
      <c r="H959" t="s">
        <v>37</v>
      </c>
      <c r="I959" t="s">
        <v>25</v>
      </c>
      <c r="J959" t="s">
        <v>36</v>
      </c>
      <c r="K959" t="s">
        <v>37</v>
      </c>
    </row>
    <row r="960" spans="1:11" x14ac:dyDescent="0.25">
      <c r="A960">
        <v>7024761</v>
      </c>
      <c r="B960" s="2">
        <v>43425.582697800928</v>
      </c>
      <c r="C960" s="2">
        <v>43422</v>
      </c>
      <c r="D960" t="s">
        <v>474</v>
      </c>
      <c r="E960" s="48">
        <v>12242</v>
      </c>
      <c r="F960" t="s">
        <v>41</v>
      </c>
      <c r="G960" t="s">
        <v>2</v>
      </c>
      <c r="H960" t="s">
        <v>3</v>
      </c>
      <c r="I960" t="s">
        <v>1</v>
      </c>
      <c r="J960" t="s">
        <v>4</v>
      </c>
      <c r="K960" t="s">
        <v>39</v>
      </c>
    </row>
    <row r="961" spans="1:11" x14ac:dyDescent="0.25">
      <c r="A961">
        <v>7025117</v>
      </c>
      <c r="B961" s="2">
        <v>43425.583440972223</v>
      </c>
      <c r="C961" s="2">
        <v>43422</v>
      </c>
      <c r="D961" t="s">
        <v>475</v>
      </c>
      <c r="E961" s="48">
        <v>12242</v>
      </c>
      <c r="F961" t="s">
        <v>41</v>
      </c>
      <c r="G961" t="s">
        <v>0</v>
      </c>
      <c r="H961" t="s">
        <v>37</v>
      </c>
      <c r="I961" t="s">
        <v>25</v>
      </c>
      <c r="J961" t="s">
        <v>36</v>
      </c>
      <c r="K961" t="s">
        <v>37</v>
      </c>
    </row>
    <row r="962" spans="1:11" x14ac:dyDescent="0.25">
      <c r="A962">
        <v>7025117</v>
      </c>
      <c r="B962" s="2">
        <v>43425.583611805552</v>
      </c>
      <c r="C962" s="2">
        <v>43422</v>
      </c>
      <c r="D962" t="s">
        <v>475</v>
      </c>
      <c r="E962" s="48">
        <v>12242</v>
      </c>
      <c r="F962" t="s">
        <v>41</v>
      </c>
      <c r="G962" t="s">
        <v>2</v>
      </c>
      <c r="H962" t="s">
        <v>37</v>
      </c>
      <c r="I962" t="s">
        <v>25</v>
      </c>
      <c r="J962" t="s">
        <v>9</v>
      </c>
      <c r="K962" t="s">
        <v>37</v>
      </c>
    </row>
    <row r="963" spans="1:11" x14ac:dyDescent="0.25">
      <c r="A963">
        <v>7025446</v>
      </c>
      <c r="B963" s="2">
        <v>43425.584036805558</v>
      </c>
      <c r="C963" s="2">
        <v>43422</v>
      </c>
      <c r="D963" t="s">
        <v>476</v>
      </c>
      <c r="E963" s="48">
        <v>12242</v>
      </c>
      <c r="F963" t="s">
        <v>41</v>
      </c>
      <c r="G963" t="s">
        <v>0</v>
      </c>
      <c r="H963" t="s">
        <v>37</v>
      </c>
      <c r="I963" t="s">
        <v>25</v>
      </c>
      <c r="J963" t="s">
        <v>36</v>
      </c>
      <c r="K963" t="s">
        <v>37</v>
      </c>
    </row>
    <row r="964" spans="1:11" x14ac:dyDescent="0.25">
      <c r="A964">
        <v>7025446</v>
      </c>
      <c r="B964" s="2">
        <v>43425.584283912038</v>
      </c>
      <c r="C964" s="2">
        <v>43422</v>
      </c>
      <c r="D964" t="s">
        <v>476</v>
      </c>
      <c r="E964" s="48">
        <v>12242</v>
      </c>
      <c r="F964" t="s">
        <v>41</v>
      </c>
      <c r="G964" t="s">
        <v>2</v>
      </c>
      <c r="H964" t="s">
        <v>37</v>
      </c>
      <c r="I964" t="s">
        <v>25</v>
      </c>
      <c r="J964" t="s">
        <v>9</v>
      </c>
      <c r="K964" t="s">
        <v>37</v>
      </c>
    </row>
    <row r="965" spans="1:11" x14ac:dyDescent="0.25">
      <c r="A965">
        <v>7025447</v>
      </c>
      <c r="B965" s="2">
        <v>43425.584938078704</v>
      </c>
      <c r="C965" s="2">
        <v>43422</v>
      </c>
      <c r="D965" t="s">
        <v>477</v>
      </c>
      <c r="E965" s="48">
        <v>12242</v>
      </c>
      <c r="F965" t="s">
        <v>41</v>
      </c>
      <c r="G965" t="s">
        <v>0</v>
      </c>
      <c r="H965" t="s">
        <v>37</v>
      </c>
      <c r="I965" t="s">
        <v>25</v>
      </c>
      <c r="J965" t="s">
        <v>36</v>
      </c>
      <c r="K965" t="s">
        <v>37</v>
      </c>
    </row>
    <row r="966" spans="1:11" x14ac:dyDescent="0.25">
      <c r="A966">
        <v>7025447</v>
      </c>
      <c r="B966" s="2">
        <v>43425.585152430554</v>
      </c>
      <c r="C966" s="2">
        <v>43422</v>
      </c>
      <c r="D966" t="s">
        <v>477</v>
      </c>
      <c r="E966" s="48">
        <v>12242</v>
      </c>
      <c r="F966" t="s">
        <v>41</v>
      </c>
      <c r="G966" t="s">
        <v>2</v>
      </c>
      <c r="H966" t="s">
        <v>3</v>
      </c>
      <c r="I966" t="s">
        <v>1</v>
      </c>
      <c r="J966" t="s">
        <v>4</v>
      </c>
      <c r="K966" t="s">
        <v>39</v>
      </c>
    </row>
    <row r="967" spans="1:11" x14ac:dyDescent="0.25">
      <c r="A967">
        <v>7025447</v>
      </c>
      <c r="B967" s="2">
        <v>43425.585390277774</v>
      </c>
      <c r="C967" s="2">
        <v>43422</v>
      </c>
      <c r="D967" t="s">
        <v>477</v>
      </c>
      <c r="E967" s="48">
        <v>12242</v>
      </c>
      <c r="F967" t="s">
        <v>41</v>
      </c>
      <c r="G967" t="s">
        <v>2</v>
      </c>
      <c r="H967" t="s">
        <v>5</v>
      </c>
      <c r="I967" t="s">
        <v>1</v>
      </c>
      <c r="J967" t="s">
        <v>4</v>
      </c>
      <c r="K967" t="s">
        <v>38</v>
      </c>
    </row>
    <row r="968" spans="1:11" x14ac:dyDescent="0.25">
      <c r="A968">
        <v>7025550</v>
      </c>
      <c r="B968" s="2">
        <v>43425.585890277776</v>
      </c>
      <c r="C968" s="2">
        <v>43422</v>
      </c>
      <c r="D968" t="s">
        <v>478</v>
      </c>
      <c r="E968" s="48">
        <v>12242</v>
      </c>
      <c r="F968" t="s">
        <v>41</v>
      </c>
      <c r="G968" t="s">
        <v>0</v>
      </c>
      <c r="H968" t="s">
        <v>37</v>
      </c>
      <c r="I968" t="s">
        <v>25</v>
      </c>
      <c r="J968" t="s">
        <v>36</v>
      </c>
      <c r="K968" t="s">
        <v>37</v>
      </c>
    </row>
    <row r="969" spans="1:11" x14ac:dyDescent="0.25">
      <c r="A969">
        <v>7025550</v>
      </c>
      <c r="B969" s="2">
        <v>43425.586145023146</v>
      </c>
      <c r="C969" s="2">
        <v>43422</v>
      </c>
      <c r="D969" t="s">
        <v>478</v>
      </c>
      <c r="E969" s="48">
        <v>12242</v>
      </c>
      <c r="F969" t="s">
        <v>41</v>
      </c>
      <c r="G969" t="s">
        <v>2</v>
      </c>
      <c r="H969" t="s">
        <v>3</v>
      </c>
      <c r="I969" t="s">
        <v>1</v>
      </c>
      <c r="J969" t="s">
        <v>4</v>
      </c>
      <c r="K969" t="s">
        <v>39</v>
      </c>
    </row>
    <row r="970" spans="1:11" x14ac:dyDescent="0.25">
      <c r="A970">
        <v>7025550</v>
      </c>
      <c r="B970" s="2">
        <v>43425.586370486111</v>
      </c>
      <c r="C970" s="2">
        <v>43422</v>
      </c>
      <c r="D970" t="s">
        <v>478</v>
      </c>
      <c r="E970" s="48">
        <v>12242</v>
      </c>
      <c r="F970" t="s">
        <v>41</v>
      </c>
      <c r="G970" t="s">
        <v>2</v>
      </c>
      <c r="H970" t="s">
        <v>5</v>
      </c>
      <c r="I970" t="s">
        <v>1</v>
      </c>
      <c r="J970" t="s">
        <v>4</v>
      </c>
      <c r="K970" t="s">
        <v>38</v>
      </c>
    </row>
    <row r="971" spans="1:11" x14ac:dyDescent="0.25">
      <c r="A971">
        <v>7026614</v>
      </c>
      <c r="B971" s="2">
        <v>43425.587049884256</v>
      </c>
      <c r="C971" s="2">
        <v>43422</v>
      </c>
      <c r="D971" t="s">
        <v>479</v>
      </c>
      <c r="E971" s="48">
        <v>12242</v>
      </c>
      <c r="F971" t="s">
        <v>41</v>
      </c>
      <c r="G971" t="s">
        <v>0</v>
      </c>
      <c r="H971" t="s">
        <v>37</v>
      </c>
      <c r="I971" t="s">
        <v>25</v>
      </c>
      <c r="J971" t="s">
        <v>36</v>
      </c>
      <c r="K971" t="s">
        <v>37</v>
      </c>
    </row>
    <row r="972" spans="1:11" x14ac:dyDescent="0.25">
      <c r="A972">
        <v>7026614</v>
      </c>
      <c r="B972" s="2">
        <v>43425.58731354167</v>
      </c>
      <c r="C972" s="2">
        <v>43422</v>
      </c>
      <c r="D972" t="s">
        <v>479</v>
      </c>
      <c r="E972" s="48">
        <v>12242</v>
      </c>
      <c r="F972" t="s">
        <v>41</v>
      </c>
      <c r="G972" t="s">
        <v>2</v>
      </c>
      <c r="H972" t="s">
        <v>37</v>
      </c>
      <c r="I972" t="s">
        <v>25</v>
      </c>
      <c r="J972" t="s">
        <v>9</v>
      </c>
      <c r="K972" t="s">
        <v>37</v>
      </c>
    </row>
    <row r="973" spans="1:11" x14ac:dyDescent="0.25">
      <c r="A973">
        <v>7026651</v>
      </c>
      <c r="B973" s="2">
        <v>43425.588544560182</v>
      </c>
      <c r="C973" s="2">
        <v>43422</v>
      </c>
      <c r="D973" t="s">
        <v>480</v>
      </c>
      <c r="E973" s="48">
        <v>12242</v>
      </c>
      <c r="F973" t="s">
        <v>41</v>
      </c>
      <c r="G973" t="s">
        <v>0</v>
      </c>
      <c r="H973" t="s">
        <v>37</v>
      </c>
      <c r="I973" t="s">
        <v>25</v>
      </c>
      <c r="J973" t="s">
        <v>36</v>
      </c>
      <c r="K973" t="s">
        <v>37</v>
      </c>
    </row>
    <row r="974" spans="1:11" x14ac:dyDescent="0.25">
      <c r="A974">
        <v>7026651</v>
      </c>
      <c r="B974" s="2">
        <v>43425.588851504632</v>
      </c>
      <c r="C974" s="2">
        <v>43422</v>
      </c>
      <c r="D974" t="s">
        <v>480</v>
      </c>
      <c r="E974" s="48">
        <v>12242</v>
      </c>
      <c r="F974" t="s">
        <v>41</v>
      </c>
      <c r="G974" t="s">
        <v>2</v>
      </c>
      <c r="H974" t="s">
        <v>8</v>
      </c>
      <c r="I974" t="s">
        <v>7</v>
      </c>
      <c r="J974" t="s">
        <v>4</v>
      </c>
      <c r="K974" t="s">
        <v>65</v>
      </c>
    </row>
    <row r="975" spans="1:11" x14ac:dyDescent="0.25">
      <c r="A975">
        <v>7026651</v>
      </c>
      <c r="B975" s="2">
        <v>43425.589159490744</v>
      </c>
      <c r="C975" s="2">
        <v>43422</v>
      </c>
      <c r="D975" t="s">
        <v>480</v>
      </c>
      <c r="E975" s="48">
        <v>12242</v>
      </c>
      <c r="F975" t="s">
        <v>41</v>
      </c>
      <c r="G975" t="s">
        <v>2</v>
      </c>
      <c r="H975" t="s">
        <v>5</v>
      </c>
      <c r="I975" t="s">
        <v>1</v>
      </c>
      <c r="J975" t="s">
        <v>4</v>
      </c>
      <c r="K975" t="s">
        <v>38</v>
      </c>
    </row>
    <row r="976" spans="1:11" x14ac:dyDescent="0.25">
      <c r="A976">
        <v>7027861</v>
      </c>
      <c r="B976" s="2">
        <v>43425.590611805557</v>
      </c>
      <c r="C976" s="2">
        <v>43422</v>
      </c>
      <c r="D976" t="s">
        <v>481</v>
      </c>
      <c r="E976" s="48">
        <v>12242</v>
      </c>
      <c r="F976" t="s">
        <v>41</v>
      </c>
      <c r="G976" t="s">
        <v>0</v>
      </c>
      <c r="H976" t="s">
        <v>37</v>
      </c>
      <c r="I976" t="s">
        <v>25</v>
      </c>
      <c r="J976" t="s">
        <v>36</v>
      </c>
      <c r="K976" t="s">
        <v>37</v>
      </c>
    </row>
    <row r="977" spans="1:11" x14ac:dyDescent="0.25">
      <c r="A977">
        <v>7027861</v>
      </c>
      <c r="B977" s="2">
        <v>43425.590903703705</v>
      </c>
      <c r="C977" s="2">
        <v>43422</v>
      </c>
      <c r="D977" t="s">
        <v>481</v>
      </c>
      <c r="E977" s="48">
        <v>12242</v>
      </c>
      <c r="F977" t="s">
        <v>41</v>
      </c>
      <c r="G977" t="s">
        <v>2</v>
      </c>
      <c r="H977" t="s">
        <v>3</v>
      </c>
      <c r="I977" t="s">
        <v>1</v>
      </c>
      <c r="J977" t="s">
        <v>4</v>
      </c>
      <c r="K977" t="s">
        <v>39</v>
      </c>
    </row>
    <row r="978" spans="1:11" x14ac:dyDescent="0.25">
      <c r="A978">
        <v>7028022</v>
      </c>
      <c r="B978" s="2">
        <v>43425.591469444444</v>
      </c>
      <c r="C978" s="2">
        <v>43422</v>
      </c>
      <c r="D978" t="s">
        <v>482</v>
      </c>
      <c r="E978" s="48">
        <v>12242</v>
      </c>
      <c r="F978" t="s">
        <v>41</v>
      </c>
      <c r="G978" t="s">
        <v>0</v>
      </c>
      <c r="H978" t="s">
        <v>37</v>
      </c>
      <c r="I978" t="s">
        <v>25</v>
      </c>
      <c r="J978" t="s">
        <v>36</v>
      </c>
      <c r="K978" t="s">
        <v>37</v>
      </c>
    </row>
    <row r="979" spans="1:11" x14ac:dyDescent="0.25">
      <c r="A979">
        <v>7028022</v>
      </c>
      <c r="B979" s="2">
        <v>43425.591677777775</v>
      </c>
      <c r="C979" s="2">
        <v>43422</v>
      </c>
      <c r="D979" t="s">
        <v>482</v>
      </c>
      <c r="E979" s="48">
        <v>12242</v>
      </c>
      <c r="F979" t="s">
        <v>41</v>
      </c>
      <c r="G979" t="s">
        <v>2</v>
      </c>
      <c r="H979" t="s">
        <v>37</v>
      </c>
      <c r="I979" t="s">
        <v>25</v>
      </c>
      <c r="J979" t="s">
        <v>9</v>
      </c>
      <c r="K979" t="s">
        <v>37</v>
      </c>
    </row>
    <row r="980" spans="1:11" x14ac:dyDescent="0.25">
      <c r="A980">
        <v>7028437</v>
      </c>
      <c r="B980" s="2">
        <v>43425.592349189814</v>
      </c>
      <c r="C980" s="2">
        <v>43422</v>
      </c>
      <c r="D980" t="s">
        <v>483</v>
      </c>
      <c r="E980" s="48">
        <v>12242</v>
      </c>
      <c r="F980" t="s">
        <v>41</v>
      </c>
      <c r="G980" t="s">
        <v>2</v>
      </c>
      <c r="H980" t="s">
        <v>37</v>
      </c>
      <c r="I980" t="s">
        <v>25</v>
      </c>
      <c r="J980" t="s">
        <v>9</v>
      </c>
      <c r="K980" t="s">
        <v>37</v>
      </c>
    </row>
    <row r="981" spans="1:11" x14ac:dyDescent="0.25">
      <c r="A981">
        <v>7028437</v>
      </c>
      <c r="B981" s="2">
        <v>43425.595522453703</v>
      </c>
      <c r="C981" s="2">
        <v>43422</v>
      </c>
      <c r="D981" t="s">
        <v>483</v>
      </c>
      <c r="E981" s="48">
        <v>12242</v>
      </c>
      <c r="F981" t="s">
        <v>41</v>
      </c>
      <c r="G981" t="s">
        <v>0</v>
      </c>
      <c r="H981" t="s">
        <v>10</v>
      </c>
      <c r="I981" t="s">
        <v>7</v>
      </c>
      <c r="J981" t="s">
        <v>36</v>
      </c>
      <c r="K981" t="s">
        <v>42</v>
      </c>
    </row>
    <row r="982" spans="1:11" x14ac:dyDescent="0.25">
      <c r="A982">
        <v>7028818</v>
      </c>
      <c r="B982" s="2">
        <v>43425.596178472224</v>
      </c>
      <c r="C982" s="2">
        <v>43422</v>
      </c>
      <c r="D982" t="s">
        <v>484</v>
      </c>
      <c r="E982" s="48">
        <v>12242</v>
      </c>
      <c r="F982" t="s">
        <v>41</v>
      </c>
      <c r="G982" t="s">
        <v>0</v>
      </c>
      <c r="H982" t="s">
        <v>37</v>
      </c>
      <c r="I982" t="s">
        <v>25</v>
      </c>
      <c r="J982" t="s">
        <v>36</v>
      </c>
      <c r="K982" t="s">
        <v>37</v>
      </c>
    </row>
    <row r="983" spans="1:11" x14ac:dyDescent="0.25">
      <c r="A983">
        <v>7028818</v>
      </c>
      <c r="B983" s="2">
        <v>43425.596434722225</v>
      </c>
      <c r="C983" s="2">
        <v>43422</v>
      </c>
      <c r="D983" t="s">
        <v>484</v>
      </c>
      <c r="E983" s="48">
        <v>12242</v>
      </c>
      <c r="F983" t="s">
        <v>41</v>
      </c>
      <c r="G983" t="s">
        <v>2</v>
      </c>
      <c r="H983" t="s">
        <v>3</v>
      </c>
      <c r="I983" t="s">
        <v>1</v>
      </c>
      <c r="J983" t="s">
        <v>4</v>
      </c>
      <c r="K983" t="s">
        <v>39</v>
      </c>
    </row>
    <row r="984" spans="1:11" x14ac:dyDescent="0.25">
      <c r="A984">
        <v>7028818</v>
      </c>
      <c r="B984" s="2">
        <v>43425.596597685188</v>
      </c>
      <c r="C984" s="2">
        <v>43422</v>
      </c>
      <c r="D984" t="s">
        <v>484</v>
      </c>
      <c r="E984" s="48">
        <v>12242</v>
      </c>
      <c r="F984" t="s">
        <v>41</v>
      </c>
      <c r="G984" t="s">
        <v>2</v>
      </c>
      <c r="H984" t="s">
        <v>5</v>
      </c>
      <c r="I984" t="s">
        <v>1</v>
      </c>
      <c r="J984" t="s">
        <v>4</v>
      </c>
      <c r="K984" t="s">
        <v>38</v>
      </c>
    </row>
    <row r="985" spans="1:11" x14ac:dyDescent="0.25">
      <c r="A985">
        <v>7028841</v>
      </c>
      <c r="B985" s="2">
        <v>43425.597218171293</v>
      </c>
      <c r="C985" s="2">
        <v>43422</v>
      </c>
      <c r="D985" t="s">
        <v>485</v>
      </c>
      <c r="E985" s="48">
        <v>12242</v>
      </c>
      <c r="F985" t="s">
        <v>41</v>
      </c>
      <c r="G985" t="s">
        <v>0</v>
      </c>
      <c r="H985" t="s">
        <v>37</v>
      </c>
      <c r="I985" t="s">
        <v>25</v>
      </c>
      <c r="J985" t="s">
        <v>36</v>
      </c>
      <c r="K985" t="s">
        <v>37</v>
      </c>
    </row>
    <row r="986" spans="1:11" x14ac:dyDescent="0.25">
      <c r="A986">
        <v>7028841</v>
      </c>
      <c r="B986" s="2">
        <v>43425.597456828706</v>
      </c>
      <c r="C986" s="2">
        <v>43422</v>
      </c>
      <c r="D986" t="s">
        <v>485</v>
      </c>
      <c r="E986" s="48">
        <v>12242</v>
      </c>
      <c r="F986" t="s">
        <v>41</v>
      </c>
      <c r="G986" t="s">
        <v>2</v>
      </c>
      <c r="H986" t="s">
        <v>3</v>
      </c>
      <c r="I986" t="s">
        <v>1</v>
      </c>
      <c r="J986" t="s">
        <v>4</v>
      </c>
      <c r="K986" t="s">
        <v>39</v>
      </c>
    </row>
    <row r="987" spans="1:11" x14ac:dyDescent="0.25">
      <c r="A987">
        <v>7028969</v>
      </c>
      <c r="B987" s="2">
        <v>43425.598174999999</v>
      </c>
      <c r="C987" s="2">
        <v>43422</v>
      </c>
      <c r="D987" t="s">
        <v>486</v>
      </c>
      <c r="E987" s="48">
        <v>12242</v>
      </c>
      <c r="F987" t="s">
        <v>41</v>
      </c>
      <c r="G987" t="s">
        <v>0</v>
      </c>
      <c r="H987" t="s">
        <v>37</v>
      </c>
      <c r="I987" t="s">
        <v>25</v>
      </c>
      <c r="J987" t="s">
        <v>36</v>
      </c>
      <c r="K987" t="s">
        <v>37</v>
      </c>
    </row>
    <row r="988" spans="1:11" x14ac:dyDescent="0.25">
      <c r="A988">
        <v>7028969</v>
      </c>
      <c r="B988" s="2">
        <v>43425.598394328706</v>
      </c>
      <c r="C988" s="2">
        <v>43422</v>
      </c>
      <c r="D988" t="s">
        <v>486</v>
      </c>
      <c r="E988" s="48">
        <v>12242</v>
      </c>
      <c r="F988" t="s">
        <v>41</v>
      </c>
      <c r="G988" t="s">
        <v>2</v>
      </c>
      <c r="H988" t="s">
        <v>3</v>
      </c>
      <c r="I988" t="s">
        <v>1</v>
      </c>
      <c r="J988" t="s">
        <v>4</v>
      </c>
      <c r="K988" t="s">
        <v>39</v>
      </c>
    </row>
    <row r="989" spans="1:11" x14ac:dyDescent="0.25">
      <c r="A989">
        <v>7028969</v>
      </c>
      <c r="B989" s="2">
        <v>43425.598588541667</v>
      </c>
      <c r="C989" s="2">
        <v>43422</v>
      </c>
      <c r="D989" t="s">
        <v>486</v>
      </c>
      <c r="E989" s="48">
        <v>12242</v>
      </c>
      <c r="F989" t="s">
        <v>41</v>
      </c>
      <c r="G989" t="s">
        <v>2</v>
      </c>
      <c r="H989" t="s">
        <v>5</v>
      </c>
      <c r="I989" t="s">
        <v>1</v>
      </c>
      <c r="J989" t="s">
        <v>4</v>
      </c>
      <c r="K989" t="s">
        <v>38</v>
      </c>
    </row>
    <row r="990" spans="1:11" x14ac:dyDescent="0.25">
      <c r="A990">
        <v>7029192</v>
      </c>
      <c r="B990" s="2">
        <v>43425.599822337965</v>
      </c>
      <c r="C990" s="2">
        <v>43422</v>
      </c>
      <c r="D990" t="s">
        <v>487</v>
      </c>
      <c r="E990" s="48">
        <v>12242</v>
      </c>
      <c r="F990" t="s">
        <v>41</v>
      </c>
      <c r="G990" t="s">
        <v>0</v>
      </c>
      <c r="H990" t="s">
        <v>37</v>
      </c>
      <c r="I990" t="s">
        <v>25</v>
      </c>
      <c r="J990" t="s">
        <v>36</v>
      </c>
      <c r="K990" t="s">
        <v>37</v>
      </c>
    </row>
    <row r="991" spans="1:11" x14ac:dyDescent="0.25">
      <c r="A991">
        <v>7029192</v>
      </c>
      <c r="B991" s="2">
        <v>43425.601445949076</v>
      </c>
      <c r="C991" s="2">
        <v>43422</v>
      </c>
      <c r="D991" t="s">
        <v>487</v>
      </c>
      <c r="E991" s="48">
        <v>12242</v>
      </c>
      <c r="F991" t="s">
        <v>41</v>
      </c>
      <c r="G991" t="s">
        <v>2</v>
      </c>
      <c r="H991" t="s">
        <v>45</v>
      </c>
      <c r="I991" t="s">
        <v>7</v>
      </c>
      <c r="J991" t="s">
        <v>9</v>
      </c>
      <c r="K991" t="s">
        <v>66</v>
      </c>
    </row>
    <row r="992" spans="1:11" x14ac:dyDescent="0.25">
      <c r="A992">
        <v>7029447</v>
      </c>
      <c r="B992" s="2">
        <v>43425.60225300926</v>
      </c>
      <c r="C992" s="2">
        <v>43422</v>
      </c>
      <c r="D992" t="s">
        <v>488</v>
      </c>
      <c r="E992" s="48">
        <v>12242</v>
      </c>
      <c r="F992" t="s">
        <v>41</v>
      </c>
      <c r="G992" t="s">
        <v>0</v>
      </c>
      <c r="H992" t="s">
        <v>37</v>
      </c>
      <c r="I992" t="s">
        <v>25</v>
      </c>
      <c r="J992" t="s">
        <v>36</v>
      </c>
      <c r="K992" t="s">
        <v>37</v>
      </c>
    </row>
    <row r="993" spans="1:11" x14ac:dyDescent="0.25">
      <c r="A993">
        <v>7029447</v>
      </c>
      <c r="B993" s="2">
        <v>43425.602485763891</v>
      </c>
      <c r="C993" s="2">
        <v>43422</v>
      </c>
      <c r="D993" t="s">
        <v>488</v>
      </c>
      <c r="E993" s="48">
        <v>12242</v>
      </c>
      <c r="F993" t="s">
        <v>41</v>
      </c>
      <c r="G993" t="s">
        <v>2</v>
      </c>
      <c r="H993" t="s">
        <v>37</v>
      </c>
      <c r="I993" t="s">
        <v>25</v>
      </c>
      <c r="J993" t="s">
        <v>9</v>
      </c>
      <c r="K993" t="s">
        <v>37</v>
      </c>
    </row>
    <row r="994" spans="1:11" x14ac:dyDescent="0.25">
      <c r="A994">
        <v>7029637</v>
      </c>
      <c r="B994" s="2">
        <v>43425.603662499998</v>
      </c>
      <c r="C994" s="2">
        <v>43422</v>
      </c>
      <c r="D994" t="s">
        <v>489</v>
      </c>
      <c r="E994" s="48">
        <v>12242</v>
      </c>
      <c r="F994" t="s">
        <v>41</v>
      </c>
      <c r="G994" t="s">
        <v>0</v>
      </c>
      <c r="H994" t="s">
        <v>8</v>
      </c>
      <c r="I994" t="s">
        <v>7</v>
      </c>
      <c r="J994" t="s">
        <v>36</v>
      </c>
      <c r="K994" t="s">
        <v>65</v>
      </c>
    </row>
    <row r="995" spans="1:11" x14ac:dyDescent="0.25">
      <c r="A995">
        <v>7029637</v>
      </c>
      <c r="B995" s="2">
        <v>43425.60411388889</v>
      </c>
      <c r="C995" s="2">
        <v>43422</v>
      </c>
      <c r="D995" t="s">
        <v>489</v>
      </c>
      <c r="E995" s="48">
        <v>12242</v>
      </c>
      <c r="F995" t="s">
        <v>41</v>
      </c>
      <c r="G995" t="s">
        <v>2</v>
      </c>
      <c r="H995" t="s">
        <v>8</v>
      </c>
      <c r="I995" t="s">
        <v>7</v>
      </c>
      <c r="J995" t="s">
        <v>4</v>
      </c>
      <c r="K995" t="s">
        <v>65</v>
      </c>
    </row>
    <row r="996" spans="1:11" x14ac:dyDescent="0.25">
      <c r="A996">
        <v>7029637</v>
      </c>
      <c r="B996" s="2">
        <v>43425.604336574077</v>
      </c>
      <c r="C996" s="2">
        <v>43422</v>
      </c>
      <c r="D996" t="s">
        <v>489</v>
      </c>
      <c r="E996" s="48">
        <v>12242</v>
      </c>
      <c r="F996" t="s">
        <v>41</v>
      </c>
      <c r="G996" t="s">
        <v>2</v>
      </c>
      <c r="H996" t="s">
        <v>5</v>
      </c>
      <c r="I996" t="s">
        <v>1</v>
      </c>
      <c r="J996" t="s">
        <v>4</v>
      </c>
      <c r="K996" t="s">
        <v>38</v>
      </c>
    </row>
    <row r="997" spans="1:11" x14ac:dyDescent="0.25">
      <c r="A997">
        <v>7030011</v>
      </c>
      <c r="B997" s="2">
        <v>43425.605215393516</v>
      </c>
      <c r="C997" s="2">
        <v>43422</v>
      </c>
      <c r="D997" t="s">
        <v>490</v>
      </c>
      <c r="E997" s="48">
        <v>12242</v>
      </c>
      <c r="F997" t="s">
        <v>41</v>
      </c>
      <c r="G997" t="s">
        <v>0</v>
      </c>
      <c r="H997" t="s">
        <v>37</v>
      </c>
      <c r="I997" t="s">
        <v>25</v>
      </c>
      <c r="J997" t="s">
        <v>36</v>
      </c>
      <c r="K997" t="s">
        <v>37</v>
      </c>
    </row>
    <row r="998" spans="1:11" x14ac:dyDescent="0.25">
      <c r="A998">
        <v>7030011</v>
      </c>
      <c r="B998" s="2">
        <v>43425.605833449074</v>
      </c>
      <c r="C998" s="2">
        <v>43422</v>
      </c>
      <c r="D998" t="s">
        <v>490</v>
      </c>
      <c r="E998" s="48">
        <v>12242</v>
      </c>
      <c r="F998" t="s">
        <v>41</v>
      </c>
      <c r="G998" t="s">
        <v>2</v>
      </c>
      <c r="H998" t="s">
        <v>12</v>
      </c>
      <c r="I998" t="s">
        <v>7</v>
      </c>
      <c r="J998" t="s">
        <v>4</v>
      </c>
      <c r="K998" t="s">
        <v>138</v>
      </c>
    </row>
    <row r="999" spans="1:11" x14ac:dyDescent="0.25">
      <c r="A999">
        <v>7030011</v>
      </c>
      <c r="B999" s="2">
        <v>43425.606050347225</v>
      </c>
      <c r="C999" s="2">
        <v>43422</v>
      </c>
      <c r="D999" t="s">
        <v>490</v>
      </c>
      <c r="E999" s="48">
        <v>12242</v>
      </c>
      <c r="F999" t="s">
        <v>41</v>
      </c>
      <c r="G999" t="s">
        <v>2</v>
      </c>
      <c r="H999" t="s">
        <v>3</v>
      </c>
      <c r="I999" t="s">
        <v>1</v>
      </c>
      <c r="J999" t="s">
        <v>4</v>
      </c>
      <c r="K999" t="s">
        <v>39</v>
      </c>
    </row>
    <row r="1000" spans="1:11" x14ac:dyDescent="0.25">
      <c r="A1000">
        <v>7030011</v>
      </c>
      <c r="B1000" s="2">
        <v>43425.606261111112</v>
      </c>
      <c r="C1000" s="2">
        <v>43422</v>
      </c>
      <c r="D1000" t="s">
        <v>490</v>
      </c>
      <c r="E1000" s="48">
        <v>12242</v>
      </c>
      <c r="F1000" t="s">
        <v>41</v>
      </c>
      <c r="G1000" t="s">
        <v>2</v>
      </c>
      <c r="H1000" t="s">
        <v>5</v>
      </c>
      <c r="I1000" t="s">
        <v>1</v>
      </c>
      <c r="J1000" t="s">
        <v>4</v>
      </c>
      <c r="K1000" t="s">
        <v>38</v>
      </c>
    </row>
    <row r="1001" spans="1:11" x14ac:dyDescent="0.25">
      <c r="A1001">
        <v>7030052</v>
      </c>
      <c r="B1001" s="2">
        <v>43425.60674328704</v>
      </c>
      <c r="C1001" s="2">
        <v>43422</v>
      </c>
      <c r="D1001" t="s">
        <v>491</v>
      </c>
      <c r="E1001" s="48">
        <v>12242</v>
      </c>
      <c r="F1001" t="s">
        <v>41</v>
      </c>
      <c r="G1001" t="s">
        <v>0</v>
      </c>
      <c r="H1001" t="s">
        <v>37</v>
      </c>
      <c r="I1001" t="s">
        <v>25</v>
      </c>
      <c r="J1001" t="s">
        <v>36</v>
      </c>
      <c r="K1001" t="s">
        <v>37</v>
      </c>
    </row>
    <row r="1002" spans="1:11" x14ac:dyDescent="0.25">
      <c r="A1002">
        <v>7030052</v>
      </c>
      <c r="B1002" s="2">
        <v>43425.607255671297</v>
      </c>
      <c r="C1002" s="2">
        <v>43422</v>
      </c>
      <c r="D1002" t="s">
        <v>491</v>
      </c>
      <c r="E1002" s="48">
        <v>12242</v>
      </c>
      <c r="F1002" t="s">
        <v>41</v>
      </c>
      <c r="G1002" t="s">
        <v>2</v>
      </c>
      <c r="H1002" t="s">
        <v>3</v>
      </c>
      <c r="I1002" t="s">
        <v>1</v>
      </c>
      <c r="J1002" t="s">
        <v>4</v>
      </c>
      <c r="K1002" t="s">
        <v>39</v>
      </c>
    </row>
    <row r="1003" spans="1:11" x14ac:dyDescent="0.25">
      <c r="A1003">
        <v>7030052</v>
      </c>
      <c r="B1003" s="2">
        <v>43425.607575347225</v>
      </c>
      <c r="C1003" s="2">
        <v>43422</v>
      </c>
      <c r="D1003" t="s">
        <v>491</v>
      </c>
      <c r="E1003" s="48">
        <v>12242</v>
      </c>
      <c r="F1003" t="s">
        <v>41</v>
      </c>
      <c r="G1003" t="s">
        <v>2</v>
      </c>
      <c r="H1003" t="s">
        <v>5</v>
      </c>
      <c r="I1003" t="s">
        <v>1</v>
      </c>
      <c r="J1003" t="s">
        <v>4</v>
      </c>
      <c r="K1003" t="s">
        <v>38</v>
      </c>
    </row>
    <row r="1004" spans="1:11" x14ac:dyDescent="0.25">
      <c r="A1004">
        <v>7030137</v>
      </c>
      <c r="B1004" s="2">
        <v>43425.608271643519</v>
      </c>
      <c r="C1004" s="2">
        <v>43422</v>
      </c>
      <c r="D1004" t="s">
        <v>492</v>
      </c>
      <c r="E1004" s="48">
        <v>12242</v>
      </c>
      <c r="F1004" t="s">
        <v>41</v>
      </c>
      <c r="G1004" t="s">
        <v>0</v>
      </c>
      <c r="H1004" t="s">
        <v>37</v>
      </c>
      <c r="I1004" t="s">
        <v>25</v>
      </c>
      <c r="J1004" t="s">
        <v>36</v>
      </c>
      <c r="K1004" t="s">
        <v>37</v>
      </c>
    </row>
    <row r="1005" spans="1:11" x14ac:dyDescent="0.25">
      <c r="A1005">
        <v>7030137</v>
      </c>
      <c r="B1005" s="2">
        <v>43425.608527199074</v>
      </c>
      <c r="C1005" s="2">
        <v>43422</v>
      </c>
      <c r="D1005" t="s">
        <v>492</v>
      </c>
      <c r="E1005" s="48">
        <v>12242</v>
      </c>
      <c r="F1005" t="s">
        <v>41</v>
      </c>
      <c r="G1005" t="s">
        <v>2</v>
      </c>
      <c r="H1005" t="s">
        <v>37</v>
      </c>
      <c r="I1005" t="s">
        <v>25</v>
      </c>
      <c r="J1005" t="s">
        <v>9</v>
      </c>
      <c r="K1005" t="s">
        <v>37</v>
      </c>
    </row>
    <row r="1006" spans="1:11" x14ac:dyDescent="0.25">
      <c r="A1006">
        <v>7030707</v>
      </c>
      <c r="B1006" s="2">
        <v>43425.609204976849</v>
      </c>
      <c r="C1006" s="2">
        <v>43422</v>
      </c>
      <c r="D1006" t="s">
        <v>493</v>
      </c>
      <c r="E1006" s="48">
        <v>12242</v>
      </c>
      <c r="F1006" t="s">
        <v>41</v>
      </c>
      <c r="G1006" t="s">
        <v>0</v>
      </c>
      <c r="H1006" t="s">
        <v>37</v>
      </c>
      <c r="I1006" t="s">
        <v>25</v>
      </c>
      <c r="J1006" t="s">
        <v>36</v>
      </c>
      <c r="K1006" t="s">
        <v>37</v>
      </c>
    </row>
    <row r="1007" spans="1:11" x14ac:dyDescent="0.25">
      <c r="A1007">
        <v>7030707</v>
      </c>
      <c r="B1007" s="2">
        <v>43425.609590162036</v>
      </c>
      <c r="C1007" s="2">
        <v>43422</v>
      </c>
      <c r="D1007" t="s">
        <v>493</v>
      </c>
      <c r="E1007" s="48">
        <v>12242</v>
      </c>
      <c r="F1007" t="s">
        <v>41</v>
      </c>
      <c r="G1007" t="s">
        <v>2</v>
      </c>
      <c r="H1007" t="s">
        <v>5</v>
      </c>
      <c r="I1007" t="s">
        <v>1</v>
      </c>
      <c r="J1007" t="s">
        <v>4</v>
      </c>
      <c r="K1007" t="s">
        <v>38</v>
      </c>
    </row>
    <row r="1008" spans="1:11" x14ac:dyDescent="0.25">
      <c r="A1008">
        <v>7030769</v>
      </c>
      <c r="B1008" s="2">
        <v>43425.610486689817</v>
      </c>
      <c r="C1008" s="2">
        <v>43422</v>
      </c>
      <c r="D1008" t="s">
        <v>494</v>
      </c>
      <c r="E1008" s="48">
        <v>12242</v>
      </c>
      <c r="F1008" t="s">
        <v>41</v>
      </c>
      <c r="G1008" t="s">
        <v>0</v>
      </c>
      <c r="H1008" t="s">
        <v>37</v>
      </c>
      <c r="I1008" t="s">
        <v>25</v>
      </c>
      <c r="J1008" t="s">
        <v>36</v>
      </c>
      <c r="K1008" t="s">
        <v>37</v>
      </c>
    </row>
    <row r="1009" spans="1:11" x14ac:dyDescent="0.25">
      <c r="A1009">
        <v>7030769</v>
      </c>
      <c r="B1009" s="2">
        <v>43425.610741087963</v>
      </c>
      <c r="C1009" s="2">
        <v>43422</v>
      </c>
      <c r="D1009" t="s">
        <v>494</v>
      </c>
      <c r="E1009" s="48">
        <v>12242</v>
      </c>
      <c r="F1009" t="s">
        <v>41</v>
      </c>
      <c r="G1009" t="s">
        <v>2</v>
      </c>
      <c r="H1009" t="s">
        <v>3</v>
      </c>
      <c r="I1009" t="s">
        <v>1</v>
      </c>
      <c r="J1009" t="s">
        <v>4</v>
      </c>
      <c r="K1009" t="s">
        <v>39</v>
      </c>
    </row>
    <row r="1010" spans="1:11" x14ac:dyDescent="0.25">
      <c r="A1010">
        <v>7030769</v>
      </c>
      <c r="B1010" s="2">
        <v>43425.610961689817</v>
      </c>
      <c r="C1010" s="2">
        <v>43422</v>
      </c>
      <c r="D1010" t="s">
        <v>494</v>
      </c>
      <c r="E1010" s="48">
        <v>12242</v>
      </c>
      <c r="F1010" t="s">
        <v>41</v>
      </c>
      <c r="G1010" t="s">
        <v>2</v>
      </c>
      <c r="H1010" t="s">
        <v>5</v>
      </c>
      <c r="I1010" t="s">
        <v>1</v>
      </c>
      <c r="J1010" t="s">
        <v>4</v>
      </c>
      <c r="K1010" t="s">
        <v>38</v>
      </c>
    </row>
    <row r="1011" spans="1:11" x14ac:dyDescent="0.25">
      <c r="A1011">
        <v>7031488</v>
      </c>
      <c r="B1011" s="2">
        <v>43425.612758101852</v>
      </c>
      <c r="C1011" s="2">
        <v>43422</v>
      </c>
      <c r="D1011" t="s">
        <v>495</v>
      </c>
      <c r="E1011" s="48">
        <v>12242</v>
      </c>
      <c r="F1011" t="s">
        <v>41</v>
      </c>
      <c r="G1011" t="s">
        <v>0</v>
      </c>
      <c r="H1011" t="s">
        <v>37</v>
      </c>
      <c r="I1011" t="s">
        <v>25</v>
      </c>
      <c r="J1011" t="s">
        <v>36</v>
      </c>
      <c r="K1011" t="s">
        <v>37</v>
      </c>
    </row>
    <row r="1012" spans="1:11" x14ac:dyDescent="0.25">
      <c r="A1012">
        <v>7031488</v>
      </c>
      <c r="B1012" s="2">
        <v>43425.612985416665</v>
      </c>
      <c r="C1012" s="2">
        <v>43422</v>
      </c>
      <c r="D1012" t="s">
        <v>495</v>
      </c>
      <c r="E1012" s="48">
        <v>12242</v>
      </c>
      <c r="F1012" t="s">
        <v>41</v>
      </c>
      <c r="G1012" t="s">
        <v>2</v>
      </c>
      <c r="H1012" t="s">
        <v>37</v>
      </c>
      <c r="I1012" t="s">
        <v>25</v>
      </c>
      <c r="J1012" t="s">
        <v>9</v>
      </c>
      <c r="K1012" t="s">
        <v>37</v>
      </c>
    </row>
    <row r="1013" spans="1:11" x14ac:dyDescent="0.25">
      <c r="A1013">
        <v>7031495</v>
      </c>
      <c r="B1013" s="2">
        <v>43425.613588657405</v>
      </c>
      <c r="C1013" s="2">
        <v>43422</v>
      </c>
      <c r="D1013" t="s">
        <v>496</v>
      </c>
      <c r="E1013" s="48">
        <v>12242</v>
      </c>
      <c r="F1013" t="s">
        <v>41</v>
      </c>
      <c r="G1013" t="s">
        <v>0</v>
      </c>
      <c r="H1013" t="s">
        <v>37</v>
      </c>
      <c r="I1013" t="s">
        <v>25</v>
      </c>
      <c r="J1013" t="s">
        <v>36</v>
      </c>
      <c r="K1013" t="s">
        <v>37</v>
      </c>
    </row>
    <row r="1014" spans="1:11" x14ac:dyDescent="0.25">
      <c r="A1014">
        <v>7031495</v>
      </c>
      <c r="B1014" s="2">
        <v>43425.613825810186</v>
      </c>
      <c r="C1014" s="2">
        <v>43422</v>
      </c>
      <c r="D1014" t="s">
        <v>496</v>
      </c>
      <c r="E1014" s="48">
        <v>12242</v>
      </c>
      <c r="F1014" t="s">
        <v>41</v>
      </c>
      <c r="G1014" t="s">
        <v>2</v>
      </c>
      <c r="H1014" t="s">
        <v>3</v>
      </c>
      <c r="I1014" t="s">
        <v>1</v>
      </c>
      <c r="J1014" t="s">
        <v>4</v>
      </c>
      <c r="K1014" t="s">
        <v>39</v>
      </c>
    </row>
    <row r="1015" spans="1:11" x14ac:dyDescent="0.25">
      <c r="A1015">
        <v>7031495</v>
      </c>
      <c r="B1015" s="2">
        <v>43425.614064814814</v>
      </c>
      <c r="C1015" s="2">
        <v>43422</v>
      </c>
      <c r="D1015" t="s">
        <v>496</v>
      </c>
      <c r="E1015" s="48">
        <v>12242</v>
      </c>
      <c r="F1015" t="s">
        <v>41</v>
      </c>
      <c r="G1015" t="s">
        <v>2</v>
      </c>
      <c r="H1015" t="s">
        <v>5</v>
      </c>
      <c r="I1015" t="s">
        <v>1</v>
      </c>
      <c r="J1015" t="s">
        <v>4</v>
      </c>
      <c r="K1015" t="s">
        <v>38</v>
      </c>
    </row>
    <row r="1016" spans="1:11" x14ac:dyDescent="0.25">
      <c r="A1016">
        <v>7031584</v>
      </c>
      <c r="B1016" s="2">
        <v>43425.614721064812</v>
      </c>
      <c r="C1016" s="2">
        <v>43422</v>
      </c>
      <c r="D1016" t="s">
        <v>497</v>
      </c>
      <c r="E1016" s="48">
        <v>12242</v>
      </c>
      <c r="F1016" t="s">
        <v>41</v>
      </c>
      <c r="G1016" t="s">
        <v>0</v>
      </c>
      <c r="H1016" t="s">
        <v>37</v>
      </c>
      <c r="I1016" t="s">
        <v>25</v>
      </c>
      <c r="J1016" t="s">
        <v>36</v>
      </c>
      <c r="K1016" t="s">
        <v>37</v>
      </c>
    </row>
    <row r="1017" spans="1:11" x14ac:dyDescent="0.25">
      <c r="A1017">
        <v>7031584</v>
      </c>
      <c r="B1017" s="2">
        <v>43425.614981365739</v>
      </c>
      <c r="C1017" s="2">
        <v>43422</v>
      </c>
      <c r="D1017" t="s">
        <v>497</v>
      </c>
      <c r="E1017" s="48">
        <v>12242</v>
      </c>
      <c r="F1017" t="s">
        <v>41</v>
      </c>
      <c r="G1017" t="s">
        <v>2</v>
      </c>
      <c r="H1017" t="s">
        <v>37</v>
      </c>
      <c r="I1017" t="s">
        <v>25</v>
      </c>
      <c r="J1017" t="s">
        <v>9</v>
      </c>
      <c r="K1017" t="s">
        <v>37</v>
      </c>
    </row>
    <row r="1018" spans="1:11" x14ac:dyDescent="0.25">
      <c r="A1018">
        <v>7031727</v>
      </c>
      <c r="B1018" s="2">
        <v>43425.615458217595</v>
      </c>
      <c r="C1018" s="2">
        <v>43422</v>
      </c>
      <c r="D1018" t="s">
        <v>498</v>
      </c>
      <c r="E1018" s="48">
        <v>12242</v>
      </c>
      <c r="F1018" t="s">
        <v>41</v>
      </c>
      <c r="G1018" t="s">
        <v>0</v>
      </c>
      <c r="H1018" t="s">
        <v>37</v>
      </c>
      <c r="I1018" t="s">
        <v>25</v>
      </c>
      <c r="J1018" t="s">
        <v>36</v>
      </c>
      <c r="K1018" t="s">
        <v>37</v>
      </c>
    </row>
    <row r="1019" spans="1:11" x14ac:dyDescent="0.25">
      <c r="A1019">
        <v>7031727</v>
      </c>
      <c r="B1019" s="2">
        <v>43425.615714930558</v>
      </c>
      <c r="C1019" s="2">
        <v>43422</v>
      </c>
      <c r="D1019" t="s">
        <v>498</v>
      </c>
      <c r="E1019" s="48">
        <v>12242</v>
      </c>
      <c r="F1019" t="s">
        <v>41</v>
      </c>
      <c r="G1019" t="s">
        <v>2</v>
      </c>
      <c r="H1019" t="s">
        <v>3</v>
      </c>
      <c r="I1019" t="s">
        <v>1</v>
      </c>
      <c r="J1019" t="s">
        <v>4</v>
      </c>
      <c r="K1019" t="s">
        <v>39</v>
      </c>
    </row>
    <row r="1020" spans="1:11" x14ac:dyDescent="0.25">
      <c r="A1020">
        <v>7031727</v>
      </c>
      <c r="B1020" s="2">
        <v>43425.615940856478</v>
      </c>
      <c r="C1020" s="2">
        <v>43422</v>
      </c>
      <c r="D1020" t="s">
        <v>498</v>
      </c>
      <c r="E1020" s="48">
        <v>12242</v>
      </c>
      <c r="F1020" t="s">
        <v>41</v>
      </c>
      <c r="G1020" t="s">
        <v>2</v>
      </c>
      <c r="H1020" t="s">
        <v>5</v>
      </c>
      <c r="I1020" t="s">
        <v>1</v>
      </c>
      <c r="J1020" t="s">
        <v>4</v>
      </c>
      <c r="K1020" t="s">
        <v>38</v>
      </c>
    </row>
    <row r="1021" spans="1:11" x14ac:dyDescent="0.25">
      <c r="A1021">
        <v>7031829</v>
      </c>
      <c r="B1021" s="2">
        <v>43425.616464930557</v>
      </c>
      <c r="C1021" s="2">
        <v>43422</v>
      </c>
      <c r="D1021" t="s">
        <v>499</v>
      </c>
      <c r="E1021" s="48">
        <v>12242</v>
      </c>
      <c r="F1021" t="s">
        <v>41</v>
      </c>
      <c r="G1021" t="s">
        <v>0</v>
      </c>
      <c r="H1021" t="s">
        <v>37</v>
      </c>
      <c r="I1021" t="s">
        <v>25</v>
      </c>
      <c r="J1021" t="s">
        <v>36</v>
      </c>
      <c r="K1021" t="s">
        <v>37</v>
      </c>
    </row>
    <row r="1022" spans="1:11" x14ac:dyDescent="0.25">
      <c r="A1022">
        <v>7031829</v>
      </c>
      <c r="B1022" s="2">
        <v>43425.616866319448</v>
      </c>
      <c r="C1022" s="2">
        <v>43422</v>
      </c>
      <c r="D1022" t="s">
        <v>499</v>
      </c>
      <c r="E1022" s="48">
        <v>12242</v>
      </c>
      <c r="F1022" t="s">
        <v>41</v>
      </c>
      <c r="G1022" t="s">
        <v>2</v>
      </c>
      <c r="H1022" t="s">
        <v>12</v>
      </c>
      <c r="I1022" t="s">
        <v>7</v>
      </c>
      <c r="J1022" t="s">
        <v>4</v>
      </c>
      <c r="K1022" t="s">
        <v>43</v>
      </c>
    </row>
    <row r="1023" spans="1:11" x14ac:dyDescent="0.25">
      <c r="A1023">
        <v>7031829</v>
      </c>
      <c r="B1023" s="2">
        <v>43425.617081828706</v>
      </c>
      <c r="C1023" s="2">
        <v>43422</v>
      </c>
      <c r="D1023" t="s">
        <v>499</v>
      </c>
      <c r="E1023" s="48">
        <v>12242</v>
      </c>
      <c r="F1023" t="s">
        <v>41</v>
      </c>
      <c r="G1023" t="s">
        <v>2</v>
      </c>
      <c r="H1023" t="s">
        <v>3</v>
      </c>
      <c r="I1023" t="s">
        <v>1</v>
      </c>
      <c r="J1023" t="s">
        <v>4</v>
      </c>
      <c r="K1023" t="s">
        <v>39</v>
      </c>
    </row>
    <row r="1024" spans="1:11" x14ac:dyDescent="0.25">
      <c r="A1024">
        <v>7031829</v>
      </c>
      <c r="B1024" s="2">
        <v>43425.617384722224</v>
      </c>
      <c r="C1024" s="2">
        <v>43422</v>
      </c>
      <c r="D1024" t="s">
        <v>499</v>
      </c>
      <c r="E1024" s="48">
        <v>12242</v>
      </c>
      <c r="F1024" t="s">
        <v>41</v>
      </c>
      <c r="G1024" t="s">
        <v>2</v>
      </c>
      <c r="H1024" t="s">
        <v>5</v>
      </c>
      <c r="I1024" t="s">
        <v>1</v>
      </c>
      <c r="J1024" t="s">
        <v>4</v>
      </c>
      <c r="K1024" t="s">
        <v>38</v>
      </c>
    </row>
    <row r="1025" spans="1:11" x14ac:dyDescent="0.25">
      <c r="A1025">
        <v>7032250</v>
      </c>
      <c r="B1025" s="2">
        <v>43425.617949074076</v>
      </c>
      <c r="C1025" s="2">
        <v>43422</v>
      </c>
      <c r="D1025" t="s">
        <v>500</v>
      </c>
      <c r="E1025" s="48">
        <v>12242</v>
      </c>
      <c r="F1025" t="s">
        <v>41</v>
      </c>
      <c r="G1025" t="s">
        <v>0</v>
      </c>
      <c r="H1025" t="s">
        <v>37</v>
      </c>
      <c r="I1025" t="s">
        <v>25</v>
      </c>
      <c r="J1025" t="s">
        <v>36</v>
      </c>
      <c r="K1025" t="s">
        <v>37</v>
      </c>
    </row>
    <row r="1026" spans="1:11" x14ac:dyDescent="0.25">
      <c r="A1026">
        <v>7032250</v>
      </c>
      <c r="B1026" s="2">
        <v>43425.618172916664</v>
      </c>
      <c r="C1026" s="2">
        <v>43422</v>
      </c>
      <c r="D1026" t="s">
        <v>500</v>
      </c>
      <c r="E1026" s="48">
        <v>12242</v>
      </c>
      <c r="F1026" t="s">
        <v>41</v>
      </c>
      <c r="G1026" t="s">
        <v>2</v>
      </c>
      <c r="H1026" t="s">
        <v>3</v>
      </c>
      <c r="I1026" t="s">
        <v>1</v>
      </c>
      <c r="J1026" t="s">
        <v>4</v>
      </c>
      <c r="K1026" t="s">
        <v>39</v>
      </c>
    </row>
    <row r="1027" spans="1:11" x14ac:dyDescent="0.25">
      <c r="A1027">
        <v>7032619</v>
      </c>
      <c r="B1027" s="2">
        <v>43425.618725694447</v>
      </c>
      <c r="C1027" s="2">
        <v>43422</v>
      </c>
      <c r="D1027" t="s">
        <v>501</v>
      </c>
      <c r="E1027" s="48">
        <v>12242</v>
      </c>
      <c r="F1027" t="s">
        <v>41</v>
      </c>
      <c r="G1027" t="s">
        <v>0</v>
      </c>
      <c r="H1027" t="s">
        <v>37</v>
      </c>
      <c r="I1027" t="s">
        <v>25</v>
      </c>
      <c r="J1027" t="s">
        <v>36</v>
      </c>
      <c r="K1027" t="s">
        <v>37</v>
      </c>
    </row>
    <row r="1028" spans="1:11" x14ac:dyDescent="0.25">
      <c r="A1028">
        <v>7032619</v>
      </c>
      <c r="B1028" s="2">
        <v>43425.618969560186</v>
      </c>
      <c r="C1028" s="2">
        <v>43422</v>
      </c>
      <c r="D1028" t="s">
        <v>501</v>
      </c>
      <c r="E1028" s="48">
        <v>12242</v>
      </c>
      <c r="F1028" t="s">
        <v>41</v>
      </c>
      <c r="G1028" t="s">
        <v>2</v>
      </c>
      <c r="H1028" t="s">
        <v>37</v>
      </c>
      <c r="I1028" t="s">
        <v>25</v>
      </c>
      <c r="J1028" t="s">
        <v>9</v>
      </c>
      <c r="K1028" t="s">
        <v>37</v>
      </c>
    </row>
    <row r="1029" spans="1:11" x14ac:dyDescent="0.25">
      <c r="A1029">
        <v>7033034</v>
      </c>
      <c r="B1029" s="2">
        <v>43425.619745949072</v>
      </c>
      <c r="C1029" s="2">
        <v>43422</v>
      </c>
      <c r="D1029" t="s">
        <v>502</v>
      </c>
      <c r="E1029" s="48">
        <v>12242</v>
      </c>
      <c r="F1029" t="s">
        <v>41</v>
      </c>
      <c r="G1029" t="s">
        <v>0</v>
      </c>
      <c r="H1029" t="s">
        <v>37</v>
      </c>
      <c r="I1029" t="s">
        <v>25</v>
      </c>
      <c r="J1029" t="s">
        <v>36</v>
      </c>
      <c r="K1029" t="s">
        <v>37</v>
      </c>
    </row>
    <row r="1030" spans="1:11" x14ac:dyDescent="0.25">
      <c r="A1030">
        <v>7033034</v>
      </c>
      <c r="B1030" s="2">
        <v>43425.619987731479</v>
      </c>
      <c r="C1030" s="2">
        <v>43422</v>
      </c>
      <c r="D1030" t="s">
        <v>502</v>
      </c>
      <c r="E1030" s="48">
        <v>12242</v>
      </c>
      <c r="F1030" t="s">
        <v>41</v>
      </c>
      <c r="G1030" t="s">
        <v>2</v>
      </c>
      <c r="H1030" t="s">
        <v>5</v>
      </c>
      <c r="I1030" t="s">
        <v>1</v>
      </c>
      <c r="J1030" t="s">
        <v>4</v>
      </c>
      <c r="K1030" t="s">
        <v>38</v>
      </c>
    </row>
    <row r="1031" spans="1:11" x14ac:dyDescent="0.25">
      <c r="A1031">
        <v>7033458</v>
      </c>
      <c r="B1031" s="2">
        <v>43425.620518055555</v>
      </c>
      <c r="C1031" s="2">
        <v>43422</v>
      </c>
      <c r="D1031" t="s">
        <v>503</v>
      </c>
      <c r="E1031" s="48">
        <v>12242</v>
      </c>
      <c r="F1031" t="s">
        <v>41</v>
      </c>
      <c r="G1031" t="s">
        <v>0</v>
      </c>
      <c r="H1031" t="s">
        <v>37</v>
      </c>
      <c r="I1031" t="s">
        <v>25</v>
      </c>
      <c r="J1031" t="s">
        <v>36</v>
      </c>
      <c r="K1031" t="s">
        <v>37</v>
      </c>
    </row>
    <row r="1032" spans="1:11" x14ac:dyDescent="0.25">
      <c r="A1032">
        <v>7033458</v>
      </c>
      <c r="B1032" s="2">
        <v>43425.620698726852</v>
      </c>
      <c r="C1032" s="2">
        <v>43422</v>
      </c>
      <c r="D1032" t="s">
        <v>503</v>
      </c>
      <c r="E1032" s="48">
        <v>12242</v>
      </c>
      <c r="F1032" t="s">
        <v>41</v>
      </c>
      <c r="G1032" t="s">
        <v>2</v>
      </c>
      <c r="H1032" t="s">
        <v>37</v>
      </c>
      <c r="I1032" t="s">
        <v>25</v>
      </c>
      <c r="J1032" t="s">
        <v>9</v>
      </c>
      <c r="K1032" t="s">
        <v>37</v>
      </c>
    </row>
    <row r="1033" spans="1:11" x14ac:dyDescent="0.25">
      <c r="A1033">
        <v>7033560</v>
      </c>
      <c r="B1033" s="2">
        <v>43425.621324074076</v>
      </c>
      <c r="C1033" s="2">
        <v>43422</v>
      </c>
      <c r="D1033" t="s">
        <v>504</v>
      </c>
      <c r="E1033" s="48">
        <v>12242</v>
      </c>
      <c r="F1033" t="s">
        <v>41</v>
      </c>
      <c r="G1033" t="s">
        <v>0</v>
      </c>
      <c r="H1033" t="s">
        <v>37</v>
      </c>
      <c r="I1033" t="s">
        <v>25</v>
      </c>
      <c r="J1033" t="s">
        <v>36</v>
      </c>
      <c r="K1033" t="s">
        <v>37</v>
      </c>
    </row>
    <row r="1034" spans="1:11" x14ac:dyDescent="0.25">
      <c r="A1034">
        <v>7033560</v>
      </c>
      <c r="B1034" s="2">
        <v>43425.621568634262</v>
      </c>
      <c r="C1034" s="2">
        <v>43422</v>
      </c>
      <c r="D1034" t="s">
        <v>504</v>
      </c>
      <c r="E1034" s="48">
        <v>12242</v>
      </c>
      <c r="F1034" t="s">
        <v>41</v>
      </c>
      <c r="G1034" t="s">
        <v>2</v>
      </c>
      <c r="H1034" t="s">
        <v>3</v>
      </c>
      <c r="I1034" t="s">
        <v>1</v>
      </c>
      <c r="J1034" t="s">
        <v>4</v>
      </c>
      <c r="K1034" t="s">
        <v>39</v>
      </c>
    </row>
    <row r="1035" spans="1:11" x14ac:dyDescent="0.25">
      <c r="A1035">
        <v>7033804</v>
      </c>
      <c r="B1035" s="2">
        <v>43425.622034143518</v>
      </c>
      <c r="C1035" s="2">
        <v>43422</v>
      </c>
      <c r="D1035" t="s">
        <v>505</v>
      </c>
      <c r="E1035" s="48">
        <v>12242</v>
      </c>
      <c r="F1035" t="s">
        <v>41</v>
      </c>
      <c r="G1035" t="s">
        <v>0</v>
      </c>
      <c r="H1035" t="s">
        <v>37</v>
      </c>
      <c r="I1035" t="s">
        <v>25</v>
      </c>
      <c r="J1035" t="s">
        <v>36</v>
      </c>
      <c r="K1035" t="s">
        <v>37</v>
      </c>
    </row>
    <row r="1036" spans="1:11" x14ac:dyDescent="0.25">
      <c r="A1036">
        <v>7033804</v>
      </c>
      <c r="B1036" s="2">
        <v>43425.622245023151</v>
      </c>
      <c r="C1036" s="2">
        <v>43422</v>
      </c>
      <c r="D1036" t="s">
        <v>505</v>
      </c>
      <c r="E1036" s="48">
        <v>12242</v>
      </c>
      <c r="F1036" t="s">
        <v>41</v>
      </c>
      <c r="G1036" t="s">
        <v>2</v>
      </c>
      <c r="H1036" t="s">
        <v>3</v>
      </c>
      <c r="I1036" t="s">
        <v>1</v>
      </c>
      <c r="J1036" t="s">
        <v>4</v>
      </c>
      <c r="K1036" t="s">
        <v>39</v>
      </c>
    </row>
    <row r="1037" spans="1:11" x14ac:dyDescent="0.25">
      <c r="A1037">
        <v>7033804</v>
      </c>
      <c r="B1037" s="2">
        <v>43425.622453356482</v>
      </c>
      <c r="C1037" s="2">
        <v>43422</v>
      </c>
      <c r="D1037" t="s">
        <v>505</v>
      </c>
      <c r="E1037" s="48">
        <v>12242</v>
      </c>
      <c r="F1037" t="s">
        <v>41</v>
      </c>
      <c r="G1037" t="s">
        <v>2</v>
      </c>
      <c r="H1037" t="s">
        <v>5</v>
      </c>
      <c r="I1037" t="s">
        <v>1</v>
      </c>
      <c r="J1037" t="s">
        <v>4</v>
      </c>
      <c r="K1037" t="s">
        <v>38</v>
      </c>
    </row>
    <row r="1038" spans="1:11" x14ac:dyDescent="0.25">
      <c r="A1038">
        <v>7034170</v>
      </c>
      <c r="B1038" s="2">
        <v>43425.62335671296</v>
      </c>
      <c r="C1038" s="2">
        <v>43422</v>
      </c>
      <c r="D1038" t="s">
        <v>506</v>
      </c>
      <c r="E1038" s="48">
        <v>12242</v>
      </c>
      <c r="F1038" t="s">
        <v>41</v>
      </c>
      <c r="G1038" t="s">
        <v>0</v>
      </c>
      <c r="H1038" t="s">
        <v>37</v>
      </c>
      <c r="I1038" t="s">
        <v>25</v>
      </c>
      <c r="J1038" t="s">
        <v>36</v>
      </c>
      <c r="K1038" t="s">
        <v>37</v>
      </c>
    </row>
    <row r="1039" spans="1:11" x14ac:dyDescent="0.25">
      <c r="A1039">
        <v>7034170</v>
      </c>
      <c r="B1039" s="2">
        <v>43425.623613425923</v>
      </c>
      <c r="C1039" s="2">
        <v>43422</v>
      </c>
      <c r="D1039" t="s">
        <v>506</v>
      </c>
      <c r="E1039" s="48">
        <v>12242</v>
      </c>
      <c r="F1039" t="s">
        <v>41</v>
      </c>
      <c r="G1039" t="s">
        <v>2</v>
      </c>
      <c r="H1039" t="s">
        <v>5</v>
      </c>
      <c r="I1039" t="s">
        <v>1</v>
      </c>
      <c r="J1039" t="s">
        <v>4</v>
      </c>
      <c r="K1039" t="s">
        <v>38</v>
      </c>
    </row>
    <row r="1040" spans="1:11" x14ac:dyDescent="0.25">
      <c r="A1040">
        <v>7034653</v>
      </c>
      <c r="B1040" s="2">
        <v>43425.624188425929</v>
      </c>
      <c r="C1040" s="2">
        <v>43422</v>
      </c>
      <c r="D1040" t="s">
        <v>507</v>
      </c>
      <c r="E1040" s="48">
        <v>12242</v>
      </c>
      <c r="F1040" t="s">
        <v>41</v>
      </c>
      <c r="G1040" t="s">
        <v>0</v>
      </c>
      <c r="H1040" t="s">
        <v>8</v>
      </c>
      <c r="I1040" t="s">
        <v>7</v>
      </c>
      <c r="J1040" t="s">
        <v>36</v>
      </c>
      <c r="K1040" t="s">
        <v>65</v>
      </c>
    </row>
    <row r="1041" spans="1:11" x14ac:dyDescent="0.25">
      <c r="A1041">
        <v>7034653</v>
      </c>
      <c r="B1041" s="2">
        <v>43425.624564814818</v>
      </c>
      <c r="C1041" s="2">
        <v>43422</v>
      </c>
      <c r="D1041" t="s">
        <v>507</v>
      </c>
      <c r="E1041" s="48">
        <v>12242</v>
      </c>
      <c r="F1041" t="s">
        <v>41</v>
      </c>
      <c r="G1041" t="s">
        <v>2</v>
      </c>
      <c r="H1041" t="s">
        <v>3</v>
      </c>
      <c r="I1041" t="s">
        <v>1</v>
      </c>
      <c r="J1041" t="s">
        <v>4</v>
      </c>
      <c r="K1041" t="s">
        <v>39</v>
      </c>
    </row>
    <row r="1042" spans="1:11" x14ac:dyDescent="0.25">
      <c r="A1042">
        <v>7034653</v>
      </c>
      <c r="B1042" s="2">
        <v>43425.624837731484</v>
      </c>
      <c r="C1042" s="2">
        <v>43422</v>
      </c>
      <c r="D1042" t="s">
        <v>507</v>
      </c>
      <c r="E1042" s="48">
        <v>12242</v>
      </c>
      <c r="F1042" t="s">
        <v>41</v>
      </c>
      <c r="G1042" t="s">
        <v>2</v>
      </c>
      <c r="H1042" t="s">
        <v>5</v>
      </c>
      <c r="I1042" t="s">
        <v>1</v>
      </c>
      <c r="J1042" t="s">
        <v>4</v>
      </c>
      <c r="K1042" t="s">
        <v>38</v>
      </c>
    </row>
    <row r="1043" spans="1:11" x14ac:dyDescent="0.25">
      <c r="A1043">
        <v>7034760</v>
      </c>
      <c r="B1043" s="2">
        <v>43425.625346759261</v>
      </c>
      <c r="C1043" s="2">
        <v>43422</v>
      </c>
      <c r="D1043" t="s">
        <v>508</v>
      </c>
      <c r="E1043" s="48">
        <v>12242</v>
      </c>
      <c r="F1043" t="s">
        <v>41</v>
      </c>
      <c r="G1043" t="s">
        <v>0</v>
      </c>
      <c r="H1043" t="s">
        <v>37</v>
      </c>
      <c r="I1043" t="s">
        <v>25</v>
      </c>
      <c r="J1043" t="s">
        <v>36</v>
      </c>
      <c r="K1043" t="s">
        <v>37</v>
      </c>
    </row>
    <row r="1044" spans="1:11" x14ac:dyDescent="0.25">
      <c r="A1044">
        <v>7034760</v>
      </c>
      <c r="B1044" s="2">
        <v>43425.625581944441</v>
      </c>
      <c r="C1044" s="2">
        <v>43422</v>
      </c>
      <c r="D1044" t="s">
        <v>508</v>
      </c>
      <c r="E1044" s="48">
        <v>12242</v>
      </c>
      <c r="F1044" t="s">
        <v>41</v>
      </c>
      <c r="G1044" t="s">
        <v>2</v>
      </c>
      <c r="H1044" t="s">
        <v>37</v>
      </c>
      <c r="I1044" t="s">
        <v>25</v>
      </c>
      <c r="J1044" t="s">
        <v>9</v>
      </c>
      <c r="K1044" t="s">
        <v>37</v>
      </c>
    </row>
    <row r="1045" spans="1:11" x14ac:dyDescent="0.25">
      <c r="A1045">
        <v>7035770</v>
      </c>
      <c r="B1045" s="2">
        <v>43425.626223495368</v>
      </c>
      <c r="C1045" s="2">
        <v>43422</v>
      </c>
      <c r="D1045" t="s">
        <v>509</v>
      </c>
      <c r="E1045" s="48">
        <v>12242</v>
      </c>
      <c r="F1045" t="s">
        <v>41</v>
      </c>
      <c r="G1045" t="s">
        <v>0</v>
      </c>
      <c r="H1045" t="s">
        <v>37</v>
      </c>
      <c r="I1045" t="s">
        <v>25</v>
      </c>
      <c r="J1045" t="s">
        <v>36</v>
      </c>
      <c r="K1045" t="s">
        <v>37</v>
      </c>
    </row>
    <row r="1046" spans="1:11" x14ac:dyDescent="0.25">
      <c r="A1046">
        <v>7035770</v>
      </c>
      <c r="B1046" s="2">
        <v>43425.626446180555</v>
      </c>
      <c r="C1046" s="2">
        <v>43422</v>
      </c>
      <c r="D1046" t="s">
        <v>509</v>
      </c>
      <c r="E1046" s="48">
        <v>12242</v>
      </c>
      <c r="F1046" t="s">
        <v>41</v>
      </c>
      <c r="G1046" t="s">
        <v>2</v>
      </c>
      <c r="H1046" t="s">
        <v>37</v>
      </c>
      <c r="I1046" t="s">
        <v>25</v>
      </c>
      <c r="J1046" t="s">
        <v>9</v>
      </c>
      <c r="K1046" t="s">
        <v>37</v>
      </c>
    </row>
    <row r="1047" spans="1:11" x14ac:dyDescent="0.25">
      <c r="A1047">
        <v>7036212</v>
      </c>
      <c r="B1047" s="2">
        <v>43425.627018981482</v>
      </c>
      <c r="C1047" s="2">
        <v>43422</v>
      </c>
      <c r="D1047" t="s">
        <v>510</v>
      </c>
      <c r="E1047" s="48">
        <v>12242</v>
      </c>
      <c r="F1047" t="s">
        <v>41</v>
      </c>
      <c r="G1047" t="s">
        <v>0</v>
      </c>
      <c r="H1047" t="s">
        <v>37</v>
      </c>
      <c r="I1047" t="s">
        <v>25</v>
      </c>
      <c r="J1047" t="s">
        <v>36</v>
      </c>
      <c r="K1047" t="s">
        <v>37</v>
      </c>
    </row>
    <row r="1048" spans="1:11" x14ac:dyDescent="0.25">
      <c r="A1048">
        <v>7036212</v>
      </c>
      <c r="B1048" s="2">
        <v>43425.627261689813</v>
      </c>
      <c r="C1048" s="2">
        <v>43422</v>
      </c>
      <c r="D1048" t="s">
        <v>510</v>
      </c>
      <c r="E1048" s="48">
        <v>12242</v>
      </c>
      <c r="F1048" t="s">
        <v>41</v>
      </c>
      <c r="G1048" t="s">
        <v>2</v>
      </c>
      <c r="H1048" t="s">
        <v>3</v>
      </c>
      <c r="I1048" t="s">
        <v>1</v>
      </c>
      <c r="J1048" t="s">
        <v>4</v>
      </c>
      <c r="K1048" t="s">
        <v>39</v>
      </c>
    </row>
    <row r="1049" spans="1:11" x14ac:dyDescent="0.25">
      <c r="A1049">
        <v>7036212</v>
      </c>
      <c r="B1049" s="2">
        <v>43425.627475347224</v>
      </c>
      <c r="C1049" s="2">
        <v>43422</v>
      </c>
      <c r="D1049" t="s">
        <v>510</v>
      </c>
      <c r="E1049" s="48">
        <v>12242</v>
      </c>
      <c r="F1049" t="s">
        <v>41</v>
      </c>
      <c r="G1049" t="s">
        <v>2</v>
      </c>
      <c r="H1049" t="s">
        <v>5</v>
      </c>
      <c r="I1049" t="s">
        <v>1</v>
      </c>
      <c r="J1049" t="s">
        <v>4</v>
      </c>
      <c r="K1049" t="s">
        <v>38</v>
      </c>
    </row>
    <row r="1050" spans="1:11" x14ac:dyDescent="0.25">
      <c r="A1050">
        <v>7036424</v>
      </c>
      <c r="B1050" s="2">
        <v>43425.628021296296</v>
      </c>
      <c r="C1050" s="2">
        <v>43422</v>
      </c>
      <c r="D1050" t="s">
        <v>511</v>
      </c>
      <c r="E1050" s="48">
        <v>12242</v>
      </c>
      <c r="F1050" t="s">
        <v>41</v>
      </c>
      <c r="G1050" t="s">
        <v>0</v>
      </c>
      <c r="H1050" t="s">
        <v>37</v>
      </c>
      <c r="I1050" t="s">
        <v>25</v>
      </c>
      <c r="J1050" t="s">
        <v>36</v>
      </c>
      <c r="K1050" t="s">
        <v>37</v>
      </c>
    </row>
    <row r="1051" spans="1:11" x14ac:dyDescent="0.25">
      <c r="A1051">
        <v>7036424</v>
      </c>
      <c r="B1051" s="2">
        <v>43425.628240509257</v>
      </c>
      <c r="C1051" s="2">
        <v>43422</v>
      </c>
      <c r="D1051" t="s">
        <v>511</v>
      </c>
      <c r="E1051" s="48">
        <v>12242</v>
      </c>
      <c r="F1051" t="s">
        <v>41</v>
      </c>
      <c r="G1051" t="s">
        <v>2</v>
      </c>
      <c r="H1051" t="s">
        <v>37</v>
      </c>
      <c r="I1051" t="s">
        <v>25</v>
      </c>
      <c r="J1051" t="s">
        <v>4</v>
      </c>
      <c r="K1051" t="s">
        <v>37</v>
      </c>
    </row>
    <row r="1052" spans="1:11" x14ac:dyDescent="0.25">
      <c r="A1052">
        <v>7037418</v>
      </c>
      <c r="B1052" s="2">
        <v>43425.628880671298</v>
      </c>
      <c r="C1052" s="2">
        <v>43422</v>
      </c>
      <c r="D1052" t="s">
        <v>512</v>
      </c>
      <c r="E1052" s="48">
        <v>12242</v>
      </c>
      <c r="F1052" t="s">
        <v>41</v>
      </c>
      <c r="G1052" t="s">
        <v>0</v>
      </c>
      <c r="H1052" t="s">
        <v>37</v>
      </c>
      <c r="I1052" t="s">
        <v>25</v>
      </c>
      <c r="J1052" t="s">
        <v>36</v>
      </c>
      <c r="K1052" t="s">
        <v>37</v>
      </c>
    </row>
    <row r="1053" spans="1:11" x14ac:dyDescent="0.25">
      <c r="A1053">
        <v>7037418</v>
      </c>
      <c r="B1053" s="2">
        <v>43425.629272106482</v>
      </c>
      <c r="C1053" s="2">
        <v>43422</v>
      </c>
      <c r="D1053" t="s">
        <v>512</v>
      </c>
      <c r="E1053" s="48">
        <v>12242</v>
      </c>
      <c r="F1053" t="s">
        <v>41</v>
      </c>
      <c r="G1053" t="s">
        <v>2</v>
      </c>
      <c r="H1053" t="s">
        <v>3</v>
      </c>
      <c r="I1053" t="s">
        <v>1</v>
      </c>
      <c r="J1053" t="s">
        <v>4</v>
      </c>
      <c r="K1053" t="s">
        <v>39</v>
      </c>
    </row>
    <row r="1054" spans="1:11" x14ac:dyDescent="0.25">
      <c r="A1054">
        <v>7037418</v>
      </c>
      <c r="B1054" s="2">
        <v>43425.629492245367</v>
      </c>
      <c r="C1054" s="2">
        <v>43422</v>
      </c>
      <c r="D1054" t="s">
        <v>512</v>
      </c>
      <c r="E1054" s="48">
        <v>12242</v>
      </c>
      <c r="F1054" t="s">
        <v>41</v>
      </c>
      <c r="G1054" t="s">
        <v>2</v>
      </c>
      <c r="H1054" t="s">
        <v>5</v>
      </c>
      <c r="I1054" t="s">
        <v>1</v>
      </c>
      <c r="J1054" t="s">
        <v>4</v>
      </c>
      <c r="K1054" t="s">
        <v>38</v>
      </c>
    </row>
    <row r="1055" spans="1:11" x14ac:dyDescent="0.25">
      <c r="A1055">
        <v>7038144</v>
      </c>
      <c r="B1055" s="2">
        <v>43425.630370254628</v>
      </c>
      <c r="C1055" s="2">
        <v>43422</v>
      </c>
      <c r="D1055" t="s">
        <v>513</v>
      </c>
      <c r="E1055" s="48">
        <v>12242</v>
      </c>
      <c r="F1055" t="s">
        <v>41</v>
      </c>
      <c r="G1055" t="s">
        <v>0</v>
      </c>
      <c r="H1055" t="s">
        <v>37</v>
      </c>
      <c r="I1055" t="s">
        <v>25</v>
      </c>
      <c r="J1055" t="s">
        <v>36</v>
      </c>
      <c r="K1055" t="s">
        <v>37</v>
      </c>
    </row>
    <row r="1056" spans="1:11" x14ac:dyDescent="0.25">
      <c r="A1056">
        <v>7038144</v>
      </c>
      <c r="B1056" s="2">
        <v>43425.630652199077</v>
      </c>
      <c r="C1056" s="2">
        <v>43422</v>
      </c>
      <c r="D1056" t="s">
        <v>513</v>
      </c>
      <c r="E1056" s="48">
        <v>12242</v>
      </c>
      <c r="F1056" t="s">
        <v>41</v>
      </c>
      <c r="G1056" t="s">
        <v>2</v>
      </c>
      <c r="H1056" t="s">
        <v>3</v>
      </c>
      <c r="I1056" t="s">
        <v>1</v>
      </c>
      <c r="J1056" t="s">
        <v>4</v>
      </c>
      <c r="K1056" t="s">
        <v>39</v>
      </c>
    </row>
    <row r="1057" spans="1:11" x14ac:dyDescent="0.25">
      <c r="A1057">
        <v>7038144</v>
      </c>
      <c r="B1057" s="2">
        <v>43425.630858912038</v>
      </c>
      <c r="C1057" s="2">
        <v>43422</v>
      </c>
      <c r="D1057" t="s">
        <v>513</v>
      </c>
      <c r="E1057" s="48">
        <v>12242</v>
      </c>
      <c r="F1057" t="s">
        <v>41</v>
      </c>
      <c r="G1057" t="s">
        <v>2</v>
      </c>
      <c r="H1057" t="s">
        <v>5</v>
      </c>
      <c r="I1057" t="s">
        <v>1</v>
      </c>
      <c r="J1057" t="s">
        <v>4</v>
      </c>
      <c r="K1057" t="s">
        <v>38</v>
      </c>
    </row>
    <row r="1058" spans="1:11" x14ac:dyDescent="0.25">
      <c r="A1058">
        <v>6643560</v>
      </c>
      <c r="B1058" s="2">
        <v>43425.637654166669</v>
      </c>
      <c r="C1058" s="2">
        <v>43421</v>
      </c>
      <c r="D1058" t="s">
        <v>514</v>
      </c>
      <c r="E1058" s="48">
        <v>12242</v>
      </c>
      <c r="F1058" t="s">
        <v>41</v>
      </c>
      <c r="G1058" t="s">
        <v>0</v>
      </c>
      <c r="H1058" t="s">
        <v>37</v>
      </c>
      <c r="I1058" t="s">
        <v>25</v>
      </c>
      <c r="J1058" t="s">
        <v>36</v>
      </c>
      <c r="K1058" t="s">
        <v>37</v>
      </c>
    </row>
    <row r="1059" spans="1:11" x14ac:dyDescent="0.25">
      <c r="A1059">
        <v>6643560</v>
      </c>
      <c r="B1059" s="2">
        <v>43425.637846296297</v>
      </c>
      <c r="C1059" s="2">
        <v>43421</v>
      </c>
      <c r="D1059" t="s">
        <v>514</v>
      </c>
      <c r="E1059" s="48">
        <v>12242</v>
      </c>
      <c r="F1059" t="s">
        <v>41</v>
      </c>
      <c r="G1059" t="s">
        <v>2</v>
      </c>
      <c r="H1059" t="s">
        <v>37</v>
      </c>
      <c r="I1059" t="s">
        <v>25</v>
      </c>
      <c r="J1059" t="s">
        <v>9</v>
      </c>
      <c r="K1059" t="s">
        <v>37</v>
      </c>
    </row>
    <row r="1060" spans="1:11" x14ac:dyDescent="0.25">
      <c r="A1060">
        <v>6643551</v>
      </c>
      <c r="B1060" s="2">
        <v>43425.638496064814</v>
      </c>
      <c r="C1060" s="2">
        <v>43421</v>
      </c>
      <c r="D1060" t="s">
        <v>515</v>
      </c>
      <c r="E1060" s="48">
        <v>12242</v>
      </c>
      <c r="F1060" t="s">
        <v>41</v>
      </c>
      <c r="G1060" t="s">
        <v>0</v>
      </c>
      <c r="H1060" t="s">
        <v>37</v>
      </c>
      <c r="I1060" t="s">
        <v>25</v>
      </c>
      <c r="J1060" t="s">
        <v>36</v>
      </c>
      <c r="K1060" t="s">
        <v>37</v>
      </c>
    </row>
    <row r="1061" spans="1:11" x14ac:dyDescent="0.25">
      <c r="A1061">
        <v>6643551</v>
      </c>
      <c r="B1061" s="2">
        <v>43425.63874652778</v>
      </c>
      <c r="C1061" s="2">
        <v>43421</v>
      </c>
      <c r="D1061" t="s">
        <v>515</v>
      </c>
      <c r="E1061" s="48">
        <v>12242</v>
      </c>
      <c r="F1061" t="s">
        <v>41</v>
      </c>
      <c r="G1061" t="s">
        <v>2</v>
      </c>
      <c r="H1061" t="s">
        <v>37</v>
      </c>
      <c r="I1061" t="s">
        <v>25</v>
      </c>
      <c r="J1061" t="s">
        <v>9</v>
      </c>
      <c r="K1061" t="s">
        <v>37</v>
      </c>
    </row>
    <row r="1062" spans="1:11" x14ac:dyDescent="0.25">
      <c r="A1062">
        <v>6642926</v>
      </c>
      <c r="B1062" s="2">
        <v>43425.639514351853</v>
      </c>
      <c r="C1062" s="2">
        <v>43421</v>
      </c>
      <c r="D1062" t="s">
        <v>516</v>
      </c>
      <c r="E1062" s="48">
        <v>12242</v>
      </c>
      <c r="F1062" t="s">
        <v>41</v>
      </c>
      <c r="G1062" t="s">
        <v>0</v>
      </c>
      <c r="H1062" t="s">
        <v>37</v>
      </c>
      <c r="I1062" t="s">
        <v>25</v>
      </c>
      <c r="J1062" t="s">
        <v>36</v>
      </c>
      <c r="K1062" t="s">
        <v>37</v>
      </c>
    </row>
    <row r="1063" spans="1:11" x14ac:dyDescent="0.25">
      <c r="A1063">
        <v>6642926</v>
      </c>
      <c r="B1063" s="2">
        <v>43425.639862152777</v>
      </c>
      <c r="C1063" s="2">
        <v>43422</v>
      </c>
      <c r="D1063" t="s">
        <v>516</v>
      </c>
      <c r="E1063" s="48">
        <v>12242</v>
      </c>
      <c r="F1063" t="s">
        <v>41</v>
      </c>
      <c r="G1063" t="s">
        <v>2</v>
      </c>
      <c r="H1063" t="s">
        <v>3</v>
      </c>
      <c r="I1063" t="s">
        <v>1</v>
      </c>
      <c r="J1063" t="s">
        <v>4</v>
      </c>
      <c r="K1063" t="s">
        <v>39</v>
      </c>
    </row>
    <row r="1064" spans="1:11" x14ac:dyDescent="0.25">
      <c r="A1064">
        <v>6642475</v>
      </c>
      <c r="B1064" s="2">
        <v>43425.640614004631</v>
      </c>
      <c r="C1064" s="2">
        <v>43421</v>
      </c>
      <c r="D1064" t="s">
        <v>517</v>
      </c>
      <c r="E1064" s="48">
        <v>12242</v>
      </c>
      <c r="F1064" t="s">
        <v>41</v>
      </c>
      <c r="G1064" t="s">
        <v>0</v>
      </c>
      <c r="H1064" t="s">
        <v>37</v>
      </c>
      <c r="I1064" t="s">
        <v>25</v>
      </c>
      <c r="J1064" t="s">
        <v>36</v>
      </c>
      <c r="K1064" t="s">
        <v>37</v>
      </c>
    </row>
    <row r="1065" spans="1:11" x14ac:dyDescent="0.25">
      <c r="A1065">
        <v>6642475</v>
      </c>
      <c r="B1065" s="2">
        <v>43425.640866666668</v>
      </c>
      <c r="C1065" s="2">
        <v>43421</v>
      </c>
      <c r="D1065" t="s">
        <v>517</v>
      </c>
      <c r="E1065" s="48">
        <v>12242</v>
      </c>
      <c r="F1065" t="s">
        <v>41</v>
      </c>
      <c r="G1065" t="s">
        <v>2</v>
      </c>
      <c r="H1065" t="s">
        <v>3</v>
      </c>
      <c r="I1065" t="s">
        <v>1</v>
      </c>
      <c r="J1065" t="s">
        <v>4</v>
      </c>
      <c r="K1065" t="s">
        <v>39</v>
      </c>
    </row>
    <row r="1066" spans="1:11" x14ac:dyDescent="0.25">
      <c r="A1066">
        <v>6642222</v>
      </c>
      <c r="B1066" s="2">
        <v>43425.641785532411</v>
      </c>
      <c r="C1066" s="2">
        <v>43421</v>
      </c>
      <c r="D1066" t="s">
        <v>518</v>
      </c>
      <c r="E1066" s="48">
        <v>12242</v>
      </c>
      <c r="F1066" t="s">
        <v>41</v>
      </c>
      <c r="G1066" t="s">
        <v>0</v>
      </c>
      <c r="H1066" t="s">
        <v>37</v>
      </c>
      <c r="I1066" t="s">
        <v>25</v>
      </c>
      <c r="J1066" t="s">
        <v>36</v>
      </c>
      <c r="K1066" t="s">
        <v>37</v>
      </c>
    </row>
    <row r="1067" spans="1:11" x14ac:dyDescent="0.25">
      <c r="A1067">
        <v>6642222</v>
      </c>
      <c r="B1067" s="2">
        <v>43425.642016782411</v>
      </c>
      <c r="C1067" s="2">
        <v>43422</v>
      </c>
      <c r="D1067" t="s">
        <v>518</v>
      </c>
      <c r="E1067" s="48">
        <v>12242</v>
      </c>
      <c r="F1067" t="s">
        <v>41</v>
      </c>
      <c r="G1067" t="s">
        <v>2</v>
      </c>
      <c r="H1067" t="s">
        <v>5</v>
      </c>
      <c r="I1067" t="s">
        <v>1</v>
      </c>
      <c r="J1067" t="s">
        <v>4</v>
      </c>
      <c r="K1067" t="s">
        <v>38</v>
      </c>
    </row>
    <row r="1068" spans="1:11" x14ac:dyDescent="0.25">
      <c r="A1068">
        <v>6641602</v>
      </c>
      <c r="B1068" s="2">
        <v>43425.642530902776</v>
      </c>
      <c r="C1068" s="2">
        <v>43421</v>
      </c>
      <c r="D1068" t="s">
        <v>519</v>
      </c>
      <c r="E1068" s="48">
        <v>12242</v>
      </c>
      <c r="F1068" t="s">
        <v>41</v>
      </c>
      <c r="G1068" t="s">
        <v>0</v>
      </c>
      <c r="H1068" t="s">
        <v>37</v>
      </c>
      <c r="I1068" t="s">
        <v>25</v>
      </c>
      <c r="J1068" t="s">
        <v>36</v>
      </c>
      <c r="K1068" t="s">
        <v>37</v>
      </c>
    </row>
    <row r="1069" spans="1:11" x14ac:dyDescent="0.25">
      <c r="A1069">
        <v>6641602</v>
      </c>
      <c r="B1069" s="2">
        <v>43425.642764351855</v>
      </c>
      <c r="C1069" s="2">
        <v>43421</v>
      </c>
      <c r="D1069" t="s">
        <v>519</v>
      </c>
      <c r="E1069" s="48">
        <v>12242</v>
      </c>
      <c r="F1069" t="s">
        <v>41</v>
      </c>
      <c r="G1069" t="s">
        <v>2</v>
      </c>
      <c r="H1069" t="s">
        <v>5</v>
      </c>
      <c r="I1069" t="s">
        <v>1</v>
      </c>
      <c r="J1069" t="s">
        <v>4</v>
      </c>
      <c r="K1069" t="s">
        <v>38</v>
      </c>
    </row>
    <row r="1070" spans="1:11" x14ac:dyDescent="0.25">
      <c r="A1070">
        <v>6640345</v>
      </c>
      <c r="B1070" s="2">
        <v>43425.643418634259</v>
      </c>
      <c r="C1070" s="2">
        <v>43421</v>
      </c>
      <c r="D1070" t="s">
        <v>520</v>
      </c>
      <c r="E1070" s="48">
        <v>12242</v>
      </c>
      <c r="F1070" t="s">
        <v>41</v>
      </c>
      <c r="G1070" t="s">
        <v>0</v>
      </c>
      <c r="H1070" t="s">
        <v>37</v>
      </c>
      <c r="I1070" t="s">
        <v>25</v>
      </c>
      <c r="J1070" t="s">
        <v>36</v>
      </c>
      <c r="K1070" t="s">
        <v>37</v>
      </c>
    </row>
    <row r="1071" spans="1:11" x14ac:dyDescent="0.25">
      <c r="A1071">
        <v>6640345</v>
      </c>
      <c r="B1071" s="2">
        <v>43425.643714004633</v>
      </c>
      <c r="C1071" s="2">
        <v>43422</v>
      </c>
      <c r="D1071" t="s">
        <v>520</v>
      </c>
      <c r="E1071" s="48">
        <v>12242</v>
      </c>
      <c r="F1071" t="s">
        <v>41</v>
      </c>
      <c r="G1071" t="s">
        <v>2</v>
      </c>
      <c r="H1071" t="s">
        <v>5</v>
      </c>
      <c r="I1071" t="s">
        <v>1</v>
      </c>
      <c r="J1071" t="s">
        <v>4</v>
      </c>
      <c r="K1071" t="s">
        <v>38</v>
      </c>
    </row>
    <row r="1072" spans="1:11" x14ac:dyDescent="0.25">
      <c r="A1072">
        <v>6639649</v>
      </c>
      <c r="B1072" s="2">
        <v>43425.644158101852</v>
      </c>
      <c r="C1072" s="2">
        <v>43421</v>
      </c>
      <c r="D1072" t="s">
        <v>521</v>
      </c>
      <c r="E1072" s="48">
        <v>12242</v>
      </c>
      <c r="F1072" t="s">
        <v>41</v>
      </c>
      <c r="G1072" t="s">
        <v>0</v>
      </c>
      <c r="H1072" t="s">
        <v>37</v>
      </c>
      <c r="I1072" t="s">
        <v>25</v>
      </c>
      <c r="J1072" t="s">
        <v>36</v>
      </c>
      <c r="K1072" t="s">
        <v>37</v>
      </c>
    </row>
    <row r="1073" spans="1:11" x14ac:dyDescent="0.25">
      <c r="A1073">
        <v>6639649</v>
      </c>
      <c r="B1073" s="2">
        <v>43425.644392013892</v>
      </c>
      <c r="C1073" s="2">
        <v>43421</v>
      </c>
      <c r="D1073" t="s">
        <v>521</v>
      </c>
      <c r="E1073" s="48">
        <v>12242</v>
      </c>
      <c r="F1073" t="s">
        <v>41</v>
      </c>
      <c r="G1073" t="s">
        <v>2</v>
      </c>
      <c r="H1073" t="s">
        <v>3</v>
      </c>
      <c r="I1073" t="s">
        <v>1</v>
      </c>
      <c r="J1073" t="s">
        <v>4</v>
      </c>
      <c r="K1073" t="s">
        <v>39</v>
      </c>
    </row>
    <row r="1074" spans="1:11" x14ac:dyDescent="0.25">
      <c r="A1074">
        <v>6639262</v>
      </c>
      <c r="B1074" s="2">
        <v>43425.64573935185</v>
      </c>
      <c r="C1074" s="2">
        <v>43422</v>
      </c>
      <c r="D1074" t="s">
        <v>522</v>
      </c>
      <c r="E1074" s="48">
        <v>12242</v>
      </c>
      <c r="F1074" t="s">
        <v>41</v>
      </c>
      <c r="G1074" t="s">
        <v>0</v>
      </c>
      <c r="H1074" t="s">
        <v>37</v>
      </c>
      <c r="I1074" t="s">
        <v>25</v>
      </c>
      <c r="J1074" t="s">
        <v>36</v>
      </c>
      <c r="K1074" t="s">
        <v>37</v>
      </c>
    </row>
    <row r="1075" spans="1:11" x14ac:dyDescent="0.25">
      <c r="A1075">
        <v>6639262</v>
      </c>
      <c r="B1075" s="2">
        <v>43425.646241782408</v>
      </c>
      <c r="C1075" s="2">
        <v>43421</v>
      </c>
      <c r="D1075" t="s">
        <v>522</v>
      </c>
      <c r="E1075" s="48">
        <v>12242</v>
      </c>
      <c r="F1075" t="s">
        <v>41</v>
      </c>
      <c r="G1075" t="s">
        <v>2</v>
      </c>
      <c r="H1075" t="s">
        <v>3</v>
      </c>
      <c r="I1075" t="s">
        <v>1</v>
      </c>
      <c r="J1075" t="s">
        <v>4</v>
      </c>
      <c r="K1075" t="s">
        <v>39</v>
      </c>
    </row>
    <row r="1076" spans="1:11" x14ac:dyDescent="0.25">
      <c r="A1076">
        <v>6639262</v>
      </c>
      <c r="B1076" s="2">
        <v>43425.646486574071</v>
      </c>
      <c r="C1076" s="2">
        <v>43422</v>
      </c>
      <c r="D1076" t="s">
        <v>522</v>
      </c>
      <c r="E1076" s="48">
        <v>12242</v>
      </c>
      <c r="F1076" t="s">
        <v>41</v>
      </c>
      <c r="G1076" t="s">
        <v>2</v>
      </c>
      <c r="H1076" t="s">
        <v>5</v>
      </c>
      <c r="I1076" t="s">
        <v>1</v>
      </c>
      <c r="J1076" t="s">
        <v>4</v>
      </c>
      <c r="K1076" t="s">
        <v>38</v>
      </c>
    </row>
    <row r="1077" spans="1:11" x14ac:dyDescent="0.25">
      <c r="A1077">
        <v>6639023</v>
      </c>
      <c r="B1077" s="2">
        <v>43425.647406249998</v>
      </c>
      <c r="C1077" s="2">
        <v>43421</v>
      </c>
      <c r="D1077" t="s">
        <v>523</v>
      </c>
      <c r="E1077" s="48">
        <v>12242</v>
      </c>
      <c r="F1077" t="s">
        <v>41</v>
      </c>
      <c r="G1077" t="s">
        <v>0</v>
      </c>
      <c r="H1077" t="s">
        <v>37</v>
      </c>
      <c r="I1077" t="s">
        <v>25</v>
      </c>
      <c r="J1077" t="s">
        <v>36</v>
      </c>
      <c r="K1077" t="s">
        <v>37</v>
      </c>
    </row>
    <row r="1078" spans="1:11" x14ac:dyDescent="0.25">
      <c r="A1078">
        <v>6639023</v>
      </c>
      <c r="B1078" s="2">
        <v>43425.64817453704</v>
      </c>
      <c r="C1078" s="2">
        <v>43422</v>
      </c>
      <c r="D1078" t="s">
        <v>523</v>
      </c>
      <c r="E1078" s="48">
        <v>12242</v>
      </c>
      <c r="F1078" t="s">
        <v>41</v>
      </c>
      <c r="G1078" t="s">
        <v>2</v>
      </c>
      <c r="H1078" t="s">
        <v>3</v>
      </c>
      <c r="I1078" t="s">
        <v>1</v>
      </c>
      <c r="J1078" t="s">
        <v>4</v>
      </c>
      <c r="K1078" t="s">
        <v>39</v>
      </c>
    </row>
    <row r="1079" spans="1:11" x14ac:dyDescent="0.25">
      <c r="A1079">
        <v>6639023</v>
      </c>
      <c r="B1079" s="2">
        <v>43425.648410532405</v>
      </c>
      <c r="C1079" s="2">
        <v>43421</v>
      </c>
      <c r="D1079" t="s">
        <v>523</v>
      </c>
      <c r="E1079" s="48">
        <v>12242</v>
      </c>
      <c r="F1079" t="s">
        <v>41</v>
      </c>
      <c r="G1079" t="s">
        <v>2</v>
      </c>
      <c r="H1079" t="s">
        <v>5</v>
      </c>
      <c r="I1079" t="s">
        <v>1</v>
      </c>
      <c r="J1079" t="s">
        <v>4</v>
      </c>
      <c r="K1079" t="s">
        <v>38</v>
      </c>
    </row>
    <row r="1080" spans="1:11" x14ac:dyDescent="0.25">
      <c r="A1080">
        <v>6639012</v>
      </c>
      <c r="B1080" s="2">
        <v>43425.652767245374</v>
      </c>
      <c r="C1080" s="2">
        <v>43422</v>
      </c>
      <c r="D1080" t="s">
        <v>524</v>
      </c>
      <c r="E1080" s="48">
        <v>12242</v>
      </c>
      <c r="F1080" t="s">
        <v>41</v>
      </c>
      <c r="G1080" t="s">
        <v>0</v>
      </c>
      <c r="H1080" t="s">
        <v>37</v>
      </c>
      <c r="I1080" t="s">
        <v>25</v>
      </c>
      <c r="J1080" t="s">
        <v>36</v>
      </c>
      <c r="K1080" t="s">
        <v>37</v>
      </c>
    </row>
    <row r="1081" spans="1:11" x14ac:dyDescent="0.25">
      <c r="A1081">
        <v>6639012</v>
      </c>
      <c r="B1081" s="2">
        <v>43425.653332638889</v>
      </c>
      <c r="C1081" s="2">
        <v>43422</v>
      </c>
      <c r="D1081" t="s">
        <v>524</v>
      </c>
      <c r="E1081" s="48">
        <v>12242</v>
      </c>
      <c r="F1081" t="s">
        <v>41</v>
      </c>
      <c r="G1081" t="s">
        <v>2</v>
      </c>
      <c r="H1081" t="s">
        <v>37</v>
      </c>
      <c r="I1081" t="s">
        <v>25</v>
      </c>
      <c r="J1081" t="s">
        <v>9</v>
      </c>
      <c r="K1081" t="s">
        <v>37</v>
      </c>
    </row>
    <row r="1082" spans="1:11" x14ac:dyDescent="0.25">
      <c r="A1082">
        <v>6638283</v>
      </c>
      <c r="B1082" s="2">
        <v>43425.65407916667</v>
      </c>
      <c r="C1082" s="2">
        <v>43422</v>
      </c>
      <c r="D1082" t="s">
        <v>525</v>
      </c>
      <c r="E1082" s="48">
        <v>12242</v>
      </c>
      <c r="F1082" t="s">
        <v>41</v>
      </c>
      <c r="G1082" t="s">
        <v>0</v>
      </c>
      <c r="H1082" t="s">
        <v>37</v>
      </c>
      <c r="I1082" t="s">
        <v>25</v>
      </c>
      <c r="J1082" t="s">
        <v>36</v>
      </c>
      <c r="K1082" t="s">
        <v>37</v>
      </c>
    </row>
    <row r="1083" spans="1:11" x14ac:dyDescent="0.25">
      <c r="A1083">
        <v>6638283</v>
      </c>
      <c r="B1083" s="2">
        <v>43425.654287500001</v>
      </c>
      <c r="C1083" s="2">
        <v>43422</v>
      </c>
      <c r="D1083" t="s">
        <v>525</v>
      </c>
      <c r="E1083" s="48">
        <v>12242</v>
      </c>
      <c r="F1083" t="s">
        <v>41</v>
      </c>
      <c r="G1083" t="s">
        <v>2</v>
      </c>
      <c r="H1083" t="s">
        <v>5</v>
      </c>
      <c r="I1083" t="s">
        <v>1</v>
      </c>
      <c r="J1083" t="s">
        <v>4</v>
      </c>
      <c r="K1083" t="s">
        <v>38</v>
      </c>
    </row>
    <row r="1084" spans="1:11" x14ac:dyDescent="0.25">
      <c r="A1084">
        <v>6637697</v>
      </c>
      <c r="B1084" s="2">
        <v>43425.655197800923</v>
      </c>
      <c r="C1084" s="2">
        <v>43421</v>
      </c>
      <c r="D1084" t="s">
        <v>526</v>
      </c>
      <c r="E1084" s="48">
        <v>12242</v>
      </c>
      <c r="F1084" t="s">
        <v>41</v>
      </c>
      <c r="G1084" t="s">
        <v>0</v>
      </c>
      <c r="H1084" t="s">
        <v>37</v>
      </c>
      <c r="I1084" t="s">
        <v>25</v>
      </c>
      <c r="J1084" t="s">
        <v>36</v>
      </c>
      <c r="K1084" t="s">
        <v>37</v>
      </c>
    </row>
    <row r="1085" spans="1:11" x14ac:dyDescent="0.25">
      <c r="A1085">
        <v>6637697</v>
      </c>
      <c r="B1085" s="2">
        <v>43425.655503587965</v>
      </c>
      <c r="C1085" s="2">
        <v>43421</v>
      </c>
      <c r="D1085" t="s">
        <v>526</v>
      </c>
      <c r="E1085" s="48">
        <v>12242</v>
      </c>
      <c r="F1085" t="s">
        <v>41</v>
      </c>
      <c r="G1085" t="s">
        <v>2</v>
      </c>
      <c r="H1085" t="s">
        <v>3</v>
      </c>
      <c r="I1085" t="s">
        <v>1</v>
      </c>
      <c r="J1085" t="s">
        <v>4</v>
      </c>
      <c r="K1085" t="s">
        <v>39</v>
      </c>
    </row>
    <row r="1086" spans="1:11" x14ac:dyDescent="0.25">
      <c r="A1086">
        <v>6635599</v>
      </c>
      <c r="B1086" s="2">
        <v>43425.65604050926</v>
      </c>
      <c r="C1086" s="2">
        <v>43421</v>
      </c>
      <c r="D1086" t="s">
        <v>527</v>
      </c>
      <c r="E1086" s="48">
        <v>12242</v>
      </c>
      <c r="F1086" t="s">
        <v>41</v>
      </c>
      <c r="G1086" t="s">
        <v>0</v>
      </c>
      <c r="H1086" t="s">
        <v>37</v>
      </c>
      <c r="I1086" t="s">
        <v>25</v>
      </c>
      <c r="J1086" t="s">
        <v>36</v>
      </c>
      <c r="K1086" t="s">
        <v>37</v>
      </c>
    </row>
    <row r="1087" spans="1:11" x14ac:dyDescent="0.25">
      <c r="A1087">
        <v>6635599</v>
      </c>
      <c r="B1087" s="2">
        <v>43425.65631111111</v>
      </c>
      <c r="C1087" s="2">
        <v>43421</v>
      </c>
      <c r="D1087" t="s">
        <v>527</v>
      </c>
      <c r="E1087" s="48">
        <v>12242</v>
      </c>
      <c r="F1087" t="s">
        <v>41</v>
      </c>
      <c r="G1087" t="s">
        <v>2</v>
      </c>
      <c r="H1087" t="s">
        <v>37</v>
      </c>
      <c r="I1087" t="s">
        <v>25</v>
      </c>
      <c r="J1087" t="s">
        <v>9</v>
      </c>
      <c r="K1087" t="s">
        <v>37</v>
      </c>
    </row>
    <row r="1088" spans="1:11" x14ac:dyDescent="0.25">
      <c r="A1088">
        <v>6635516</v>
      </c>
      <c r="B1088" s="2">
        <v>43425.656831944441</v>
      </c>
      <c r="C1088" s="2">
        <v>43421</v>
      </c>
      <c r="D1088" t="s">
        <v>528</v>
      </c>
      <c r="E1088" s="48">
        <v>12242</v>
      </c>
      <c r="F1088" t="s">
        <v>41</v>
      </c>
      <c r="G1088" t="s">
        <v>0</v>
      </c>
      <c r="H1088" t="s">
        <v>37</v>
      </c>
      <c r="I1088" t="s">
        <v>25</v>
      </c>
      <c r="J1088" t="s">
        <v>36</v>
      </c>
      <c r="K1088" t="s">
        <v>37</v>
      </c>
    </row>
    <row r="1089" spans="1:11" x14ac:dyDescent="0.25">
      <c r="A1089">
        <v>6635516</v>
      </c>
      <c r="B1089" s="2">
        <v>43425.657236574072</v>
      </c>
      <c r="C1089" s="2">
        <v>43421</v>
      </c>
      <c r="D1089" t="s">
        <v>528</v>
      </c>
      <c r="E1089" s="48">
        <v>12242</v>
      </c>
      <c r="F1089" t="s">
        <v>41</v>
      </c>
      <c r="G1089" t="s">
        <v>2</v>
      </c>
      <c r="H1089" t="s">
        <v>37</v>
      </c>
      <c r="I1089" t="s">
        <v>25</v>
      </c>
      <c r="J1089" t="s">
        <v>9</v>
      </c>
      <c r="K1089" t="s">
        <v>37</v>
      </c>
    </row>
    <row r="1090" spans="1:11" x14ac:dyDescent="0.25">
      <c r="A1090">
        <v>6634874</v>
      </c>
      <c r="B1090" s="2">
        <v>43425.657917129633</v>
      </c>
      <c r="C1090" s="2">
        <v>43421</v>
      </c>
      <c r="D1090" t="s">
        <v>529</v>
      </c>
      <c r="E1090" s="48">
        <v>12242</v>
      </c>
      <c r="F1090" t="s">
        <v>41</v>
      </c>
      <c r="G1090" t="s">
        <v>0</v>
      </c>
      <c r="H1090" t="s">
        <v>37</v>
      </c>
      <c r="I1090" t="s">
        <v>25</v>
      </c>
      <c r="J1090" t="s">
        <v>36</v>
      </c>
      <c r="K1090" t="s">
        <v>37</v>
      </c>
    </row>
    <row r="1091" spans="1:11" x14ac:dyDescent="0.25">
      <c r="A1091">
        <v>6634874</v>
      </c>
      <c r="B1091" s="2">
        <v>43425.658196875003</v>
      </c>
      <c r="C1091" s="2">
        <v>43421</v>
      </c>
      <c r="D1091" t="s">
        <v>529</v>
      </c>
      <c r="E1091" s="48">
        <v>12242</v>
      </c>
      <c r="F1091" t="s">
        <v>41</v>
      </c>
      <c r="G1091" t="s">
        <v>2</v>
      </c>
      <c r="H1091" t="s">
        <v>3</v>
      </c>
      <c r="I1091" t="s">
        <v>1</v>
      </c>
      <c r="J1091" t="s">
        <v>4</v>
      </c>
      <c r="K1091" t="s">
        <v>39</v>
      </c>
    </row>
    <row r="1092" spans="1:11" x14ac:dyDescent="0.25">
      <c r="A1092">
        <v>663453</v>
      </c>
      <c r="B1092" s="2">
        <v>43425.658979513886</v>
      </c>
      <c r="C1092" s="2">
        <v>43421</v>
      </c>
      <c r="D1092" t="s">
        <v>530</v>
      </c>
      <c r="E1092" s="48">
        <v>12242</v>
      </c>
      <c r="F1092" t="s">
        <v>41</v>
      </c>
      <c r="G1092" t="s">
        <v>0</v>
      </c>
      <c r="H1092" t="s">
        <v>37</v>
      </c>
      <c r="I1092" t="s">
        <v>25</v>
      </c>
      <c r="J1092" t="s">
        <v>36</v>
      </c>
      <c r="K1092" t="s">
        <v>37</v>
      </c>
    </row>
    <row r="1093" spans="1:11" x14ac:dyDescent="0.25">
      <c r="A1093">
        <v>663453</v>
      </c>
      <c r="B1093" s="2">
        <v>43425.659502314818</v>
      </c>
      <c r="C1093" s="2">
        <v>43421</v>
      </c>
      <c r="D1093" t="s">
        <v>530</v>
      </c>
      <c r="E1093" s="48">
        <v>12242</v>
      </c>
      <c r="F1093" t="s">
        <v>41</v>
      </c>
      <c r="G1093" t="s">
        <v>2</v>
      </c>
      <c r="H1093" t="s">
        <v>3</v>
      </c>
      <c r="I1093" t="s">
        <v>1</v>
      </c>
      <c r="J1093" t="s">
        <v>4</v>
      </c>
      <c r="K1093" t="s">
        <v>39</v>
      </c>
    </row>
    <row r="1094" spans="1:11" x14ac:dyDescent="0.25">
      <c r="A1094">
        <v>663453</v>
      </c>
      <c r="B1094" s="2">
        <v>43425.659767245372</v>
      </c>
      <c r="C1094" s="2">
        <v>43421</v>
      </c>
      <c r="D1094" t="s">
        <v>530</v>
      </c>
      <c r="E1094" s="48">
        <v>12242</v>
      </c>
      <c r="F1094" t="s">
        <v>41</v>
      </c>
      <c r="G1094" t="s">
        <v>2</v>
      </c>
      <c r="H1094" t="s">
        <v>5</v>
      </c>
      <c r="I1094" t="s">
        <v>1</v>
      </c>
      <c r="J1094" t="s">
        <v>4</v>
      </c>
      <c r="K1094" t="s">
        <v>38</v>
      </c>
    </row>
    <row r="1095" spans="1:11" x14ac:dyDescent="0.25">
      <c r="A1095">
        <v>6634223</v>
      </c>
      <c r="B1095" s="2">
        <v>43425.660256944444</v>
      </c>
      <c r="C1095" s="2">
        <v>43421</v>
      </c>
      <c r="D1095" t="s">
        <v>531</v>
      </c>
      <c r="E1095" s="48">
        <v>12242</v>
      </c>
      <c r="F1095" t="s">
        <v>41</v>
      </c>
      <c r="G1095" t="s">
        <v>0</v>
      </c>
      <c r="H1095" t="s">
        <v>37</v>
      </c>
      <c r="I1095" t="s">
        <v>25</v>
      </c>
      <c r="J1095" t="s">
        <v>36</v>
      </c>
      <c r="K1095" t="s">
        <v>37</v>
      </c>
    </row>
    <row r="1096" spans="1:11" x14ac:dyDescent="0.25">
      <c r="A1096">
        <v>6634223</v>
      </c>
      <c r="B1096" s="2">
        <v>43425.660544907405</v>
      </c>
      <c r="C1096" s="2">
        <v>43422</v>
      </c>
      <c r="D1096" t="s">
        <v>531</v>
      </c>
      <c r="E1096" s="48">
        <v>12242</v>
      </c>
      <c r="F1096" t="s">
        <v>41</v>
      </c>
      <c r="G1096" t="s">
        <v>2</v>
      </c>
      <c r="H1096" t="s">
        <v>3</v>
      </c>
      <c r="I1096" t="s">
        <v>1</v>
      </c>
      <c r="J1096" t="s">
        <v>4</v>
      </c>
      <c r="K1096" t="s">
        <v>39</v>
      </c>
    </row>
    <row r="1097" spans="1:11" x14ac:dyDescent="0.25">
      <c r="A1097">
        <v>6634223</v>
      </c>
      <c r="B1097" s="2">
        <v>43425.660774421296</v>
      </c>
      <c r="C1097" s="2">
        <v>43421</v>
      </c>
      <c r="D1097" t="s">
        <v>531</v>
      </c>
      <c r="E1097" s="48">
        <v>12242</v>
      </c>
      <c r="F1097" t="s">
        <v>41</v>
      </c>
      <c r="G1097" t="s">
        <v>2</v>
      </c>
      <c r="H1097" t="s">
        <v>5</v>
      </c>
      <c r="I1097" t="s">
        <v>1</v>
      </c>
      <c r="J1097" t="s">
        <v>4</v>
      </c>
      <c r="K1097" t="s">
        <v>38</v>
      </c>
    </row>
    <row r="1098" spans="1:11" x14ac:dyDescent="0.25">
      <c r="A1098">
        <v>6633975</v>
      </c>
      <c r="B1098" s="2">
        <v>43425.661350810187</v>
      </c>
      <c r="C1098" s="2">
        <v>43421</v>
      </c>
      <c r="D1098" t="s">
        <v>532</v>
      </c>
      <c r="E1098" s="48">
        <v>12242</v>
      </c>
      <c r="F1098" t="s">
        <v>41</v>
      </c>
      <c r="G1098" t="s">
        <v>0</v>
      </c>
      <c r="H1098" t="s">
        <v>8</v>
      </c>
      <c r="I1098" t="s">
        <v>7</v>
      </c>
      <c r="J1098" t="s">
        <v>36</v>
      </c>
      <c r="K1098" t="s">
        <v>65</v>
      </c>
    </row>
    <row r="1099" spans="1:11" x14ac:dyDescent="0.25">
      <c r="A1099">
        <v>6633975</v>
      </c>
      <c r="B1099" s="2">
        <v>43425.661685648149</v>
      </c>
      <c r="C1099" s="2">
        <v>43421</v>
      </c>
      <c r="D1099" t="s">
        <v>532</v>
      </c>
      <c r="E1099" s="48">
        <v>12242</v>
      </c>
      <c r="F1099" t="s">
        <v>41</v>
      </c>
      <c r="G1099" t="s">
        <v>2</v>
      </c>
      <c r="H1099" t="s">
        <v>3</v>
      </c>
      <c r="I1099" t="s">
        <v>1</v>
      </c>
      <c r="J1099" t="s">
        <v>4</v>
      </c>
      <c r="K1099" t="s">
        <v>39</v>
      </c>
    </row>
    <row r="1100" spans="1:11" x14ac:dyDescent="0.25">
      <c r="A1100">
        <v>6633975</v>
      </c>
      <c r="B1100" s="2">
        <v>43425.662305324076</v>
      </c>
      <c r="C1100" s="2">
        <v>43421</v>
      </c>
      <c r="D1100" t="s">
        <v>532</v>
      </c>
      <c r="E1100" s="48">
        <v>12242</v>
      </c>
      <c r="F1100" t="s">
        <v>41</v>
      </c>
      <c r="G1100" t="s">
        <v>2</v>
      </c>
      <c r="H1100" t="s">
        <v>3</v>
      </c>
      <c r="I1100" t="s">
        <v>1</v>
      </c>
      <c r="J1100" t="s">
        <v>4</v>
      </c>
      <c r="K1100" t="s">
        <v>39</v>
      </c>
    </row>
    <row r="1101" spans="1:11" x14ac:dyDescent="0.25">
      <c r="A1101">
        <v>6633436</v>
      </c>
      <c r="B1101" s="2">
        <v>43425.662929166669</v>
      </c>
      <c r="C1101" s="2">
        <v>43421</v>
      </c>
      <c r="D1101" t="s">
        <v>533</v>
      </c>
      <c r="E1101" s="48">
        <v>12242</v>
      </c>
      <c r="F1101" t="s">
        <v>41</v>
      </c>
      <c r="G1101" t="s">
        <v>0</v>
      </c>
      <c r="H1101" t="s">
        <v>37</v>
      </c>
      <c r="I1101" t="s">
        <v>25</v>
      </c>
      <c r="J1101" t="s">
        <v>36</v>
      </c>
      <c r="K1101" t="s">
        <v>37</v>
      </c>
    </row>
    <row r="1102" spans="1:11" x14ac:dyDescent="0.25">
      <c r="A1102">
        <v>6633436</v>
      </c>
      <c r="B1102" s="2">
        <v>43425.663164120371</v>
      </c>
      <c r="C1102" s="2">
        <v>43421</v>
      </c>
      <c r="D1102" t="s">
        <v>533</v>
      </c>
      <c r="E1102" s="48">
        <v>12242</v>
      </c>
      <c r="F1102" t="s">
        <v>41</v>
      </c>
      <c r="G1102" t="s">
        <v>2</v>
      </c>
      <c r="H1102" t="s">
        <v>3</v>
      </c>
      <c r="I1102" t="s">
        <v>1</v>
      </c>
      <c r="J1102" t="s">
        <v>4</v>
      </c>
      <c r="K1102" t="s">
        <v>39</v>
      </c>
    </row>
    <row r="1103" spans="1:11" x14ac:dyDescent="0.25">
      <c r="A1103">
        <v>6643744</v>
      </c>
      <c r="B1103" s="2">
        <v>43425.341772800923</v>
      </c>
      <c r="C1103" s="2">
        <v>43421</v>
      </c>
      <c r="D1103" t="s">
        <v>534</v>
      </c>
      <c r="E1103" s="48">
        <v>12240</v>
      </c>
      <c r="F1103" t="s">
        <v>44</v>
      </c>
      <c r="G1103" t="s">
        <v>0</v>
      </c>
      <c r="H1103" t="s">
        <v>37</v>
      </c>
      <c r="I1103" t="s">
        <v>25</v>
      </c>
      <c r="J1103" t="s">
        <v>36</v>
      </c>
      <c r="K1103" t="s">
        <v>37</v>
      </c>
    </row>
    <row r="1104" spans="1:11" x14ac:dyDescent="0.25">
      <c r="A1104">
        <v>6643744</v>
      </c>
      <c r="B1104" s="2">
        <v>43425.342653472224</v>
      </c>
      <c r="C1104" s="2">
        <v>43421</v>
      </c>
      <c r="D1104" t="s">
        <v>534</v>
      </c>
      <c r="E1104" s="48">
        <v>12240</v>
      </c>
      <c r="F1104" t="s">
        <v>44</v>
      </c>
      <c r="G1104" t="s">
        <v>2</v>
      </c>
      <c r="H1104" t="s">
        <v>37</v>
      </c>
      <c r="I1104" t="s">
        <v>25</v>
      </c>
      <c r="J1104" t="s">
        <v>9</v>
      </c>
      <c r="K1104" t="s">
        <v>37</v>
      </c>
    </row>
    <row r="1105" spans="1:11" x14ac:dyDescent="0.25">
      <c r="A1105">
        <v>6645044</v>
      </c>
      <c r="B1105" s="2">
        <v>43425.343056597223</v>
      </c>
      <c r="C1105" s="2">
        <v>43421</v>
      </c>
      <c r="D1105" t="s">
        <v>535</v>
      </c>
      <c r="E1105" s="48">
        <v>12240</v>
      </c>
      <c r="F1105" t="s">
        <v>44</v>
      </c>
      <c r="G1105" t="s">
        <v>0</v>
      </c>
      <c r="H1105" t="s">
        <v>37</v>
      </c>
      <c r="I1105" t="s">
        <v>25</v>
      </c>
      <c r="J1105" t="s">
        <v>36</v>
      </c>
      <c r="K1105" t="s">
        <v>37</v>
      </c>
    </row>
    <row r="1106" spans="1:11" x14ac:dyDescent="0.25">
      <c r="A1106">
        <v>6645044</v>
      </c>
      <c r="B1106" s="2">
        <v>43425.343470486114</v>
      </c>
      <c r="C1106" s="2">
        <v>43421</v>
      </c>
      <c r="D1106" t="s">
        <v>535</v>
      </c>
      <c r="E1106" s="48">
        <v>12240</v>
      </c>
      <c r="F1106" t="s">
        <v>44</v>
      </c>
      <c r="G1106" t="s">
        <v>2</v>
      </c>
      <c r="H1106" t="s">
        <v>5</v>
      </c>
      <c r="I1106" t="s">
        <v>1</v>
      </c>
      <c r="J1106" t="s">
        <v>4</v>
      </c>
      <c r="K1106" t="s">
        <v>38</v>
      </c>
    </row>
    <row r="1107" spans="1:11" x14ac:dyDescent="0.25">
      <c r="A1107">
        <v>6645744</v>
      </c>
      <c r="B1107" s="2">
        <v>43425.343771759261</v>
      </c>
      <c r="C1107" s="2">
        <v>43421</v>
      </c>
      <c r="D1107" t="s">
        <v>536</v>
      </c>
      <c r="E1107" s="48">
        <v>12240</v>
      </c>
      <c r="F1107" t="s">
        <v>44</v>
      </c>
      <c r="G1107" t="s">
        <v>0</v>
      </c>
      <c r="H1107" t="s">
        <v>37</v>
      </c>
      <c r="I1107" t="s">
        <v>25</v>
      </c>
      <c r="J1107" t="s">
        <v>36</v>
      </c>
      <c r="K1107" t="s">
        <v>37</v>
      </c>
    </row>
    <row r="1108" spans="1:11" x14ac:dyDescent="0.25">
      <c r="A1108">
        <v>6645744</v>
      </c>
      <c r="B1108" s="2">
        <v>43425.344558680554</v>
      </c>
      <c r="C1108" s="2">
        <v>43421</v>
      </c>
      <c r="D1108" t="s">
        <v>536</v>
      </c>
      <c r="E1108" s="48">
        <v>12240</v>
      </c>
      <c r="F1108" t="s">
        <v>44</v>
      </c>
      <c r="G1108" t="s">
        <v>2</v>
      </c>
      <c r="H1108" t="s">
        <v>5</v>
      </c>
      <c r="I1108" t="s">
        <v>1</v>
      </c>
      <c r="J1108" t="s">
        <v>4</v>
      </c>
      <c r="K1108" t="s">
        <v>38</v>
      </c>
    </row>
    <row r="1109" spans="1:11" x14ac:dyDescent="0.25">
      <c r="A1109">
        <v>6645744</v>
      </c>
      <c r="B1109" s="2">
        <v>43425.344799305552</v>
      </c>
      <c r="C1109" s="2">
        <v>43421</v>
      </c>
      <c r="D1109" t="s">
        <v>536</v>
      </c>
      <c r="E1109" s="48">
        <v>12240</v>
      </c>
      <c r="F1109" t="s">
        <v>44</v>
      </c>
      <c r="G1109" t="s">
        <v>2</v>
      </c>
      <c r="H1109" t="s">
        <v>3</v>
      </c>
      <c r="I1109" t="s">
        <v>1</v>
      </c>
      <c r="J1109" t="s">
        <v>4</v>
      </c>
      <c r="K1109" t="s">
        <v>39</v>
      </c>
    </row>
    <row r="1110" spans="1:11" x14ac:dyDescent="0.25">
      <c r="A1110">
        <v>6645868</v>
      </c>
      <c r="B1110" s="2">
        <v>43425.345278935187</v>
      </c>
      <c r="C1110" s="2">
        <v>43421</v>
      </c>
      <c r="D1110" t="s">
        <v>537</v>
      </c>
      <c r="E1110" s="48">
        <v>12240</v>
      </c>
      <c r="F1110" t="s">
        <v>44</v>
      </c>
      <c r="G1110" t="s">
        <v>0</v>
      </c>
      <c r="H1110" t="s">
        <v>37</v>
      </c>
      <c r="I1110" t="s">
        <v>25</v>
      </c>
      <c r="J1110" t="s">
        <v>36</v>
      </c>
      <c r="K1110" t="s">
        <v>37</v>
      </c>
    </row>
    <row r="1111" spans="1:11" x14ac:dyDescent="0.25">
      <c r="A1111">
        <v>6645868</v>
      </c>
      <c r="B1111" s="2">
        <v>43425.346245023145</v>
      </c>
      <c r="C1111" s="2">
        <v>43421</v>
      </c>
      <c r="D1111" t="s">
        <v>537</v>
      </c>
      <c r="E1111" s="48">
        <v>12240</v>
      </c>
      <c r="F1111" t="s">
        <v>44</v>
      </c>
      <c r="G1111" t="s">
        <v>2</v>
      </c>
      <c r="H1111" t="s">
        <v>5</v>
      </c>
      <c r="I1111" t="s">
        <v>1</v>
      </c>
      <c r="J1111" t="s">
        <v>4</v>
      </c>
      <c r="K1111" t="s">
        <v>38</v>
      </c>
    </row>
    <row r="1112" spans="1:11" x14ac:dyDescent="0.25">
      <c r="A1112">
        <v>6645868</v>
      </c>
      <c r="B1112" s="2">
        <v>43425.346466782408</v>
      </c>
      <c r="C1112" s="2">
        <v>43421</v>
      </c>
      <c r="D1112" t="s">
        <v>537</v>
      </c>
      <c r="E1112" s="48">
        <v>12240</v>
      </c>
      <c r="F1112" t="s">
        <v>44</v>
      </c>
      <c r="G1112" t="s">
        <v>2</v>
      </c>
      <c r="H1112" t="s">
        <v>3</v>
      </c>
      <c r="I1112" t="s">
        <v>1</v>
      </c>
      <c r="J1112" t="s">
        <v>4</v>
      </c>
      <c r="K1112" t="s">
        <v>39</v>
      </c>
    </row>
    <row r="1113" spans="1:11" x14ac:dyDescent="0.25">
      <c r="A1113">
        <v>6646141</v>
      </c>
      <c r="B1113" s="2">
        <v>43425.34682233796</v>
      </c>
      <c r="C1113" s="2">
        <v>43421</v>
      </c>
      <c r="D1113" t="s">
        <v>538</v>
      </c>
      <c r="E1113" s="48">
        <v>12240</v>
      </c>
      <c r="F1113" t="s">
        <v>44</v>
      </c>
      <c r="G1113" t="s">
        <v>0</v>
      </c>
      <c r="H1113" t="s">
        <v>37</v>
      </c>
      <c r="I1113" t="s">
        <v>25</v>
      </c>
      <c r="J1113" t="s">
        <v>36</v>
      </c>
      <c r="K1113" t="s">
        <v>37</v>
      </c>
    </row>
    <row r="1114" spans="1:11" x14ac:dyDescent="0.25">
      <c r="A1114">
        <v>6646141</v>
      </c>
      <c r="B1114" s="2">
        <v>43425.347345833332</v>
      </c>
      <c r="C1114" s="2">
        <v>43421</v>
      </c>
      <c r="D1114" t="s">
        <v>538</v>
      </c>
      <c r="E1114" s="48">
        <v>12240</v>
      </c>
      <c r="F1114" t="s">
        <v>44</v>
      </c>
      <c r="G1114" t="s">
        <v>2</v>
      </c>
      <c r="H1114" t="s">
        <v>5</v>
      </c>
      <c r="I1114" t="s">
        <v>1</v>
      </c>
      <c r="J1114" t="s">
        <v>4</v>
      </c>
      <c r="K1114" t="s">
        <v>38</v>
      </c>
    </row>
    <row r="1115" spans="1:11" x14ac:dyDescent="0.25">
      <c r="A1115">
        <v>6646141</v>
      </c>
      <c r="B1115" s="2">
        <v>43425.347588657409</v>
      </c>
      <c r="C1115" s="2">
        <v>43421</v>
      </c>
      <c r="D1115" t="s">
        <v>538</v>
      </c>
      <c r="E1115" s="48">
        <v>12240</v>
      </c>
      <c r="F1115" t="s">
        <v>44</v>
      </c>
      <c r="G1115" t="s">
        <v>2</v>
      </c>
      <c r="H1115" t="s">
        <v>3</v>
      </c>
      <c r="I1115" t="s">
        <v>1</v>
      </c>
      <c r="J1115" t="s">
        <v>4</v>
      </c>
      <c r="K1115" t="s">
        <v>39</v>
      </c>
    </row>
    <row r="1116" spans="1:11" x14ac:dyDescent="0.25">
      <c r="A1116">
        <v>6647756</v>
      </c>
      <c r="B1116" s="2">
        <v>43425.348095138892</v>
      </c>
      <c r="C1116" s="2">
        <v>43421</v>
      </c>
      <c r="D1116" t="s">
        <v>539</v>
      </c>
      <c r="E1116" s="48">
        <v>12240</v>
      </c>
      <c r="F1116" t="s">
        <v>44</v>
      </c>
      <c r="G1116" t="s">
        <v>0</v>
      </c>
      <c r="H1116" t="s">
        <v>37</v>
      </c>
      <c r="I1116" t="s">
        <v>25</v>
      </c>
      <c r="J1116" t="s">
        <v>36</v>
      </c>
      <c r="K1116" t="s">
        <v>37</v>
      </c>
    </row>
    <row r="1117" spans="1:11" x14ac:dyDescent="0.25">
      <c r="A1117">
        <v>6647756</v>
      </c>
      <c r="B1117" s="2">
        <v>43425.348467824071</v>
      </c>
      <c r="C1117" s="2">
        <v>43421</v>
      </c>
      <c r="D1117" t="s">
        <v>539</v>
      </c>
      <c r="E1117" s="48">
        <v>12240</v>
      </c>
      <c r="F1117" t="s">
        <v>44</v>
      </c>
      <c r="G1117" t="s">
        <v>2</v>
      </c>
      <c r="H1117" t="s">
        <v>37</v>
      </c>
      <c r="I1117" t="s">
        <v>25</v>
      </c>
      <c r="J1117" t="s">
        <v>9</v>
      </c>
      <c r="K1117" t="s">
        <v>37</v>
      </c>
    </row>
    <row r="1118" spans="1:11" x14ac:dyDescent="0.25">
      <c r="A1118">
        <v>6648058</v>
      </c>
      <c r="B1118" s="2">
        <v>43425.348783449073</v>
      </c>
      <c r="C1118" s="2">
        <v>43421</v>
      </c>
      <c r="D1118" t="s">
        <v>540</v>
      </c>
      <c r="E1118" s="48">
        <v>12240</v>
      </c>
      <c r="F1118" t="s">
        <v>44</v>
      </c>
      <c r="G1118" t="s">
        <v>0</v>
      </c>
      <c r="H1118" t="s">
        <v>37</v>
      </c>
      <c r="I1118" t="s">
        <v>25</v>
      </c>
      <c r="J1118" t="s">
        <v>36</v>
      </c>
      <c r="K1118" t="s">
        <v>37</v>
      </c>
    </row>
    <row r="1119" spans="1:11" x14ac:dyDescent="0.25">
      <c r="A1119">
        <v>6648058</v>
      </c>
      <c r="B1119" s="2">
        <v>43425.349099421299</v>
      </c>
      <c r="C1119" s="2">
        <v>43421</v>
      </c>
      <c r="D1119" t="s">
        <v>540</v>
      </c>
      <c r="E1119" s="48">
        <v>12240</v>
      </c>
      <c r="F1119" t="s">
        <v>44</v>
      </c>
      <c r="G1119" t="s">
        <v>2</v>
      </c>
      <c r="H1119" t="s">
        <v>5</v>
      </c>
      <c r="I1119" t="s">
        <v>1</v>
      </c>
      <c r="J1119" t="s">
        <v>4</v>
      </c>
      <c r="K1119" t="s">
        <v>38</v>
      </c>
    </row>
    <row r="1120" spans="1:11" x14ac:dyDescent="0.25">
      <c r="A1120">
        <v>6648058</v>
      </c>
      <c r="B1120" s="2">
        <v>43425.349341898145</v>
      </c>
      <c r="C1120" s="2">
        <v>43421</v>
      </c>
      <c r="D1120" t="s">
        <v>540</v>
      </c>
      <c r="E1120" s="48">
        <v>12240</v>
      </c>
      <c r="F1120" t="s">
        <v>44</v>
      </c>
      <c r="G1120" t="s">
        <v>2</v>
      </c>
      <c r="H1120" t="s">
        <v>3</v>
      </c>
      <c r="I1120" t="s">
        <v>1</v>
      </c>
      <c r="J1120" t="s">
        <v>4</v>
      </c>
      <c r="K1120" t="s">
        <v>39</v>
      </c>
    </row>
    <row r="1121" spans="1:11" x14ac:dyDescent="0.25">
      <c r="A1121">
        <v>6649310</v>
      </c>
      <c r="B1121" s="2">
        <v>43425.349829166669</v>
      </c>
      <c r="C1121" s="2">
        <v>43421</v>
      </c>
      <c r="D1121" t="s">
        <v>541</v>
      </c>
      <c r="E1121" s="48">
        <v>12240</v>
      </c>
      <c r="F1121" t="s">
        <v>44</v>
      </c>
      <c r="G1121" t="s">
        <v>0</v>
      </c>
      <c r="H1121" t="s">
        <v>37</v>
      </c>
      <c r="I1121" t="s">
        <v>25</v>
      </c>
      <c r="J1121" t="s">
        <v>36</v>
      </c>
      <c r="K1121" t="s">
        <v>37</v>
      </c>
    </row>
    <row r="1122" spans="1:11" x14ac:dyDescent="0.25">
      <c r="A1122">
        <v>6649310</v>
      </c>
      <c r="B1122" s="2">
        <v>43425.350287847221</v>
      </c>
      <c r="C1122" s="2">
        <v>43421</v>
      </c>
      <c r="D1122" t="s">
        <v>541</v>
      </c>
      <c r="E1122" s="48">
        <v>12240</v>
      </c>
      <c r="F1122" t="s">
        <v>44</v>
      </c>
      <c r="G1122" t="s">
        <v>2</v>
      </c>
      <c r="H1122" t="s">
        <v>5</v>
      </c>
      <c r="I1122" t="s">
        <v>1</v>
      </c>
      <c r="J1122" t="s">
        <v>4</v>
      </c>
      <c r="K1122" t="s">
        <v>38</v>
      </c>
    </row>
    <row r="1123" spans="1:11" x14ac:dyDescent="0.25">
      <c r="A1123">
        <v>6649310</v>
      </c>
      <c r="B1123" s="2">
        <v>43425.350521412038</v>
      </c>
      <c r="C1123" s="2">
        <v>43421</v>
      </c>
      <c r="D1123" t="s">
        <v>541</v>
      </c>
      <c r="E1123" s="48">
        <v>12240</v>
      </c>
      <c r="F1123" t="s">
        <v>44</v>
      </c>
      <c r="G1123" t="s">
        <v>2</v>
      </c>
      <c r="H1123" t="s">
        <v>3</v>
      </c>
      <c r="I1123" t="s">
        <v>1</v>
      </c>
      <c r="J1123" t="s">
        <v>4</v>
      </c>
      <c r="K1123" t="s">
        <v>39</v>
      </c>
    </row>
    <row r="1124" spans="1:11" x14ac:dyDescent="0.25">
      <c r="A1124">
        <v>6649333</v>
      </c>
      <c r="B1124" s="2">
        <v>43425.350827893519</v>
      </c>
      <c r="C1124" s="2">
        <v>43422</v>
      </c>
      <c r="D1124" t="s">
        <v>542</v>
      </c>
      <c r="E1124" s="48">
        <v>12240</v>
      </c>
      <c r="F1124" t="s">
        <v>44</v>
      </c>
      <c r="G1124" t="s">
        <v>0</v>
      </c>
      <c r="H1124" t="s">
        <v>37</v>
      </c>
      <c r="I1124" t="s">
        <v>25</v>
      </c>
      <c r="J1124" t="s">
        <v>36</v>
      </c>
      <c r="K1124" t="s">
        <v>37</v>
      </c>
    </row>
    <row r="1125" spans="1:11" x14ac:dyDescent="0.25">
      <c r="A1125">
        <v>6649333</v>
      </c>
      <c r="B1125" s="2">
        <v>43425.351418287035</v>
      </c>
      <c r="C1125" s="2">
        <v>43422</v>
      </c>
      <c r="D1125" t="s">
        <v>542</v>
      </c>
      <c r="E1125" s="48">
        <v>12240</v>
      </c>
      <c r="F1125" t="s">
        <v>44</v>
      </c>
      <c r="G1125" t="s">
        <v>2</v>
      </c>
      <c r="H1125" t="s">
        <v>5</v>
      </c>
      <c r="I1125" t="s">
        <v>1</v>
      </c>
      <c r="J1125" t="s">
        <v>4</v>
      </c>
      <c r="K1125" t="s">
        <v>38</v>
      </c>
    </row>
    <row r="1126" spans="1:11" x14ac:dyDescent="0.25">
      <c r="A1126">
        <v>6649333</v>
      </c>
      <c r="B1126" s="2">
        <v>43425.351631134261</v>
      </c>
      <c r="C1126" s="2">
        <v>43422</v>
      </c>
      <c r="D1126" t="s">
        <v>542</v>
      </c>
      <c r="E1126" s="48">
        <v>12240</v>
      </c>
      <c r="F1126" t="s">
        <v>44</v>
      </c>
      <c r="G1126" t="s">
        <v>2</v>
      </c>
      <c r="H1126" t="s">
        <v>3</v>
      </c>
      <c r="I1126" t="s">
        <v>1</v>
      </c>
      <c r="J1126" t="s">
        <v>4</v>
      </c>
      <c r="K1126" t="s">
        <v>39</v>
      </c>
    </row>
    <row r="1127" spans="1:11" x14ac:dyDescent="0.25">
      <c r="A1127">
        <v>6649586</v>
      </c>
      <c r="B1127" s="2">
        <v>43425.352176388886</v>
      </c>
      <c r="C1127" s="2">
        <v>43421</v>
      </c>
      <c r="D1127" t="s">
        <v>543</v>
      </c>
      <c r="E1127" s="48">
        <v>12240</v>
      </c>
      <c r="F1127" t="s">
        <v>44</v>
      </c>
      <c r="G1127" t="s">
        <v>0</v>
      </c>
      <c r="H1127" t="s">
        <v>37</v>
      </c>
      <c r="I1127" t="s">
        <v>25</v>
      </c>
      <c r="J1127" t="s">
        <v>36</v>
      </c>
      <c r="K1127" t="s">
        <v>37</v>
      </c>
    </row>
    <row r="1128" spans="1:11" x14ac:dyDescent="0.25">
      <c r="A1128">
        <v>6649586</v>
      </c>
      <c r="B1128" s="2">
        <v>43425.35252615741</v>
      </c>
      <c r="C1128" s="2">
        <v>43421</v>
      </c>
      <c r="D1128" t="s">
        <v>543</v>
      </c>
      <c r="E1128" s="48">
        <v>12240</v>
      </c>
      <c r="F1128" t="s">
        <v>44</v>
      </c>
      <c r="G1128" t="s">
        <v>2</v>
      </c>
      <c r="H1128" t="s">
        <v>5</v>
      </c>
      <c r="I1128" t="s">
        <v>1</v>
      </c>
      <c r="J1128" t="s">
        <v>4</v>
      </c>
      <c r="K1128" t="s">
        <v>38</v>
      </c>
    </row>
    <row r="1129" spans="1:11" x14ac:dyDescent="0.25">
      <c r="A1129">
        <v>6649873</v>
      </c>
      <c r="B1129" s="2">
        <v>43425.352943518519</v>
      </c>
      <c r="C1129" s="2">
        <v>43421</v>
      </c>
      <c r="D1129" t="s">
        <v>544</v>
      </c>
      <c r="E1129" s="48">
        <v>12240</v>
      </c>
      <c r="F1129" t="s">
        <v>44</v>
      </c>
      <c r="G1129" t="s">
        <v>0</v>
      </c>
      <c r="H1129" t="s">
        <v>37</v>
      </c>
      <c r="I1129" t="s">
        <v>25</v>
      </c>
      <c r="J1129" t="s">
        <v>36</v>
      </c>
      <c r="K1129" t="s">
        <v>37</v>
      </c>
    </row>
    <row r="1130" spans="1:11" x14ac:dyDescent="0.25">
      <c r="A1130">
        <v>6649873</v>
      </c>
      <c r="B1130" s="2">
        <v>43425.353615509259</v>
      </c>
      <c r="C1130" s="2">
        <v>43421</v>
      </c>
      <c r="D1130" t="s">
        <v>544</v>
      </c>
      <c r="E1130" s="48">
        <v>12240</v>
      </c>
      <c r="F1130" t="s">
        <v>44</v>
      </c>
      <c r="G1130" t="s">
        <v>2</v>
      </c>
      <c r="H1130" t="s">
        <v>37</v>
      </c>
      <c r="I1130" t="s">
        <v>25</v>
      </c>
      <c r="J1130" t="s">
        <v>4</v>
      </c>
      <c r="K1130" t="s">
        <v>37</v>
      </c>
    </row>
    <row r="1131" spans="1:11" x14ac:dyDescent="0.25">
      <c r="A1131">
        <v>6651225</v>
      </c>
      <c r="B1131" s="2">
        <v>43425.354278819446</v>
      </c>
      <c r="C1131" s="2">
        <v>43421</v>
      </c>
      <c r="D1131" t="s">
        <v>545</v>
      </c>
      <c r="E1131" s="48">
        <v>12240</v>
      </c>
      <c r="F1131" t="s">
        <v>44</v>
      </c>
      <c r="G1131" t="s">
        <v>2</v>
      </c>
      <c r="H1131" t="s">
        <v>37</v>
      </c>
      <c r="I1131" t="s">
        <v>25</v>
      </c>
      <c r="J1131" t="s">
        <v>9</v>
      </c>
      <c r="K1131" t="s">
        <v>37</v>
      </c>
    </row>
    <row r="1132" spans="1:11" x14ac:dyDescent="0.25">
      <c r="A1132">
        <v>6651225</v>
      </c>
      <c r="B1132" s="2">
        <v>43425.354704398145</v>
      </c>
      <c r="C1132" s="2">
        <v>43421</v>
      </c>
      <c r="D1132" t="s">
        <v>545</v>
      </c>
      <c r="E1132" s="48">
        <v>12240</v>
      </c>
      <c r="F1132" t="s">
        <v>44</v>
      </c>
      <c r="G1132" t="s">
        <v>0</v>
      </c>
      <c r="H1132" t="s">
        <v>37</v>
      </c>
      <c r="I1132" t="s">
        <v>25</v>
      </c>
      <c r="J1132" t="s">
        <v>36</v>
      </c>
      <c r="K1132" t="s">
        <v>37</v>
      </c>
    </row>
    <row r="1133" spans="1:11" x14ac:dyDescent="0.25">
      <c r="A1133">
        <v>6652612</v>
      </c>
      <c r="B1133" s="2">
        <v>43425.355422685185</v>
      </c>
      <c r="C1133" s="2">
        <v>43421</v>
      </c>
      <c r="D1133" t="s">
        <v>546</v>
      </c>
      <c r="E1133" s="48">
        <v>12240</v>
      </c>
      <c r="F1133" t="s">
        <v>44</v>
      </c>
      <c r="G1133" t="s">
        <v>0</v>
      </c>
      <c r="H1133" t="s">
        <v>37</v>
      </c>
      <c r="I1133" t="s">
        <v>25</v>
      </c>
      <c r="J1133" t="s">
        <v>36</v>
      </c>
      <c r="K1133" t="s">
        <v>37</v>
      </c>
    </row>
    <row r="1134" spans="1:11" x14ac:dyDescent="0.25">
      <c r="A1134">
        <v>6652612</v>
      </c>
      <c r="B1134" s="2">
        <v>43425.355917939814</v>
      </c>
      <c r="C1134" s="2">
        <v>43421</v>
      </c>
      <c r="D1134" t="s">
        <v>546</v>
      </c>
      <c r="E1134" s="48">
        <v>12240</v>
      </c>
      <c r="F1134" t="s">
        <v>44</v>
      </c>
      <c r="G1134" t="s">
        <v>2</v>
      </c>
      <c r="H1134" t="s">
        <v>5</v>
      </c>
      <c r="I1134" t="s">
        <v>1</v>
      </c>
      <c r="J1134" t="s">
        <v>4</v>
      </c>
      <c r="K1134" t="s">
        <v>38</v>
      </c>
    </row>
    <row r="1135" spans="1:11" x14ac:dyDescent="0.25">
      <c r="A1135">
        <v>6652612</v>
      </c>
      <c r="B1135" s="2">
        <v>43425.356122106481</v>
      </c>
      <c r="C1135" s="2">
        <v>43421</v>
      </c>
      <c r="D1135" t="s">
        <v>546</v>
      </c>
      <c r="E1135" s="48">
        <v>12240</v>
      </c>
      <c r="F1135" t="s">
        <v>44</v>
      </c>
      <c r="G1135" t="s">
        <v>2</v>
      </c>
      <c r="H1135" t="s">
        <v>3</v>
      </c>
      <c r="I1135" t="s">
        <v>1</v>
      </c>
      <c r="J1135" t="s">
        <v>4</v>
      </c>
      <c r="K1135" t="s">
        <v>39</v>
      </c>
    </row>
    <row r="1136" spans="1:11" x14ac:dyDescent="0.25">
      <c r="A1136">
        <v>6653070</v>
      </c>
      <c r="B1136" s="2">
        <v>43425.356854976853</v>
      </c>
      <c r="C1136" s="2">
        <v>43421</v>
      </c>
      <c r="D1136" t="s">
        <v>547</v>
      </c>
      <c r="E1136" s="48">
        <v>12240</v>
      </c>
      <c r="F1136" t="s">
        <v>44</v>
      </c>
      <c r="G1136" t="s">
        <v>0</v>
      </c>
      <c r="H1136" t="s">
        <v>37</v>
      </c>
      <c r="I1136" t="s">
        <v>25</v>
      </c>
      <c r="J1136" t="s">
        <v>36</v>
      </c>
      <c r="K1136" t="s">
        <v>37</v>
      </c>
    </row>
    <row r="1137" spans="1:11" x14ac:dyDescent="0.25">
      <c r="A1137">
        <v>6653070</v>
      </c>
      <c r="B1137" s="2">
        <v>43425.357254976851</v>
      </c>
      <c r="C1137" s="2">
        <v>43421</v>
      </c>
      <c r="D1137" t="s">
        <v>547</v>
      </c>
      <c r="E1137" s="48">
        <v>12240</v>
      </c>
      <c r="F1137" t="s">
        <v>44</v>
      </c>
      <c r="G1137" t="s">
        <v>2</v>
      </c>
      <c r="H1137" t="s">
        <v>37</v>
      </c>
      <c r="I1137" t="s">
        <v>25</v>
      </c>
      <c r="J1137" t="s">
        <v>9</v>
      </c>
      <c r="K1137" t="s">
        <v>37</v>
      </c>
    </row>
    <row r="1138" spans="1:11" x14ac:dyDescent="0.25">
      <c r="A1138">
        <v>6653592</v>
      </c>
      <c r="B1138" s="2">
        <v>43425.357733101853</v>
      </c>
      <c r="C1138" s="2">
        <v>43421</v>
      </c>
      <c r="D1138" t="s">
        <v>548</v>
      </c>
      <c r="E1138" s="48">
        <v>12240</v>
      </c>
      <c r="F1138" t="s">
        <v>44</v>
      </c>
      <c r="G1138" t="s">
        <v>0</v>
      </c>
      <c r="H1138" t="s">
        <v>37</v>
      </c>
      <c r="I1138" t="s">
        <v>25</v>
      </c>
      <c r="J1138" t="s">
        <v>36</v>
      </c>
      <c r="K1138" t="s">
        <v>37</v>
      </c>
    </row>
    <row r="1139" spans="1:11" x14ac:dyDescent="0.25">
      <c r="A1139">
        <v>6653592</v>
      </c>
      <c r="B1139" s="2">
        <v>43425.358045833331</v>
      </c>
      <c r="C1139" s="2">
        <v>43421</v>
      </c>
      <c r="D1139" t="s">
        <v>548</v>
      </c>
      <c r="E1139" s="48">
        <v>12240</v>
      </c>
      <c r="F1139" t="s">
        <v>44</v>
      </c>
      <c r="G1139" t="s">
        <v>2</v>
      </c>
      <c r="H1139" t="s">
        <v>8</v>
      </c>
      <c r="I1139" t="s">
        <v>7</v>
      </c>
      <c r="J1139" t="s">
        <v>4</v>
      </c>
      <c r="K1139" t="s">
        <v>65</v>
      </c>
    </row>
    <row r="1140" spans="1:11" x14ac:dyDescent="0.25">
      <c r="A1140">
        <v>6653592</v>
      </c>
      <c r="B1140" s="2">
        <v>43425.358603472225</v>
      </c>
      <c r="C1140" s="2">
        <v>43421</v>
      </c>
      <c r="D1140" t="s">
        <v>548</v>
      </c>
      <c r="E1140" s="48">
        <v>12240</v>
      </c>
      <c r="F1140" t="s">
        <v>44</v>
      </c>
      <c r="G1140" t="s">
        <v>2</v>
      </c>
      <c r="H1140" t="s">
        <v>5</v>
      </c>
      <c r="I1140" t="s">
        <v>1</v>
      </c>
      <c r="J1140" t="s">
        <v>4</v>
      </c>
      <c r="K1140" t="s">
        <v>38</v>
      </c>
    </row>
    <row r="1141" spans="1:11" x14ac:dyDescent="0.25">
      <c r="A1141">
        <v>6653592</v>
      </c>
      <c r="B1141" s="2">
        <v>43425.358854282407</v>
      </c>
      <c r="C1141" s="2">
        <v>43421</v>
      </c>
      <c r="D1141" t="s">
        <v>548</v>
      </c>
      <c r="E1141" s="48">
        <v>12240</v>
      </c>
      <c r="F1141" t="s">
        <v>44</v>
      </c>
      <c r="G1141" t="s">
        <v>2</v>
      </c>
      <c r="H1141" t="s">
        <v>3</v>
      </c>
      <c r="I1141" t="s">
        <v>1</v>
      </c>
      <c r="J1141" t="s">
        <v>4</v>
      </c>
      <c r="K1141" t="s">
        <v>39</v>
      </c>
    </row>
    <row r="1142" spans="1:11" x14ac:dyDescent="0.25">
      <c r="A1142">
        <v>6654174</v>
      </c>
      <c r="B1142" s="2">
        <v>43425.359362037037</v>
      </c>
      <c r="C1142" s="2">
        <v>43421</v>
      </c>
      <c r="D1142" t="s">
        <v>549</v>
      </c>
      <c r="E1142" s="48">
        <v>12240</v>
      </c>
      <c r="F1142" t="s">
        <v>44</v>
      </c>
      <c r="G1142" t="s">
        <v>0</v>
      </c>
      <c r="H1142" t="s">
        <v>37</v>
      </c>
      <c r="I1142" t="s">
        <v>25</v>
      </c>
      <c r="J1142" t="s">
        <v>36</v>
      </c>
      <c r="K1142" t="s">
        <v>37</v>
      </c>
    </row>
    <row r="1143" spans="1:11" x14ac:dyDescent="0.25">
      <c r="A1143">
        <v>6654174</v>
      </c>
      <c r="B1143" s="2">
        <v>43425.359813310184</v>
      </c>
      <c r="C1143" s="2">
        <v>43421</v>
      </c>
      <c r="D1143" t="s">
        <v>549</v>
      </c>
      <c r="E1143" s="48">
        <v>12240</v>
      </c>
      <c r="F1143" t="s">
        <v>44</v>
      </c>
      <c r="G1143" t="s">
        <v>2</v>
      </c>
      <c r="H1143" t="s">
        <v>8</v>
      </c>
      <c r="I1143" t="s">
        <v>7</v>
      </c>
      <c r="J1143" t="s">
        <v>4</v>
      </c>
      <c r="K1143" t="s">
        <v>65</v>
      </c>
    </row>
    <row r="1144" spans="1:11" x14ac:dyDescent="0.25">
      <c r="A1144">
        <v>6654174</v>
      </c>
      <c r="B1144" s="2">
        <v>43425.360058333332</v>
      </c>
      <c r="C1144" s="2">
        <v>43421</v>
      </c>
      <c r="D1144" t="s">
        <v>549</v>
      </c>
      <c r="E1144" s="48">
        <v>12240</v>
      </c>
      <c r="F1144" t="s">
        <v>44</v>
      </c>
      <c r="G1144" t="s">
        <v>2</v>
      </c>
      <c r="H1144" t="s">
        <v>3</v>
      </c>
      <c r="I1144" t="s">
        <v>1</v>
      </c>
      <c r="J1144" t="s">
        <v>4</v>
      </c>
      <c r="K1144" t="s">
        <v>39</v>
      </c>
    </row>
    <row r="1145" spans="1:11" x14ac:dyDescent="0.25">
      <c r="A1145">
        <v>6654342</v>
      </c>
      <c r="B1145" s="2">
        <v>43425.360350578703</v>
      </c>
      <c r="C1145" s="2">
        <v>43421</v>
      </c>
      <c r="D1145" t="s">
        <v>550</v>
      </c>
      <c r="E1145">
        <v>12240</v>
      </c>
      <c r="F1145" t="s">
        <v>44</v>
      </c>
      <c r="G1145" t="s">
        <v>0</v>
      </c>
      <c r="H1145" t="s">
        <v>37</v>
      </c>
      <c r="I1145" t="s">
        <v>25</v>
      </c>
      <c r="J1145" t="s">
        <v>36</v>
      </c>
      <c r="K1145" t="s">
        <v>37</v>
      </c>
    </row>
    <row r="1146" spans="1:11" x14ac:dyDescent="0.25">
      <c r="A1146">
        <v>6654342</v>
      </c>
      <c r="B1146" s="2">
        <v>43425.360649884256</v>
      </c>
      <c r="C1146" s="2">
        <v>43421</v>
      </c>
      <c r="D1146" t="s">
        <v>550</v>
      </c>
      <c r="E1146">
        <v>12240</v>
      </c>
      <c r="F1146" t="s">
        <v>44</v>
      </c>
      <c r="G1146" t="s">
        <v>2</v>
      </c>
      <c r="H1146" t="s">
        <v>3</v>
      </c>
      <c r="I1146" t="s">
        <v>1</v>
      </c>
      <c r="J1146" t="s">
        <v>4</v>
      </c>
      <c r="K1146" t="s">
        <v>39</v>
      </c>
    </row>
    <row r="1147" spans="1:11" x14ac:dyDescent="0.25">
      <c r="A1147">
        <v>6654708</v>
      </c>
      <c r="B1147" s="2">
        <v>43425.361308101848</v>
      </c>
      <c r="C1147" s="2">
        <v>43421</v>
      </c>
      <c r="D1147" t="s">
        <v>551</v>
      </c>
      <c r="E1147">
        <v>12240</v>
      </c>
      <c r="F1147" t="s">
        <v>44</v>
      </c>
      <c r="G1147" t="s">
        <v>0</v>
      </c>
      <c r="H1147" t="s">
        <v>37</v>
      </c>
      <c r="I1147" t="s">
        <v>25</v>
      </c>
      <c r="J1147" t="s">
        <v>36</v>
      </c>
      <c r="K1147" t="s">
        <v>37</v>
      </c>
    </row>
    <row r="1148" spans="1:11" x14ac:dyDescent="0.25">
      <c r="A1148">
        <v>6654708</v>
      </c>
      <c r="B1148" s="2">
        <v>43425.361618287039</v>
      </c>
      <c r="C1148" s="2">
        <v>43421</v>
      </c>
      <c r="D1148" t="s">
        <v>551</v>
      </c>
      <c r="E1148">
        <v>12240</v>
      </c>
      <c r="F1148" t="s">
        <v>44</v>
      </c>
      <c r="G1148" t="s">
        <v>2</v>
      </c>
      <c r="H1148" t="s">
        <v>5</v>
      </c>
      <c r="I1148" t="s">
        <v>1</v>
      </c>
      <c r="J1148" t="s">
        <v>4</v>
      </c>
      <c r="K1148" t="s">
        <v>38</v>
      </c>
    </row>
    <row r="1149" spans="1:11" x14ac:dyDescent="0.25">
      <c r="A1149">
        <v>6654708</v>
      </c>
      <c r="B1149" s="2">
        <v>43425.361859027777</v>
      </c>
      <c r="C1149" s="2">
        <v>43421</v>
      </c>
      <c r="D1149" t="s">
        <v>551</v>
      </c>
      <c r="E1149">
        <v>12240</v>
      </c>
      <c r="F1149" t="s">
        <v>44</v>
      </c>
      <c r="G1149" t="s">
        <v>2</v>
      </c>
      <c r="H1149" t="s">
        <v>3</v>
      </c>
      <c r="I1149" t="s">
        <v>1</v>
      </c>
      <c r="J1149" t="s">
        <v>4</v>
      </c>
      <c r="K1149" t="s">
        <v>39</v>
      </c>
    </row>
    <row r="1150" spans="1:11" x14ac:dyDescent="0.25">
      <c r="A1150">
        <v>6654854</v>
      </c>
      <c r="B1150" s="2">
        <v>43425.362261342591</v>
      </c>
      <c r="C1150" s="2">
        <v>43421</v>
      </c>
      <c r="D1150" t="s">
        <v>552</v>
      </c>
      <c r="E1150">
        <v>12240</v>
      </c>
      <c r="F1150" t="s">
        <v>44</v>
      </c>
      <c r="G1150" t="s">
        <v>0</v>
      </c>
      <c r="H1150" t="s">
        <v>37</v>
      </c>
      <c r="I1150" t="s">
        <v>25</v>
      </c>
      <c r="J1150" t="s">
        <v>36</v>
      </c>
      <c r="K1150" t="s">
        <v>37</v>
      </c>
    </row>
    <row r="1151" spans="1:11" x14ac:dyDescent="0.25">
      <c r="A1151">
        <v>6654854</v>
      </c>
      <c r="B1151" s="2">
        <v>43425.362928935188</v>
      </c>
      <c r="C1151" s="2">
        <v>43421</v>
      </c>
      <c r="D1151" t="s">
        <v>552</v>
      </c>
      <c r="E1151">
        <v>12240</v>
      </c>
      <c r="F1151" t="s">
        <v>44</v>
      </c>
      <c r="G1151" t="s">
        <v>2</v>
      </c>
      <c r="H1151" t="s">
        <v>5</v>
      </c>
      <c r="I1151" t="s">
        <v>1</v>
      </c>
      <c r="J1151" t="s">
        <v>4</v>
      </c>
      <c r="K1151" t="s">
        <v>38</v>
      </c>
    </row>
    <row r="1152" spans="1:11" x14ac:dyDescent="0.25">
      <c r="A1152">
        <v>6656209</v>
      </c>
      <c r="B1152" s="2">
        <v>43425.363453124999</v>
      </c>
      <c r="C1152" s="2">
        <v>43421</v>
      </c>
      <c r="D1152" t="s">
        <v>553</v>
      </c>
      <c r="E1152">
        <v>12240</v>
      </c>
      <c r="F1152" t="s">
        <v>44</v>
      </c>
      <c r="G1152" t="s">
        <v>0</v>
      </c>
      <c r="H1152" t="s">
        <v>37</v>
      </c>
      <c r="I1152" t="s">
        <v>25</v>
      </c>
      <c r="J1152" t="s">
        <v>36</v>
      </c>
      <c r="K1152" t="s">
        <v>37</v>
      </c>
    </row>
    <row r="1153" spans="1:11" x14ac:dyDescent="0.25">
      <c r="A1153">
        <v>6656209</v>
      </c>
      <c r="B1153" s="2">
        <v>43425.363740046298</v>
      </c>
      <c r="C1153" s="2">
        <v>43421</v>
      </c>
      <c r="D1153" t="s">
        <v>553</v>
      </c>
      <c r="E1153">
        <v>12240</v>
      </c>
      <c r="F1153" t="s">
        <v>44</v>
      </c>
      <c r="G1153" t="s">
        <v>2</v>
      </c>
      <c r="H1153" t="s">
        <v>5</v>
      </c>
      <c r="I1153" t="s">
        <v>1</v>
      </c>
      <c r="J1153" t="s">
        <v>4</v>
      </c>
      <c r="K1153" t="s">
        <v>38</v>
      </c>
    </row>
    <row r="1154" spans="1:11" x14ac:dyDescent="0.25">
      <c r="A1154">
        <v>6656209</v>
      </c>
      <c r="B1154" s="2">
        <v>43425.36419537037</v>
      </c>
      <c r="C1154" s="2">
        <v>43421</v>
      </c>
      <c r="D1154" t="s">
        <v>553</v>
      </c>
      <c r="E1154">
        <v>12240</v>
      </c>
      <c r="F1154" t="s">
        <v>44</v>
      </c>
      <c r="G1154" t="s">
        <v>2</v>
      </c>
      <c r="H1154" t="s">
        <v>3</v>
      </c>
      <c r="I1154" t="s">
        <v>1</v>
      </c>
      <c r="J1154" t="s">
        <v>4</v>
      </c>
      <c r="K1154" t="s">
        <v>39</v>
      </c>
    </row>
    <row r="1155" spans="1:11" x14ac:dyDescent="0.25">
      <c r="A1155">
        <v>6656227</v>
      </c>
      <c r="B1155" s="2">
        <v>43425.364934722224</v>
      </c>
      <c r="C1155" s="2">
        <v>43421</v>
      </c>
      <c r="D1155" t="s">
        <v>554</v>
      </c>
      <c r="E1155">
        <v>12240</v>
      </c>
      <c r="F1155" t="s">
        <v>44</v>
      </c>
      <c r="G1155" t="s">
        <v>0</v>
      </c>
      <c r="H1155" t="s">
        <v>37</v>
      </c>
      <c r="I1155" t="s">
        <v>25</v>
      </c>
      <c r="J1155" t="s">
        <v>36</v>
      </c>
      <c r="K1155" t="s">
        <v>37</v>
      </c>
    </row>
    <row r="1156" spans="1:11" x14ac:dyDescent="0.25">
      <c r="A1156">
        <v>6656227</v>
      </c>
      <c r="B1156" s="2">
        <v>43425.365165162038</v>
      </c>
      <c r="C1156" s="2">
        <v>43421</v>
      </c>
      <c r="D1156" t="s">
        <v>554</v>
      </c>
      <c r="E1156">
        <v>12240</v>
      </c>
      <c r="F1156" t="s">
        <v>44</v>
      </c>
      <c r="G1156" t="s">
        <v>2</v>
      </c>
      <c r="H1156" t="s">
        <v>5</v>
      </c>
      <c r="I1156" t="s">
        <v>1</v>
      </c>
      <c r="J1156" t="s">
        <v>4</v>
      </c>
      <c r="K1156" t="s">
        <v>38</v>
      </c>
    </row>
    <row r="1157" spans="1:11" x14ac:dyDescent="0.25">
      <c r="A1157">
        <v>6656227</v>
      </c>
      <c r="B1157" s="2">
        <v>43425.365385648147</v>
      </c>
      <c r="C1157" s="2">
        <v>43421</v>
      </c>
      <c r="D1157" t="s">
        <v>554</v>
      </c>
      <c r="E1157">
        <v>12240</v>
      </c>
      <c r="F1157" t="s">
        <v>44</v>
      </c>
      <c r="G1157" t="s">
        <v>2</v>
      </c>
      <c r="H1157" t="s">
        <v>3</v>
      </c>
      <c r="I1157" t="s">
        <v>1</v>
      </c>
      <c r="J1157" t="s">
        <v>4</v>
      </c>
      <c r="K1157" t="s">
        <v>39</v>
      </c>
    </row>
    <row r="1158" spans="1:11" x14ac:dyDescent="0.25">
      <c r="A1158">
        <v>6656406</v>
      </c>
      <c r="B1158" s="2">
        <v>43425.366190509259</v>
      </c>
      <c r="C1158" s="2">
        <v>43421</v>
      </c>
      <c r="D1158" t="s">
        <v>555</v>
      </c>
      <c r="E1158">
        <v>12240</v>
      </c>
      <c r="F1158" t="s">
        <v>44</v>
      </c>
      <c r="G1158" t="s">
        <v>0</v>
      </c>
      <c r="H1158" t="s">
        <v>37</v>
      </c>
      <c r="I1158" t="s">
        <v>25</v>
      </c>
      <c r="J1158" t="s">
        <v>36</v>
      </c>
      <c r="K1158" t="s">
        <v>37</v>
      </c>
    </row>
    <row r="1159" spans="1:11" x14ac:dyDescent="0.25">
      <c r="A1159">
        <v>6656406</v>
      </c>
      <c r="B1159" s="2">
        <v>43425.366484259263</v>
      </c>
      <c r="C1159" s="2">
        <v>43421</v>
      </c>
      <c r="D1159" t="s">
        <v>555</v>
      </c>
      <c r="E1159">
        <v>12240</v>
      </c>
      <c r="F1159" t="s">
        <v>44</v>
      </c>
      <c r="G1159" t="s">
        <v>2</v>
      </c>
      <c r="H1159" t="s">
        <v>3</v>
      </c>
      <c r="I1159" t="s">
        <v>1</v>
      </c>
      <c r="J1159" t="s">
        <v>4</v>
      </c>
      <c r="K1159" t="s">
        <v>39</v>
      </c>
    </row>
    <row r="1160" spans="1:11" x14ac:dyDescent="0.25">
      <c r="A1160">
        <v>6656598</v>
      </c>
      <c r="B1160" s="2">
        <v>43425.366771759262</v>
      </c>
      <c r="C1160" s="2">
        <v>43421</v>
      </c>
      <c r="D1160" t="s">
        <v>556</v>
      </c>
      <c r="E1160">
        <v>12240</v>
      </c>
      <c r="F1160" t="s">
        <v>44</v>
      </c>
      <c r="G1160" t="s">
        <v>0</v>
      </c>
      <c r="H1160" t="s">
        <v>37</v>
      </c>
      <c r="I1160" t="s">
        <v>25</v>
      </c>
      <c r="J1160" t="s">
        <v>36</v>
      </c>
      <c r="K1160" t="s">
        <v>37</v>
      </c>
    </row>
    <row r="1161" spans="1:11" x14ac:dyDescent="0.25">
      <c r="A1161">
        <v>6656598</v>
      </c>
      <c r="B1161" s="2">
        <v>43425.367307986111</v>
      </c>
      <c r="C1161" s="2">
        <v>43421</v>
      </c>
      <c r="D1161" t="s">
        <v>556</v>
      </c>
      <c r="E1161">
        <v>12240</v>
      </c>
      <c r="F1161" t="s">
        <v>44</v>
      </c>
      <c r="G1161" t="s">
        <v>2</v>
      </c>
      <c r="H1161" t="s">
        <v>5</v>
      </c>
      <c r="I1161" t="s">
        <v>1</v>
      </c>
      <c r="J1161" t="s">
        <v>4</v>
      </c>
      <c r="K1161" t="s">
        <v>38</v>
      </c>
    </row>
    <row r="1162" spans="1:11" x14ac:dyDescent="0.25">
      <c r="A1162">
        <v>6656598</v>
      </c>
      <c r="B1162" s="2">
        <v>43425.367609606481</v>
      </c>
      <c r="C1162" s="2">
        <v>43421</v>
      </c>
      <c r="D1162" t="s">
        <v>556</v>
      </c>
      <c r="E1162">
        <v>12240</v>
      </c>
      <c r="F1162" t="s">
        <v>44</v>
      </c>
      <c r="G1162" t="s">
        <v>2</v>
      </c>
      <c r="H1162" t="s">
        <v>3</v>
      </c>
      <c r="I1162" t="s">
        <v>1</v>
      </c>
      <c r="J1162" t="s">
        <v>4</v>
      </c>
      <c r="K1162" t="s">
        <v>39</v>
      </c>
    </row>
    <row r="1163" spans="1:11" x14ac:dyDescent="0.25">
      <c r="A1163">
        <v>6657306</v>
      </c>
      <c r="B1163" s="2">
        <v>43425.368011921295</v>
      </c>
      <c r="C1163" s="2">
        <v>43421</v>
      </c>
      <c r="D1163" t="s">
        <v>557</v>
      </c>
      <c r="E1163">
        <v>12240</v>
      </c>
      <c r="F1163" t="s">
        <v>44</v>
      </c>
      <c r="G1163" t="s">
        <v>0</v>
      </c>
      <c r="H1163" t="s">
        <v>37</v>
      </c>
      <c r="I1163" t="s">
        <v>25</v>
      </c>
      <c r="J1163" t="s">
        <v>36</v>
      </c>
      <c r="K1163" t="s">
        <v>37</v>
      </c>
    </row>
    <row r="1164" spans="1:11" x14ac:dyDescent="0.25">
      <c r="A1164">
        <v>6657306</v>
      </c>
      <c r="B1164" s="2">
        <v>43425.368563425924</v>
      </c>
      <c r="C1164" s="2">
        <v>43421</v>
      </c>
      <c r="D1164" t="s">
        <v>557</v>
      </c>
      <c r="E1164">
        <v>12240</v>
      </c>
      <c r="F1164" t="s">
        <v>44</v>
      </c>
      <c r="G1164" t="s">
        <v>2</v>
      </c>
      <c r="H1164" t="s">
        <v>37</v>
      </c>
      <c r="I1164" t="s">
        <v>25</v>
      </c>
      <c r="J1164" t="s">
        <v>4</v>
      </c>
      <c r="K1164" t="s">
        <v>37</v>
      </c>
    </row>
    <row r="1165" spans="1:11" x14ac:dyDescent="0.25">
      <c r="A1165">
        <v>6657765</v>
      </c>
      <c r="B1165" s="2">
        <v>43425.368879050926</v>
      </c>
      <c r="C1165" s="2">
        <v>43421</v>
      </c>
      <c r="D1165" t="s">
        <v>558</v>
      </c>
      <c r="E1165">
        <v>12240</v>
      </c>
      <c r="F1165" t="s">
        <v>44</v>
      </c>
      <c r="G1165" t="s">
        <v>0</v>
      </c>
      <c r="H1165" t="s">
        <v>37</v>
      </c>
      <c r="I1165" t="s">
        <v>25</v>
      </c>
      <c r="J1165" t="s">
        <v>36</v>
      </c>
      <c r="K1165" t="s">
        <v>37</v>
      </c>
    </row>
    <row r="1166" spans="1:11" x14ac:dyDescent="0.25">
      <c r="A1166">
        <v>6657765</v>
      </c>
      <c r="B1166" s="2">
        <v>43425.369221643516</v>
      </c>
      <c r="C1166" s="2">
        <v>43421</v>
      </c>
      <c r="D1166" t="s">
        <v>558</v>
      </c>
      <c r="E1166">
        <v>12240</v>
      </c>
      <c r="F1166" t="s">
        <v>44</v>
      </c>
      <c r="G1166" t="s">
        <v>2</v>
      </c>
      <c r="H1166" t="s">
        <v>5</v>
      </c>
      <c r="I1166" t="s">
        <v>1</v>
      </c>
      <c r="J1166" t="s">
        <v>4</v>
      </c>
      <c r="K1166" t="s">
        <v>38</v>
      </c>
    </row>
    <row r="1167" spans="1:11" x14ac:dyDescent="0.25">
      <c r="A1167">
        <v>6657765</v>
      </c>
      <c r="B1167" s="2">
        <v>43425.369498032407</v>
      </c>
      <c r="C1167" s="2">
        <v>43421</v>
      </c>
      <c r="D1167" t="s">
        <v>558</v>
      </c>
      <c r="E1167">
        <v>12240</v>
      </c>
      <c r="F1167" t="s">
        <v>44</v>
      </c>
      <c r="G1167" t="s">
        <v>2</v>
      </c>
      <c r="H1167" t="s">
        <v>3</v>
      </c>
      <c r="I1167" t="s">
        <v>1</v>
      </c>
      <c r="J1167" t="s">
        <v>4</v>
      </c>
      <c r="K1167" t="s">
        <v>39</v>
      </c>
    </row>
    <row r="1168" spans="1:11" x14ac:dyDescent="0.25">
      <c r="A1168">
        <v>6659426</v>
      </c>
      <c r="B1168" s="2">
        <v>43425.370231944442</v>
      </c>
      <c r="C1168" s="2">
        <v>43421</v>
      </c>
      <c r="D1168" t="s">
        <v>559</v>
      </c>
      <c r="E1168">
        <v>12240</v>
      </c>
      <c r="F1168" t="s">
        <v>44</v>
      </c>
      <c r="G1168" t="s">
        <v>0</v>
      </c>
      <c r="H1168" t="s">
        <v>27</v>
      </c>
      <c r="I1168" t="s">
        <v>7</v>
      </c>
      <c r="J1168" t="s">
        <v>36</v>
      </c>
      <c r="K1168" t="s">
        <v>40</v>
      </c>
    </row>
    <row r="1169" spans="1:11" x14ac:dyDescent="0.25">
      <c r="A1169">
        <v>6659426</v>
      </c>
      <c r="B1169" s="2">
        <v>43425.370555555557</v>
      </c>
      <c r="C1169" s="2">
        <v>43421</v>
      </c>
      <c r="D1169" t="s">
        <v>559</v>
      </c>
      <c r="E1169">
        <v>12240</v>
      </c>
      <c r="F1169" t="s">
        <v>44</v>
      </c>
      <c r="G1169" t="s">
        <v>2</v>
      </c>
      <c r="H1169" t="s">
        <v>5</v>
      </c>
      <c r="I1169" t="s">
        <v>1</v>
      </c>
      <c r="J1169" t="s">
        <v>4</v>
      </c>
      <c r="K1169" t="s">
        <v>38</v>
      </c>
    </row>
    <row r="1170" spans="1:11" x14ac:dyDescent="0.25">
      <c r="A1170">
        <v>6659426</v>
      </c>
      <c r="B1170" s="2">
        <v>43425.370816087961</v>
      </c>
      <c r="C1170" s="2">
        <v>43421</v>
      </c>
      <c r="D1170" t="s">
        <v>559</v>
      </c>
      <c r="E1170">
        <v>12240</v>
      </c>
      <c r="F1170" t="s">
        <v>44</v>
      </c>
      <c r="G1170" t="s">
        <v>2</v>
      </c>
      <c r="H1170" t="s">
        <v>3</v>
      </c>
      <c r="I1170" t="s">
        <v>1</v>
      </c>
      <c r="J1170" t="s">
        <v>4</v>
      </c>
      <c r="K1170" t="s">
        <v>39</v>
      </c>
    </row>
    <row r="1171" spans="1:11" x14ac:dyDescent="0.25">
      <c r="A1171">
        <v>6659433</v>
      </c>
      <c r="B1171" s="2">
        <v>43425.37109803241</v>
      </c>
      <c r="C1171" s="2">
        <v>43421</v>
      </c>
      <c r="D1171" t="s">
        <v>560</v>
      </c>
      <c r="E1171">
        <v>12240</v>
      </c>
      <c r="F1171" t="s">
        <v>44</v>
      </c>
      <c r="G1171" t="s">
        <v>0</v>
      </c>
      <c r="H1171" t="s">
        <v>37</v>
      </c>
      <c r="I1171" t="s">
        <v>25</v>
      </c>
      <c r="J1171" t="s">
        <v>36</v>
      </c>
      <c r="K1171" t="s">
        <v>37</v>
      </c>
    </row>
    <row r="1172" spans="1:11" x14ac:dyDescent="0.25">
      <c r="A1172">
        <v>6659433</v>
      </c>
      <c r="B1172" s="2">
        <v>43425.371422337965</v>
      </c>
      <c r="C1172" s="2">
        <v>43421</v>
      </c>
      <c r="D1172" t="s">
        <v>560</v>
      </c>
      <c r="E1172">
        <v>12240</v>
      </c>
      <c r="F1172" t="s">
        <v>44</v>
      </c>
      <c r="G1172" t="s">
        <v>2</v>
      </c>
      <c r="H1172" t="s">
        <v>5</v>
      </c>
      <c r="I1172" t="s">
        <v>1</v>
      </c>
      <c r="J1172" t="s">
        <v>4</v>
      </c>
      <c r="K1172" t="s">
        <v>38</v>
      </c>
    </row>
    <row r="1173" spans="1:11" x14ac:dyDescent="0.25">
      <c r="A1173">
        <v>6659433</v>
      </c>
      <c r="B1173" s="2">
        <v>43425.371654976851</v>
      </c>
      <c r="C1173" s="2">
        <v>43421</v>
      </c>
      <c r="D1173" t="s">
        <v>560</v>
      </c>
      <c r="E1173">
        <v>12240</v>
      </c>
      <c r="F1173" t="s">
        <v>44</v>
      </c>
      <c r="G1173" t="s">
        <v>2</v>
      </c>
      <c r="H1173" t="s">
        <v>3</v>
      </c>
      <c r="I1173" t="s">
        <v>1</v>
      </c>
      <c r="J1173" t="s">
        <v>4</v>
      </c>
      <c r="K1173" t="s">
        <v>39</v>
      </c>
    </row>
    <row r="1174" spans="1:11" x14ac:dyDescent="0.25">
      <c r="A1174">
        <v>6659575</v>
      </c>
      <c r="B1174" s="2">
        <v>43425.372051388891</v>
      </c>
      <c r="C1174" s="2">
        <v>43421</v>
      </c>
      <c r="D1174" t="s">
        <v>561</v>
      </c>
      <c r="E1174">
        <v>12240</v>
      </c>
      <c r="F1174" t="s">
        <v>44</v>
      </c>
      <c r="G1174" t="s">
        <v>0</v>
      </c>
      <c r="H1174" t="s">
        <v>37</v>
      </c>
      <c r="I1174" t="s">
        <v>25</v>
      </c>
      <c r="J1174" t="s">
        <v>36</v>
      </c>
      <c r="K1174" t="s">
        <v>37</v>
      </c>
    </row>
    <row r="1175" spans="1:11" x14ac:dyDescent="0.25">
      <c r="A1175">
        <v>6659575</v>
      </c>
      <c r="B1175" s="2">
        <v>43425.372338194444</v>
      </c>
      <c r="C1175" s="2">
        <v>43421</v>
      </c>
      <c r="D1175" t="s">
        <v>561</v>
      </c>
      <c r="E1175">
        <v>12240</v>
      </c>
      <c r="F1175" t="s">
        <v>44</v>
      </c>
      <c r="G1175" t="s">
        <v>2</v>
      </c>
      <c r="H1175" t="s">
        <v>37</v>
      </c>
      <c r="I1175" t="s">
        <v>25</v>
      </c>
      <c r="J1175" t="s">
        <v>9</v>
      </c>
      <c r="K1175" t="s">
        <v>37</v>
      </c>
    </row>
    <row r="1176" spans="1:11" x14ac:dyDescent="0.25">
      <c r="A1176">
        <v>6660302</v>
      </c>
      <c r="B1176" s="2">
        <v>43425.372764814812</v>
      </c>
      <c r="C1176" s="2">
        <v>43421</v>
      </c>
      <c r="D1176" t="s">
        <v>562</v>
      </c>
      <c r="E1176">
        <v>12240</v>
      </c>
      <c r="F1176" t="s">
        <v>44</v>
      </c>
      <c r="G1176" t="s">
        <v>0</v>
      </c>
      <c r="H1176" t="s">
        <v>37</v>
      </c>
      <c r="I1176" t="s">
        <v>25</v>
      </c>
      <c r="J1176" t="s">
        <v>36</v>
      </c>
      <c r="K1176" t="s">
        <v>37</v>
      </c>
    </row>
    <row r="1177" spans="1:11" x14ac:dyDescent="0.25">
      <c r="A1177">
        <v>6660302</v>
      </c>
      <c r="B1177" s="2">
        <v>43425.373062615741</v>
      </c>
      <c r="C1177" s="2">
        <v>43421</v>
      </c>
      <c r="D1177" t="s">
        <v>562</v>
      </c>
      <c r="E1177">
        <v>12240</v>
      </c>
      <c r="F1177" t="s">
        <v>44</v>
      </c>
      <c r="G1177" t="s">
        <v>2</v>
      </c>
      <c r="H1177" t="s">
        <v>5</v>
      </c>
      <c r="I1177" t="s">
        <v>1</v>
      </c>
      <c r="J1177" t="s">
        <v>4</v>
      </c>
      <c r="K1177" t="s">
        <v>38</v>
      </c>
    </row>
    <row r="1178" spans="1:11" x14ac:dyDescent="0.25">
      <c r="A1178">
        <v>6660409</v>
      </c>
      <c r="B1178" s="2">
        <v>43425.373459374998</v>
      </c>
      <c r="C1178" s="2">
        <v>43421</v>
      </c>
      <c r="D1178" t="s">
        <v>563</v>
      </c>
      <c r="E1178">
        <v>12240</v>
      </c>
      <c r="F1178" t="s">
        <v>44</v>
      </c>
      <c r="G1178" t="s">
        <v>0</v>
      </c>
      <c r="H1178" t="s">
        <v>37</v>
      </c>
      <c r="I1178" t="s">
        <v>25</v>
      </c>
      <c r="J1178" t="s">
        <v>36</v>
      </c>
      <c r="K1178" t="s">
        <v>37</v>
      </c>
    </row>
    <row r="1179" spans="1:11" x14ac:dyDescent="0.25">
      <c r="A1179">
        <v>6660409</v>
      </c>
      <c r="B1179" s="2">
        <v>43425.373748958336</v>
      </c>
      <c r="C1179" s="2">
        <v>43421</v>
      </c>
      <c r="D1179" t="s">
        <v>563</v>
      </c>
      <c r="E1179">
        <v>12240</v>
      </c>
      <c r="F1179" t="s">
        <v>44</v>
      </c>
      <c r="G1179" t="s">
        <v>2</v>
      </c>
      <c r="H1179" t="s">
        <v>37</v>
      </c>
      <c r="I1179" t="s">
        <v>25</v>
      </c>
      <c r="J1179" t="s">
        <v>9</v>
      </c>
      <c r="K1179" t="s">
        <v>37</v>
      </c>
    </row>
    <row r="1180" spans="1:11" x14ac:dyDescent="0.25">
      <c r="A1180">
        <v>6660430</v>
      </c>
      <c r="B1180" s="2">
        <v>43425.374159143517</v>
      </c>
      <c r="C1180" s="2">
        <v>43421</v>
      </c>
      <c r="D1180" t="s">
        <v>564</v>
      </c>
      <c r="E1180">
        <v>12240</v>
      </c>
      <c r="F1180" t="s">
        <v>44</v>
      </c>
      <c r="G1180" t="s">
        <v>0</v>
      </c>
      <c r="H1180" t="s">
        <v>37</v>
      </c>
      <c r="I1180" t="s">
        <v>25</v>
      </c>
      <c r="J1180" t="s">
        <v>36</v>
      </c>
      <c r="K1180" t="s">
        <v>37</v>
      </c>
    </row>
    <row r="1181" spans="1:11" x14ac:dyDescent="0.25">
      <c r="A1181">
        <v>6660430</v>
      </c>
      <c r="B1181" s="2">
        <v>43425.374391087964</v>
      </c>
      <c r="C1181" s="2">
        <v>43421</v>
      </c>
      <c r="D1181" t="s">
        <v>564</v>
      </c>
      <c r="E1181">
        <v>12240</v>
      </c>
      <c r="F1181" t="s">
        <v>44</v>
      </c>
      <c r="G1181" t="s">
        <v>2</v>
      </c>
      <c r="H1181" t="s">
        <v>3</v>
      </c>
      <c r="I1181" t="s">
        <v>1</v>
      </c>
      <c r="J1181" t="s">
        <v>4</v>
      </c>
      <c r="K1181" t="s">
        <v>39</v>
      </c>
    </row>
    <row r="1182" spans="1:11" x14ac:dyDescent="0.25">
      <c r="A1182">
        <v>6660631</v>
      </c>
      <c r="B1182" s="2">
        <v>43425.375883680557</v>
      </c>
      <c r="C1182" s="2">
        <v>43421</v>
      </c>
      <c r="D1182" t="s">
        <v>565</v>
      </c>
      <c r="E1182">
        <v>12240</v>
      </c>
      <c r="F1182" t="s">
        <v>44</v>
      </c>
      <c r="G1182" t="s">
        <v>0</v>
      </c>
      <c r="H1182" t="s">
        <v>10</v>
      </c>
      <c r="I1182" t="s">
        <v>7</v>
      </c>
      <c r="J1182" t="s">
        <v>36</v>
      </c>
      <c r="K1182" t="s">
        <v>42</v>
      </c>
    </row>
    <row r="1183" spans="1:11" x14ac:dyDescent="0.25">
      <c r="A1183">
        <v>6660631</v>
      </c>
      <c r="B1183" s="2">
        <v>43425.37606840278</v>
      </c>
      <c r="C1183" s="2">
        <v>43421</v>
      </c>
      <c r="D1183" t="s">
        <v>565</v>
      </c>
      <c r="E1183">
        <v>12240</v>
      </c>
      <c r="F1183" t="s">
        <v>44</v>
      </c>
      <c r="G1183" t="s">
        <v>2</v>
      </c>
      <c r="H1183" t="s">
        <v>37</v>
      </c>
      <c r="I1183" t="s">
        <v>25</v>
      </c>
      <c r="J1183" t="s">
        <v>9</v>
      </c>
      <c r="K1183" t="s">
        <v>37</v>
      </c>
    </row>
    <row r="1184" spans="1:11" x14ac:dyDescent="0.25">
      <c r="A1184">
        <v>6661237</v>
      </c>
      <c r="B1184" s="2">
        <v>43425.37640601852</v>
      </c>
      <c r="C1184" s="2">
        <v>43421</v>
      </c>
      <c r="D1184" t="s">
        <v>566</v>
      </c>
      <c r="E1184">
        <v>12240</v>
      </c>
      <c r="F1184" t="s">
        <v>44</v>
      </c>
      <c r="G1184" t="s">
        <v>0</v>
      </c>
      <c r="H1184" t="s">
        <v>37</v>
      </c>
      <c r="I1184" t="s">
        <v>25</v>
      </c>
      <c r="J1184" t="s">
        <v>36</v>
      </c>
      <c r="K1184" t="s">
        <v>37</v>
      </c>
    </row>
    <row r="1185" spans="1:11" x14ac:dyDescent="0.25">
      <c r="A1185">
        <v>6661237</v>
      </c>
      <c r="B1185" s="2">
        <v>43425.376709374999</v>
      </c>
      <c r="C1185" s="2">
        <v>43421</v>
      </c>
      <c r="D1185" t="s">
        <v>566</v>
      </c>
      <c r="E1185">
        <v>12240</v>
      </c>
      <c r="F1185" t="s">
        <v>44</v>
      </c>
      <c r="G1185" t="s">
        <v>2</v>
      </c>
      <c r="H1185" t="s">
        <v>5</v>
      </c>
      <c r="I1185" t="s">
        <v>1</v>
      </c>
      <c r="J1185" t="s">
        <v>4</v>
      </c>
      <c r="K1185" t="s">
        <v>38</v>
      </c>
    </row>
    <row r="1186" spans="1:11" x14ac:dyDescent="0.25">
      <c r="A1186">
        <v>6661237</v>
      </c>
      <c r="B1186" s="2">
        <v>43425.376916435183</v>
      </c>
      <c r="C1186" s="2">
        <v>43421</v>
      </c>
      <c r="D1186" t="s">
        <v>566</v>
      </c>
      <c r="E1186">
        <v>12240</v>
      </c>
      <c r="F1186" t="s">
        <v>44</v>
      </c>
      <c r="G1186" t="s">
        <v>2</v>
      </c>
      <c r="H1186" t="s">
        <v>3</v>
      </c>
      <c r="I1186" t="s">
        <v>1</v>
      </c>
      <c r="J1186" t="s">
        <v>4</v>
      </c>
      <c r="K1186" t="s">
        <v>39</v>
      </c>
    </row>
    <row r="1187" spans="1:11" x14ac:dyDescent="0.25">
      <c r="A1187">
        <v>6661848</v>
      </c>
      <c r="B1187" s="2">
        <v>43425.377467939812</v>
      </c>
      <c r="C1187" s="2">
        <v>43421</v>
      </c>
      <c r="D1187" t="s">
        <v>567</v>
      </c>
      <c r="E1187">
        <v>12240</v>
      </c>
      <c r="F1187" t="s">
        <v>44</v>
      </c>
      <c r="G1187" t="s">
        <v>0</v>
      </c>
      <c r="H1187" t="s">
        <v>37</v>
      </c>
      <c r="I1187" t="s">
        <v>25</v>
      </c>
      <c r="J1187" t="s">
        <v>36</v>
      </c>
      <c r="K1187" t="s">
        <v>37</v>
      </c>
    </row>
    <row r="1188" spans="1:11" x14ac:dyDescent="0.25">
      <c r="A1188">
        <v>6661848</v>
      </c>
      <c r="B1188" s="2">
        <v>43425.377881828703</v>
      </c>
      <c r="C1188" s="2">
        <v>43421</v>
      </c>
      <c r="D1188" t="s">
        <v>567</v>
      </c>
      <c r="E1188">
        <v>12240</v>
      </c>
      <c r="F1188" t="s">
        <v>44</v>
      </c>
      <c r="G1188" t="s">
        <v>2</v>
      </c>
      <c r="H1188" t="s">
        <v>37</v>
      </c>
      <c r="I1188" t="s">
        <v>25</v>
      </c>
      <c r="J1188" t="s">
        <v>9</v>
      </c>
      <c r="K1188" t="s">
        <v>37</v>
      </c>
    </row>
    <row r="1189" spans="1:11" x14ac:dyDescent="0.25">
      <c r="A1189" s="48">
        <v>6662156</v>
      </c>
      <c r="B1189" s="2">
        <v>43425.378389351848</v>
      </c>
      <c r="C1189" s="2">
        <v>43421</v>
      </c>
      <c r="D1189" t="s">
        <v>568</v>
      </c>
      <c r="E1189" s="48">
        <v>12240</v>
      </c>
      <c r="F1189" t="s">
        <v>44</v>
      </c>
      <c r="G1189" t="s">
        <v>0</v>
      </c>
      <c r="H1189" t="s">
        <v>37</v>
      </c>
      <c r="I1189" t="s">
        <v>25</v>
      </c>
      <c r="J1189" t="s">
        <v>36</v>
      </c>
      <c r="K1189" t="s">
        <v>37</v>
      </c>
    </row>
    <row r="1190" spans="1:11" x14ac:dyDescent="0.25">
      <c r="A1190" s="48">
        <v>6662156</v>
      </c>
      <c r="B1190" s="2">
        <v>43425.378649652775</v>
      </c>
      <c r="C1190" s="2">
        <v>43421</v>
      </c>
      <c r="D1190" t="s">
        <v>568</v>
      </c>
      <c r="E1190" s="48">
        <v>12240</v>
      </c>
      <c r="F1190" t="s">
        <v>44</v>
      </c>
      <c r="G1190" t="s">
        <v>2</v>
      </c>
      <c r="H1190" t="s">
        <v>37</v>
      </c>
      <c r="I1190" t="s">
        <v>25</v>
      </c>
      <c r="J1190" t="s">
        <v>9</v>
      </c>
      <c r="K1190" t="s">
        <v>37</v>
      </c>
    </row>
    <row r="1191" spans="1:11" x14ac:dyDescent="0.25">
      <c r="A1191" s="48">
        <v>6662462</v>
      </c>
      <c r="B1191" s="2">
        <v>43425.378962615738</v>
      </c>
      <c r="C1191" s="2">
        <v>43421</v>
      </c>
      <c r="D1191" t="s">
        <v>569</v>
      </c>
      <c r="E1191" s="48">
        <v>12240</v>
      </c>
      <c r="F1191" t="s">
        <v>44</v>
      </c>
      <c r="G1191" t="s">
        <v>0</v>
      </c>
      <c r="H1191" t="s">
        <v>37</v>
      </c>
      <c r="I1191" t="s">
        <v>25</v>
      </c>
      <c r="J1191" t="s">
        <v>36</v>
      </c>
      <c r="K1191" t="s">
        <v>37</v>
      </c>
    </row>
    <row r="1192" spans="1:11" x14ac:dyDescent="0.25">
      <c r="A1192" s="48">
        <v>6662462</v>
      </c>
      <c r="B1192" s="2">
        <v>43425.37941400463</v>
      </c>
      <c r="C1192" s="2">
        <v>43421</v>
      </c>
      <c r="D1192" t="s">
        <v>569</v>
      </c>
      <c r="E1192" s="48">
        <v>12240</v>
      </c>
      <c r="F1192" t="s">
        <v>44</v>
      </c>
      <c r="G1192" t="s">
        <v>2</v>
      </c>
      <c r="H1192" t="s">
        <v>12</v>
      </c>
      <c r="I1192" t="s">
        <v>7</v>
      </c>
      <c r="J1192" t="s">
        <v>4</v>
      </c>
      <c r="K1192" t="s">
        <v>43</v>
      </c>
    </row>
    <row r="1193" spans="1:11" x14ac:dyDescent="0.25">
      <c r="A1193" s="48">
        <v>6662462</v>
      </c>
      <c r="B1193" s="2">
        <v>43425.379617361112</v>
      </c>
      <c r="C1193" s="2">
        <v>43421</v>
      </c>
      <c r="D1193" t="s">
        <v>569</v>
      </c>
      <c r="E1193" s="48">
        <v>12240</v>
      </c>
      <c r="F1193" t="s">
        <v>44</v>
      </c>
      <c r="G1193" t="s">
        <v>2</v>
      </c>
      <c r="H1193" t="s">
        <v>5</v>
      </c>
      <c r="I1193" t="s">
        <v>1</v>
      </c>
      <c r="J1193" t="s">
        <v>4</v>
      </c>
      <c r="K1193" t="s">
        <v>38</v>
      </c>
    </row>
    <row r="1194" spans="1:11" x14ac:dyDescent="0.25">
      <c r="A1194" s="48">
        <v>6662462</v>
      </c>
      <c r="B1194" s="2">
        <v>43425.379932638891</v>
      </c>
      <c r="C1194" s="2">
        <v>43421</v>
      </c>
      <c r="D1194" t="s">
        <v>569</v>
      </c>
      <c r="E1194" s="48">
        <v>12240</v>
      </c>
      <c r="F1194" t="s">
        <v>44</v>
      </c>
      <c r="G1194" t="s">
        <v>2</v>
      </c>
      <c r="H1194" t="s">
        <v>3</v>
      </c>
      <c r="I1194" t="s">
        <v>1</v>
      </c>
      <c r="J1194" t="s">
        <v>4</v>
      </c>
      <c r="K1194" t="s">
        <v>39</v>
      </c>
    </row>
    <row r="1195" spans="1:11" x14ac:dyDescent="0.25">
      <c r="A1195" s="48">
        <v>6662982</v>
      </c>
      <c r="B1195" s="2">
        <v>43425.380624074074</v>
      </c>
      <c r="C1195" s="2">
        <v>43421</v>
      </c>
      <c r="D1195" t="s">
        <v>570</v>
      </c>
      <c r="E1195" s="48">
        <v>12240</v>
      </c>
      <c r="F1195" t="s">
        <v>44</v>
      </c>
      <c r="G1195" t="s">
        <v>0</v>
      </c>
      <c r="H1195" t="s">
        <v>37</v>
      </c>
      <c r="I1195" t="s">
        <v>25</v>
      </c>
      <c r="J1195" t="s">
        <v>36</v>
      </c>
      <c r="K1195" t="s">
        <v>37</v>
      </c>
    </row>
    <row r="1196" spans="1:11" x14ac:dyDescent="0.25">
      <c r="A1196" s="48">
        <v>6662982</v>
      </c>
      <c r="B1196" s="2">
        <v>43425.381038657404</v>
      </c>
      <c r="C1196" s="2">
        <v>43421</v>
      </c>
      <c r="D1196" t="s">
        <v>570</v>
      </c>
      <c r="E1196" s="48">
        <v>12240</v>
      </c>
      <c r="F1196" t="s">
        <v>44</v>
      </c>
      <c r="G1196" t="s">
        <v>2</v>
      </c>
      <c r="H1196" t="s">
        <v>5</v>
      </c>
      <c r="I1196" t="s">
        <v>1</v>
      </c>
      <c r="J1196" t="s">
        <v>4</v>
      </c>
      <c r="K1196" t="s">
        <v>38</v>
      </c>
    </row>
    <row r="1197" spans="1:11" x14ac:dyDescent="0.25">
      <c r="A1197" s="48">
        <v>6662982</v>
      </c>
      <c r="B1197" s="2">
        <v>43425.381343749999</v>
      </c>
      <c r="C1197" s="2">
        <v>43421</v>
      </c>
      <c r="D1197" t="s">
        <v>570</v>
      </c>
      <c r="E1197" s="48">
        <v>12240</v>
      </c>
      <c r="F1197" t="s">
        <v>44</v>
      </c>
      <c r="G1197" t="s">
        <v>2</v>
      </c>
      <c r="H1197" t="s">
        <v>3</v>
      </c>
      <c r="I1197" t="s">
        <v>1</v>
      </c>
      <c r="J1197" t="s">
        <v>4</v>
      </c>
      <c r="K1197" t="s">
        <v>39</v>
      </c>
    </row>
    <row r="1198" spans="1:11" x14ac:dyDescent="0.25">
      <c r="A1198" s="48">
        <v>6663034</v>
      </c>
      <c r="B1198" s="2">
        <v>43425.38173090278</v>
      </c>
      <c r="C1198" s="2">
        <v>43421</v>
      </c>
      <c r="D1198" t="s">
        <v>571</v>
      </c>
      <c r="E1198" s="48">
        <v>12240</v>
      </c>
      <c r="F1198" t="s">
        <v>44</v>
      </c>
      <c r="G1198" t="s">
        <v>0</v>
      </c>
      <c r="H1198" t="s">
        <v>37</v>
      </c>
      <c r="I1198" t="s">
        <v>25</v>
      </c>
      <c r="J1198" t="s">
        <v>36</v>
      </c>
      <c r="K1198" t="s">
        <v>37</v>
      </c>
    </row>
    <row r="1199" spans="1:11" x14ac:dyDescent="0.25">
      <c r="A1199" s="48">
        <v>6663034</v>
      </c>
      <c r="B1199" s="2">
        <v>43425.381960648148</v>
      </c>
      <c r="C1199" s="2">
        <v>43421</v>
      </c>
      <c r="D1199" t="s">
        <v>571</v>
      </c>
      <c r="E1199" s="48">
        <v>12240</v>
      </c>
      <c r="F1199" t="s">
        <v>44</v>
      </c>
      <c r="G1199" t="s">
        <v>2</v>
      </c>
      <c r="H1199" t="s">
        <v>37</v>
      </c>
      <c r="I1199" t="s">
        <v>25</v>
      </c>
      <c r="J1199" t="s">
        <v>4</v>
      </c>
      <c r="K1199" t="s">
        <v>37</v>
      </c>
    </row>
    <row r="1200" spans="1:11" x14ac:dyDescent="0.25">
      <c r="A1200" s="48">
        <v>6663153</v>
      </c>
      <c r="B1200" s="2">
        <v>43425.3825125</v>
      </c>
      <c r="C1200" s="2">
        <v>43421</v>
      </c>
      <c r="D1200" t="s">
        <v>572</v>
      </c>
      <c r="E1200" s="48">
        <v>12240</v>
      </c>
      <c r="F1200" t="s">
        <v>44</v>
      </c>
      <c r="G1200" t="s">
        <v>0</v>
      </c>
      <c r="H1200" t="s">
        <v>27</v>
      </c>
      <c r="I1200" t="s">
        <v>7</v>
      </c>
      <c r="J1200" t="s">
        <v>36</v>
      </c>
      <c r="K1200" t="s">
        <v>40</v>
      </c>
    </row>
    <row r="1201" spans="1:11" x14ac:dyDescent="0.25">
      <c r="A1201" s="48">
        <v>6663153</v>
      </c>
      <c r="B1201" s="2">
        <v>43425.382881944446</v>
      </c>
      <c r="C1201" s="2">
        <v>43421</v>
      </c>
      <c r="D1201" t="s">
        <v>572</v>
      </c>
      <c r="E1201" s="48">
        <v>12240</v>
      </c>
      <c r="F1201" t="s">
        <v>44</v>
      </c>
      <c r="G1201" t="s">
        <v>2</v>
      </c>
      <c r="H1201" t="s">
        <v>37</v>
      </c>
      <c r="I1201" t="s">
        <v>25</v>
      </c>
      <c r="J1201" t="s">
        <v>9</v>
      </c>
      <c r="K1201" t="s">
        <v>37</v>
      </c>
    </row>
    <row r="1202" spans="1:11" x14ac:dyDescent="0.25">
      <c r="A1202" s="48">
        <v>6663490</v>
      </c>
      <c r="B1202" s="2">
        <v>43425.384283564817</v>
      </c>
      <c r="C1202" s="2">
        <v>43421</v>
      </c>
      <c r="D1202" t="s">
        <v>573</v>
      </c>
      <c r="E1202" s="48">
        <v>12240</v>
      </c>
      <c r="F1202" t="s">
        <v>44</v>
      </c>
      <c r="G1202" t="s">
        <v>0</v>
      </c>
      <c r="H1202" t="s">
        <v>37</v>
      </c>
      <c r="I1202" t="s">
        <v>25</v>
      </c>
      <c r="J1202" t="s">
        <v>36</v>
      </c>
      <c r="K1202" t="s">
        <v>37</v>
      </c>
    </row>
    <row r="1203" spans="1:11" x14ac:dyDescent="0.25">
      <c r="A1203" s="48">
        <v>6663490</v>
      </c>
      <c r="B1203" s="2">
        <v>43425.384634027774</v>
      </c>
      <c r="C1203" s="2">
        <v>43421</v>
      </c>
      <c r="D1203" t="s">
        <v>573</v>
      </c>
      <c r="E1203" s="48">
        <v>12240</v>
      </c>
      <c r="F1203" t="s">
        <v>44</v>
      </c>
      <c r="G1203" t="s">
        <v>2</v>
      </c>
      <c r="H1203" t="s">
        <v>37</v>
      </c>
      <c r="I1203" t="s">
        <v>25</v>
      </c>
      <c r="J1203" t="s">
        <v>9</v>
      </c>
      <c r="K1203" t="s">
        <v>37</v>
      </c>
    </row>
    <row r="1204" spans="1:11" x14ac:dyDescent="0.25">
      <c r="A1204" s="48">
        <v>6663949</v>
      </c>
      <c r="B1204" s="2">
        <v>43425.386945254628</v>
      </c>
      <c r="C1204" s="2">
        <v>43421</v>
      </c>
      <c r="D1204" t="s">
        <v>574</v>
      </c>
      <c r="E1204" s="48">
        <v>12240</v>
      </c>
      <c r="F1204" t="s">
        <v>44</v>
      </c>
      <c r="G1204" t="s">
        <v>0</v>
      </c>
      <c r="H1204" t="s">
        <v>37</v>
      </c>
      <c r="I1204" t="s">
        <v>25</v>
      </c>
      <c r="J1204" t="s">
        <v>36</v>
      </c>
      <c r="K1204" t="s">
        <v>37</v>
      </c>
    </row>
    <row r="1205" spans="1:11" x14ac:dyDescent="0.25">
      <c r="A1205" s="48">
        <v>6663949</v>
      </c>
      <c r="B1205" s="2">
        <v>43425.387197222219</v>
      </c>
      <c r="C1205" s="2">
        <v>43421</v>
      </c>
      <c r="D1205" t="s">
        <v>574</v>
      </c>
      <c r="E1205" s="48">
        <v>12240</v>
      </c>
      <c r="F1205" t="s">
        <v>44</v>
      </c>
      <c r="G1205" t="s">
        <v>2</v>
      </c>
      <c r="H1205" t="s">
        <v>37</v>
      </c>
      <c r="I1205" t="s">
        <v>25</v>
      </c>
      <c r="J1205" t="s">
        <v>9</v>
      </c>
      <c r="K1205" t="s">
        <v>37</v>
      </c>
    </row>
    <row r="1206" spans="1:11" x14ac:dyDescent="0.25">
      <c r="A1206" s="48">
        <v>6664102</v>
      </c>
      <c r="B1206" s="2">
        <v>43425.387693287033</v>
      </c>
      <c r="C1206" s="2">
        <v>43421</v>
      </c>
      <c r="D1206" t="s">
        <v>575</v>
      </c>
      <c r="E1206" s="48">
        <v>12240</v>
      </c>
      <c r="F1206" t="s">
        <v>44</v>
      </c>
      <c r="G1206" t="s">
        <v>0</v>
      </c>
      <c r="H1206" t="s">
        <v>37</v>
      </c>
      <c r="I1206" t="s">
        <v>25</v>
      </c>
      <c r="J1206" t="s">
        <v>36</v>
      </c>
      <c r="K1206" t="s">
        <v>37</v>
      </c>
    </row>
    <row r="1207" spans="1:11" x14ac:dyDescent="0.25">
      <c r="A1207" s="48">
        <v>6664102</v>
      </c>
      <c r="B1207" s="2">
        <v>43425.388115856484</v>
      </c>
      <c r="C1207" s="2">
        <v>43421</v>
      </c>
      <c r="D1207" t="s">
        <v>575</v>
      </c>
      <c r="E1207" s="48">
        <v>12240</v>
      </c>
      <c r="F1207" t="s">
        <v>44</v>
      </c>
      <c r="G1207" t="s">
        <v>2</v>
      </c>
      <c r="H1207" t="s">
        <v>5</v>
      </c>
      <c r="I1207" t="s">
        <v>1</v>
      </c>
      <c r="J1207" t="s">
        <v>4</v>
      </c>
      <c r="K1207" t="s">
        <v>38</v>
      </c>
    </row>
    <row r="1208" spans="1:11" x14ac:dyDescent="0.25">
      <c r="A1208" s="48">
        <v>6664102</v>
      </c>
      <c r="B1208" s="2">
        <v>43425.389805208331</v>
      </c>
      <c r="C1208" s="2">
        <v>43421</v>
      </c>
      <c r="D1208" t="s">
        <v>575</v>
      </c>
      <c r="E1208" s="48">
        <v>12240</v>
      </c>
      <c r="F1208" t="s">
        <v>44</v>
      </c>
      <c r="G1208" t="s">
        <v>2</v>
      </c>
      <c r="H1208" t="s">
        <v>3</v>
      </c>
      <c r="I1208" t="s">
        <v>1</v>
      </c>
      <c r="J1208" t="s">
        <v>4</v>
      </c>
      <c r="K1208" t="s">
        <v>39</v>
      </c>
    </row>
    <row r="1209" spans="1:11" x14ac:dyDescent="0.25">
      <c r="A1209" s="48">
        <v>6664705</v>
      </c>
      <c r="B1209" s="2">
        <v>43425.390449421298</v>
      </c>
      <c r="C1209" s="2">
        <v>43421</v>
      </c>
      <c r="D1209" t="s">
        <v>576</v>
      </c>
      <c r="E1209" s="48">
        <v>12240</v>
      </c>
      <c r="F1209" t="s">
        <v>44</v>
      </c>
      <c r="G1209" t="s">
        <v>0</v>
      </c>
      <c r="H1209" t="s">
        <v>27</v>
      </c>
      <c r="I1209" t="s">
        <v>7</v>
      </c>
      <c r="J1209" t="s">
        <v>36</v>
      </c>
      <c r="K1209" t="s">
        <v>40</v>
      </c>
    </row>
    <row r="1210" spans="1:11" x14ac:dyDescent="0.25">
      <c r="A1210" s="48">
        <v>6664705</v>
      </c>
      <c r="B1210" s="2">
        <v>43425.390853124998</v>
      </c>
      <c r="C1210" s="2">
        <v>43421</v>
      </c>
      <c r="D1210" t="s">
        <v>576</v>
      </c>
      <c r="E1210" s="48">
        <v>12240</v>
      </c>
      <c r="F1210" t="s">
        <v>44</v>
      </c>
      <c r="G1210" t="s">
        <v>2</v>
      </c>
      <c r="H1210" t="s">
        <v>37</v>
      </c>
      <c r="I1210" t="s">
        <v>25</v>
      </c>
      <c r="J1210" t="s">
        <v>9</v>
      </c>
      <c r="K1210" t="s">
        <v>37</v>
      </c>
    </row>
    <row r="1211" spans="1:11" x14ac:dyDescent="0.25">
      <c r="A1211" s="48">
        <v>6664825</v>
      </c>
      <c r="B1211" s="2">
        <v>43425.391476041666</v>
      </c>
      <c r="C1211" s="2">
        <v>43421</v>
      </c>
      <c r="D1211" t="s">
        <v>577</v>
      </c>
      <c r="E1211" s="48">
        <v>12240</v>
      </c>
      <c r="F1211" t="s">
        <v>44</v>
      </c>
      <c r="G1211" t="s">
        <v>0</v>
      </c>
      <c r="H1211" t="s">
        <v>37</v>
      </c>
      <c r="I1211" t="s">
        <v>25</v>
      </c>
      <c r="J1211" t="s">
        <v>36</v>
      </c>
      <c r="K1211" t="s">
        <v>37</v>
      </c>
    </row>
    <row r="1212" spans="1:11" x14ac:dyDescent="0.25">
      <c r="A1212" s="48">
        <v>6664825</v>
      </c>
      <c r="B1212" s="2">
        <v>43425.391721064814</v>
      </c>
      <c r="C1212" s="2">
        <v>43421</v>
      </c>
      <c r="D1212" t="s">
        <v>577</v>
      </c>
      <c r="E1212" s="48">
        <v>12240</v>
      </c>
      <c r="F1212" t="s">
        <v>44</v>
      </c>
      <c r="G1212" t="s">
        <v>2</v>
      </c>
      <c r="H1212" t="s">
        <v>37</v>
      </c>
      <c r="I1212" t="s">
        <v>25</v>
      </c>
      <c r="J1212" t="s">
        <v>9</v>
      </c>
      <c r="K1212" t="s">
        <v>37</v>
      </c>
    </row>
    <row r="1213" spans="1:11" x14ac:dyDescent="0.25">
      <c r="A1213" s="48">
        <v>6665142</v>
      </c>
      <c r="B1213" s="2">
        <v>43425.392053009258</v>
      </c>
      <c r="C1213" s="2">
        <v>43421</v>
      </c>
      <c r="D1213" t="s">
        <v>578</v>
      </c>
      <c r="E1213" s="48">
        <v>12240</v>
      </c>
      <c r="F1213" t="s">
        <v>44</v>
      </c>
      <c r="G1213" t="s">
        <v>0</v>
      </c>
      <c r="H1213" t="s">
        <v>37</v>
      </c>
      <c r="I1213" t="s">
        <v>25</v>
      </c>
      <c r="J1213" t="s">
        <v>36</v>
      </c>
      <c r="K1213" t="s">
        <v>37</v>
      </c>
    </row>
    <row r="1214" spans="1:11" x14ac:dyDescent="0.25">
      <c r="A1214" s="48">
        <v>6665142</v>
      </c>
      <c r="B1214" s="2">
        <v>43425.392314930556</v>
      </c>
      <c r="C1214" s="2">
        <v>43421</v>
      </c>
      <c r="D1214" t="s">
        <v>578</v>
      </c>
      <c r="E1214" s="48">
        <v>12240</v>
      </c>
      <c r="F1214" t="s">
        <v>44</v>
      </c>
      <c r="G1214" t="s">
        <v>2</v>
      </c>
      <c r="H1214" t="s">
        <v>5</v>
      </c>
      <c r="I1214" t="s">
        <v>1</v>
      </c>
      <c r="J1214" t="s">
        <v>4</v>
      </c>
      <c r="K1214" t="s">
        <v>38</v>
      </c>
    </row>
    <row r="1215" spans="1:11" x14ac:dyDescent="0.25">
      <c r="A1215" s="48">
        <v>6665142</v>
      </c>
      <c r="B1215" s="2">
        <v>43425.392520717593</v>
      </c>
      <c r="C1215" s="2">
        <v>43421</v>
      </c>
      <c r="D1215" s="48" t="s">
        <v>578</v>
      </c>
      <c r="E1215" s="48">
        <v>12240</v>
      </c>
      <c r="F1215" t="s">
        <v>44</v>
      </c>
      <c r="G1215" t="s">
        <v>2</v>
      </c>
      <c r="H1215" t="s">
        <v>3</v>
      </c>
      <c r="I1215" t="s">
        <v>1</v>
      </c>
      <c r="J1215" t="s">
        <v>4</v>
      </c>
      <c r="K1215" t="s">
        <v>39</v>
      </c>
    </row>
    <row r="1216" spans="1:11" x14ac:dyDescent="0.25">
      <c r="A1216" s="48">
        <v>6665256</v>
      </c>
      <c r="B1216" s="2">
        <v>43425.392805439813</v>
      </c>
      <c r="C1216" s="2">
        <v>43421</v>
      </c>
      <c r="D1216" s="48" t="s">
        <v>579</v>
      </c>
      <c r="E1216" s="48">
        <v>12240</v>
      </c>
      <c r="F1216" t="s">
        <v>44</v>
      </c>
      <c r="G1216" t="s">
        <v>0</v>
      </c>
      <c r="H1216" t="s">
        <v>37</v>
      </c>
      <c r="I1216" t="s">
        <v>25</v>
      </c>
      <c r="J1216" t="s">
        <v>36</v>
      </c>
      <c r="K1216" t="s">
        <v>37</v>
      </c>
    </row>
    <row r="1217" spans="1:11" x14ac:dyDescent="0.25">
      <c r="A1217" s="48">
        <v>6665256</v>
      </c>
      <c r="B1217" s="2">
        <v>43425.393081365743</v>
      </c>
      <c r="C1217" s="2">
        <v>43421</v>
      </c>
      <c r="D1217" t="s">
        <v>579</v>
      </c>
      <c r="E1217" s="48">
        <v>12240</v>
      </c>
      <c r="F1217" t="s">
        <v>44</v>
      </c>
      <c r="G1217" t="s">
        <v>2</v>
      </c>
      <c r="H1217" t="s">
        <v>12</v>
      </c>
      <c r="I1217" t="s">
        <v>7</v>
      </c>
      <c r="J1217" t="s">
        <v>4</v>
      </c>
      <c r="K1217" t="s">
        <v>43</v>
      </c>
    </row>
    <row r="1218" spans="1:11" x14ac:dyDescent="0.25">
      <c r="A1218" s="48">
        <v>6665256</v>
      </c>
      <c r="B1218" s="2">
        <v>43425.393338310183</v>
      </c>
      <c r="C1218" s="2">
        <v>43421</v>
      </c>
      <c r="D1218" t="s">
        <v>579</v>
      </c>
      <c r="E1218" s="48">
        <v>12240</v>
      </c>
      <c r="F1218" t="s">
        <v>44</v>
      </c>
      <c r="G1218" t="s">
        <v>2</v>
      </c>
      <c r="H1218" t="s">
        <v>3</v>
      </c>
      <c r="I1218" t="s">
        <v>1</v>
      </c>
      <c r="J1218" t="s">
        <v>4</v>
      </c>
      <c r="K1218" t="s">
        <v>39</v>
      </c>
    </row>
    <row r="1219" spans="1:11" x14ac:dyDescent="0.25">
      <c r="A1219" s="48">
        <v>6665256</v>
      </c>
      <c r="B1219" s="2">
        <v>43425.393827314816</v>
      </c>
      <c r="C1219" s="2">
        <v>43421</v>
      </c>
      <c r="D1219" t="s">
        <v>579</v>
      </c>
      <c r="E1219" s="48">
        <v>12240</v>
      </c>
      <c r="F1219" t="s">
        <v>44</v>
      </c>
      <c r="G1219" t="s">
        <v>2</v>
      </c>
      <c r="H1219" t="s">
        <v>5</v>
      </c>
      <c r="I1219" t="s">
        <v>1</v>
      </c>
      <c r="J1219" t="s">
        <v>4</v>
      </c>
      <c r="K1219" t="s">
        <v>38</v>
      </c>
    </row>
    <row r="1220" spans="1:11" x14ac:dyDescent="0.25">
      <c r="A1220" s="48">
        <v>6665458</v>
      </c>
      <c r="B1220" s="2">
        <v>43425.394226157405</v>
      </c>
      <c r="C1220" s="2">
        <v>43421</v>
      </c>
      <c r="D1220" t="s">
        <v>580</v>
      </c>
      <c r="E1220" s="48">
        <v>12240</v>
      </c>
      <c r="F1220" t="s">
        <v>44</v>
      </c>
      <c r="G1220" t="s">
        <v>0</v>
      </c>
      <c r="H1220" t="s">
        <v>37</v>
      </c>
      <c r="I1220" t="s">
        <v>25</v>
      </c>
      <c r="J1220" t="s">
        <v>36</v>
      </c>
      <c r="K1220" t="s">
        <v>37</v>
      </c>
    </row>
    <row r="1221" spans="1:11" x14ac:dyDescent="0.25">
      <c r="A1221" s="48">
        <v>6665458</v>
      </c>
      <c r="B1221" s="2">
        <v>43425.394619328705</v>
      </c>
      <c r="C1221" s="2">
        <v>43421</v>
      </c>
      <c r="D1221" t="s">
        <v>580</v>
      </c>
      <c r="E1221" s="48">
        <v>12240</v>
      </c>
      <c r="F1221" t="s">
        <v>44</v>
      </c>
      <c r="G1221" t="s">
        <v>2</v>
      </c>
      <c r="H1221" t="s">
        <v>5</v>
      </c>
      <c r="I1221" t="s">
        <v>1</v>
      </c>
      <c r="J1221" t="s">
        <v>4</v>
      </c>
      <c r="K1221" t="s">
        <v>38</v>
      </c>
    </row>
    <row r="1222" spans="1:11" x14ac:dyDescent="0.25">
      <c r="A1222" s="48">
        <v>6665458</v>
      </c>
      <c r="B1222" s="2">
        <v>43425.394892245371</v>
      </c>
      <c r="C1222" s="2">
        <v>43421</v>
      </c>
      <c r="D1222" t="s">
        <v>580</v>
      </c>
      <c r="E1222" s="48">
        <v>12240</v>
      </c>
      <c r="F1222" t="s">
        <v>44</v>
      </c>
      <c r="G1222" t="s">
        <v>2</v>
      </c>
      <c r="H1222" t="s">
        <v>3</v>
      </c>
      <c r="I1222" t="s">
        <v>1</v>
      </c>
      <c r="J1222" t="s">
        <v>4</v>
      </c>
      <c r="K1222" t="s">
        <v>39</v>
      </c>
    </row>
    <row r="1223" spans="1:11" x14ac:dyDescent="0.25">
      <c r="A1223" s="48">
        <v>6666042</v>
      </c>
      <c r="B1223" s="2">
        <v>43425.395233796298</v>
      </c>
      <c r="C1223" s="2">
        <v>43421</v>
      </c>
      <c r="D1223" t="s">
        <v>581</v>
      </c>
      <c r="E1223" s="48">
        <v>12240</v>
      </c>
      <c r="F1223" t="s">
        <v>44</v>
      </c>
      <c r="G1223" t="s">
        <v>0</v>
      </c>
      <c r="H1223" t="s">
        <v>37</v>
      </c>
      <c r="I1223" t="s">
        <v>25</v>
      </c>
      <c r="J1223" t="s">
        <v>36</v>
      </c>
      <c r="K1223" t="s">
        <v>37</v>
      </c>
    </row>
    <row r="1224" spans="1:11" x14ac:dyDescent="0.25">
      <c r="A1224" s="48">
        <v>6666042</v>
      </c>
      <c r="B1224" s="2">
        <v>43425.39552233796</v>
      </c>
      <c r="C1224" s="2">
        <v>43421</v>
      </c>
      <c r="D1224" t="s">
        <v>581</v>
      </c>
      <c r="E1224" s="48">
        <v>12240</v>
      </c>
      <c r="F1224" t="s">
        <v>44</v>
      </c>
      <c r="G1224" t="s">
        <v>2</v>
      </c>
      <c r="H1224" t="s">
        <v>5</v>
      </c>
      <c r="I1224" t="s">
        <v>1</v>
      </c>
      <c r="J1224" t="s">
        <v>4</v>
      </c>
      <c r="K1224" t="s">
        <v>38</v>
      </c>
    </row>
    <row r="1225" spans="1:11" x14ac:dyDescent="0.25">
      <c r="A1225" s="48">
        <v>6666785</v>
      </c>
      <c r="B1225" s="2">
        <v>43425.395864467595</v>
      </c>
      <c r="C1225" s="2">
        <v>43421</v>
      </c>
      <c r="D1225" t="s">
        <v>582</v>
      </c>
      <c r="E1225" s="48">
        <v>12240</v>
      </c>
      <c r="F1225" t="s">
        <v>44</v>
      </c>
      <c r="G1225" t="s">
        <v>0</v>
      </c>
      <c r="H1225" t="s">
        <v>37</v>
      </c>
      <c r="I1225" t="s">
        <v>25</v>
      </c>
      <c r="J1225" t="s">
        <v>36</v>
      </c>
      <c r="K1225" t="s">
        <v>37</v>
      </c>
    </row>
    <row r="1226" spans="1:11" x14ac:dyDescent="0.25">
      <c r="A1226" s="48">
        <v>6666785</v>
      </c>
      <c r="B1226" s="2">
        <v>43425.39620787037</v>
      </c>
      <c r="C1226" s="2">
        <v>43421</v>
      </c>
      <c r="D1226" t="s">
        <v>582</v>
      </c>
      <c r="E1226" s="48">
        <v>12240</v>
      </c>
      <c r="F1226" t="s">
        <v>44</v>
      </c>
      <c r="G1226" t="s">
        <v>2</v>
      </c>
      <c r="H1226" t="s">
        <v>5</v>
      </c>
      <c r="I1226" t="s">
        <v>1</v>
      </c>
      <c r="J1226" t="s">
        <v>4</v>
      </c>
      <c r="K1226" t="s">
        <v>38</v>
      </c>
    </row>
    <row r="1227" spans="1:11" x14ac:dyDescent="0.25">
      <c r="A1227" s="48">
        <v>6666785</v>
      </c>
      <c r="B1227" s="2">
        <v>43425.396405324071</v>
      </c>
      <c r="C1227" s="2">
        <v>43421</v>
      </c>
      <c r="D1227" t="s">
        <v>582</v>
      </c>
      <c r="E1227" s="48">
        <v>12240</v>
      </c>
      <c r="F1227" t="s">
        <v>44</v>
      </c>
      <c r="G1227" t="s">
        <v>2</v>
      </c>
      <c r="H1227" t="s">
        <v>3</v>
      </c>
      <c r="I1227" t="s">
        <v>1</v>
      </c>
      <c r="J1227" t="s">
        <v>4</v>
      </c>
      <c r="K1227" t="s">
        <v>39</v>
      </c>
    </row>
    <row r="1228" spans="1:11" x14ac:dyDescent="0.25">
      <c r="A1228" s="48">
        <v>6667550</v>
      </c>
      <c r="B1228" s="2">
        <v>43425.396784143515</v>
      </c>
      <c r="C1228" s="2">
        <v>43421</v>
      </c>
      <c r="D1228" t="s">
        <v>583</v>
      </c>
      <c r="E1228" s="48">
        <v>12240</v>
      </c>
      <c r="F1228" t="s">
        <v>44</v>
      </c>
      <c r="G1228" t="s">
        <v>0</v>
      </c>
      <c r="H1228" t="s">
        <v>37</v>
      </c>
      <c r="I1228" t="s">
        <v>25</v>
      </c>
      <c r="J1228" t="s">
        <v>36</v>
      </c>
      <c r="K1228" t="s">
        <v>37</v>
      </c>
    </row>
    <row r="1229" spans="1:11" x14ac:dyDescent="0.25">
      <c r="A1229" s="48">
        <v>6667550</v>
      </c>
      <c r="B1229" s="2">
        <v>43425.397052430555</v>
      </c>
      <c r="C1229" s="2">
        <v>43421</v>
      </c>
      <c r="D1229" t="s">
        <v>583</v>
      </c>
      <c r="E1229" s="48">
        <v>12240</v>
      </c>
      <c r="F1229" t="s">
        <v>44</v>
      </c>
      <c r="G1229" t="s">
        <v>2</v>
      </c>
      <c r="H1229" t="s">
        <v>37</v>
      </c>
      <c r="I1229" t="s">
        <v>25</v>
      </c>
      <c r="J1229" t="s">
        <v>9</v>
      </c>
      <c r="K1229" t="s">
        <v>37</v>
      </c>
    </row>
    <row r="1230" spans="1:11" x14ac:dyDescent="0.25">
      <c r="A1230" s="48">
        <v>6667875</v>
      </c>
      <c r="B1230" s="2">
        <v>43425.397670833336</v>
      </c>
      <c r="C1230" s="2">
        <v>43421</v>
      </c>
      <c r="D1230" t="s">
        <v>584</v>
      </c>
      <c r="E1230" s="48">
        <v>12240</v>
      </c>
      <c r="F1230" t="s">
        <v>44</v>
      </c>
      <c r="G1230" t="s">
        <v>0</v>
      </c>
      <c r="H1230" t="s">
        <v>37</v>
      </c>
      <c r="I1230" t="s">
        <v>25</v>
      </c>
      <c r="J1230" t="s">
        <v>36</v>
      </c>
      <c r="K1230" t="s">
        <v>37</v>
      </c>
    </row>
    <row r="1231" spans="1:11" x14ac:dyDescent="0.25">
      <c r="A1231" s="48">
        <v>6667875</v>
      </c>
      <c r="B1231" s="2">
        <v>43425.398031018522</v>
      </c>
      <c r="C1231" s="2">
        <v>43421</v>
      </c>
      <c r="D1231" t="s">
        <v>584</v>
      </c>
      <c r="E1231" s="48">
        <v>12240</v>
      </c>
      <c r="F1231" t="s">
        <v>44</v>
      </c>
      <c r="G1231" t="s">
        <v>2</v>
      </c>
      <c r="H1231" t="s">
        <v>37</v>
      </c>
      <c r="I1231" t="s">
        <v>25</v>
      </c>
      <c r="J1231" t="s">
        <v>4</v>
      </c>
      <c r="K1231" t="s">
        <v>37</v>
      </c>
    </row>
    <row r="1232" spans="1:11" x14ac:dyDescent="0.25">
      <c r="A1232" s="48">
        <v>6669094</v>
      </c>
      <c r="B1232" s="2">
        <v>43425.398404976855</v>
      </c>
      <c r="C1232" s="2">
        <v>43421</v>
      </c>
      <c r="D1232" t="s">
        <v>585</v>
      </c>
      <c r="E1232" s="48">
        <v>12240</v>
      </c>
      <c r="F1232" t="s">
        <v>44</v>
      </c>
      <c r="G1232" t="s">
        <v>0</v>
      </c>
      <c r="H1232" t="s">
        <v>37</v>
      </c>
      <c r="I1232" t="s">
        <v>25</v>
      </c>
      <c r="J1232" t="s">
        <v>36</v>
      </c>
      <c r="K1232" t="s">
        <v>37</v>
      </c>
    </row>
    <row r="1233" spans="1:11" x14ac:dyDescent="0.25">
      <c r="A1233" s="48">
        <v>6669094</v>
      </c>
      <c r="B1233" s="2">
        <v>43425.398672337964</v>
      </c>
      <c r="C1233" s="2">
        <v>43421</v>
      </c>
      <c r="D1233" t="s">
        <v>585</v>
      </c>
      <c r="E1233" s="48">
        <v>12240</v>
      </c>
      <c r="F1233" t="s">
        <v>44</v>
      </c>
      <c r="G1233" t="s">
        <v>2</v>
      </c>
      <c r="H1233" t="s">
        <v>5</v>
      </c>
      <c r="I1233" t="s">
        <v>1</v>
      </c>
      <c r="J1233" t="s">
        <v>4</v>
      </c>
      <c r="K1233" t="s">
        <v>38</v>
      </c>
    </row>
    <row r="1234" spans="1:11" x14ac:dyDescent="0.25">
      <c r="A1234" s="48">
        <v>6669953</v>
      </c>
      <c r="B1234" s="2">
        <v>43425.398937962964</v>
      </c>
      <c r="C1234" s="2">
        <v>43421</v>
      </c>
      <c r="D1234" t="s">
        <v>586</v>
      </c>
      <c r="E1234" s="48">
        <v>12240</v>
      </c>
      <c r="F1234" t="s">
        <v>44</v>
      </c>
      <c r="G1234" t="s">
        <v>0</v>
      </c>
      <c r="H1234" t="s">
        <v>37</v>
      </c>
      <c r="I1234" t="s">
        <v>25</v>
      </c>
      <c r="J1234" t="s">
        <v>36</v>
      </c>
      <c r="K1234" t="s">
        <v>37</v>
      </c>
    </row>
    <row r="1235" spans="1:11" x14ac:dyDescent="0.25">
      <c r="A1235" s="48">
        <v>6669953</v>
      </c>
      <c r="B1235" s="2">
        <v>43425.399530902781</v>
      </c>
      <c r="C1235" s="2">
        <v>43421</v>
      </c>
      <c r="D1235" t="s">
        <v>586</v>
      </c>
      <c r="E1235" s="48">
        <v>12240</v>
      </c>
      <c r="F1235" t="s">
        <v>44</v>
      </c>
      <c r="G1235" t="s">
        <v>2</v>
      </c>
      <c r="H1235" t="s">
        <v>3</v>
      </c>
      <c r="I1235" t="s">
        <v>1</v>
      </c>
      <c r="J1235" t="s">
        <v>4</v>
      </c>
      <c r="K1235" t="s">
        <v>39</v>
      </c>
    </row>
    <row r="1236" spans="1:11" x14ac:dyDescent="0.25">
      <c r="A1236" s="48">
        <v>6670451</v>
      </c>
      <c r="B1236" s="2">
        <v>43425.40014247685</v>
      </c>
      <c r="C1236" s="2">
        <v>43421</v>
      </c>
      <c r="D1236" t="s">
        <v>587</v>
      </c>
      <c r="E1236" s="48">
        <v>12240</v>
      </c>
      <c r="F1236" t="s">
        <v>44</v>
      </c>
      <c r="G1236" t="s">
        <v>0</v>
      </c>
      <c r="H1236" t="s">
        <v>37</v>
      </c>
      <c r="I1236" t="s">
        <v>25</v>
      </c>
      <c r="J1236" t="s">
        <v>36</v>
      </c>
      <c r="K1236" t="s">
        <v>37</v>
      </c>
    </row>
    <row r="1237" spans="1:11" x14ac:dyDescent="0.25">
      <c r="A1237" s="48">
        <v>6670451</v>
      </c>
      <c r="B1237" s="2">
        <v>43425.400455324074</v>
      </c>
      <c r="C1237" s="2">
        <v>43421</v>
      </c>
      <c r="D1237" t="s">
        <v>587</v>
      </c>
      <c r="E1237" s="48">
        <v>12240</v>
      </c>
      <c r="F1237" t="s">
        <v>44</v>
      </c>
      <c r="G1237" t="s">
        <v>2</v>
      </c>
      <c r="H1237" t="s">
        <v>5</v>
      </c>
      <c r="I1237" t="s">
        <v>1</v>
      </c>
      <c r="J1237" t="s">
        <v>4</v>
      </c>
      <c r="K1237" t="s">
        <v>38</v>
      </c>
    </row>
    <row r="1238" spans="1:11" x14ac:dyDescent="0.25">
      <c r="A1238" s="48">
        <v>6671286</v>
      </c>
      <c r="B1238" s="2">
        <v>43425.400725925923</v>
      </c>
      <c r="C1238" s="2">
        <v>43421</v>
      </c>
      <c r="D1238" t="s">
        <v>588</v>
      </c>
      <c r="E1238" s="48">
        <v>12240</v>
      </c>
      <c r="F1238" t="s">
        <v>44</v>
      </c>
      <c r="G1238" t="s">
        <v>0</v>
      </c>
      <c r="H1238" t="s">
        <v>37</v>
      </c>
      <c r="I1238" t="s">
        <v>25</v>
      </c>
      <c r="J1238" t="s">
        <v>36</v>
      </c>
      <c r="K1238" t="s">
        <v>37</v>
      </c>
    </row>
    <row r="1239" spans="1:11" x14ac:dyDescent="0.25">
      <c r="A1239" s="48">
        <v>6671286</v>
      </c>
      <c r="B1239" s="2">
        <v>43425.40104571759</v>
      </c>
      <c r="C1239" s="2">
        <v>43421</v>
      </c>
      <c r="D1239" t="s">
        <v>588</v>
      </c>
      <c r="E1239" s="48">
        <v>12240</v>
      </c>
      <c r="F1239" t="s">
        <v>44</v>
      </c>
      <c r="G1239" t="s">
        <v>2</v>
      </c>
      <c r="H1239" t="s">
        <v>37</v>
      </c>
      <c r="I1239" t="s">
        <v>25</v>
      </c>
      <c r="J1239" t="s">
        <v>4</v>
      </c>
      <c r="K1239" t="s">
        <v>37</v>
      </c>
    </row>
    <row r="1240" spans="1:11" x14ac:dyDescent="0.25">
      <c r="A1240" s="48">
        <v>6672650</v>
      </c>
      <c r="B1240" s="2">
        <v>43425.401317939817</v>
      </c>
      <c r="C1240" s="2">
        <v>43421</v>
      </c>
      <c r="D1240" t="s">
        <v>589</v>
      </c>
      <c r="E1240" s="48">
        <v>12240</v>
      </c>
      <c r="F1240" t="s">
        <v>44</v>
      </c>
      <c r="G1240" t="s">
        <v>0</v>
      </c>
      <c r="H1240" t="s">
        <v>37</v>
      </c>
      <c r="I1240" t="s">
        <v>25</v>
      </c>
      <c r="J1240" t="s">
        <v>36</v>
      </c>
      <c r="K1240" t="s">
        <v>37</v>
      </c>
    </row>
    <row r="1241" spans="1:11" x14ac:dyDescent="0.25">
      <c r="A1241" s="48">
        <v>6672650</v>
      </c>
      <c r="B1241" s="2">
        <v>43425.402417361111</v>
      </c>
      <c r="C1241" s="2">
        <v>43421</v>
      </c>
      <c r="D1241" t="s">
        <v>589</v>
      </c>
      <c r="E1241" s="48">
        <v>12240</v>
      </c>
      <c r="F1241" t="s">
        <v>44</v>
      </c>
      <c r="G1241" t="s">
        <v>2</v>
      </c>
      <c r="H1241" t="s">
        <v>37</v>
      </c>
      <c r="I1241" t="s">
        <v>25</v>
      </c>
      <c r="J1241" t="s">
        <v>9</v>
      </c>
      <c r="K1241" t="s">
        <v>37</v>
      </c>
    </row>
    <row r="1242" spans="1:11" x14ac:dyDescent="0.25">
      <c r="A1242" s="48">
        <v>6673340</v>
      </c>
      <c r="B1242" s="2">
        <v>43425.403139699076</v>
      </c>
      <c r="C1242" s="2">
        <v>43421</v>
      </c>
      <c r="D1242" t="s">
        <v>590</v>
      </c>
      <c r="E1242" s="48">
        <v>12240</v>
      </c>
      <c r="F1242" t="s">
        <v>44</v>
      </c>
      <c r="G1242" t="s">
        <v>0</v>
      </c>
      <c r="H1242" t="s">
        <v>37</v>
      </c>
      <c r="I1242" t="s">
        <v>25</v>
      </c>
      <c r="J1242" t="s">
        <v>36</v>
      </c>
      <c r="K1242" t="s">
        <v>37</v>
      </c>
    </row>
    <row r="1243" spans="1:11" x14ac:dyDescent="0.25">
      <c r="A1243" s="48">
        <v>6673340</v>
      </c>
      <c r="B1243" s="2">
        <v>43425.403405787038</v>
      </c>
      <c r="C1243" s="2">
        <v>43421</v>
      </c>
      <c r="D1243" t="s">
        <v>590</v>
      </c>
      <c r="E1243" s="48">
        <v>12240</v>
      </c>
      <c r="F1243" t="s">
        <v>44</v>
      </c>
      <c r="G1243" t="s">
        <v>2</v>
      </c>
      <c r="H1243" t="s">
        <v>5</v>
      </c>
      <c r="I1243" t="s">
        <v>1</v>
      </c>
      <c r="J1243" t="s">
        <v>4</v>
      </c>
      <c r="K1243" t="s">
        <v>38</v>
      </c>
    </row>
    <row r="1244" spans="1:11" x14ac:dyDescent="0.25">
      <c r="A1244" s="48">
        <v>6673720</v>
      </c>
      <c r="B1244" s="2">
        <v>43425.403769791665</v>
      </c>
      <c r="C1244" s="2">
        <v>43421</v>
      </c>
      <c r="D1244" t="s">
        <v>591</v>
      </c>
      <c r="E1244" s="48">
        <v>12240</v>
      </c>
      <c r="F1244" t="s">
        <v>44</v>
      </c>
      <c r="G1244" t="s">
        <v>0</v>
      </c>
      <c r="H1244" t="s">
        <v>37</v>
      </c>
      <c r="I1244" t="s">
        <v>25</v>
      </c>
      <c r="J1244" t="s">
        <v>36</v>
      </c>
      <c r="K1244" t="s">
        <v>37</v>
      </c>
    </row>
    <row r="1245" spans="1:11" x14ac:dyDescent="0.25">
      <c r="A1245" s="48">
        <v>6673720</v>
      </c>
      <c r="B1245" s="2">
        <v>43425.404255092595</v>
      </c>
      <c r="C1245" s="2">
        <v>43421</v>
      </c>
      <c r="D1245" t="s">
        <v>591</v>
      </c>
      <c r="E1245" s="48">
        <v>12240</v>
      </c>
      <c r="F1245" t="s">
        <v>44</v>
      </c>
      <c r="G1245" t="s">
        <v>2</v>
      </c>
      <c r="H1245" t="s">
        <v>3</v>
      </c>
      <c r="I1245" t="s">
        <v>1</v>
      </c>
      <c r="J1245" t="s">
        <v>4</v>
      </c>
      <c r="K1245" t="s">
        <v>39</v>
      </c>
    </row>
    <row r="1246" spans="1:11" x14ac:dyDescent="0.25">
      <c r="A1246" s="48">
        <v>6673761</v>
      </c>
      <c r="B1246" s="2">
        <v>43425.404803703706</v>
      </c>
      <c r="C1246" s="2">
        <v>43421</v>
      </c>
      <c r="D1246" t="s">
        <v>592</v>
      </c>
      <c r="E1246" s="48">
        <v>12240</v>
      </c>
      <c r="F1246" t="s">
        <v>44</v>
      </c>
      <c r="G1246" t="s">
        <v>0</v>
      </c>
      <c r="H1246" t="s">
        <v>37</v>
      </c>
      <c r="I1246" t="s">
        <v>25</v>
      </c>
      <c r="J1246" t="s">
        <v>36</v>
      </c>
      <c r="K1246" t="s">
        <v>37</v>
      </c>
    </row>
    <row r="1247" spans="1:11" x14ac:dyDescent="0.25">
      <c r="A1247" s="48">
        <v>6673761</v>
      </c>
      <c r="B1247" s="2">
        <v>43425.405381828707</v>
      </c>
      <c r="C1247" s="2">
        <v>43421</v>
      </c>
      <c r="D1247" t="s">
        <v>592</v>
      </c>
      <c r="E1247" s="48">
        <v>12240</v>
      </c>
      <c r="F1247" t="s">
        <v>44</v>
      </c>
      <c r="G1247" t="s">
        <v>2</v>
      </c>
      <c r="H1247" t="s">
        <v>37</v>
      </c>
      <c r="I1247" t="s">
        <v>25</v>
      </c>
      <c r="J1247" t="s">
        <v>9</v>
      </c>
      <c r="K1247" t="s">
        <v>37</v>
      </c>
    </row>
    <row r="1248" spans="1:11" x14ac:dyDescent="0.25">
      <c r="A1248" s="48">
        <v>6673980</v>
      </c>
      <c r="B1248" s="2">
        <v>43425.406141550928</v>
      </c>
      <c r="C1248" s="2">
        <v>43421</v>
      </c>
      <c r="D1248" t="s">
        <v>593</v>
      </c>
      <c r="E1248" s="48">
        <v>12240</v>
      </c>
      <c r="F1248" t="s">
        <v>44</v>
      </c>
      <c r="G1248" t="s">
        <v>0</v>
      </c>
      <c r="H1248" t="s">
        <v>37</v>
      </c>
      <c r="I1248" t="s">
        <v>25</v>
      </c>
      <c r="J1248" t="s">
        <v>36</v>
      </c>
      <c r="K1248" t="s">
        <v>37</v>
      </c>
    </row>
    <row r="1249" spans="1:11" x14ac:dyDescent="0.25">
      <c r="A1249" s="48">
        <v>6673980</v>
      </c>
      <c r="B1249" s="2">
        <v>43425.40643599537</v>
      </c>
      <c r="C1249" s="2">
        <v>43421</v>
      </c>
      <c r="D1249" t="s">
        <v>593</v>
      </c>
      <c r="E1249" s="48">
        <v>12240</v>
      </c>
      <c r="F1249" t="s">
        <v>44</v>
      </c>
      <c r="G1249" t="s">
        <v>2</v>
      </c>
      <c r="H1249" t="s">
        <v>5</v>
      </c>
      <c r="I1249" t="s">
        <v>1</v>
      </c>
      <c r="J1249" t="s">
        <v>4</v>
      </c>
      <c r="K1249" t="s">
        <v>38</v>
      </c>
    </row>
    <row r="1250" spans="1:11" x14ac:dyDescent="0.25">
      <c r="A1250" s="48">
        <v>6673980</v>
      </c>
      <c r="B1250" s="2">
        <v>43425.407439236114</v>
      </c>
      <c r="C1250" s="2">
        <v>43421</v>
      </c>
      <c r="D1250" t="s">
        <v>593</v>
      </c>
      <c r="E1250" s="48">
        <v>12240</v>
      </c>
      <c r="F1250" t="s">
        <v>44</v>
      </c>
      <c r="G1250" t="s">
        <v>2</v>
      </c>
      <c r="H1250" t="s">
        <v>3</v>
      </c>
      <c r="I1250" t="s">
        <v>1</v>
      </c>
      <c r="J1250" t="s">
        <v>4</v>
      </c>
      <c r="K1250" t="s">
        <v>39</v>
      </c>
    </row>
    <row r="1251" spans="1:11" x14ac:dyDescent="0.25">
      <c r="A1251" s="48">
        <v>6674010</v>
      </c>
      <c r="B1251" s="2">
        <v>43425.407764351854</v>
      </c>
      <c r="C1251" s="2">
        <v>43421</v>
      </c>
      <c r="D1251" t="s">
        <v>594</v>
      </c>
      <c r="E1251" s="48">
        <v>12240</v>
      </c>
      <c r="F1251" t="s">
        <v>44</v>
      </c>
      <c r="G1251" t="s">
        <v>0</v>
      </c>
      <c r="H1251" t="s">
        <v>37</v>
      </c>
      <c r="I1251" t="s">
        <v>25</v>
      </c>
      <c r="J1251" t="s">
        <v>36</v>
      </c>
      <c r="K1251" t="s">
        <v>37</v>
      </c>
    </row>
    <row r="1252" spans="1:11" x14ac:dyDescent="0.25">
      <c r="A1252" s="48">
        <v>6674010</v>
      </c>
      <c r="B1252" s="2">
        <v>43425.408353587962</v>
      </c>
      <c r="C1252" s="2">
        <v>43421</v>
      </c>
      <c r="D1252" t="s">
        <v>594</v>
      </c>
      <c r="E1252" s="48">
        <v>12240</v>
      </c>
      <c r="F1252" t="s">
        <v>44</v>
      </c>
      <c r="G1252" t="s">
        <v>2</v>
      </c>
      <c r="H1252" t="s">
        <v>5</v>
      </c>
      <c r="I1252" t="s">
        <v>1</v>
      </c>
      <c r="J1252" t="s">
        <v>4</v>
      </c>
      <c r="K1252" t="s">
        <v>38</v>
      </c>
    </row>
    <row r="1253" spans="1:11" x14ac:dyDescent="0.25">
      <c r="A1253" s="48">
        <v>6674130</v>
      </c>
      <c r="B1253" s="2">
        <v>43425.408774421296</v>
      </c>
      <c r="C1253" s="2">
        <v>43421</v>
      </c>
      <c r="D1253" t="s">
        <v>595</v>
      </c>
      <c r="E1253" s="48">
        <v>12240</v>
      </c>
      <c r="F1253" t="s">
        <v>44</v>
      </c>
      <c r="G1253" t="s">
        <v>0</v>
      </c>
      <c r="H1253" t="s">
        <v>37</v>
      </c>
      <c r="I1253" t="s">
        <v>25</v>
      </c>
      <c r="J1253" t="s">
        <v>36</v>
      </c>
      <c r="K1253" t="s">
        <v>37</v>
      </c>
    </row>
    <row r="1254" spans="1:11" x14ac:dyDescent="0.25">
      <c r="A1254" s="48">
        <v>6674130</v>
      </c>
      <c r="B1254" s="2">
        <v>43425.409090393521</v>
      </c>
      <c r="C1254" s="2">
        <v>43421</v>
      </c>
      <c r="D1254" t="s">
        <v>595</v>
      </c>
      <c r="E1254" s="48">
        <v>12240</v>
      </c>
      <c r="F1254" t="s">
        <v>44</v>
      </c>
      <c r="G1254" t="s">
        <v>2</v>
      </c>
      <c r="H1254" t="s">
        <v>3</v>
      </c>
      <c r="I1254" t="s">
        <v>1</v>
      </c>
      <c r="J1254" t="s">
        <v>4</v>
      </c>
      <c r="K1254" t="s">
        <v>39</v>
      </c>
    </row>
    <row r="1255" spans="1:11" x14ac:dyDescent="0.25">
      <c r="A1255" s="48">
        <v>6674309</v>
      </c>
      <c r="B1255" s="2">
        <v>43425.410388194447</v>
      </c>
      <c r="C1255" s="2">
        <v>43421</v>
      </c>
      <c r="D1255" t="s">
        <v>596</v>
      </c>
      <c r="E1255" s="48">
        <v>12240</v>
      </c>
      <c r="F1255" t="s">
        <v>44</v>
      </c>
      <c r="G1255" t="s">
        <v>0</v>
      </c>
      <c r="H1255" t="s">
        <v>37</v>
      </c>
      <c r="I1255" t="s">
        <v>25</v>
      </c>
      <c r="J1255" t="s">
        <v>36</v>
      </c>
      <c r="K1255" t="s">
        <v>37</v>
      </c>
    </row>
    <row r="1256" spans="1:11" x14ac:dyDescent="0.25">
      <c r="A1256" s="48">
        <v>6674309</v>
      </c>
      <c r="B1256" s="2">
        <v>43425.410826736108</v>
      </c>
      <c r="C1256" s="2">
        <v>43421</v>
      </c>
      <c r="D1256" t="s">
        <v>596</v>
      </c>
      <c r="E1256" s="48">
        <v>12240</v>
      </c>
      <c r="F1256" t="s">
        <v>44</v>
      </c>
      <c r="G1256" t="s">
        <v>2</v>
      </c>
      <c r="H1256" t="s">
        <v>5</v>
      </c>
      <c r="I1256" t="s">
        <v>1</v>
      </c>
      <c r="J1256" t="s">
        <v>4</v>
      </c>
      <c r="K1256" t="s">
        <v>38</v>
      </c>
    </row>
    <row r="1257" spans="1:11" x14ac:dyDescent="0.25">
      <c r="A1257" s="48">
        <v>6674309</v>
      </c>
      <c r="B1257" s="2">
        <v>43425.411067361114</v>
      </c>
      <c r="C1257" s="2">
        <v>43421</v>
      </c>
      <c r="D1257" t="s">
        <v>596</v>
      </c>
      <c r="E1257" s="48">
        <v>12240</v>
      </c>
      <c r="F1257" t="s">
        <v>44</v>
      </c>
      <c r="G1257" t="s">
        <v>2</v>
      </c>
      <c r="H1257" t="s">
        <v>3</v>
      </c>
      <c r="I1257" t="s">
        <v>1</v>
      </c>
      <c r="J1257" t="s">
        <v>4</v>
      </c>
      <c r="K1257" t="s">
        <v>39</v>
      </c>
    </row>
    <row r="1258" spans="1:11" x14ac:dyDescent="0.25">
      <c r="A1258" s="48">
        <v>6674319</v>
      </c>
      <c r="B1258" s="2">
        <v>43425.411707407409</v>
      </c>
      <c r="C1258" s="2">
        <v>43421</v>
      </c>
      <c r="D1258" t="s">
        <v>597</v>
      </c>
      <c r="E1258" s="48">
        <v>12240</v>
      </c>
      <c r="F1258" t="s">
        <v>44</v>
      </c>
      <c r="G1258" t="s">
        <v>2</v>
      </c>
      <c r="H1258" t="s">
        <v>37</v>
      </c>
      <c r="I1258" t="s">
        <v>25</v>
      </c>
      <c r="J1258" t="s">
        <v>9</v>
      </c>
      <c r="K1258" t="s">
        <v>37</v>
      </c>
    </row>
    <row r="1259" spans="1:11" x14ac:dyDescent="0.25">
      <c r="A1259" s="48">
        <v>6674319</v>
      </c>
      <c r="B1259" s="2">
        <v>43425.412002083336</v>
      </c>
      <c r="C1259" s="2">
        <v>43421</v>
      </c>
      <c r="D1259" t="s">
        <v>597</v>
      </c>
      <c r="E1259" s="48">
        <v>12240</v>
      </c>
      <c r="F1259" t="s">
        <v>44</v>
      </c>
      <c r="G1259" t="s">
        <v>0</v>
      </c>
      <c r="H1259" t="s">
        <v>37</v>
      </c>
      <c r="I1259" t="s">
        <v>25</v>
      </c>
      <c r="J1259" t="s">
        <v>36</v>
      </c>
      <c r="K1259" t="s">
        <v>37</v>
      </c>
    </row>
    <row r="1260" spans="1:11" x14ac:dyDescent="0.25">
      <c r="A1260" s="48">
        <v>6674835</v>
      </c>
      <c r="B1260" s="2">
        <v>43425.412297685187</v>
      </c>
      <c r="C1260" s="2">
        <v>43421</v>
      </c>
      <c r="D1260" t="s">
        <v>598</v>
      </c>
      <c r="E1260" s="48">
        <v>12240</v>
      </c>
      <c r="F1260" t="s">
        <v>44</v>
      </c>
      <c r="G1260" t="s">
        <v>0</v>
      </c>
      <c r="H1260" t="s">
        <v>37</v>
      </c>
      <c r="I1260" t="s">
        <v>25</v>
      </c>
      <c r="J1260" t="s">
        <v>36</v>
      </c>
      <c r="K1260" t="s">
        <v>37</v>
      </c>
    </row>
    <row r="1261" spans="1:11" x14ac:dyDescent="0.25">
      <c r="A1261" s="48">
        <v>6674835</v>
      </c>
      <c r="B1261" s="2">
        <v>43425.412910648149</v>
      </c>
      <c r="C1261" s="2">
        <v>43421</v>
      </c>
      <c r="D1261" t="s">
        <v>598</v>
      </c>
      <c r="E1261" s="48">
        <v>12240</v>
      </c>
      <c r="F1261" t="s">
        <v>44</v>
      </c>
      <c r="G1261" t="s">
        <v>2</v>
      </c>
      <c r="H1261" t="s">
        <v>5</v>
      </c>
      <c r="I1261" t="s">
        <v>1</v>
      </c>
      <c r="J1261" t="s">
        <v>4</v>
      </c>
      <c r="K1261" t="s">
        <v>38</v>
      </c>
    </row>
    <row r="1262" spans="1:11" x14ac:dyDescent="0.25">
      <c r="A1262" s="48">
        <v>6675214</v>
      </c>
      <c r="B1262" s="2">
        <v>43425.420147453704</v>
      </c>
      <c r="C1262" s="2">
        <v>43421</v>
      </c>
      <c r="D1262" t="s">
        <v>599</v>
      </c>
      <c r="E1262" s="48">
        <v>12240</v>
      </c>
      <c r="F1262" t="s">
        <v>44</v>
      </c>
      <c r="G1262" t="s">
        <v>0</v>
      </c>
      <c r="H1262" t="s">
        <v>37</v>
      </c>
      <c r="I1262" t="s">
        <v>25</v>
      </c>
      <c r="J1262" t="s">
        <v>36</v>
      </c>
      <c r="K1262" t="s">
        <v>37</v>
      </c>
    </row>
    <row r="1263" spans="1:11" x14ac:dyDescent="0.25">
      <c r="A1263" s="48">
        <v>6675214</v>
      </c>
      <c r="B1263" s="2">
        <v>43425.420747222219</v>
      </c>
      <c r="C1263" s="2">
        <v>43421</v>
      </c>
      <c r="D1263" t="s">
        <v>599</v>
      </c>
      <c r="E1263" s="48">
        <v>12240</v>
      </c>
      <c r="F1263" t="s">
        <v>44</v>
      </c>
      <c r="G1263" t="s">
        <v>2</v>
      </c>
      <c r="H1263" t="s">
        <v>3</v>
      </c>
      <c r="I1263" t="s">
        <v>1</v>
      </c>
      <c r="J1263" t="s">
        <v>4</v>
      </c>
      <c r="K1263" t="s">
        <v>39</v>
      </c>
    </row>
    <row r="1264" spans="1:11" x14ac:dyDescent="0.25">
      <c r="A1264" s="48">
        <v>6676572</v>
      </c>
      <c r="B1264" s="2">
        <v>43425.421055439816</v>
      </c>
      <c r="C1264" s="2">
        <v>43421</v>
      </c>
      <c r="D1264" t="s">
        <v>600</v>
      </c>
      <c r="E1264" s="48">
        <v>12240</v>
      </c>
      <c r="F1264" t="s">
        <v>44</v>
      </c>
      <c r="G1264" t="s">
        <v>0</v>
      </c>
      <c r="H1264" t="s">
        <v>37</v>
      </c>
      <c r="I1264" t="s">
        <v>25</v>
      </c>
      <c r="J1264" t="s">
        <v>36</v>
      </c>
      <c r="K1264" t="s">
        <v>37</v>
      </c>
    </row>
    <row r="1265" spans="1:11" x14ac:dyDescent="0.25">
      <c r="A1265" s="48">
        <v>6676572</v>
      </c>
      <c r="B1265" s="2">
        <v>43425.42134212963</v>
      </c>
      <c r="C1265" s="2">
        <v>43421</v>
      </c>
      <c r="D1265" t="s">
        <v>600</v>
      </c>
      <c r="E1265" s="48">
        <v>12240</v>
      </c>
      <c r="F1265" t="s">
        <v>44</v>
      </c>
      <c r="G1265" t="s">
        <v>2</v>
      </c>
      <c r="H1265" t="s">
        <v>3</v>
      </c>
      <c r="I1265" t="s">
        <v>1</v>
      </c>
      <c r="J1265" t="s">
        <v>4</v>
      </c>
      <c r="K1265" t="s">
        <v>39</v>
      </c>
    </row>
    <row r="1266" spans="1:11" x14ac:dyDescent="0.25">
      <c r="A1266" s="48">
        <v>6676751</v>
      </c>
      <c r="B1266" s="2">
        <v>43425.422088888889</v>
      </c>
      <c r="C1266" s="2">
        <v>43421</v>
      </c>
      <c r="D1266" t="s">
        <v>601</v>
      </c>
      <c r="E1266" s="48">
        <v>12240</v>
      </c>
      <c r="F1266" t="s">
        <v>44</v>
      </c>
      <c r="G1266" t="s">
        <v>0</v>
      </c>
      <c r="H1266" t="s">
        <v>37</v>
      </c>
      <c r="I1266" t="s">
        <v>25</v>
      </c>
      <c r="J1266" t="s">
        <v>36</v>
      </c>
      <c r="K1266" t="s">
        <v>37</v>
      </c>
    </row>
    <row r="1267" spans="1:11" x14ac:dyDescent="0.25">
      <c r="A1267" s="48">
        <v>6676751</v>
      </c>
      <c r="B1267" s="2">
        <v>43425.422305439817</v>
      </c>
      <c r="C1267" s="2">
        <v>43421</v>
      </c>
      <c r="D1267" t="s">
        <v>601</v>
      </c>
      <c r="E1267" s="48">
        <v>12240</v>
      </c>
      <c r="F1267" t="s">
        <v>44</v>
      </c>
      <c r="G1267" t="s">
        <v>2</v>
      </c>
      <c r="H1267" t="s">
        <v>37</v>
      </c>
      <c r="I1267" t="s">
        <v>25</v>
      </c>
      <c r="J1267" t="s">
        <v>9</v>
      </c>
      <c r="K1267" t="s">
        <v>37</v>
      </c>
    </row>
    <row r="1268" spans="1:11" x14ac:dyDescent="0.25">
      <c r="A1268" s="48">
        <v>6676844</v>
      </c>
      <c r="B1268" s="2">
        <v>43425.422670717591</v>
      </c>
      <c r="C1268" s="2">
        <v>43421</v>
      </c>
      <c r="D1268" t="s">
        <v>602</v>
      </c>
      <c r="E1268" s="48">
        <v>12240</v>
      </c>
      <c r="F1268" t="s">
        <v>44</v>
      </c>
      <c r="G1268" t="s">
        <v>0</v>
      </c>
      <c r="H1268" t="s">
        <v>37</v>
      </c>
      <c r="I1268" t="s">
        <v>25</v>
      </c>
      <c r="J1268" t="s">
        <v>36</v>
      </c>
      <c r="K1268" t="s">
        <v>37</v>
      </c>
    </row>
    <row r="1269" spans="1:11" x14ac:dyDescent="0.25">
      <c r="A1269" s="48">
        <v>6676844</v>
      </c>
      <c r="B1269" s="2">
        <v>43425.422930208333</v>
      </c>
      <c r="C1269" s="2">
        <v>43421</v>
      </c>
      <c r="D1269" t="s">
        <v>602</v>
      </c>
      <c r="E1269" s="48">
        <v>12240</v>
      </c>
      <c r="F1269" t="s">
        <v>44</v>
      </c>
      <c r="G1269" t="s">
        <v>2</v>
      </c>
      <c r="H1269" t="s">
        <v>3</v>
      </c>
      <c r="I1269" t="s">
        <v>1</v>
      </c>
      <c r="J1269" t="s">
        <v>4</v>
      </c>
      <c r="K1269" t="s">
        <v>39</v>
      </c>
    </row>
    <row r="1270" spans="1:11" x14ac:dyDescent="0.25">
      <c r="A1270" s="48">
        <v>6677172</v>
      </c>
      <c r="B1270" s="2">
        <v>43425.423281597221</v>
      </c>
      <c r="C1270" s="2">
        <v>43421</v>
      </c>
      <c r="D1270" t="s">
        <v>603</v>
      </c>
      <c r="E1270" s="48">
        <v>12240</v>
      </c>
      <c r="F1270" t="s">
        <v>44</v>
      </c>
      <c r="G1270" t="s">
        <v>0</v>
      </c>
      <c r="H1270" t="s">
        <v>37</v>
      </c>
      <c r="I1270" t="s">
        <v>25</v>
      </c>
      <c r="J1270" t="s">
        <v>36</v>
      </c>
      <c r="K1270" t="s">
        <v>37</v>
      </c>
    </row>
    <row r="1271" spans="1:11" x14ac:dyDescent="0.25">
      <c r="A1271" s="48">
        <v>6677172</v>
      </c>
      <c r="B1271" s="2">
        <v>43425.423800925928</v>
      </c>
      <c r="C1271" s="2">
        <v>43421</v>
      </c>
      <c r="D1271" t="s">
        <v>603</v>
      </c>
      <c r="E1271" s="48">
        <v>12240</v>
      </c>
      <c r="F1271" t="s">
        <v>44</v>
      </c>
      <c r="G1271" t="s">
        <v>2</v>
      </c>
      <c r="H1271" t="s">
        <v>37</v>
      </c>
      <c r="I1271" t="s">
        <v>25</v>
      </c>
      <c r="J1271" t="s">
        <v>9</v>
      </c>
      <c r="K1271" t="s">
        <v>37</v>
      </c>
    </row>
    <row r="1272" spans="1:11" x14ac:dyDescent="0.25">
      <c r="A1272" s="48">
        <v>6677250</v>
      </c>
      <c r="B1272" s="2">
        <v>43425.424275810183</v>
      </c>
      <c r="C1272" s="2">
        <v>43421</v>
      </c>
      <c r="D1272" t="s">
        <v>604</v>
      </c>
      <c r="E1272" s="48">
        <v>12240</v>
      </c>
      <c r="F1272" t="s">
        <v>44</v>
      </c>
      <c r="G1272" t="s">
        <v>0</v>
      </c>
      <c r="H1272" t="s">
        <v>37</v>
      </c>
      <c r="I1272" t="s">
        <v>25</v>
      </c>
      <c r="J1272" t="s">
        <v>36</v>
      </c>
      <c r="K1272" t="s">
        <v>37</v>
      </c>
    </row>
    <row r="1273" spans="1:11" x14ac:dyDescent="0.25">
      <c r="A1273" s="48">
        <v>6677250</v>
      </c>
      <c r="B1273" s="2">
        <v>43425.424595601849</v>
      </c>
      <c r="C1273" s="2">
        <v>43421</v>
      </c>
      <c r="D1273" t="s">
        <v>604</v>
      </c>
      <c r="E1273" s="48">
        <v>12240</v>
      </c>
      <c r="F1273" t="s">
        <v>44</v>
      </c>
      <c r="G1273" t="s">
        <v>2</v>
      </c>
      <c r="H1273" t="s">
        <v>37</v>
      </c>
      <c r="I1273" t="s">
        <v>25</v>
      </c>
      <c r="J1273" t="s">
        <v>9</v>
      </c>
      <c r="K1273" t="s">
        <v>37</v>
      </c>
    </row>
    <row r="1274" spans="1:11" x14ac:dyDescent="0.25">
      <c r="A1274" s="48">
        <v>6677273</v>
      </c>
      <c r="B1274" s="2">
        <v>43425.425240509256</v>
      </c>
      <c r="C1274" s="2">
        <v>43421</v>
      </c>
      <c r="D1274" t="s">
        <v>605</v>
      </c>
      <c r="E1274" s="48">
        <v>12240</v>
      </c>
      <c r="F1274" t="s">
        <v>44</v>
      </c>
      <c r="G1274" t="s">
        <v>2</v>
      </c>
      <c r="H1274" t="s">
        <v>37</v>
      </c>
      <c r="I1274" t="s">
        <v>25</v>
      </c>
      <c r="J1274" t="s">
        <v>9</v>
      </c>
      <c r="K1274" t="s">
        <v>37</v>
      </c>
    </row>
    <row r="1275" spans="1:11" x14ac:dyDescent="0.25">
      <c r="A1275" s="48">
        <v>6677273</v>
      </c>
      <c r="B1275" s="2">
        <v>43425.425633101855</v>
      </c>
      <c r="C1275" s="2">
        <v>43421</v>
      </c>
      <c r="D1275" t="s">
        <v>605</v>
      </c>
      <c r="E1275" s="48">
        <v>12240</v>
      </c>
      <c r="F1275" t="s">
        <v>44</v>
      </c>
      <c r="G1275" t="s">
        <v>0</v>
      </c>
      <c r="H1275" t="s">
        <v>37</v>
      </c>
      <c r="I1275" t="s">
        <v>25</v>
      </c>
      <c r="J1275" t="s">
        <v>36</v>
      </c>
      <c r="K1275" t="s">
        <v>37</v>
      </c>
    </row>
    <row r="1276" spans="1:11" x14ac:dyDescent="0.25">
      <c r="A1276" s="48">
        <v>6677419</v>
      </c>
      <c r="B1276" s="2">
        <v>43425.425973379628</v>
      </c>
      <c r="C1276" s="2">
        <v>43421</v>
      </c>
      <c r="D1276" t="s">
        <v>606</v>
      </c>
      <c r="E1276" s="48">
        <v>12240</v>
      </c>
      <c r="F1276" t="s">
        <v>44</v>
      </c>
      <c r="G1276" t="s">
        <v>0</v>
      </c>
      <c r="H1276" t="s">
        <v>37</v>
      </c>
      <c r="I1276" t="s">
        <v>25</v>
      </c>
      <c r="J1276" t="s">
        <v>36</v>
      </c>
      <c r="K1276" t="s">
        <v>37</v>
      </c>
    </row>
    <row r="1277" spans="1:11" x14ac:dyDescent="0.25">
      <c r="A1277" s="48">
        <v>6677419</v>
      </c>
      <c r="B1277" s="2">
        <v>43425.426219675923</v>
      </c>
      <c r="C1277" s="2">
        <v>43421</v>
      </c>
      <c r="D1277" t="s">
        <v>606</v>
      </c>
      <c r="E1277" s="48">
        <v>12240</v>
      </c>
      <c r="F1277" t="s">
        <v>44</v>
      </c>
      <c r="G1277" t="s">
        <v>2</v>
      </c>
      <c r="H1277" t="s">
        <v>37</v>
      </c>
      <c r="I1277" t="s">
        <v>25</v>
      </c>
      <c r="J1277" t="s">
        <v>4</v>
      </c>
      <c r="K1277" t="s">
        <v>37</v>
      </c>
    </row>
    <row r="1278" spans="1:11" x14ac:dyDescent="0.25">
      <c r="A1278" s="48">
        <v>6678108</v>
      </c>
      <c r="B1278" s="2">
        <v>43425.426584490742</v>
      </c>
      <c r="C1278" s="2">
        <v>43421</v>
      </c>
      <c r="D1278" t="s">
        <v>607</v>
      </c>
      <c r="E1278" s="48">
        <v>12240</v>
      </c>
      <c r="F1278" t="s">
        <v>44</v>
      </c>
      <c r="G1278" t="s">
        <v>0</v>
      </c>
      <c r="H1278" t="s">
        <v>37</v>
      </c>
      <c r="I1278" t="s">
        <v>25</v>
      </c>
      <c r="J1278" t="s">
        <v>36</v>
      </c>
      <c r="K1278" t="s">
        <v>37</v>
      </c>
    </row>
    <row r="1279" spans="1:11" x14ac:dyDescent="0.25">
      <c r="A1279" s="48">
        <v>6678108</v>
      </c>
      <c r="B1279" s="2">
        <v>43425.426942592596</v>
      </c>
      <c r="C1279" s="2">
        <v>43421</v>
      </c>
      <c r="D1279" t="s">
        <v>607</v>
      </c>
      <c r="E1279" s="48">
        <v>12240</v>
      </c>
      <c r="F1279" t="s">
        <v>44</v>
      </c>
      <c r="G1279" t="s">
        <v>2</v>
      </c>
      <c r="H1279" t="s">
        <v>5</v>
      </c>
      <c r="I1279" t="s">
        <v>1</v>
      </c>
      <c r="J1279" t="s">
        <v>4</v>
      </c>
      <c r="K1279" t="s">
        <v>38</v>
      </c>
    </row>
    <row r="1280" spans="1:11" x14ac:dyDescent="0.25">
      <c r="A1280" s="48">
        <v>6678549</v>
      </c>
      <c r="B1280" s="2">
        <v>43425.427231134257</v>
      </c>
      <c r="C1280" s="2">
        <v>43421</v>
      </c>
      <c r="D1280" t="s">
        <v>608</v>
      </c>
      <c r="E1280" s="48">
        <v>12240</v>
      </c>
      <c r="F1280" t="s">
        <v>44</v>
      </c>
      <c r="G1280" t="s">
        <v>0</v>
      </c>
      <c r="H1280" t="s">
        <v>37</v>
      </c>
      <c r="I1280" t="s">
        <v>25</v>
      </c>
      <c r="J1280" t="s">
        <v>36</v>
      </c>
      <c r="K1280" t="s">
        <v>37</v>
      </c>
    </row>
    <row r="1281" spans="1:11" x14ac:dyDescent="0.25">
      <c r="A1281" s="48">
        <v>6678549</v>
      </c>
      <c r="B1281" s="2">
        <v>43425.427561458331</v>
      </c>
      <c r="C1281" s="2">
        <v>43421</v>
      </c>
      <c r="D1281" t="s">
        <v>608</v>
      </c>
      <c r="E1281" s="48">
        <v>12240</v>
      </c>
      <c r="F1281" t="s">
        <v>44</v>
      </c>
      <c r="G1281" t="s">
        <v>2</v>
      </c>
      <c r="H1281" t="s">
        <v>5</v>
      </c>
      <c r="I1281" t="s">
        <v>1</v>
      </c>
      <c r="J1281" t="s">
        <v>4</v>
      </c>
      <c r="K1281" t="s">
        <v>38</v>
      </c>
    </row>
    <row r="1282" spans="1:11" x14ac:dyDescent="0.25">
      <c r="A1282" s="48">
        <v>6678549</v>
      </c>
      <c r="B1282" s="2">
        <v>43425.427816782409</v>
      </c>
      <c r="C1282" s="2">
        <v>43421</v>
      </c>
      <c r="D1282" t="s">
        <v>608</v>
      </c>
      <c r="E1282" s="48">
        <v>12240</v>
      </c>
      <c r="F1282" t="s">
        <v>44</v>
      </c>
      <c r="G1282" t="s">
        <v>2</v>
      </c>
      <c r="H1282" t="s">
        <v>3</v>
      </c>
      <c r="I1282" t="s">
        <v>1</v>
      </c>
      <c r="J1282" t="s">
        <v>4</v>
      </c>
      <c r="K1282" t="s">
        <v>39</v>
      </c>
    </row>
    <row r="1283" spans="1:11" x14ac:dyDescent="0.25">
      <c r="A1283" s="48">
        <v>6678906</v>
      </c>
      <c r="B1283" s="2">
        <v>43425.428583796296</v>
      </c>
      <c r="C1283" s="2">
        <v>43421</v>
      </c>
      <c r="D1283" t="s">
        <v>609</v>
      </c>
      <c r="E1283" s="48">
        <v>12240</v>
      </c>
      <c r="F1283" t="s">
        <v>44</v>
      </c>
      <c r="G1283" t="s">
        <v>0</v>
      </c>
      <c r="H1283" t="s">
        <v>37</v>
      </c>
      <c r="I1283" t="s">
        <v>25</v>
      </c>
      <c r="J1283" t="s">
        <v>36</v>
      </c>
      <c r="K1283" t="s">
        <v>37</v>
      </c>
    </row>
    <row r="1284" spans="1:11" x14ac:dyDescent="0.25">
      <c r="A1284" s="48">
        <v>6678906</v>
      </c>
      <c r="B1284" s="2">
        <v>43425.429028009261</v>
      </c>
      <c r="C1284" s="2">
        <v>43421</v>
      </c>
      <c r="D1284" t="s">
        <v>609</v>
      </c>
      <c r="E1284" s="48">
        <v>12240</v>
      </c>
      <c r="F1284" t="s">
        <v>44</v>
      </c>
      <c r="G1284" t="s">
        <v>2</v>
      </c>
      <c r="H1284" t="s">
        <v>5</v>
      </c>
      <c r="I1284" t="s">
        <v>1</v>
      </c>
      <c r="J1284" t="s">
        <v>4</v>
      </c>
      <c r="K1284" t="s">
        <v>38</v>
      </c>
    </row>
    <row r="1285" spans="1:11" x14ac:dyDescent="0.25">
      <c r="A1285" s="48">
        <v>6680348</v>
      </c>
      <c r="B1285" s="2">
        <v>43425.429364004631</v>
      </c>
      <c r="C1285" s="2">
        <v>43421</v>
      </c>
      <c r="D1285" t="s">
        <v>610</v>
      </c>
      <c r="E1285" s="48">
        <v>12240</v>
      </c>
      <c r="F1285" t="s">
        <v>44</v>
      </c>
      <c r="G1285" t="s">
        <v>0</v>
      </c>
      <c r="H1285" t="s">
        <v>37</v>
      </c>
      <c r="I1285" t="s">
        <v>25</v>
      </c>
      <c r="J1285" t="s">
        <v>36</v>
      </c>
      <c r="K1285" t="s">
        <v>37</v>
      </c>
    </row>
    <row r="1286" spans="1:11" x14ac:dyDescent="0.25">
      <c r="A1286" s="48">
        <v>6680348</v>
      </c>
      <c r="B1286" s="2">
        <v>43425.430249305558</v>
      </c>
      <c r="C1286" s="2">
        <v>43421</v>
      </c>
      <c r="D1286" t="s">
        <v>610</v>
      </c>
      <c r="E1286" s="48">
        <v>12240</v>
      </c>
      <c r="F1286" t="s">
        <v>44</v>
      </c>
      <c r="G1286" t="s">
        <v>2</v>
      </c>
      <c r="H1286" t="s">
        <v>8</v>
      </c>
      <c r="I1286" t="s">
        <v>7</v>
      </c>
      <c r="J1286" t="s">
        <v>4</v>
      </c>
      <c r="K1286" t="s">
        <v>65</v>
      </c>
    </row>
    <row r="1287" spans="1:11" x14ac:dyDescent="0.25">
      <c r="A1287" s="48">
        <v>6680348</v>
      </c>
      <c r="B1287" s="2">
        <v>43425.430488310187</v>
      </c>
      <c r="C1287" s="2">
        <v>43421</v>
      </c>
      <c r="D1287" t="s">
        <v>610</v>
      </c>
      <c r="E1287" s="48">
        <v>12240</v>
      </c>
      <c r="F1287" t="s">
        <v>44</v>
      </c>
      <c r="G1287" t="s">
        <v>2</v>
      </c>
      <c r="H1287" t="s">
        <v>5</v>
      </c>
      <c r="I1287" t="s">
        <v>1</v>
      </c>
      <c r="J1287" t="s">
        <v>4</v>
      </c>
      <c r="K1287" t="s">
        <v>38</v>
      </c>
    </row>
    <row r="1288" spans="1:11" x14ac:dyDescent="0.25">
      <c r="A1288" s="48">
        <v>6682805</v>
      </c>
      <c r="B1288" s="2">
        <v>43425.430781944444</v>
      </c>
      <c r="C1288" s="2">
        <v>43421</v>
      </c>
      <c r="D1288" t="s">
        <v>611</v>
      </c>
      <c r="E1288" s="48">
        <v>12240</v>
      </c>
      <c r="F1288" t="s">
        <v>44</v>
      </c>
      <c r="G1288" t="s">
        <v>0</v>
      </c>
      <c r="H1288" t="s">
        <v>37</v>
      </c>
      <c r="I1288" t="s">
        <v>25</v>
      </c>
      <c r="J1288" t="s">
        <v>36</v>
      </c>
      <c r="K1288" t="s">
        <v>37</v>
      </c>
    </row>
    <row r="1289" spans="1:11" x14ac:dyDescent="0.25">
      <c r="A1289" s="48">
        <v>6682805</v>
      </c>
      <c r="B1289" s="2">
        <v>43425.431045833335</v>
      </c>
      <c r="C1289" s="2">
        <v>43421</v>
      </c>
      <c r="D1289" t="s">
        <v>611</v>
      </c>
      <c r="E1289" s="48">
        <v>12240</v>
      </c>
      <c r="F1289" t="s">
        <v>44</v>
      </c>
      <c r="G1289" t="s">
        <v>2</v>
      </c>
      <c r="H1289" t="s">
        <v>37</v>
      </c>
      <c r="I1289" t="s">
        <v>25</v>
      </c>
      <c r="J1289" t="s">
        <v>9</v>
      </c>
      <c r="K1289" t="s">
        <v>37</v>
      </c>
    </row>
    <row r="1290" spans="1:11" x14ac:dyDescent="0.25">
      <c r="A1290" s="48">
        <v>6683012</v>
      </c>
      <c r="B1290" s="2">
        <v>43425.431378472225</v>
      </c>
      <c r="C1290" s="2">
        <v>43421</v>
      </c>
      <c r="D1290" t="s">
        <v>612</v>
      </c>
      <c r="E1290" s="48">
        <v>12240</v>
      </c>
      <c r="F1290" t="s">
        <v>44</v>
      </c>
      <c r="G1290" t="s">
        <v>0</v>
      </c>
      <c r="H1290" t="s">
        <v>37</v>
      </c>
      <c r="I1290" t="s">
        <v>25</v>
      </c>
      <c r="J1290" t="s">
        <v>36</v>
      </c>
      <c r="K1290" t="s">
        <v>37</v>
      </c>
    </row>
    <row r="1291" spans="1:11" x14ac:dyDescent="0.25">
      <c r="A1291" s="48">
        <v>6683012</v>
      </c>
      <c r="B1291" s="2">
        <v>43425.431874074071</v>
      </c>
      <c r="C1291" s="2">
        <v>43421</v>
      </c>
      <c r="D1291" t="s">
        <v>612</v>
      </c>
      <c r="E1291" s="48">
        <v>12240</v>
      </c>
      <c r="F1291" t="s">
        <v>44</v>
      </c>
      <c r="G1291" t="s">
        <v>2</v>
      </c>
      <c r="H1291" t="s">
        <v>5</v>
      </c>
      <c r="I1291" t="s">
        <v>1</v>
      </c>
      <c r="J1291" t="s">
        <v>4</v>
      </c>
      <c r="K1291" t="s">
        <v>38</v>
      </c>
    </row>
    <row r="1292" spans="1:11" x14ac:dyDescent="0.25">
      <c r="A1292" s="48">
        <v>6683012</v>
      </c>
      <c r="B1292" s="2">
        <v>43425.432072453703</v>
      </c>
      <c r="C1292" s="2">
        <v>43421</v>
      </c>
      <c r="D1292" t="s">
        <v>612</v>
      </c>
      <c r="E1292" s="48">
        <v>12240</v>
      </c>
      <c r="F1292" t="s">
        <v>44</v>
      </c>
      <c r="G1292" t="s">
        <v>2</v>
      </c>
      <c r="H1292" t="s">
        <v>3</v>
      </c>
      <c r="I1292" t="s">
        <v>1</v>
      </c>
      <c r="J1292" t="s">
        <v>4</v>
      </c>
      <c r="K1292" t="s">
        <v>39</v>
      </c>
    </row>
    <row r="1293" spans="1:11" x14ac:dyDescent="0.25">
      <c r="A1293" s="48">
        <v>6684363</v>
      </c>
      <c r="B1293" s="2">
        <v>43425.432521643517</v>
      </c>
      <c r="C1293" s="2">
        <v>43421</v>
      </c>
      <c r="D1293" t="s">
        <v>613</v>
      </c>
      <c r="E1293" s="48">
        <v>12240</v>
      </c>
      <c r="F1293" t="s">
        <v>44</v>
      </c>
      <c r="G1293" t="s">
        <v>0</v>
      </c>
      <c r="H1293" t="s">
        <v>37</v>
      </c>
      <c r="I1293" t="s">
        <v>25</v>
      </c>
      <c r="J1293" t="s">
        <v>36</v>
      </c>
      <c r="K1293" t="s">
        <v>37</v>
      </c>
    </row>
    <row r="1294" spans="1:11" x14ac:dyDescent="0.25">
      <c r="A1294" s="48">
        <v>6684363</v>
      </c>
      <c r="B1294" s="2">
        <v>43425.433436921296</v>
      </c>
      <c r="C1294" s="2">
        <v>43421</v>
      </c>
      <c r="D1294" t="s">
        <v>613</v>
      </c>
      <c r="E1294" s="48">
        <v>12240</v>
      </c>
      <c r="F1294" t="s">
        <v>44</v>
      </c>
      <c r="G1294" t="s">
        <v>2</v>
      </c>
      <c r="H1294" t="s">
        <v>5</v>
      </c>
      <c r="I1294" t="s">
        <v>1</v>
      </c>
      <c r="J1294" t="s">
        <v>4</v>
      </c>
      <c r="K1294" t="s">
        <v>38</v>
      </c>
    </row>
    <row r="1295" spans="1:11" x14ac:dyDescent="0.25">
      <c r="A1295" s="48">
        <v>6684363</v>
      </c>
      <c r="B1295" s="2">
        <v>43425.433735185186</v>
      </c>
      <c r="C1295" s="2">
        <v>43421</v>
      </c>
      <c r="D1295" t="s">
        <v>613</v>
      </c>
      <c r="E1295" s="48">
        <v>12240</v>
      </c>
      <c r="F1295" t="s">
        <v>44</v>
      </c>
      <c r="G1295" t="s">
        <v>2</v>
      </c>
      <c r="H1295" t="s">
        <v>3</v>
      </c>
      <c r="I1295" t="s">
        <v>1</v>
      </c>
      <c r="J1295" t="s">
        <v>4</v>
      </c>
      <c r="K1295" t="s">
        <v>39</v>
      </c>
    </row>
    <row r="1296" spans="1:11" x14ac:dyDescent="0.25">
      <c r="A1296" s="48">
        <v>6685539</v>
      </c>
      <c r="B1296" s="2">
        <v>43425.434393055555</v>
      </c>
      <c r="C1296" s="2">
        <v>43421</v>
      </c>
      <c r="D1296" t="s">
        <v>614</v>
      </c>
      <c r="E1296" s="48">
        <v>12240</v>
      </c>
      <c r="F1296" t="s">
        <v>44</v>
      </c>
      <c r="G1296" t="s">
        <v>0</v>
      </c>
      <c r="H1296" t="s">
        <v>37</v>
      </c>
      <c r="I1296" t="s">
        <v>25</v>
      </c>
      <c r="J1296" t="s">
        <v>36</v>
      </c>
      <c r="K1296" t="s">
        <v>37</v>
      </c>
    </row>
    <row r="1297" spans="1:11" x14ac:dyDescent="0.25">
      <c r="A1297" s="48">
        <v>6685539</v>
      </c>
      <c r="B1297" s="2">
        <v>43425.434761921293</v>
      </c>
      <c r="C1297" s="2">
        <v>43421</v>
      </c>
      <c r="D1297" t="s">
        <v>614</v>
      </c>
      <c r="E1297" s="48">
        <v>12240</v>
      </c>
      <c r="F1297" t="s">
        <v>44</v>
      </c>
      <c r="G1297" t="s">
        <v>2</v>
      </c>
      <c r="H1297" t="s">
        <v>37</v>
      </c>
      <c r="I1297" t="s">
        <v>25</v>
      </c>
      <c r="J1297" t="s">
        <v>9</v>
      </c>
      <c r="K1297" t="s">
        <v>37</v>
      </c>
    </row>
    <row r="1298" spans="1:11" x14ac:dyDescent="0.25">
      <c r="A1298" s="48">
        <v>6685744</v>
      </c>
      <c r="B1298" s="2">
        <v>43425.435310185188</v>
      </c>
      <c r="C1298" s="2">
        <v>43421</v>
      </c>
      <c r="D1298" t="s">
        <v>615</v>
      </c>
      <c r="E1298" s="48">
        <v>12240</v>
      </c>
      <c r="F1298" t="s">
        <v>44</v>
      </c>
      <c r="G1298" t="s">
        <v>0</v>
      </c>
      <c r="H1298" t="s">
        <v>37</v>
      </c>
      <c r="I1298" t="s">
        <v>25</v>
      </c>
      <c r="J1298" t="s">
        <v>36</v>
      </c>
      <c r="K1298" t="s">
        <v>37</v>
      </c>
    </row>
    <row r="1299" spans="1:11" x14ac:dyDescent="0.25">
      <c r="A1299" s="48">
        <v>6685744</v>
      </c>
      <c r="B1299" s="2">
        <v>43425.435793634257</v>
      </c>
      <c r="C1299" s="2">
        <v>43421</v>
      </c>
      <c r="D1299" t="s">
        <v>615</v>
      </c>
      <c r="E1299" s="48">
        <v>12240</v>
      </c>
      <c r="F1299" t="s">
        <v>44</v>
      </c>
      <c r="G1299" t="s">
        <v>2</v>
      </c>
      <c r="H1299" t="s">
        <v>5</v>
      </c>
      <c r="I1299" t="s">
        <v>1</v>
      </c>
      <c r="J1299" t="s">
        <v>4</v>
      </c>
      <c r="K1299" t="s">
        <v>38</v>
      </c>
    </row>
    <row r="1300" spans="1:11" x14ac:dyDescent="0.25">
      <c r="A1300" s="48">
        <v>6685744</v>
      </c>
      <c r="B1300" s="2">
        <v>43425.43604872685</v>
      </c>
      <c r="C1300" s="2">
        <v>43421</v>
      </c>
      <c r="D1300" t="s">
        <v>615</v>
      </c>
      <c r="E1300" s="48">
        <v>12240</v>
      </c>
      <c r="F1300" t="s">
        <v>44</v>
      </c>
      <c r="G1300" t="s">
        <v>2</v>
      </c>
      <c r="H1300" t="s">
        <v>3</v>
      </c>
      <c r="I1300" t="s">
        <v>1</v>
      </c>
      <c r="J1300" t="s">
        <v>4</v>
      </c>
      <c r="K1300" t="s">
        <v>39</v>
      </c>
    </row>
    <row r="1301" spans="1:11" x14ac:dyDescent="0.25">
      <c r="A1301" s="48">
        <v>6686031</v>
      </c>
      <c r="B1301" s="2">
        <v>43425.436403240739</v>
      </c>
      <c r="C1301" s="2">
        <v>43421</v>
      </c>
      <c r="D1301" t="s">
        <v>616</v>
      </c>
      <c r="E1301" s="48">
        <v>12240</v>
      </c>
      <c r="F1301" t="s">
        <v>44</v>
      </c>
      <c r="G1301" t="s">
        <v>0</v>
      </c>
      <c r="H1301" t="s">
        <v>37</v>
      </c>
      <c r="I1301" t="s">
        <v>25</v>
      </c>
      <c r="J1301" t="s">
        <v>36</v>
      </c>
      <c r="K1301" t="s">
        <v>37</v>
      </c>
    </row>
    <row r="1302" spans="1:11" x14ac:dyDescent="0.25">
      <c r="A1302" s="48">
        <v>6686031</v>
      </c>
      <c r="B1302" s="2">
        <v>43425.436714004631</v>
      </c>
      <c r="C1302" s="2">
        <v>43421</v>
      </c>
      <c r="D1302" t="s">
        <v>616</v>
      </c>
      <c r="E1302" s="48">
        <v>12240</v>
      </c>
      <c r="F1302" t="s">
        <v>44</v>
      </c>
      <c r="G1302" t="s">
        <v>2</v>
      </c>
      <c r="H1302" t="s">
        <v>37</v>
      </c>
      <c r="I1302" t="s">
        <v>25</v>
      </c>
      <c r="J1302" t="s">
        <v>9</v>
      </c>
      <c r="K1302" t="s">
        <v>37</v>
      </c>
    </row>
    <row r="1303" spans="1:11" x14ac:dyDescent="0.25">
      <c r="A1303" s="48">
        <v>6686889</v>
      </c>
      <c r="B1303" s="2">
        <v>43425.437062500001</v>
      </c>
      <c r="C1303" s="2">
        <v>43421</v>
      </c>
      <c r="D1303" t="s">
        <v>617</v>
      </c>
      <c r="E1303" s="48">
        <v>12240</v>
      </c>
      <c r="F1303" t="s">
        <v>44</v>
      </c>
      <c r="G1303" t="s">
        <v>0</v>
      </c>
      <c r="H1303" t="s">
        <v>37</v>
      </c>
      <c r="I1303" t="s">
        <v>25</v>
      </c>
      <c r="J1303" t="s">
        <v>36</v>
      </c>
      <c r="K1303" t="s">
        <v>37</v>
      </c>
    </row>
    <row r="1304" spans="1:11" x14ac:dyDescent="0.25">
      <c r="A1304" s="48">
        <v>6686889</v>
      </c>
      <c r="B1304" s="2">
        <v>43425.437468402779</v>
      </c>
      <c r="C1304" s="2">
        <v>43421</v>
      </c>
      <c r="D1304" t="s">
        <v>617</v>
      </c>
      <c r="E1304" s="48">
        <v>12240</v>
      </c>
      <c r="F1304" t="s">
        <v>44</v>
      </c>
      <c r="G1304" t="s">
        <v>2</v>
      </c>
      <c r="H1304" t="s">
        <v>5</v>
      </c>
      <c r="I1304" t="s">
        <v>1</v>
      </c>
      <c r="J1304" t="s">
        <v>4</v>
      </c>
      <c r="K1304" t="s">
        <v>38</v>
      </c>
    </row>
    <row r="1305" spans="1:11" x14ac:dyDescent="0.25">
      <c r="A1305" s="48">
        <v>6686889</v>
      </c>
      <c r="B1305" s="2">
        <v>43425.437665509256</v>
      </c>
      <c r="C1305" s="2">
        <v>43421</v>
      </c>
      <c r="D1305" t="s">
        <v>617</v>
      </c>
      <c r="E1305" s="48">
        <v>12240</v>
      </c>
      <c r="F1305" t="s">
        <v>44</v>
      </c>
      <c r="G1305" t="s">
        <v>2</v>
      </c>
      <c r="H1305" t="s">
        <v>3</v>
      </c>
      <c r="I1305" t="s">
        <v>1</v>
      </c>
      <c r="J1305" t="s">
        <v>4</v>
      </c>
      <c r="K1305" t="s">
        <v>39</v>
      </c>
    </row>
    <row r="1306" spans="1:11" x14ac:dyDescent="0.25">
      <c r="A1306" s="48">
        <v>6687267</v>
      </c>
      <c r="B1306" s="2">
        <v>43425.438012268518</v>
      </c>
      <c r="C1306" s="2">
        <v>43421</v>
      </c>
      <c r="D1306" s="48" t="s">
        <v>618</v>
      </c>
      <c r="E1306" s="48">
        <v>12240</v>
      </c>
      <c r="F1306" t="s">
        <v>44</v>
      </c>
      <c r="G1306" t="s">
        <v>0</v>
      </c>
      <c r="H1306" t="s">
        <v>37</v>
      </c>
      <c r="I1306" t="s">
        <v>25</v>
      </c>
      <c r="J1306" t="s">
        <v>36</v>
      </c>
      <c r="K1306" t="s">
        <v>37</v>
      </c>
    </row>
    <row r="1307" spans="1:11" x14ac:dyDescent="0.25">
      <c r="A1307" s="48">
        <v>6687267</v>
      </c>
      <c r="B1307" s="2">
        <v>43425.438286226854</v>
      </c>
      <c r="C1307" s="2">
        <v>43421</v>
      </c>
      <c r="D1307" s="48" t="s">
        <v>618</v>
      </c>
      <c r="E1307" s="48">
        <v>12240</v>
      </c>
      <c r="F1307" t="s">
        <v>44</v>
      </c>
      <c r="G1307" t="s">
        <v>2</v>
      </c>
      <c r="H1307" t="s">
        <v>5</v>
      </c>
      <c r="I1307" t="s">
        <v>1</v>
      </c>
      <c r="J1307" t="s">
        <v>4</v>
      </c>
      <c r="K1307" t="s">
        <v>38</v>
      </c>
    </row>
    <row r="1308" spans="1:11" x14ac:dyDescent="0.25">
      <c r="A1308" s="48">
        <v>6687287</v>
      </c>
      <c r="B1308" s="2">
        <v>43425.438628703705</v>
      </c>
      <c r="C1308" s="2">
        <v>43421</v>
      </c>
      <c r="D1308" s="48" t="s">
        <v>619</v>
      </c>
      <c r="E1308" s="48">
        <v>12240</v>
      </c>
      <c r="F1308" t="s">
        <v>44</v>
      </c>
      <c r="G1308" t="s">
        <v>0</v>
      </c>
      <c r="H1308" t="s">
        <v>37</v>
      </c>
      <c r="I1308" t="s">
        <v>25</v>
      </c>
      <c r="J1308" t="s">
        <v>36</v>
      </c>
      <c r="K1308" t="s">
        <v>37</v>
      </c>
    </row>
    <row r="1309" spans="1:11" x14ac:dyDescent="0.25">
      <c r="A1309" s="48">
        <v>6687287</v>
      </c>
      <c r="B1309" s="2">
        <v>43425.438888425924</v>
      </c>
      <c r="C1309" s="2">
        <v>43421</v>
      </c>
      <c r="D1309" s="48" t="s">
        <v>619</v>
      </c>
      <c r="E1309" s="48">
        <v>12240</v>
      </c>
      <c r="F1309" t="s">
        <v>44</v>
      </c>
      <c r="G1309" t="s">
        <v>2</v>
      </c>
      <c r="H1309" t="s">
        <v>37</v>
      </c>
      <c r="I1309" t="s">
        <v>25</v>
      </c>
      <c r="J1309" t="s">
        <v>9</v>
      </c>
      <c r="K1309" t="s">
        <v>37</v>
      </c>
    </row>
    <row r="1310" spans="1:11" x14ac:dyDescent="0.25">
      <c r="A1310" s="48">
        <v>6687545</v>
      </c>
      <c r="B1310" s="2">
        <v>43425.439230787037</v>
      </c>
      <c r="C1310" s="2">
        <v>43421</v>
      </c>
      <c r="D1310" t="s">
        <v>620</v>
      </c>
      <c r="E1310" s="48">
        <v>12240</v>
      </c>
      <c r="F1310" t="s">
        <v>44</v>
      </c>
      <c r="G1310" t="s">
        <v>0</v>
      </c>
      <c r="H1310" t="s">
        <v>37</v>
      </c>
      <c r="I1310" t="s">
        <v>25</v>
      </c>
      <c r="J1310" t="s">
        <v>36</v>
      </c>
      <c r="K1310" t="s">
        <v>37</v>
      </c>
    </row>
    <row r="1311" spans="1:11" x14ac:dyDescent="0.25">
      <c r="A1311" s="48">
        <v>6687545</v>
      </c>
      <c r="B1311" s="2">
        <v>43425.439589004629</v>
      </c>
      <c r="C1311" s="2">
        <v>43421</v>
      </c>
      <c r="D1311" t="s">
        <v>620</v>
      </c>
      <c r="E1311" s="48">
        <v>12240</v>
      </c>
      <c r="F1311" t="s">
        <v>44</v>
      </c>
      <c r="G1311" t="s">
        <v>2</v>
      </c>
      <c r="H1311" t="s">
        <v>37</v>
      </c>
      <c r="I1311" t="s">
        <v>25</v>
      </c>
      <c r="J1311" t="s">
        <v>9</v>
      </c>
      <c r="K1311" t="s">
        <v>37</v>
      </c>
    </row>
    <row r="1312" spans="1:11" x14ac:dyDescent="0.25">
      <c r="A1312" s="48">
        <v>6687573</v>
      </c>
      <c r="B1312" s="2">
        <v>43425.439924999999</v>
      </c>
      <c r="C1312" s="2">
        <v>43421</v>
      </c>
      <c r="D1312" t="s">
        <v>621</v>
      </c>
      <c r="E1312" s="48">
        <v>12240</v>
      </c>
      <c r="F1312" t="s">
        <v>44</v>
      </c>
      <c r="G1312" t="s">
        <v>0</v>
      </c>
      <c r="H1312" t="s">
        <v>37</v>
      </c>
      <c r="I1312" t="s">
        <v>25</v>
      </c>
      <c r="J1312" t="s">
        <v>36</v>
      </c>
      <c r="K1312" t="s">
        <v>37</v>
      </c>
    </row>
    <row r="1313" spans="1:11" x14ac:dyDescent="0.25">
      <c r="A1313" s="48">
        <v>6687573</v>
      </c>
      <c r="B1313" s="2">
        <v>43425.44020902778</v>
      </c>
      <c r="C1313" s="2">
        <v>43421</v>
      </c>
      <c r="D1313" t="s">
        <v>621</v>
      </c>
      <c r="E1313" s="48">
        <v>12240</v>
      </c>
      <c r="F1313" t="s">
        <v>44</v>
      </c>
      <c r="G1313" t="s">
        <v>2</v>
      </c>
      <c r="H1313" t="s">
        <v>5</v>
      </c>
      <c r="I1313" t="s">
        <v>1</v>
      </c>
      <c r="J1313" t="s">
        <v>4</v>
      </c>
      <c r="K1313" t="s">
        <v>38</v>
      </c>
    </row>
    <row r="1314" spans="1:11" x14ac:dyDescent="0.25">
      <c r="A1314" s="48">
        <v>6687573</v>
      </c>
      <c r="B1314" s="2">
        <v>43425.440422685184</v>
      </c>
      <c r="C1314" s="2">
        <v>43421</v>
      </c>
      <c r="D1314" t="s">
        <v>621</v>
      </c>
      <c r="E1314" s="48">
        <v>12240</v>
      </c>
      <c r="F1314" t="s">
        <v>44</v>
      </c>
      <c r="G1314" t="s">
        <v>2</v>
      </c>
      <c r="H1314" t="s">
        <v>3</v>
      </c>
      <c r="I1314" t="s">
        <v>1</v>
      </c>
      <c r="J1314" t="s">
        <v>4</v>
      </c>
      <c r="K1314" t="s">
        <v>39</v>
      </c>
    </row>
    <row r="1315" spans="1:11" x14ac:dyDescent="0.25">
      <c r="A1315" s="48">
        <v>6687973</v>
      </c>
      <c r="B1315" s="2">
        <v>43425.44165335648</v>
      </c>
      <c r="C1315" s="2">
        <v>43421</v>
      </c>
      <c r="D1315" t="s">
        <v>622</v>
      </c>
      <c r="E1315" s="48">
        <v>12240</v>
      </c>
      <c r="F1315" t="s">
        <v>44</v>
      </c>
      <c r="G1315" t="s">
        <v>0</v>
      </c>
      <c r="H1315" t="s">
        <v>37</v>
      </c>
      <c r="I1315" t="s">
        <v>25</v>
      </c>
      <c r="J1315" t="s">
        <v>36</v>
      </c>
      <c r="K1315" t="s">
        <v>37</v>
      </c>
    </row>
    <row r="1316" spans="1:11" x14ac:dyDescent="0.25">
      <c r="A1316" s="48">
        <v>6687973</v>
      </c>
      <c r="B1316" s="2">
        <v>43425.441920486111</v>
      </c>
      <c r="C1316" s="2">
        <v>43421</v>
      </c>
      <c r="D1316" t="s">
        <v>622</v>
      </c>
      <c r="E1316" s="48">
        <v>12240</v>
      </c>
      <c r="F1316" t="s">
        <v>44</v>
      </c>
      <c r="G1316" t="s">
        <v>2</v>
      </c>
      <c r="H1316" t="s">
        <v>37</v>
      </c>
      <c r="I1316" t="s">
        <v>25</v>
      </c>
      <c r="J1316" t="s">
        <v>9</v>
      </c>
      <c r="K1316" t="s">
        <v>37</v>
      </c>
    </row>
    <row r="1317" spans="1:11" x14ac:dyDescent="0.25">
      <c r="A1317" s="48">
        <v>6688423</v>
      </c>
      <c r="B1317" s="2">
        <v>43425.442597337962</v>
      </c>
      <c r="C1317" s="2">
        <v>43421</v>
      </c>
      <c r="D1317" t="s">
        <v>623</v>
      </c>
      <c r="E1317" s="48">
        <v>12240</v>
      </c>
      <c r="F1317" t="s">
        <v>44</v>
      </c>
      <c r="G1317" t="s">
        <v>0</v>
      </c>
      <c r="H1317" t="s">
        <v>27</v>
      </c>
      <c r="I1317" t="s">
        <v>7</v>
      </c>
      <c r="J1317" t="s">
        <v>36</v>
      </c>
      <c r="K1317" t="s">
        <v>40</v>
      </c>
    </row>
    <row r="1318" spans="1:11" x14ac:dyDescent="0.25">
      <c r="A1318" s="48">
        <v>6688423</v>
      </c>
      <c r="B1318" s="2">
        <v>43425.443296874997</v>
      </c>
      <c r="C1318" s="2">
        <v>43421</v>
      </c>
      <c r="D1318" t="s">
        <v>623</v>
      </c>
      <c r="E1318" s="48">
        <v>12240</v>
      </c>
      <c r="F1318" t="s">
        <v>44</v>
      </c>
      <c r="G1318" t="s">
        <v>2</v>
      </c>
      <c r="H1318" t="s">
        <v>37</v>
      </c>
      <c r="I1318" t="s">
        <v>25</v>
      </c>
      <c r="J1318" t="s">
        <v>9</v>
      </c>
      <c r="K1318" t="s">
        <v>37</v>
      </c>
    </row>
    <row r="1319" spans="1:11" x14ac:dyDescent="0.25">
      <c r="A1319" s="48">
        <v>6688976</v>
      </c>
      <c r="B1319" s="2">
        <v>43425.443881944448</v>
      </c>
      <c r="C1319" s="2">
        <v>43421</v>
      </c>
      <c r="D1319" t="s">
        <v>624</v>
      </c>
      <c r="E1319" s="48">
        <v>12240</v>
      </c>
      <c r="F1319" t="s">
        <v>44</v>
      </c>
      <c r="G1319" t="s">
        <v>0</v>
      </c>
      <c r="H1319" t="s">
        <v>8</v>
      </c>
      <c r="I1319" t="s">
        <v>7</v>
      </c>
      <c r="J1319" t="s">
        <v>36</v>
      </c>
      <c r="K1319" t="s">
        <v>65</v>
      </c>
    </row>
    <row r="1320" spans="1:11" x14ac:dyDescent="0.25">
      <c r="A1320" s="48">
        <v>6688976</v>
      </c>
      <c r="B1320" s="2">
        <v>43425.444185532404</v>
      </c>
      <c r="C1320" s="2">
        <v>43421</v>
      </c>
      <c r="D1320" t="s">
        <v>624</v>
      </c>
      <c r="E1320" s="48">
        <v>12240</v>
      </c>
      <c r="F1320" t="s">
        <v>44</v>
      </c>
      <c r="G1320" t="s">
        <v>2</v>
      </c>
      <c r="H1320" t="s">
        <v>37</v>
      </c>
      <c r="I1320" t="s">
        <v>25</v>
      </c>
      <c r="J1320" t="s">
        <v>9</v>
      </c>
      <c r="K1320" t="s">
        <v>37</v>
      </c>
    </row>
    <row r="1321" spans="1:11" x14ac:dyDescent="0.25">
      <c r="A1321" s="48">
        <v>6689162</v>
      </c>
      <c r="B1321" s="2">
        <v>43425.44457615741</v>
      </c>
      <c r="C1321" s="2">
        <v>43421</v>
      </c>
      <c r="D1321" t="s">
        <v>625</v>
      </c>
      <c r="E1321" s="48">
        <v>12240</v>
      </c>
      <c r="F1321" t="s">
        <v>44</v>
      </c>
      <c r="G1321" t="s">
        <v>0</v>
      </c>
      <c r="H1321" t="s">
        <v>37</v>
      </c>
      <c r="I1321" t="s">
        <v>25</v>
      </c>
      <c r="J1321" t="s">
        <v>36</v>
      </c>
      <c r="K1321" t="s">
        <v>37</v>
      </c>
    </row>
    <row r="1322" spans="1:11" x14ac:dyDescent="0.25">
      <c r="A1322" s="48">
        <v>6689162</v>
      </c>
      <c r="B1322" s="2">
        <v>43425.444950115743</v>
      </c>
      <c r="C1322" s="2">
        <v>43421</v>
      </c>
      <c r="D1322" t="s">
        <v>625</v>
      </c>
      <c r="E1322" s="48">
        <v>12240</v>
      </c>
      <c r="F1322" t="s">
        <v>44</v>
      </c>
      <c r="G1322" t="s">
        <v>2</v>
      </c>
      <c r="H1322" t="s">
        <v>37</v>
      </c>
      <c r="I1322" t="s">
        <v>25</v>
      </c>
      <c r="J1322" t="s">
        <v>9</v>
      </c>
      <c r="K1322" t="s">
        <v>37</v>
      </c>
    </row>
    <row r="1323" spans="1:11" x14ac:dyDescent="0.25">
      <c r="A1323" s="48">
        <v>6689311</v>
      </c>
      <c r="B1323" s="2">
        <v>43425.446320023148</v>
      </c>
      <c r="C1323" s="2">
        <v>43421</v>
      </c>
      <c r="D1323" t="s">
        <v>626</v>
      </c>
      <c r="E1323" s="48">
        <v>12240</v>
      </c>
      <c r="F1323" t="s">
        <v>44</v>
      </c>
      <c r="G1323" t="s">
        <v>0</v>
      </c>
      <c r="H1323" t="s">
        <v>37</v>
      </c>
      <c r="I1323" t="s">
        <v>25</v>
      </c>
      <c r="J1323" t="s">
        <v>36</v>
      </c>
      <c r="K1323" t="s">
        <v>37</v>
      </c>
    </row>
    <row r="1324" spans="1:11" x14ac:dyDescent="0.25">
      <c r="A1324" s="48">
        <v>6689311</v>
      </c>
      <c r="B1324" s="2">
        <v>43425.446617361114</v>
      </c>
      <c r="C1324" s="2">
        <v>43421</v>
      </c>
      <c r="D1324" t="s">
        <v>626</v>
      </c>
      <c r="E1324" s="48">
        <v>12240</v>
      </c>
      <c r="F1324" t="s">
        <v>44</v>
      </c>
      <c r="G1324" t="s">
        <v>2</v>
      </c>
      <c r="H1324" t="s">
        <v>37</v>
      </c>
      <c r="I1324" t="s">
        <v>25</v>
      </c>
      <c r="J1324" t="s">
        <v>9</v>
      </c>
      <c r="K1324" t="s">
        <v>37</v>
      </c>
    </row>
    <row r="1325" spans="1:11" x14ac:dyDescent="0.25">
      <c r="A1325" s="48">
        <v>66893650</v>
      </c>
      <c r="B1325" s="2">
        <v>43425.44700821759</v>
      </c>
      <c r="C1325" s="2">
        <v>43421</v>
      </c>
      <c r="D1325" t="s">
        <v>627</v>
      </c>
      <c r="E1325" s="48">
        <v>12240</v>
      </c>
      <c r="F1325" t="s">
        <v>44</v>
      </c>
      <c r="G1325" t="s">
        <v>0</v>
      </c>
      <c r="H1325" t="s">
        <v>37</v>
      </c>
      <c r="I1325" t="s">
        <v>25</v>
      </c>
      <c r="J1325" t="s">
        <v>36</v>
      </c>
      <c r="K1325" t="s">
        <v>37</v>
      </c>
    </row>
    <row r="1326" spans="1:11" x14ac:dyDescent="0.25">
      <c r="A1326" s="48">
        <v>66893650</v>
      </c>
      <c r="B1326" s="2">
        <v>43425.44728912037</v>
      </c>
      <c r="C1326" s="2">
        <v>43421</v>
      </c>
      <c r="D1326" t="s">
        <v>627</v>
      </c>
      <c r="E1326" s="48">
        <v>12240</v>
      </c>
      <c r="F1326" t="s">
        <v>44</v>
      </c>
      <c r="G1326" t="s">
        <v>2</v>
      </c>
      <c r="H1326" t="s">
        <v>5</v>
      </c>
      <c r="I1326" t="s">
        <v>1</v>
      </c>
      <c r="J1326" t="s">
        <v>4</v>
      </c>
      <c r="K1326" t="s">
        <v>38</v>
      </c>
    </row>
    <row r="1327" spans="1:11" x14ac:dyDescent="0.25">
      <c r="A1327" s="48">
        <v>6692319</v>
      </c>
      <c r="B1327" s="2">
        <v>43425.447586921298</v>
      </c>
      <c r="C1327" s="2">
        <v>43421</v>
      </c>
      <c r="D1327" t="s">
        <v>628</v>
      </c>
      <c r="E1327" s="48">
        <v>12240</v>
      </c>
      <c r="F1327" t="s">
        <v>44</v>
      </c>
      <c r="G1327" t="s">
        <v>0</v>
      </c>
      <c r="H1327" t="s">
        <v>37</v>
      </c>
      <c r="I1327" t="s">
        <v>25</v>
      </c>
      <c r="J1327" t="s">
        <v>36</v>
      </c>
      <c r="K1327" t="s">
        <v>37</v>
      </c>
    </row>
    <row r="1328" spans="1:11" x14ac:dyDescent="0.25">
      <c r="A1328" s="48">
        <v>6692319</v>
      </c>
      <c r="B1328" s="2">
        <v>43425.447908796297</v>
      </c>
      <c r="C1328" s="2">
        <v>43421</v>
      </c>
      <c r="D1328" t="s">
        <v>628</v>
      </c>
      <c r="E1328" s="48">
        <v>12240</v>
      </c>
      <c r="F1328" t="s">
        <v>44</v>
      </c>
      <c r="G1328" t="s">
        <v>2</v>
      </c>
      <c r="H1328" t="s">
        <v>12</v>
      </c>
      <c r="I1328" t="s">
        <v>7</v>
      </c>
      <c r="J1328" t="s">
        <v>4</v>
      </c>
      <c r="K1328" t="s">
        <v>43</v>
      </c>
    </row>
    <row r="1329" spans="1:11" x14ac:dyDescent="0.25">
      <c r="A1329" s="48">
        <v>6692319</v>
      </c>
      <c r="B1329" s="2">
        <v>43425.448134143517</v>
      </c>
      <c r="C1329" s="2">
        <v>43421</v>
      </c>
      <c r="D1329" t="s">
        <v>628</v>
      </c>
      <c r="E1329" s="48">
        <v>12240</v>
      </c>
      <c r="F1329" t="s">
        <v>44</v>
      </c>
      <c r="G1329" t="s">
        <v>2</v>
      </c>
      <c r="H1329" t="s">
        <v>5</v>
      </c>
      <c r="I1329" t="s">
        <v>1</v>
      </c>
      <c r="J1329" t="s">
        <v>4</v>
      </c>
      <c r="K1329" t="s">
        <v>38</v>
      </c>
    </row>
    <row r="1330" spans="1:11" x14ac:dyDescent="0.25">
      <c r="A1330" s="48">
        <v>6692319</v>
      </c>
      <c r="B1330" s="2">
        <v>43425.44831550926</v>
      </c>
      <c r="C1330" s="2">
        <v>43421</v>
      </c>
      <c r="D1330" t="s">
        <v>628</v>
      </c>
      <c r="E1330" s="48">
        <v>12240</v>
      </c>
      <c r="F1330" t="s">
        <v>44</v>
      </c>
      <c r="G1330" t="s">
        <v>2</v>
      </c>
      <c r="H1330" t="s">
        <v>3</v>
      </c>
      <c r="I1330" t="s">
        <v>1</v>
      </c>
      <c r="J1330" t="s">
        <v>4</v>
      </c>
      <c r="K1330" t="s">
        <v>39</v>
      </c>
    </row>
    <row r="1331" spans="1:11" x14ac:dyDescent="0.25">
      <c r="A1331" s="48">
        <v>6692856</v>
      </c>
      <c r="B1331" s="2">
        <v>43425.449143171296</v>
      </c>
      <c r="C1331" s="2">
        <v>43421</v>
      </c>
      <c r="D1331" t="s">
        <v>629</v>
      </c>
      <c r="E1331" s="48">
        <v>12240</v>
      </c>
      <c r="F1331" t="s">
        <v>44</v>
      </c>
      <c r="G1331" t="s">
        <v>0</v>
      </c>
      <c r="H1331" t="s">
        <v>37</v>
      </c>
      <c r="I1331" t="s">
        <v>25</v>
      </c>
      <c r="J1331" t="s">
        <v>36</v>
      </c>
      <c r="K1331" t="s">
        <v>37</v>
      </c>
    </row>
    <row r="1332" spans="1:11" x14ac:dyDescent="0.25">
      <c r="A1332" s="48">
        <v>6692856</v>
      </c>
      <c r="B1332" s="2">
        <v>43425.449472337961</v>
      </c>
      <c r="C1332" s="2">
        <v>43421</v>
      </c>
      <c r="D1332" t="s">
        <v>629</v>
      </c>
      <c r="E1332" s="48">
        <v>12240</v>
      </c>
      <c r="F1332" t="s">
        <v>44</v>
      </c>
      <c r="G1332" t="s">
        <v>2</v>
      </c>
      <c r="H1332" t="s">
        <v>5</v>
      </c>
      <c r="I1332" t="s">
        <v>1</v>
      </c>
      <c r="J1332" t="s">
        <v>4</v>
      </c>
      <c r="K1332" t="s">
        <v>38</v>
      </c>
    </row>
    <row r="1333" spans="1:11" x14ac:dyDescent="0.25">
      <c r="A1333" s="48">
        <v>6692856</v>
      </c>
      <c r="B1333" s="2">
        <v>43425.449661342594</v>
      </c>
      <c r="C1333" s="2">
        <v>43421</v>
      </c>
      <c r="D1333" t="s">
        <v>629</v>
      </c>
      <c r="E1333" s="48">
        <v>12240</v>
      </c>
      <c r="F1333" t="s">
        <v>44</v>
      </c>
      <c r="G1333" t="s">
        <v>2</v>
      </c>
      <c r="H1333" t="s">
        <v>3</v>
      </c>
      <c r="I1333" t="s">
        <v>1</v>
      </c>
      <c r="J1333" t="s">
        <v>4</v>
      </c>
      <c r="K1333" t="s">
        <v>39</v>
      </c>
    </row>
    <row r="1334" spans="1:11" x14ac:dyDescent="0.25">
      <c r="A1334" s="48">
        <v>6693005</v>
      </c>
      <c r="B1334" s="2">
        <v>43425.449982175924</v>
      </c>
      <c r="C1334" s="2">
        <v>43421</v>
      </c>
      <c r="D1334" t="s">
        <v>630</v>
      </c>
      <c r="E1334" s="48">
        <v>12240</v>
      </c>
      <c r="F1334" t="s">
        <v>44</v>
      </c>
      <c r="G1334" t="s">
        <v>0</v>
      </c>
      <c r="H1334" t="s">
        <v>37</v>
      </c>
      <c r="I1334" t="s">
        <v>25</v>
      </c>
      <c r="J1334" t="s">
        <v>36</v>
      </c>
      <c r="K1334" t="s">
        <v>37</v>
      </c>
    </row>
    <row r="1335" spans="1:11" x14ac:dyDescent="0.25">
      <c r="A1335" s="48">
        <v>6693005</v>
      </c>
      <c r="B1335" s="2">
        <v>43425.450302199075</v>
      </c>
      <c r="C1335" s="2">
        <v>43421</v>
      </c>
      <c r="D1335" t="s">
        <v>630</v>
      </c>
      <c r="E1335" s="48">
        <v>12240</v>
      </c>
      <c r="F1335" t="s">
        <v>44</v>
      </c>
      <c r="G1335" t="s">
        <v>2</v>
      </c>
      <c r="H1335" t="s">
        <v>37</v>
      </c>
      <c r="I1335" t="s">
        <v>25</v>
      </c>
      <c r="J1335" t="s">
        <v>9</v>
      </c>
      <c r="K1335" t="s">
        <v>37</v>
      </c>
    </row>
    <row r="1336" spans="1:11" x14ac:dyDescent="0.25">
      <c r="A1336" s="48">
        <v>6693199</v>
      </c>
      <c r="B1336" s="2">
        <v>43425.450562962964</v>
      </c>
      <c r="C1336" s="2">
        <v>43421</v>
      </c>
      <c r="D1336" t="s">
        <v>631</v>
      </c>
      <c r="E1336" s="48">
        <v>12240</v>
      </c>
      <c r="F1336" t="s">
        <v>44</v>
      </c>
      <c r="G1336" t="s">
        <v>0</v>
      </c>
      <c r="H1336" t="s">
        <v>37</v>
      </c>
      <c r="I1336" t="s">
        <v>25</v>
      </c>
      <c r="J1336" t="s">
        <v>36</v>
      </c>
      <c r="K1336" t="s">
        <v>37</v>
      </c>
    </row>
    <row r="1337" spans="1:11" x14ac:dyDescent="0.25">
      <c r="A1337" s="48">
        <v>6693199</v>
      </c>
      <c r="B1337" s="2">
        <v>43425.450919212963</v>
      </c>
      <c r="C1337" s="2">
        <v>43421</v>
      </c>
      <c r="D1337" t="s">
        <v>631</v>
      </c>
      <c r="E1337" s="48">
        <v>12240</v>
      </c>
      <c r="F1337" t="s">
        <v>44</v>
      </c>
      <c r="G1337" t="s">
        <v>2</v>
      </c>
      <c r="H1337" t="s">
        <v>5</v>
      </c>
      <c r="I1337" t="s">
        <v>1</v>
      </c>
      <c r="J1337" t="s">
        <v>4</v>
      </c>
      <c r="K1337" t="s">
        <v>38</v>
      </c>
    </row>
    <row r="1338" spans="1:11" x14ac:dyDescent="0.25">
      <c r="A1338" s="48">
        <v>6693397</v>
      </c>
      <c r="B1338" s="2">
        <v>43425.451208449071</v>
      </c>
      <c r="C1338" s="2">
        <v>43421</v>
      </c>
      <c r="D1338" t="s">
        <v>632</v>
      </c>
      <c r="E1338" s="48">
        <v>12240</v>
      </c>
      <c r="F1338" t="s">
        <v>44</v>
      </c>
      <c r="G1338" t="s">
        <v>0</v>
      </c>
      <c r="H1338" t="s">
        <v>37</v>
      </c>
      <c r="I1338" t="s">
        <v>25</v>
      </c>
      <c r="J1338" t="s">
        <v>36</v>
      </c>
      <c r="K1338" t="s">
        <v>37</v>
      </c>
    </row>
    <row r="1339" spans="1:11" x14ac:dyDescent="0.25">
      <c r="A1339" s="48">
        <v>6693397</v>
      </c>
      <c r="B1339" s="2">
        <v>43425.451525462966</v>
      </c>
      <c r="C1339" s="2">
        <v>43421</v>
      </c>
      <c r="D1339" t="s">
        <v>632</v>
      </c>
      <c r="E1339" s="48">
        <v>12240</v>
      </c>
      <c r="F1339" t="s">
        <v>44</v>
      </c>
      <c r="G1339" t="s">
        <v>2</v>
      </c>
      <c r="H1339" t="s">
        <v>37</v>
      </c>
      <c r="I1339" t="s">
        <v>25</v>
      </c>
      <c r="J1339" t="s">
        <v>4</v>
      </c>
      <c r="K1339" t="s">
        <v>37</v>
      </c>
    </row>
    <row r="1340" spans="1:11" x14ac:dyDescent="0.25">
      <c r="A1340" s="48">
        <v>6694246</v>
      </c>
      <c r="B1340" s="2">
        <v>43425.451814814813</v>
      </c>
      <c r="C1340" s="2">
        <v>43421</v>
      </c>
      <c r="D1340" t="s">
        <v>633</v>
      </c>
      <c r="E1340" s="48">
        <v>12240</v>
      </c>
      <c r="F1340" t="s">
        <v>44</v>
      </c>
      <c r="G1340" t="s">
        <v>0</v>
      </c>
      <c r="H1340" t="s">
        <v>37</v>
      </c>
      <c r="I1340" t="s">
        <v>25</v>
      </c>
      <c r="J1340" t="s">
        <v>36</v>
      </c>
      <c r="K1340" t="s">
        <v>37</v>
      </c>
    </row>
    <row r="1341" spans="1:11" x14ac:dyDescent="0.25">
      <c r="A1341" s="48">
        <v>6694246</v>
      </c>
      <c r="B1341" s="2">
        <v>43425.452063310186</v>
      </c>
      <c r="C1341" s="2">
        <v>43421</v>
      </c>
      <c r="D1341" t="s">
        <v>633</v>
      </c>
      <c r="E1341" s="48">
        <v>12240</v>
      </c>
      <c r="F1341" t="s">
        <v>44</v>
      </c>
      <c r="G1341" t="s">
        <v>2</v>
      </c>
      <c r="H1341" t="s">
        <v>37</v>
      </c>
      <c r="I1341" t="s">
        <v>25</v>
      </c>
      <c r="J1341" t="s">
        <v>9</v>
      </c>
      <c r="K1341" t="s">
        <v>37</v>
      </c>
    </row>
    <row r="1342" spans="1:11" x14ac:dyDescent="0.25">
      <c r="A1342" s="48">
        <v>6694312</v>
      </c>
      <c r="B1342" s="2">
        <v>43425.453180092591</v>
      </c>
      <c r="C1342" s="2">
        <v>43421</v>
      </c>
      <c r="D1342" t="s">
        <v>634</v>
      </c>
      <c r="E1342" s="48">
        <v>12240</v>
      </c>
      <c r="F1342" t="s">
        <v>44</v>
      </c>
      <c r="G1342" t="s">
        <v>0</v>
      </c>
      <c r="H1342" t="s">
        <v>37</v>
      </c>
      <c r="I1342" t="s">
        <v>25</v>
      </c>
      <c r="J1342" t="s">
        <v>36</v>
      </c>
      <c r="K1342" t="s">
        <v>37</v>
      </c>
    </row>
    <row r="1343" spans="1:11" x14ac:dyDescent="0.25">
      <c r="A1343" s="48">
        <v>6694312</v>
      </c>
      <c r="B1343" s="2">
        <v>43425.453613773148</v>
      </c>
      <c r="C1343" s="2">
        <v>43421</v>
      </c>
      <c r="D1343" t="s">
        <v>634</v>
      </c>
      <c r="E1343" s="48">
        <v>12240</v>
      </c>
      <c r="F1343" t="s">
        <v>44</v>
      </c>
      <c r="G1343" t="s">
        <v>2</v>
      </c>
      <c r="H1343" t="s">
        <v>5</v>
      </c>
      <c r="I1343" t="s">
        <v>1</v>
      </c>
      <c r="J1343" t="s">
        <v>4</v>
      </c>
      <c r="K1343" t="s">
        <v>38</v>
      </c>
    </row>
    <row r="1344" spans="1:11" x14ac:dyDescent="0.25">
      <c r="A1344" s="48">
        <v>6694312</v>
      </c>
      <c r="B1344" s="2">
        <v>43425.453824074073</v>
      </c>
      <c r="C1344" s="2">
        <v>43421</v>
      </c>
      <c r="D1344" t="s">
        <v>634</v>
      </c>
      <c r="E1344" s="48">
        <v>12240</v>
      </c>
      <c r="F1344" t="s">
        <v>44</v>
      </c>
      <c r="G1344" t="s">
        <v>2</v>
      </c>
      <c r="H1344" t="s">
        <v>3</v>
      </c>
      <c r="I1344" t="s">
        <v>1</v>
      </c>
      <c r="J1344" t="s">
        <v>4</v>
      </c>
      <c r="K1344" t="s">
        <v>39</v>
      </c>
    </row>
    <row r="1345" spans="1:11" x14ac:dyDescent="0.25">
      <c r="A1345" s="48">
        <v>6694417</v>
      </c>
      <c r="B1345" s="2">
        <v>43425.454132407409</v>
      </c>
      <c r="C1345" s="2">
        <v>43421</v>
      </c>
      <c r="D1345" t="s">
        <v>635</v>
      </c>
      <c r="E1345" s="48">
        <v>12240</v>
      </c>
      <c r="F1345" t="s">
        <v>44</v>
      </c>
      <c r="G1345" t="s">
        <v>0</v>
      </c>
      <c r="H1345" t="s">
        <v>37</v>
      </c>
      <c r="I1345" t="s">
        <v>25</v>
      </c>
      <c r="J1345" t="s">
        <v>36</v>
      </c>
      <c r="K1345" t="s">
        <v>37</v>
      </c>
    </row>
    <row r="1346" spans="1:11" x14ac:dyDescent="0.25">
      <c r="A1346" s="48">
        <v>6694417</v>
      </c>
      <c r="B1346" s="2">
        <v>43425.454492708333</v>
      </c>
      <c r="C1346" s="2">
        <v>43421</v>
      </c>
      <c r="D1346" t="s">
        <v>635</v>
      </c>
      <c r="E1346" s="48">
        <v>12240</v>
      </c>
      <c r="F1346" t="s">
        <v>44</v>
      </c>
      <c r="G1346" t="s">
        <v>2</v>
      </c>
      <c r="H1346" t="s">
        <v>5</v>
      </c>
      <c r="I1346" t="s">
        <v>1</v>
      </c>
      <c r="J1346" t="s">
        <v>4</v>
      </c>
      <c r="K1346" t="s">
        <v>38</v>
      </c>
    </row>
    <row r="1347" spans="1:11" x14ac:dyDescent="0.25">
      <c r="A1347" s="48">
        <v>6694417</v>
      </c>
      <c r="B1347" s="2">
        <v>43425.454772569443</v>
      </c>
      <c r="C1347" s="2">
        <v>43421</v>
      </c>
      <c r="D1347" t="s">
        <v>635</v>
      </c>
      <c r="E1347" s="48">
        <v>12240</v>
      </c>
      <c r="F1347" t="s">
        <v>44</v>
      </c>
      <c r="G1347" t="s">
        <v>2</v>
      </c>
      <c r="H1347" t="s">
        <v>3</v>
      </c>
      <c r="I1347" t="s">
        <v>1</v>
      </c>
      <c r="J1347" t="s">
        <v>4</v>
      </c>
      <c r="K1347" t="s">
        <v>39</v>
      </c>
    </row>
    <row r="1348" spans="1:11" x14ac:dyDescent="0.25">
      <c r="A1348" s="48">
        <v>6694563</v>
      </c>
      <c r="B1348" s="2">
        <v>43425.455145254629</v>
      </c>
      <c r="C1348" s="2">
        <v>43421</v>
      </c>
      <c r="D1348" t="s">
        <v>636</v>
      </c>
      <c r="E1348" s="48">
        <v>12240</v>
      </c>
      <c r="F1348" t="s">
        <v>44</v>
      </c>
      <c r="G1348" t="s">
        <v>0</v>
      </c>
      <c r="H1348" t="s">
        <v>10</v>
      </c>
      <c r="I1348" t="s">
        <v>7</v>
      </c>
      <c r="J1348" t="s">
        <v>36</v>
      </c>
      <c r="K1348" t="s">
        <v>42</v>
      </c>
    </row>
    <row r="1349" spans="1:11" x14ac:dyDescent="0.25">
      <c r="A1349" s="48">
        <v>6694563</v>
      </c>
      <c r="B1349" s="2">
        <v>43425.455734490744</v>
      </c>
      <c r="C1349" s="2">
        <v>43421</v>
      </c>
      <c r="D1349" t="s">
        <v>636</v>
      </c>
      <c r="E1349" s="48">
        <v>12240</v>
      </c>
      <c r="F1349" t="s">
        <v>44</v>
      </c>
      <c r="G1349" t="s">
        <v>2</v>
      </c>
      <c r="H1349" t="s">
        <v>5</v>
      </c>
      <c r="I1349" t="s">
        <v>1</v>
      </c>
      <c r="J1349" t="s">
        <v>4</v>
      </c>
      <c r="K1349" t="s">
        <v>38</v>
      </c>
    </row>
    <row r="1350" spans="1:11" x14ac:dyDescent="0.25">
      <c r="A1350" s="48">
        <v>6694563</v>
      </c>
      <c r="B1350" s="2">
        <v>43425.455932175922</v>
      </c>
      <c r="C1350" s="2">
        <v>43421</v>
      </c>
      <c r="D1350" t="s">
        <v>636</v>
      </c>
      <c r="E1350" s="48">
        <v>12240</v>
      </c>
      <c r="F1350" t="s">
        <v>44</v>
      </c>
      <c r="G1350" t="s">
        <v>2</v>
      </c>
      <c r="H1350" t="s">
        <v>3</v>
      </c>
      <c r="I1350" t="s">
        <v>1</v>
      </c>
      <c r="J1350" t="s">
        <v>4</v>
      </c>
      <c r="K1350" t="s">
        <v>39</v>
      </c>
    </row>
    <row r="1351" spans="1:11" x14ac:dyDescent="0.25">
      <c r="A1351" s="48">
        <v>6697185</v>
      </c>
      <c r="B1351" s="2">
        <v>43425.456236458333</v>
      </c>
      <c r="C1351" s="2">
        <v>43421</v>
      </c>
      <c r="D1351" t="s">
        <v>637</v>
      </c>
      <c r="E1351" s="48">
        <v>12240</v>
      </c>
      <c r="F1351" t="s">
        <v>44</v>
      </c>
      <c r="G1351" t="s">
        <v>0</v>
      </c>
      <c r="H1351" t="s">
        <v>37</v>
      </c>
      <c r="I1351" t="s">
        <v>25</v>
      </c>
      <c r="J1351" t="s">
        <v>36</v>
      </c>
      <c r="K1351" t="s">
        <v>37</v>
      </c>
    </row>
    <row r="1352" spans="1:11" x14ac:dyDescent="0.25">
      <c r="A1352" s="48">
        <v>6697185</v>
      </c>
      <c r="B1352" s="2">
        <v>43425.456477777778</v>
      </c>
      <c r="C1352" s="2">
        <v>43421</v>
      </c>
      <c r="D1352" t="s">
        <v>637</v>
      </c>
      <c r="E1352" s="48">
        <v>12240</v>
      </c>
      <c r="F1352" t="s">
        <v>44</v>
      </c>
      <c r="G1352" t="s">
        <v>2</v>
      </c>
      <c r="H1352" t="s">
        <v>37</v>
      </c>
      <c r="I1352" t="s">
        <v>25</v>
      </c>
      <c r="J1352" t="s">
        <v>9</v>
      </c>
      <c r="K1352" t="s">
        <v>37</v>
      </c>
    </row>
    <row r="1353" spans="1:11" x14ac:dyDescent="0.25">
      <c r="A1353" s="48">
        <v>6697332</v>
      </c>
      <c r="B1353" s="2">
        <v>43425.456993749998</v>
      </c>
      <c r="C1353" s="2">
        <v>43421</v>
      </c>
      <c r="D1353" t="s">
        <v>638</v>
      </c>
      <c r="E1353" s="48">
        <v>12240</v>
      </c>
      <c r="F1353" t="s">
        <v>44</v>
      </c>
      <c r="G1353" t="s">
        <v>0</v>
      </c>
      <c r="H1353" t="s">
        <v>37</v>
      </c>
      <c r="I1353" t="s">
        <v>25</v>
      </c>
      <c r="J1353" t="s">
        <v>36</v>
      </c>
      <c r="K1353" t="s">
        <v>37</v>
      </c>
    </row>
    <row r="1354" spans="1:11" x14ac:dyDescent="0.25">
      <c r="A1354" s="48">
        <v>6697332</v>
      </c>
      <c r="B1354" s="2">
        <v>43425.457298726855</v>
      </c>
      <c r="C1354" s="2">
        <v>43421</v>
      </c>
      <c r="D1354" t="s">
        <v>638</v>
      </c>
      <c r="E1354" s="48">
        <v>12240</v>
      </c>
      <c r="F1354" t="s">
        <v>44</v>
      </c>
      <c r="G1354" t="s">
        <v>2</v>
      </c>
      <c r="H1354" t="s">
        <v>5</v>
      </c>
      <c r="I1354" t="s">
        <v>1</v>
      </c>
      <c r="J1354" t="s">
        <v>4</v>
      </c>
      <c r="K1354" t="s">
        <v>38</v>
      </c>
    </row>
    <row r="1355" spans="1:11" x14ac:dyDescent="0.25">
      <c r="A1355" s="48">
        <v>6697538</v>
      </c>
      <c r="B1355" s="2">
        <v>43425.457586458331</v>
      </c>
      <c r="C1355" s="2">
        <v>43421</v>
      </c>
      <c r="D1355" t="s">
        <v>639</v>
      </c>
      <c r="E1355" s="48">
        <v>12240</v>
      </c>
      <c r="F1355" t="s">
        <v>44</v>
      </c>
      <c r="G1355" t="s">
        <v>0</v>
      </c>
      <c r="H1355" t="s">
        <v>37</v>
      </c>
      <c r="I1355" t="s">
        <v>25</v>
      </c>
      <c r="J1355" t="s">
        <v>36</v>
      </c>
      <c r="K1355" t="s">
        <v>37</v>
      </c>
    </row>
    <row r="1356" spans="1:11" x14ac:dyDescent="0.25">
      <c r="A1356" s="48">
        <v>6697538</v>
      </c>
      <c r="B1356" s="2">
        <v>43425.457918171298</v>
      </c>
      <c r="C1356" s="2">
        <v>43421</v>
      </c>
      <c r="D1356" t="s">
        <v>639</v>
      </c>
      <c r="E1356" s="48">
        <v>12240</v>
      </c>
      <c r="F1356" t="s">
        <v>44</v>
      </c>
      <c r="G1356" t="s">
        <v>2</v>
      </c>
      <c r="H1356" t="s">
        <v>5</v>
      </c>
      <c r="I1356" t="s">
        <v>1</v>
      </c>
      <c r="J1356" t="s">
        <v>4</v>
      </c>
      <c r="K1356" t="s">
        <v>38</v>
      </c>
    </row>
    <row r="1357" spans="1:11" x14ac:dyDescent="0.25">
      <c r="A1357" s="48">
        <v>6697564</v>
      </c>
      <c r="B1357" s="2">
        <v>43425.458233912039</v>
      </c>
      <c r="C1357" s="2">
        <v>43421</v>
      </c>
      <c r="D1357" t="s">
        <v>640</v>
      </c>
      <c r="E1357" s="48">
        <v>12240</v>
      </c>
      <c r="F1357" t="s">
        <v>44</v>
      </c>
      <c r="G1357" t="s">
        <v>0</v>
      </c>
      <c r="H1357" t="s">
        <v>37</v>
      </c>
      <c r="I1357" t="s">
        <v>25</v>
      </c>
      <c r="J1357" t="s">
        <v>36</v>
      </c>
      <c r="K1357" t="s">
        <v>37</v>
      </c>
    </row>
    <row r="1358" spans="1:11" x14ac:dyDescent="0.25">
      <c r="A1358" s="48">
        <v>6697564</v>
      </c>
      <c r="B1358" s="2">
        <v>43425.458562731481</v>
      </c>
      <c r="C1358" s="2">
        <v>43421</v>
      </c>
      <c r="D1358" t="s">
        <v>640</v>
      </c>
      <c r="E1358" s="48">
        <v>12240</v>
      </c>
      <c r="F1358" t="s">
        <v>44</v>
      </c>
      <c r="G1358" t="s">
        <v>2</v>
      </c>
      <c r="H1358" t="s">
        <v>6</v>
      </c>
      <c r="I1358" t="s">
        <v>7</v>
      </c>
      <c r="J1358" t="s">
        <v>4</v>
      </c>
      <c r="K1358" t="s">
        <v>70</v>
      </c>
    </row>
    <row r="1359" spans="1:11" x14ac:dyDescent="0.25">
      <c r="A1359" s="48">
        <v>6697564</v>
      </c>
      <c r="B1359" s="2">
        <v>43425.45875578704</v>
      </c>
      <c r="C1359" s="2">
        <v>43421</v>
      </c>
      <c r="D1359" t="s">
        <v>640</v>
      </c>
      <c r="E1359" s="48">
        <v>12240</v>
      </c>
      <c r="F1359" t="s">
        <v>44</v>
      </c>
      <c r="G1359" t="s">
        <v>2</v>
      </c>
      <c r="H1359" t="s">
        <v>5</v>
      </c>
      <c r="I1359" t="s">
        <v>1</v>
      </c>
      <c r="J1359" t="s">
        <v>4</v>
      </c>
      <c r="K1359" t="s">
        <v>38</v>
      </c>
    </row>
    <row r="1360" spans="1:11" x14ac:dyDescent="0.25">
      <c r="A1360" s="48">
        <v>6697564</v>
      </c>
      <c r="B1360" s="2">
        <v>43425.45898599537</v>
      </c>
      <c r="C1360" s="2">
        <v>43421</v>
      </c>
      <c r="D1360" t="s">
        <v>640</v>
      </c>
      <c r="E1360" s="48">
        <v>12240</v>
      </c>
      <c r="F1360" t="s">
        <v>44</v>
      </c>
      <c r="G1360" t="s">
        <v>2</v>
      </c>
      <c r="H1360" t="s">
        <v>3</v>
      </c>
      <c r="I1360" t="s">
        <v>1</v>
      </c>
      <c r="J1360" t="s">
        <v>4</v>
      </c>
      <c r="K1360" t="s">
        <v>39</v>
      </c>
    </row>
    <row r="1361" spans="1:11" x14ac:dyDescent="0.25">
      <c r="A1361" s="48">
        <v>6697607</v>
      </c>
      <c r="B1361" s="2">
        <v>43425.459531365741</v>
      </c>
      <c r="C1361" s="2">
        <v>43421</v>
      </c>
      <c r="D1361" t="s">
        <v>641</v>
      </c>
      <c r="E1361" s="48">
        <v>12240</v>
      </c>
      <c r="F1361" t="s">
        <v>44</v>
      </c>
      <c r="G1361" t="s">
        <v>0</v>
      </c>
      <c r="H1361" t="s">
        <v>37</v>
      </c>
      <c r="I1361" t="s">
        <v>25</v>
      </c>
      <c r="J1361" t="s">
        <v>36</v>
      </c>
      <c r="K1361" t="s">
        <v>37</v>
      </c>
    </row>
    <row r="1362" spans="1:11" x14ac:dyDescent="0.25">
      <c r="A1362" s="48">
        <v>6697607</v>
      </c>
      <c r="B1362" s="2">
        <v>43425.45983240741</v>
      </c>
      <c r="C1362" s="2">
        <v>43421</v>
      </c>
      <c r="D1362" t="s">
        <v>641</v>
      </c>
      <c r="E1362" s="48">
        <v>12240</v>
      </c>
      <c r="F1362" t="s">
        <v>44</v>
      </c>
      <c r="G1362" t="s">
        <v>2</v>
      </c>
      <c r="H1362" t="s">
        <v>5</v>
      </c>
      <c r="I1362" t="s">
        <v>1</v>
      </c>
      <c r="J1362" t="s">
        <v>4</v>
      </c>
      <c r="K1362" t="s">
        <v>38</v>
      </c>
    </row>
    <row r="1363" spans="1:11" x14ac:dyDescent="0.25">
      <c r="A1363" s="48">
        <v>6697607</v>
      </c>
      <c r="B1363" s="2">
        <v>43425.460043287036</v>
      </c>
      <c r="C1363" s="2">
        <v>43421</v>
      </c>
      <c r="D1363" t="s">
        <v>641</v>
      </c>
      <c r="E1363" s="48">
        <v>12240</v>
      </c>
      <c r="F1363" t="s">
        <v>44</v>
      </c>
      <c r="G1363" t="s">
        <v>2</v>
      </c>
      <c r="H1363" t="s">
        <v>3</v>
      </c>
      <c r="I1363" t="s">
        <v>1</v>
      </c>
      <c r="J1363" t="s">
        <v>4</v>
      </c>
      <c r="K1363" t="s">
        <v>39</v>
      </c>
    </row>
    <row r="1364" spans="1:11" x14ac:dyDescent="0.25">
      <c r="A1364" s="48">
        <v>6697837</v>
      </c>
      <c r="B1364" s="2">
        <v>43425.460618518518</v>
      </c>
      <c r="C1364" s="2">
        <v>43421</v>
      </c>
      <c r="D1364" t="s">
        <v>642</v>
      </c>
      <c r="E1364" s="48">
        <v>12240</v>
      </c>
      <c r="F1364" t="s">
        <v>44</v>
      </c>
      <c r="G1364" t="s">
        <v>2</v>
      </c>
      <c r="H1364" t="s">
        <v>5</v>
      </c>
      <c r="I1364" t="s">
        <v>1</v>
      </c>
      <c r="J1364" t="s">
        <v>4</v>
      </c>
      <c r="K1364" t="s">
        <v>38</v>
      </c>
    </row>
    <row r="1365" spans="1:11" x14ac:dyDescent="0.25">
      <c r="A1365" s="48">
        <v>6697837</v>
      </c>
      <c r="B1365" s="2">
        <v>43425.461491666669</v>
      </c>
      <c r="C1365" s="2">
        <v>43421</v>
      </c>
      <c r="D1365" t="s">
        <v>642</v>
      </c>
      <c r="E1365" s="48">
        <v>12240</v>
      </c>
      <c r="F1365" t="s">
        <v>44</v>
      </c>
      <c r="G1365" t="s">
        <v>2</v>
      </c>
      <c r="H1365" t="s">
        <v>3</v>
      </c>
      <c r="I1365" t="s">
        <v>1</v>
      </c>
      <c r="J1365" t="s">
        <v>4</v>
      </c>
      <c r="K1365" t="s">
        <v>39</v>
      </c>
    </row>
    <row r="1366" spans="1:11" x14ac:dyDescent="0.25">
      <c r="A1366" s="48">
        <v>6697837</v>
      </c>
      <c r="B1366" s="2">
        <v>43425.461749884256</v>
      </c>
      <c r="C1366" s="2">
        <v>43421</v>
      </c>
      <c r="D1366" t="s">
        <v>642</v>
      </c>
      <c r="E1366" s="48">
        <v>12240</v>
      </c>
      <c r="F1366" t="s">
        <v>44</v>
      </c>
      <c r="G1366" t="s">
        <v>0</v>
      </c>
      <c r="H1366" t="s">
        <v>37</v>
      </c>
      <c r="I1366" t="s">
        <v>25</v>
      </c>
      <c r="J1366" t="s">
        <v>36</v>
      </c>
      <c r="K1366" t="s">
        <v>37</v>
      </c>
    </row>
    <row r="1367" spans="1:11" x14ac:dyDescent="0.25">
      <c r="A1367" s="48">
        <v>6697928</v>
      </c>
      <c r="B1367" s="2">
        <v>43425.462223958333</v>
      </c>
      <c r="C1367" s="2">
        <v>43421</v>
      </c>
      <c r="D1367" t="s">
        <v>643</v>
      </c>
      <c r="E1367" s="48">
        <v>12240</v>
      </c>
      <c r="F1367" t="s">
        <v>44</v>
      </c>
      <c r="G1367" t="s">
        <v>0</v>
      </c>
      <c r="H1367" t="s">
        <v>8</v>
      </c>
      <c r="I1367" t="s">
        <v>7</v>
      </c>
      <c r="J1367" t="s">
        <v>36</v>
      </c>
      <c r="K1367" t="s">
        <v>65</v>
      </c>
    </row>
    <row r="1368" spans="1:11" x14ac:dyDescent="0.25">
      <c r="A1368" s="48">
        <v>6697928</v>
      </c>
      <c r="B1368" s="2">
        <v>43425.462428472223</v>
      </c>
      <c r="C1368" s="2">
        <v>43421</v>
      </c>
      <c r="D1368" t="s">
        <v>643</v>
      </c>
      <c r="E1368" s="48">
        <v>12240</v>
      </c>
      <c r="F1368" t="s">
        <v>44</v>
      </c>
      <c r="G1368" t="s">
        <v>2</v>
      </c>
      <c r="H1368" t="s">
        <v>5</v>
      </c>
      <c r="I1368" t="s">
        <v>1</v>
      </c>
      <c r="J1368" t="s">
        <v>4</v>
      </c>
      <c r="K1368" t="s">
        <v>38</v>
      </c>
    </row>
    <row r="1369" spans="1:11" x14ac:dyDescent="0.25">
      <c r="A1369" s="48">
        <v>6698568</v>
      </c>
      <c r="B1369" s="2">
        <v>43425.462751851854</v>
      </c>
      <c r="C1369" s="2">
        <v>43421</v>
      </c>
      <c r="D1369" t="s">
        <v>644</v>
      </c>
      <c r="E1369" s="48">
        <v>12240</v>
      </c>
      <c r="F1369" t="s">
        <v>44</v>
      </c>
      <c r="G1369" t="s">
        <v>0</v>
      </c>
      <c r="H1369" t="s">
        <v>37</v>
      </c>
      <c r="I1369" t="s">
        <v>25</v>
      </c>
      <c r="J1369" t="s">
        <v>36</v>
      </c>
      <c r="K1369" t="s">
        <v>37</v>
      </c>
    </row>
    <row r="1370" spans="1:11" x14ac:dyDescent="0.25">
      <c r="A1370" s="48">
        <v>6698568</v>
      </c>
      <c r="B1370" s="2">
        <v>43425.463075925923</v>
      </c>
      <c r="C1370" s="2">
        <v>43421</v>
      </c>
      <c r="D1370" t="s">
        <v>644</v>
      </c>
      <c r="E1370" s="48">
        <v>12240</v>
      </c>
      <c r="F1370" t="s">
        <v>44</v>
      </c>
      <c r="G1370" t="s">
        <v>2</v>
      </c>
      <c r="H1370" t="s">
        <v>5</v>
      </c>
      <c r="I1370" t="s">
        <v>1</v>
      </c>
      <c r="J1370" t="s">
        <v>4</v>
      </c>
      <c r="K1370" t="s">
        <v>38</v>
      </c>
    </row>
    <row r="1371" spans="1:11" x14ac:dyDescent="0.25">
      <c r="A1371" s="48">
        <v>6698568</v>
      </c>
      <c r="B1371" s="2">
        <v>43425.46333298611</v>
      </c>
      <c r="C1371" s="2">
        <v>43421</v>
      </c>
      <c r="D1371" t="s">
        <v>644</v>
      </c>
      <c r="E1371" s="48">
        <v>12240</v>
      </c>
      <c r="F1371" t="s">
        <v>44</v>
      </c>
      <c r="G1371" t="s">
        <v>2</v>
      </c>
      <c r="H1371" t="s">
        <v>3</v>
      </c>
      <c r="I1371" t="s">
        <v>1</v>
      </c>
      <c r="J1371" t="s">
        <v>4</v>
      </c>
      <c r="K1371" t="s">
        <v>39</v>
      </c>
    </row>
    <row r="1372" spans="1:11" x14ac:dyDescent="0.25">
      <c r="A1372" s="48">
        <v>6698839</v>
      </c>
      <c r="B1372" s="2">
        <v>43425.463667592594</v>
      </c>
      <c r="C1372" s="2">
        <v>43421</v>
      </c>
      <c r="D1372" t="s">
        <v>645</v>
      </c>
      <c r="E1372" s="48">
        <v>12240</v>
      </c>
      <c r="F1372" t="s">
        <v>44</v>
      </c>
      <c r="G1372" t="s">
        <v>0</v>
      </c>
      <c r="H1372" t="s">
        <v>37</v>
      </c>
      <c r="I1372" t="s">
        <v>25</v>
      </c>
      <c r="J1372" t="s">
        <v>36</v>
      </c>
      <c r="K1372" t="s">
        <v>37</v>
      </c>
    </row>
    <row r="1373" spans="1:11" x14ac:dyDescent="0.25">
      <c r="A1373" s="48">
        <v>6698839</v>
      </c>
      <c r="B1373" s="2">
        <v>43425.464038773149</v>
      </c>
      <c r="C1373" s="2">
        <v>43421</v>
      </c>
      <c r="D1373" t="s">
        <v>645</v>
      </c>
      <c r="E1373" s="48">
        <v>12240</v>
      </c>
      <c r="F1373" t="s">
        <v>44</v>
      </c>
      <c r="G1373" t="s">
        <v>2</v>
      </c>
      <c r="H1373" t="s">
        <v>37</v>
      </c>
      <c r="I1373" t="s">
        <v>25</v>
      </c>
      <c r="J1373" t="s">
        <v>9</v>
      </c>
      <c r="K1373" t="s">
        <v>37</v>
      </c>
    </row>
    <row r="1374" spans="1:11" x14ac:dyDescent="0.25">
      <c r="A1374" s="48">
        <v>6699612</v>
      </c>
      <c r="B1374" s="2">
        <v>43425.464513657411</v>
      </c>
      <c r="C1374" s="2">
        <v>43421</v>
      </c>
      <c r="D1374" t="s">
        <v>646</v>
      </c>
      <c r="E1374" s="48">
        <v>12240</v>
      </c>
      <c r="F1374" t="s">
        <v>44</v>
      </c>
      <c r="G1374" t="s">
        <v>0</v>
      </c>
      <c r="H1374" t="s">
        <v>8</v>
      </c>
      <c r="I1374" t="s">
        <v>7</v>
      </c>
      <c r="J1374" t="s">
        <v>36</v>
      </c>
      <c r="K1374" t="s">
        <v>65</v>
      </c>
    </row>
    <row r="1375" spans="1:11" x14ac:dyDescent="0.25">
      <c r="A1375" s="48">
        <v>6699612</v>
      </c>
      <c r="B1375" s="2">
        <v>43425.464888078706</v>
      </c>
      <c r="C1375" s="2">
        <v>43421</v>
      </c>
      <c r="D1375" t="s">
        <v>646</v>
      </c>
      <c r="E1375" s="48">
        <v>12240</v>
      </c>
      <c r="F1375" t="s">
        <v>44</v>
      </c>
      <c r="G1375" t="s">
        <v>2</v>
      </c>
      <c r="H1375" t="s">
        <v>3</v>
      </c>
      <c r="I1375" t="s">
        <v>1</v>
      </c>
      <c r="J1375" t="s">
        <v>4</v>
      </c>
      <c r="K1375" t="s">
        <v>39</v>
      </c>
    </row>
    <row r="1376" spans="1:11" x14ac:dyDescent="0.25">
      <c r="A1376" s="48">
        <v>6699872</v>
      </c>
      <c r="B1376" s="2">
        <v>43425.465246180553</v>
      </c>
      <c r="C1376" s="2">
        <v>43421</v>
      </c>
      <c r="D1376" s="48" t="s">
        <v>647</v>
      </c>
      <c r="E1376" s="48">
        <v>12240</v>
      </c>
      <c r="F1376" t="s">
        <v>44</v>
      </c>
      <c r="G1376" t="s">
        <v>0</v>
      </c>
      <c r="H1376" t="s">
        <v>37</v>
      </c>
      <c r="I1376" t="s">
        <v>25</v>
      </c>
      <c r="J1376" t="s">
        <v>36</v>
      </c>
      <c r="K1376" t="s">
        <v>37</v>
      </c>
    </row>
    <row r="1377" spans="1:11" x14ac:dyDescent="0.25">
      <c r="A1377" s="48">
        <v>6699872</v>
      </c>
      <c r="B1377" s="2">
        <v>43425.465517824072</v>
      </c>
      <c r="C1377" s="2">
        <v>43421</v>
      </c>
      <c r="D1377" s="48" t="s">
        <v>647</v>
      </c>
      <c r="E1377" s="48">
        <v>12240</v>
      </c>
      <c r="F1377" t="s">
        <v>44</v>
      </c>
      <c r="G1377" t="s">
        <v>2</v>
      </c>
      <c r="H1377" t="s">
        <v>37</v>
      </c>
      <c r="I1377" t="s">
        <v>25</v>
      </c>
      <c r="J1377" t="s">
        <v>9</v>
      </c>
      <c r="K1377" t="s">
        <v>37</v>
      </c>
    </row>
    <row r="1378" spans="1:11" x14ac:dyDescent="0.25">
      <c r="A1378" s="48">
        <v>6699903</v>
      </c>
      <c r="B1378" s="2">
        <v>43425.465776504629</v>
      </c>
      <c r="C1378" s="2">
        <v>43421</v>
      </c>
      <c r="D1378" t="s">
        <v>648</v>
      </c>
      <c r="E1378" s="48">
        <v>12240</v>
      </c>
      <c r="F1378" t="s">
        <v>44</v>
      </c>
      <c r="G1378" t="s">
        <v>0</v>
      </c>
      <c r="H1378" t="s">
        <v>37</v>
      </c>
      <c r="I1378" t="s">
        <v>25</v>
      </c>
      <c r="J1378" t="s">
        <v>36</v>
      </c>
      <c r="K1378" t="s">
        <v>37</v>
      </c>
    </row>
    <row r="1379" spans="1:11" x14ac:dyDescent="0.25">
      <c r="A1379" s="48">
        <v>6699903</v>
      </c>
      <c r="B1379" s="2">
        <v>43425.466086921297</v>
      </c>
      <c r="C1379" s="2">
        <v>43421</v>
      </c>
      <c r="D1379" t="s">
        <v>648</v>
      </c>
      <c r="E1379" s="48">
        <v>12240</v>
      </c>
      <c r="F1379" t="s">
        <v>44</v>
      </c>
      <c r="G1379" t="s">
        <v>2</v>
      </c>
      <c r="H1379" t="s">
        <v>37</v>
      </c>
      <c r="I1379" t="s">
        <v>25</v>
      </c>
      <c r="J1379" t="s">
        <v>9</v>
      </c>
      <c r="K1379" t="s">
        <v>37</v>
      </c>
    </row>
    <row r="1380" spans="1:11" x14ac:dyDescent="0.25">
      <c r="A1380" s="48">
        <v>6699998</v>
      </c>
      <c r="B1380" s="2">
        <v>43425.466596874998</v>
      </c>
      <c r="C1380" s="2">
        <v>43421</v>
      </c>
      <c r="D1380" t="s">
        <v>649</v>
      </c>
      <c r="E1380" s="48">
        <v>12240</v>
      </c>
      <c r="F1380" t="s">
        <v>44</v>
      </c>
      <c r="G1380" t="s">
        <v>0</v>
      </c>
      <c r="H1380" t="s">
        <v>37</v>
      </c>
      <c r="I1380" t="s">
        <v>25</v>
      </c>
      <c r="J1380" t="s">
        <v>36</v>
      </c>
      <c r="K1380" t="s">
        <v>37</v>
      </c>
    </row>
    <row r="1381" spans="1:11" x14ac:dyDescent="0.25">
      <c r="A1381" s="48">
        <v>6699998</v>
      </c>
      <c r="B1381" s="2">
        <v>43425.466885532405</v>
      </c>
      <c r="C1381" s="2">
        <v>43421</v>
      </c>
      <c r="D1381" t="s">
        <v>649</v>
      </c>
      <c r="E1381" s="48">
        <v>12240</v>
      </c>
      <c r="F1381" t="s">
        <v>44</v>
      </c>
      <c r="G1381" t="s">
        <v>2</v>
      </c>
      <c r="H1381" t="s">
        <v>5</v>
      </c>
      <c r="I1381" t="s">
        <v>1</v>
      </c>
      <c r="J1381" t="s">
        <v>4</v>
      </c>
      <c r="K1381" t="s">
        <v>38</v>
      </c>
    </row>
    <row r="1382" spans="1:11" x14ac:dyDescent="0.25">
      <c r="A1382" s="48">
        <v>6700085</v>
      </c>
      <c r="B1382" s="2">
        <v>43425.467150694443</v>
      </c>
      <c r="C1382" s="2">
        <v>43421</v>
      </c>
      <c r="D1382" t="s">
        <v>650</v>
      </c>
      <c r="E1382" s="48">
        <v>12240</v>
      </c>
      <c r="F1382" t="s">
        <v>44</v>
      </c>
      <c r="G1382" t="s">
        <v>0</v>
      </c>
      <c r="H1382" t="s">
        <v>37</v>
      </c>
      <c r="I1382" t="s">
        <v>25</v>
      </c>
      <c r="J1382" t="s">
        <v>36</v>
      </c>
      <c r="K1382" t="s">
        <v>37</v>
      </c>
    </row>
    <row r="1383" spans="1:11" x14ac:dyDescent="0.25">
      <c r="A1383" s="48">
        <v>6700085</v>
      </c>
      <c r="B1383" s="2">
        <v>43425.467423842594</v>
      </c>
      <c r="C1383" s="2">
        <v>43421</v>
      </c>
      <c r="D1383" t="s">
        <v>650</v>
      </c>
      <c r="E1383" s="48">
        <v>12240</v>
      </c>
      <c r="F1383" t="s">
        <v>44</v>
      </c>
      <c r="G1383" t="s">
        <v>2</v>
      </c>
      <c r="H1383" t="s">
        <v>37</v>
      </c>
      <c r="I1383" t="s">
        <v>25</v>
      </c>
      <c r="J1383" t="s">
        <v>9</v>
      </c>
      <c r="K1383" t="s">
        <v>37</v>
      </c>
    </row>
    <row r="1384" spans="1:11" x14ac:dyDescent="0.25">
      <c r="A1384" s="48">
        <v>6700187</v>
      </c>
      <c r="B1384" s="2">
        <v>43425.467767708331</v>
      </c>
      <c r="C1384" s="2">
        <v>43421</v>
      </c>
      <c r="D1384" t="s">
        <v>651</v>
      </c>
      <c r="E1384" s="48">
        <v>12240</v>
      </c>
      <c r="F1384" t="s">
        <v>44</v>
      </c>
      <c r="G1384" t="s">
        <v>0</v>
      </c>
      <c r="H1384" t="s">
        <v>37</v>
      </c>
      <c r="I1384" t="s">
        <v>25</v>
      </c>
      <c r="J1384" t="s">
        <v>36</v>
      </c>
      <c r="K1384" t="s">
        <v>37</v>
      </c>
    </row>
    <row r="1385" spans="1:11" x14ac:dyDescent="0.25">
      <c r="A1385" s="48">
        <v>6700187</v>
      </c>
      <c r="B1385" s="2">
        <v>43425.468330902775</v>
      </c>
      <c r="C1385" s="2">
        <v>43421</v>
      </c>
      <c r="D1385" t="s">
        <v>651</v>
      </c>
      <c r="E1385" s="48">
        <v>12240</v>
      </c>
      <c r="F1385" t="s">
        <v>44</v>
      </c>
      <c r="G1385" t="s">
        <v>2</v>
      </c>
      <c r="H1385" t="s">
        <v>5</v>
      </c>
      <c r="I1385" t="s">
        <v>1</v>
      </c>
      <c r="J1385" t="s">
        <v>4</v>
      </c>
      <c r="K1385" t="s">
        <v>38</v>
      </c>
    </row>
    <row r="1386" spans="1:11" x14ac:dyDescent="0.25">
      <c r="A1386" s="48">
        <v>6700187</v>
      </c>
      <c r="B1386" s="2">
        <v>43425.468546990742</v>
      </c>
      <c r="C1386" s="2">
        <v>43421</v>
      </c>
      <c r="D1386" t="s">
        <v>651</v>
      </c>
      <c r="E1386" s="48">
        <v>12240</v>
      </c>
      <c r="F1386" t="s">
        <v>44</v>
      </c>
      <c r="G1386" t="s">
        <v>2</v>
      </c>
      <c r="H1386" t="s">
        <v>3</v>
      </c>
      <c r="I1386" t="s">
        <v>1</v>
      </c>
      <c r="J1386" t="s">
        <v>4</v>
      </c>
      <c r="K1386" t="s">
        <v>39</v>
      </c>
    </row>
    <row r="1387" spans="1:11" x14ac:dyDescent="0.25">
      <c r="A1387" s="48">
        <v>6700215</v>
      </c>
      <c r="B1387" s="2">
        <v>43425.469210648145</v>
      </c>
      <c r="C1387" s="2">
        <v>43421</v>
      </c>
      <c r="D1387" t="s">
        <v>652</v>
      </c>
      <c r="E1387" s="48">
        <v>12240</v>
      </c>
      <c r="F1387" t="s">
        <v>44</v>
      </c>
      <c r="G1387" t="s">
        <v>0</v>
      </c>
      <c r="H1387" t="s">
        <v>37</v>
      </c>
      <c r="I1387" t="s">
        <v>25</v>
      </c>
      <c r="J1387" t="s">
        <v>36</v>
      </c>
      <c r="K1387" t="s">
        <v>37</v>
      </c>
    </row>
    <row r="1388" spans="1:11" x14ac:dyDescent="0.25">
      <c r="A1388" s="48">
        <v>6700215</v>
      </c>
      <c r="B1388" s="2">
        <v>43425.469387152778</v>
      </c>
      <c r="C1388" s="2">
        <v>43421</v>
      </c>
      <c r="D1388" t="s">
        <v>652</v>
      </c>
      <c r="E1388" s="48">
        <v>12240</v>
      </c>
      <c r="F1388" t="s">
        <v>44</v>
      </c>
      <c r="G1388" t="s">
        <v>2</v>
      </c>
      <c r="H1388" t="s">
        <v>37</v>
      </c>
      <c r="I1388" t="s">
        <v>25</v>
      </c>
      <c r="J1388" t="s">
        <v>9</v>
      </c>
      <c r="K1388" t="s">
        <v>37</v>
      </c>
    </row>
    <row r="1389" spans="1:11" x14ac:dyDescent="0.25">
      <c r="A1389" s="48">
        <v>6700592</v>
      </c>
      <c r="B1389" s="2">
        <v>43425.469635300928</v>
      </c>
      <c r="C1389" s="2">
        <v>43421</v>
      </c>
      <c r="D1389" t="s">
        <v>653</v>
      </c>
      <c r="E1389" s="48">
        <v>12240</v>
      </c>
      <c r="F1389" t="s">
        <v>44</v>
      </c>
      <c r="G1389" t="s">
        <v>0</v>
      </c>
      <c r="H1389" t="s">
        <v>37</v>
      </c>
      <c r="I1389" t="s">
        <v>25</v>
      </c>
      <c r="J1389" t="s">
        <v>36</v>
      </c>
      <c r="K1389" t="s">
        <v>37</v>
      </c>
    </row>
    <row r="1390" spans="1:11" x14ac:dyDescent="0.25">
      <c r="A1390" s="48">
        <v>6700592</v>
      </c>
      <c r="B1390" s="2">
        <v>43425.469868287037</v>
      </c>
      <c r="C1390" s="2">
        <v>43421</v>
      </c>
      <c r="D1390" t="s">
        <v>653</v>
      </c>
      <c r="E1390" s="48">
        <v>12240</v>
      </c>
      <c r="F1390" t="s">
        <v>44</v>
      </c>
      <c r="G1390" t="s">
        <v>2</v>
      </c>
      <c r="H1390" t="s">
        <v>3</v>
      </c>
      <c r="I1390" t="s">
        <v>1</v>
      </c>
      <c r="J1390" t="s">
        <v>4</v>
      </c>
      <c r="K1390" t="s">
        <v>39</v>
      </c>
    </row>
    <row r="1391" spans="1:11" x14ac:dyDescent="0.25">
      <c r="A1391" s="48">
        <v>6700801</v>
      </c>
      <c r="B1391" s="2">
        <v>43425.470147916669</v>
      </c>
      <c r="C1391" s="2">
        <v>43421</v>
      </c>
      <c r="D1391" t="s">
        <v>654</v>
      </c>
      <c r="E1391" s="48">
        <v>12240</v>
      </c>
      <c r="F1391" t="s">
        <v>44</v>
      </c>
      <c r="G1391" t="s">
        <v>0</v>
      </c>
      <c r="H1391" t="s">
        <v>37</v>
      </c>
      <c r="I1391" t="s">
        <v>25</v>
      </c>
      <c r="J1391" t="s">
        <v>36</v>
      </c>
      <c r="K1391" t="s">
        <v>37</v>
      </c>
    </row>
    <row r="1392" spans="1:11" x14ac:dyDescent="0.25">
      <c r="A1392" s="48">
        <v>6700801</v>
      </c>
      <c r="B1392" s="2">
        <v>43425.470468287036</v>
      </c>
      <c r="C1392" s="2">
        <v>43421</v>
      </c>
      <c r="D1392" t="s">
        <v>654</v>
      </c>
      <c r="E1392" s="48">
        <v>12240</v>
      </c>
      <c r="F1392" t="s">
        <v>44</v>
      </c>
      <c r="G1392" t="s">
        <v>2</v>
      </c>
      <c r="H1392" t="s">
        <v>37</v>
      </c>
      <c r="I1392" t="s">
        <v>25</v>
      </c>
      <c r="J1392" t="s">
        <v>9</v>
      </c>
      <c r="K1392" t="s">
        <v>37</v>
      </c>
    </row>
    <row r="1393" spans="1:11" x14ac:dyDescent="0.25">
      <c r="A1393" s="48">
        <v>6701317</v>
      </c>
      <c r="B1393" s="2">
        <v>43425.47076261574</v>
      </c>
      <c r="C1393" s="2">
        <v>43421</v>
      </c>
      <c r="D1393" t="s">
        <v>655</v>
      </c>
      <c r="E1393" s="48">
        <v>12240</v>
      </c>
      <c r="F1393" t="s">
        <v>44</v>
      </c>
      <c r="G1393" t="s">
        <v>0</v>
      </c>
      <c r="H1393" t="s">
        <v>37</v>
      </c>
      <c r="I1393" t="s">
        <v>25</v>
      </c>
      <c r="J1393" t="s">
        <v>36</v>
      </c>
      <c r="K1393" t="s">
        <v>37</v>
      </c>
    </row>
    <row r="1394" spans="1:11" x14ac:dyDescent="0.25">
      <c r="A1394" s="48">
        <v>6701317</v>
      </c>
      <c r="B1394" s="2">
        <v>43425.47103912037</v>
      </c>
      <c r="C1394" s="2">
        <v>43421</v>
      </c>
      <c r="D1394" t="s">
        <v>655</v>
      </c>
      <c r="E1394" s="48">
        <v>12240</v>
      </c>
      <c r="F1394" t="s">
        <v>44</v>
      </c>
      <c r="G1394" t="s">
        <v>2</v>
      </c>
      <c r="H1394" t="s">
        <v>37</v>
      </c>
      <c r="I1394" t="s">
        <v>25</v>
      </c>
      <c r="J1394" t="s">
        <v>9</v>
      </c>
      <c r="K1394" t="s">
        <v>37</v>
      </c>
    </row>
    <row r="1395" spans="1:11" x14ac:dyDescent="0.25">
      <c r="A1395" s="48">
        <v>6701371</v>
      </c>
      <c r="B1395" s="2">
        <v>43425.471391782405</v>
      </c>
      <c r="C1395" s="2">
        <v>43421</v>
      </c>
      <c r="D1395" t="s">
        <v>656</v>
      </c>
      <c r="E1395" s="48">
        <v>12240</v>
      </c>
      <c r="F1395" t="s">
        <v>44</v>
      </c>
      <c r="G1395" t="s">
        <v>0</v>
      </c>
      <c r="H1395" t="s">
        <v>37</v>
      </c>
      <c r="I1395" t="s">
        <v>25</v>
      </c>
      <c r="J1395" t="s">
        <v>36</v>
      </c>
      <c r="K1395" t="s">
        <v>37</v>
      </c>
    </row>
    <row r="1396" spans="1:11" x14ac:dyDescent="0.25">
      <c r="A1396" s="48">
        <v>6701371</v>
      </c>
      <c r="B1396" s="2">
        <v>43425.471689930557</v>
      </c>
      <c r="C1396" s="2">
        <v>43421</v>
      </c>
      <c r="D1396" t="s">
        <v>656</v>
      </c>
      <c r="E1396" s="48">
        <v>12240</v>
      </c>
      <c r="F1396" t="s">
        <v>44</v>
      </c>
      <c r="G1396" t="s">
        <v>2</v>
      </c>
      <c r="H1396" t="s">
        <v>5</v>
      </c>
      <c r="I1396" t="s">
        <v>1</v>
      </c>
      <c r="J1396" t="s">
        <v>4</v>
      </c>
      <c r="K1396" t="s">
        <v>38</v>
      </c>
    </row>
    <row r="1397" spans="1:11" x14ac:dyDescent="0.25">
      <c r="A1397" s="48">
        <v>6701371</v>
      </c>
      <c r="B1397" s="2">
        <v>43425.471863425926</v>
      </c>
      <c r="C1397" s="2">
        <v>43421</v>
      </c>
      <c r="D1397" t="s">
        <v>656</v>
      </c>
      <c r="E1397" s="48">
        <v>12240</v>
      </c>
      <c r="F1397" t="s">
        <v>44</v>
      </c>
      <c r="G1397" t="s">
        <v>2</v>
      </c>
      <c r="H1397" t="s">
        <v>3</v>
      </c>
      <c r="I1397" t="s">
        <v>1</v>
      </c>
      <c r="J1397" t="s">
        <v>4</v>
      </c>
      <c r="K1397" t="s">
        <v>39</v>
      </c>
    </row>
    <row r="1398" spans="1:11" x14ac:dyDescent="0.25">
      <c r="A1398" s="48">
        <v>6701464</v>
      </c>
      <c r="B1398" s="2">
        <v>43425.472125115739</v>
      </c>
      <c r="C1398" s="2">
        <v>43421</v>
      </c>
      <c r="D1398" t="s">
        <v>657</v>
      </c>
      <c r="E1398" s="48">
        <v>12240</v>
      </c>
      <c r="F1398" t="s">
        <v>44</v>
      </c>
      <c r="G1398" t="s">
        <v>0</v>
      </c>
      <c r="H1398" t="s">
        <v>37</v>
      </c>
      <c r="I1398" t="s">
        <v>25</v>
      </c>
      <c r="J1398" t="s">
        <v>36</v>
      </c>
      <c r="K1398" t="s">
        <v>37</v>
      </c>
    </row>
    <row r="1399" spans="1:11" x14ac:dyDescent="0.25">
      <c r="A1399" s="48">
        <v>6701464</v>
      </c>
      <c r="B1399" s="2">
        <v>43425.472381018517</v>
      </c>
      <c r="C1399" s="2">
        <v>43421</v>
      </c>
      <c r="D1399" t="s">
        <v>657</v>
      </c>
      <c r="E1399" s="48">
        <v>12240</v>
      </c>
      <c r="F1399" t="s">
        <v>44</v>
      </c>
      <c r="G1399" t="s">
        <v>2</v>
      </c>
      <c r="H1399" t="s">
        <v>3</v>
      </c>
      <c r="I1399" t="s">
        <v>1</v>
      </c>
      <c r="J1399" t="s">
        <v>4</v>
      </c>
      <c r="K1399" t="s">
        <v>39</v>
      </c>
    </row>
    <row r="1400" spans="1:11" x14ac:dyDescent="0.25">
      <c r="A1400" s="48">
        <v>6701914</v>
      </c>
      <c r="B1400" s="2">
        <v>43425.47266446759</v>
      </c>
      <c r="C1400" s="2">
        <v>43421</v>
      </c>
      <c r="D1400" t="s">
        <v>658</v>
      </c>
      <c r="E1400" s="48">
        <v>12240</v>
      </c>
      <c r="F1400" t="s">
        <v>44</v>
      </c>
      <c r="G1400" t="s">
        <v>0</v>
      </c>
      <c r="H1400" t="s">
        <v>37</v>
      </c>
      <c r="I1400" t="s">
        <v>25</v>
      </c>
      <c r="J1400" t="s">
        <v>36</v>
      </c>
      <c r="K1400" t="s">
        <v>37</v>
      </c>
    </row>
    <row r="1401" spans="1:11" x14ac:dyDescent="0.25">
      <c r="A1401" s="48">
        <v>6701914</v>
      </c>
      <c r="B1401" s="2">
        <v>43425.473420023147</v>
      </c>
      <c r="C1401" s="2">
        <v>43421</v>
      </c>
      <c r="D1401" t="s">
        <v>658</v>
      </c>
      <c r="E1401" s="48">
        <v>12240</v>
      </c>
      <c r="F1401" t="s">
        <v>44</v>
      </c>
      <c r="G1401" t="s">
        <v>2</v>
      </c>
      <c r="H1401" t="s">
        <v>37</v>
      </c>
      <c r="I1401" t="s">
        <v>25</v>
      </c>
      <c r="J1401" t="s">
        <v>9</v>
      </c>
      <c r="K1401" t="s">
        <v>37</v>
      </c>
    </row>
    <row r="1402" spans="1:11" x14ac:dyDescent="0.25">
      <c r="A1402" s="48">
        <v>6702184</v>
      </c>
      <c r="B1402" s="2">
        <v>43425.47375740741</v>
      </c>
      <c r="C1402" s="2">
        <v>43421</v>
      </c>
      <c r="D1402" t="s">
        <v>659</v>
      </c>
      <c r="E1402" s="48">
        <v>12240</v>
      </c>
      <c r="F1402" t="s">
        <v>44</v>
      </c>
      <c r="G1402" t="s">
        <v>0</v>
      </c>
      <c r="H1402" t="s">
        <v>37</v>
      </c>
      <c r="I1402" t="s">
        <v>25</v>
      </c>
      <c r="J1402" t="s">
        <v>36</v>
      </c>
      <c r="K1402" t="s">
        <v>37</v>
      </c>
    </row>
    <row r="1403" spans="1:11" x14ac:dyDescent="0.25">
      <c r="A1403" s="48">
        <v>6702184</v>
      </c>
      <c r="B1403" s="2">
        <v>43425.473958680559</v>
      </c>
      <c r="C1403" s="2">
        <v>43421</v>
      </c>
      <c r="D1403" t="s">
        <v>659</v>
      </c>
      <c r="E1403" s="48">
        <v>12240</v>
      </c>
      <c r="F1403" t="s">
        <v>44</v>
      </c>
      <c r="G1403" t="s">
        <v>2</v>
      </c>
      <c r="H1403" t="s">
        <v>37</v>
      </c>
      <c r="I1403" t="s">
        <v>25</v>
      </c>
      <c r="J1403" t="s">
        <v>9</v>
      </c>
      <c r="K1403" t="s">
        <v>37</v>
      </c>
    </row>
    <row r="1404" spans="1:11" x14ac:dyDescent="0.25">
      <c r="A1404" s="48">
        <v>6702307</v>
      </c>
      <c r="B1404" s="2">
        <v>43425.474222106481</v>
      </c>
      <c r="C1404" s="2">
        <v>43421</v>
      </c>
      <c r="D1404" t="s">
        <v>660</v>
      </c>
      <c r="E1404" s="48">
        <v>12240</v>
      </c>
      <c r="F1404" t="s">
        <v>44</v>
      </c>
      <c r="G1404" t="s">
        <v>0</v>
      </c>
      <c r="H1404" t="s">
        <v>37</v>
      </c>
      <c r="I1404" t="s">
        <v>25</v>
      </c>
      <c r="J1404" t="s">
        <v>36</v>
      </c>
      <c r="K1404" t="s">
        <v>37</v>
      </c>
    </row>
    <row r="1405" spans="1:11" x14ac:dyDescent="0.25">
      <c r="A1405" s="48">
        <v>6702307</v>
      </c>
      <c r="B1405" s="2">
        <v>43425.474470138892</v>
      </c>
      <c r="C1405" s="2">
        <v>43421</v>
      </c>
      <c r="D1405" t="s">
        <v>660</v>
      </c>
      <c r="E1405" s="48">
        <v>12240</v>
      </c>
      <c r="F1405" t="s">
        <v>44</v>
      </c>
      <c r="G1405" t="s">
        <v>2</v>
      </c>
      <c r="H1405" t="s">
        <v>5</v>
      </c>
      <c r="I1405" t="s">
        <v>1</v>
      </c>
      <c r="J1405" t="s">
        <v>4</v>
      </c>
      <c r="K1405" t="s">
        <v>38</v>
      </c>
    </row>
    <row r="1406" spans="1:11" x14ac:dyDescent="0.25">
      <c r="A1406" s="48">
        <v>6702307</v>
      </c>
      <c r="B1406" s="2">
        <v>43425.474673958335</v>
      </c>
      <c r="C1406" s="2">
        <v>43421</v>
      </c>
      <c r="D1406" t="s">
        <v>660</v>
      </c>
      <c r="E1406" s="48">
        <v>12240</v>
      </c>
      <c r="F1406" t="s">
        <v>44</v>
      </c>
      <c r="G1406" t="s">
        <v>2</v>
      </c>
      <c r="H1406" t="s">
        <v>3</v>
      </c>
      <c r="I1406" t="s">
        <v>1</v>
      </c>
      <c r="J1406" t="s">
        <v>4</v>
      </c>
      <c r="K1406" t="s">
        <v>39</v>
      </c>
    </row>
    <row r="1407" spans="1:11" x14ac:dyDescent="0.25">
      <c r="A1407" s="48">
        <v>6702785</v>
      </c>
      <c r="B1407" s="2">
        <v>43425.474968981478</v>
      </c>
      <c r="C1407" s="2">
        <v>43421</v>
      </c>
      <c r="D1407" t="s">
        <v>661</v>
      </c>
      <c r="E1407" s="48">
        <v>12240</v>
      </c>
      <c r="F1407" t="s">
        <v>44</v>
      </c>
      <c r="G1407" t="s">
        <v>0</v>
      </c>
      <c r="H1407" t="s">
        <v>37</v>
      </c>
      <c r="I1407" t="s">
        <v>25</v>
      </c>
      <c r="J1407" t="s">
        <v>36</v>
      </c>
      <c r="K1407" t="s">
        <v>37</v>
      </c>
    </row>
    <row r="1408" spans="1:11" x14ac:dyDescent="0.25">
      <c r="A1408" s="48">
        <v>6702785</v>
      </c>
      <c r="B1408" s="2">
        <v>43425.475258796294</v>
      </c>
      <c r="C1408" s="2">
        <v>43421</v>
      </c>
      <c r="D1408" t="s">
        <v>661</v>
      </c>
      <c r="E1408" s="48">
        <v>12240</v>
      </c>
      <c r="F1408" t="s">
        <v>44</v>
      </c>
      <c r="G1408" t="s">
        <v>2</v>
      </c>
      <c r="H1408" t="s">
        <v>12</v>
      </c>
      <c r="I1408" t="s">
        <v>7</v>
      </c>
      <c r="J1408" t="s">
        <v>4</v>
      </c>
      <c r="K1408" t="s">
        <v>43</v>
      </c>
    </row>
    <row r="1409" spans="1:11" x14ac:dyDescent="0.25">
      <c r="A1409" s="48">
        <v>6702785</v>
      </c>
      <c r="B1409" s="2">
        <v>43425.475554050929</v>
      </c>
      <c r="C1409" s="2">
        <v>43421</v>
      </c>
      <c r="D1409" t="s">
        <v>661</v>
      </c>
      <c r="E1409" s="48">
        <v>12240</v>
      </c>
      <c r="F1409" t="s">
        <v>44</v>
      </c>
      <c r="G1409" t="s">
        <v>2</v>
      </c>
      <c r="H1409" t="s">
        <v>5</v>
      </c>
      <c r="I1409" t="s">
        <v>1</v>
      </c>
      <c r="J1409" t="s">
        <v>4</v>
      </c>
      <c r="K1409" t="s">
        <v>38</v>
      </c>
    </row>
    <row r="1410" spans="1:11" x14ac:dyDescent="0.25">
      <c r="A1410" s="48">
        <v>6702785</v>
      </c>
      <c r="B1410" s="2">
        <v>43425.475759259258</v>
      </c>
      <c r="C1410" s="2">
        <v>43421</v>
      </c>
      <c r="D1410" t="s">
        <v>661</v>
      </c>
      <c r="E1410" s="48">
        <v>12240</v>
      </c>
      <c r="F1410" t="s">
        <v>44</v>
      </c>
      <c r="G1410" t="s">
        <v>2</v>
      </c>
      <c r="H1410" t="s">
        <v>3</v>
      </c>
      <c r="I1410" t="s">
        <v>1</v>
      </c>
      <c r="J1410" t="s">
        <v>4</v>
      </c>
      <c r="K1410" t="s">
        <v>39</v>
      </c>
    </row>
    <row r="1411" spans="1:11" x14ac:dyDescent="0.25">
      <c r="A1411" s="48">
        <v>6702811</v>
      </c>
      <c r="B1411" s="2">
        <v>43425.476056134263</v>
      </c>
      <c r="C1411" s="2">
        <v>43421</v>
      </c>
      <c r="D1411" t="s">
        <v>662</v>
      </c>
      <c r="E1411" s="48">
        <v>12240</v>
      </c>
      <c r="F1411" t="s">
        <v>44</v>
      </c>
      <c r="G1411" t="s">
        <v>0</v>
      </c>
      <c r="H1411" t="s">
        <v>37</v>
      </c>
      <c r="I1411" t="s">
        <v>25</v>
      </c>
      <c r="J1411" t="s">
        <v>36</v>
      </c>
      <c r="K1411" t="s">
        <v>37</v>
      </c>
    </row>
    <row r="1412" spans="1:11" x14ac:dyDescent="0.25">
      <c r="A1412" s="48">
        <v>6702811</v>
      </c>
      <c r="B1412" s="2">
        <v>43425.476309953701</v>
      </c>
      <c r="C1412" s="2">
        <v>43421</v>
      </c>
      <c r="D1412" t="s">
        <v>662</v>
      </c>
      <c r="E1412" s="48">
        <v>12240</v>
      </c>
      <c r="F1412" t="s">
        <v>44</v>
      </c>
      <c r="G1412" t="s">
        <v>2</v>
      </c>
      <c r="H1412" t="s">
        <v>5</v>
      </c>
      <c r="I1412" t="s">
        <v>1</v>
      </c>
      <c r="J1412" t="s">
        <v>4</v>
      </c>
      <c r="K1412" t="s">
        <v>38</v>
      </c>
    </row>
    <row r="1413" spans="1:11" x14ac:dyDescent="0.25">
      <c r="A1413" s="48">
        <v>6702811</v>
      </c>
      <c r="B1413" s="2">
        <v>43425.47650636574</v>
      </c>
      <c r="C1413" s="2">
        <v>43421</v>
      </c>
      <c r="D1413" t="s">
        <v>662</v>
      </c>
      <c r="E1413" s="48">
        <v>12240</v>
      </c>
      <c r="F1413" t="s">
        <v>44</v>
      </c>
      <c r="G1413" t="s">
        <v>2</v>
      </c>
      <c r="H1413" t="s">
        <v>3</v>
      </c>
      <c r="I1413" t="s">
        <v>1</v>
      </c>
      <c r="J1413" t="s">
        <v>4</v>
      </c>
      <c r="K1413" t="s">
        <v>39</v>
      </c>
    </row>
    <row r="1414" spans="1:11" x14ac:dyDescent="0.25">
      <c r="A1414" s="48">
        <v>6703044</v>
      </c>
      <c r="B1414" s="2">
        <v>43425.476860300929</v>
      </c>
      <c r="C1414" s="2">
        <v>43421</v>
      </c>
      <c r="D1414" t="s">
        <v>663</v>
      </c>
      <c r="E1414" s="48">
        <v>12240</v>
      </c>
      <c r="F1414" t="s">
        <v>44</v>
      </c>
      <c r="G1414" t="s">
        <v>0</v>
      </c>
      <c r="H1414" t="s">
        <v>37</v>
      </c>
      <c r="I1414" t="s">
        <v>25</v>
      </c>
      <c r="J1414" t="s">
        <v>36</v>
      </c>
      <c r="K1414" t="s">
        <v>37</v>
      </c>
    </row>
    <row r="1415" spans="1:11" x14ac:dyDescent="0.25">
      <c r="A1415" s="48">
        <v>6703044</v>
      </c>
      <c r="B1415" s="2">
        <v>43425.47713032407</v>
      </c>
      <c r="C1415" s="2">
        <v>43421</v>
      </c>
      <c r="D1415" t="s">
        <v>663</v>
      </c>
      <c r="E1415" s="48">
        <v>12240</v>
      </c>
      <c r="F1415" t="s">
        <v>44</v>
      </c>
      <c r="G1415" t="s">
        <v>2</v>
      </c>
      <c r="H1415" t="s">
        <v>5</v>
      </c>
      <c r="I1415" t="s">
        <v>1</v>
      </c>
      <c r="J1415" t="s">
        <v>4</v>
      </c>
      <c r="K1415" t="s">
        <v>38</v>
      </c>
    </row>
    <row r="1416" spans="1:11" x14ac:dyDescent="0.25">
      <c r="A1416" s="48">
        <v>6703044</v>
      </c>
      <c r="B1416" s="2">
        <v>43425.477336342592</v>
      </c>
      <c r="C1416" s="2">
        <v>43421</v>
      </c>
      <c r="D1416" t="s">
        <v>663</v>
      </c>
      <c r="E1416" s="48">
        <v>12240</v>
      </c>
      <c r="F1416" t="s">
        <v>44</v>
      </c>
      <c r="G1416" t="s">
        <v>2</v>
      </c>
      <c r="H1416" t="s">
        <v>3</v>
      </c>
      <c r="I1416" t="s">
        <v>1</v>
      </c>
      <c r="J1416" t="s">
        <v>4</v>
      </c>
      <c r="K1416" t="s">
        <v>39</v>
      </c>
    </row>
    <row r="1417" spans="1:11" x14ac:dyDescent="0.25">
      <c r="A1417" s="48">
        <v>6703305</v>
      </c>
      <c r="B1417" s="2">
        <v>43425.477892939816</v>
      </c>
      <c r="C1417" s="2">
        <v>43421</v>
      </c>
      <c r="D1417" t="s">
        <v>664</v>
      </c>
      <c r="E1417" s="48">
        <v>12240</v>
      </c>
      <c r="F1417" t="s">
        <v>44</v>
      </c>
      <c r="G1417" t="s">
        <v>0</v>
      </c>
      <c r="H1417" t="s">
        <v>10</v>
      </c>
      <c r="I1417" t="s">
        <v>7</v>
      </c>
      <c r="J1417" t="s">
        <v>36</v>
      </c>
      <c r="K1417" t="s">
        <v>42</v>
      </c>
    </row>
    <row r="1418" spans="1:11" x14ac:dyDescent="0.25">
      <c r="A1418" s="48">
        <v>6703305</v>
      </c>
      <c r="B1418" s="2">
        <v>43425.478121759261</v>
      </c>
      <c r="C1418" s="2">
        <v>43421</v>
      </c>
      <c r="D1418" t="s">
        <v>664</v>
      </c>
      <c r="E1418" s="48">
        <v>12240</v>
      </c>
      <c r="F1418" t="s">
        <v>44</v>
      </c>
      <c r="G1418" t="s">
        <v>2</v>
      </c>
      <c r="H1418" t="s">
        <v>5</v>
      </c>
      <c r="I1418" t="s">
        <v>1</v>
      </c>
      <c r="J1418" t="s">
        <v>4</v>
      </c>
      <c r="K1418" t="s">
        <v>38</v>
      </c>
    </row>
    <row r="1419" spans="1:11" x14ac:dyDescent="0.25">
      <c r="A1419" s="48">
        <v>6703305</v>
      </c>
      <c r="B1419" s="2">
        <v>43425.47857175926</v>
      </c>
      <c r="C1419" s="2">
        <v>43421</v>
      </c>
      <c r="D1419" t="s">
        <v>664</v>
      </c>
      <c r="E1419" s="48">
        <v>12240</v>
      </c>
      <c r="F1419" t="s">
        <v>44</v>
      </c>
      <c r="G1419" t="s">
        <v>2</v>
      </c>
      <c r="H1419" t="s">
        <v>3</v>
      </c>
      <c r="I1419" t="s">
        <v>1</v>
      </c>
      <c r="J1419" t="s">
        <v>4</v>
      </c>
      <c r="K1419" t="s">
        <v>39</v>
      </c>
    </row>
    <row r="1420" spans="1:11" x14ac:dyDescent="0.25">
      <c r="A1420" s="48">
        <v>6703509</v>
      </c>
      <c r="B1420" s="2">
        <v>43425.478906828706</v>
      </c>
      <c r="C1420" s="2">
        <v>43421</v>
      </c>
      <c r="D1420" t="s">
        <v>665</v>
      </c>
      <c r="E1420" s="48">
        <v>12240</v>
      </c>
      <c r="F1420" t="s">
        <v>44</v>
      </c>
      <c r="G1420" t="s">
        <v>0</v>
      </c>
      <c r="H1420" t="s">
        <v>37</v>
      </c>
      <c r="I1420" t="s">
        <v>25</v>
      </c>
      <c r="J1420" t="s">
        <v>36</v>
      </c>
      <c r="K1420" t="s">
        <v>37</v>
      </c>
    </row>
    <row r="1421" spans="1:11" x14ac:dyDescent="0.25">
      <c r="A1421" s="48">
        <v>6703509</v>
      </c>
      <c r="B1421" s="2">
        <v>43425.479139351854</v>
      </c>
      <c r="C1421" s="2">
        <v>43421</v>
      </c>
      <c r="D1421" t="s">
        <v>665</v>
      </c>
      <c r="E1421" s="48">
        <v>12240</v>
      </c>
      <c r="F1421" t="s">
        <v>44</v>
      </c>
      <c r="G1421" t="s">
        <v>2</v>
      </c>
      <c r="H1421" t="s">
        <v>37</v>
      </c>
      <c r="I1421" t="s">
        <v>25</v>
      </c>
      <c r="J1421" t="s">
        <v>9</v>
      </c>
      <c r="K1421" t="s">
        <v>37</v>
      </c>
    </row>
    <row r="1422" spans="1:11" x14ac:dyDescent="0.25">
      <c r="A1422" s="48">
        <v>6703754</v>
      </c>
      <c r="B1422" s="2">
        <v>43425.479445254627</v>
      </c>
      <c r="C1422" s="2">
        <v>43421</v>
      </c>
      <c r="D1422" t="s">
        <v>666</v>
      </c>
      <c r="E1422" s="48">
        <v>12240</v>
      </c>
      <c r="F1422" t="s">
        <v>44</v>
      </c>
      <c r="G1422" t="s">
        <v>0</v>
      </c>
      <c r="H1422" t="s">
        <v>37</v>
      </c>
      <c r="I1422" t="s">
        <v>25</v>
      </c>
      <c r="J1422" t="s">
        <v>36</v>
      </c>
      <c r="K1422" t="s">
        <v>37</v>
      </c>
    </row>
    <row r="1423" spans="1:11" x14ac:dyDescent="0.25">
      <c r="A1423" s="48">
        <v>6703754</v>
      </c>
      <c r="B1423" s="2">
        <v>43425.479687962965</v>
      </c>
      <c r="C1423" s="2">
        <v>43421</v>
      </c>
      <c r="D1423" t="s">
        <v>666</v>
      </c>
      <c r="E1423" s="48">
        <v>12240</v>
      </c>
      <c r="F1423" t="s">
        <v>44</v>
      </c>
      <c r="G1423" t="s">
        <v>2</v>
      </c>
      <c r="H1423" t="s">
        <v>37</v>
      </c>
      <c r="I1423" t="s">
        <v>25</v>
      </c>
      <c r="J1423" t="s">
        <v>9</v>
      </c>
      <c r="K1423" t="s">
        <v>37</v>
      </c>
    </row>
    <row r="1424" spans="1:11" x14ac:dyDescent="0.25">
      <c r="A1424" s="48">
        <v>6703962</v>
      </c>
      <c r="B1424" s="2">
        <v>43425.480299421295</v>
      </c>
      <c r="C1424" s="2">
        <v>43421</v>
      </c>
      <c r="D1424" t="s">
        <v>667</v>
      </c>
      <c r="E1424" s="48">
        <v>12240</v>
      </c>
      <c r="F1424" t="s">
        <v>44</v>
      </c>
      <c r="G1424" t="s">
        <v>0</v>
      </c>
      <c r="H1424" t="s">
        <v>27</v>
      </c>
      <c r="I1424" t="s">
        <v>7</v>
      </c>
      <c r="J1424" t="s">
        <v>36</v>
      </c>
      <c r="K1424" t="s">
        <v>40</v>
      </c>
    </row>
    <row r="1425" spans="1:11" x14ac:dyDescent="0.25">
      <c r="A1425" s="48">
        <v>6703962</v>
      </c>
      <c r="B1425" s="2">
        <v>43425.480597569447</v>
      </c>
      <c r="C1425" s="2">
        <v>43421</v>
      </c>
      <c r="D1425" t="s">
        <v>667</v>
      </c>
      <c r="E1425" s="48">
        <v>12240</v>
      </c>
      <c r="F1425" t="s">
        <v>44</v>
      </c>
      <c r="G1425" t="s">
        <v>2</v>
      </c>
      <c r="H1425" t="s">
        <v>5</v>
      </c>
      <c r="I1425" t="s">
        <v>1</v>
      </c>
      <c r="J1425" t="s">
        <v>4</v>
      </c>
      <c r="K1425" t="s">
        <v>38</v>
      </c>
    </row>
    <row r="1426" spans="1:11" x14ac:dyDescent="0.25">
      <c r="A1426" s="48">
        <v>6703962</v>
      </c>
      <c r="B1426" s="2">
        <v>43425.480940856483</v>
      </c>
      <c r="C1426" s="2">
        <v>43421</v>
      </c>
      <c r="D1426" t="s">
        <v>667</v>
      </c>
      <c r="E1426" s="48">
        <v>12240</v>
      </c>
      <c r="F1426" t="s">
        <v>44</v>
      </c>
      <c r="G1426" t="s">
        <v>2</v>
      </c>
      <c r="H1426" t="s">
        <v>3</v>
      </c>
      <c r="I1426" t="s">
        <v>1</v>
      </c>
      <c r="J1426" t="s">
        <v>4</v>
      </c>
      <c r="K1426" t="s">
        <v>39</v>
      </c>
    </row>
    <row r="1427" spans="1:11" x14ac:dyDescent="0.25">
      <c r="A1427" s="48">
        <v>6704350</v>
      </c>
      <c r="B1427" s="2">
        <v>43425.481477777779</v>
      </c>
      <c r="C1427" s="2">
        <v>43421</v>
      </c>
      <c r="D1427" t="s">
        <v>668</v>
      </c>
      <c r="E1427" s="48">
        <v>12240</v>
      </c>
      <c r="F1427" t="s">
        <v>44</v>
      </c>
      <c r="G1427" t="s">
        <v>0</v>
      </c>
      <c r="H1427" t="s">
        <v>37</v>
      </c>
      <c r="I1427" t="s">
        <v>25</v>
      </c>
      <c r="J1427" t="s">
        <v>36</v>
      </c>
      <c r="K1427" t="s">
        <v>37</v>
      </c>
    </row>
    <row r="1428" spans="1:11" x14ac:dyDescent="0.25">
      <c r="A1428" s="48">
        <v>6704350</v>
      </c>
      <c r="B1428" s="2">
        <v>43425.481799884263</v>
      </c>
      <c r="C1428" s="2">
        <v>43421</v>
      </c>
      <c r="D1428" s="48" t="s">
        <v>668</v>
      </c>
      <c r="E1428" s="48">
        <v>12240</v>
      </c>
      <c r="F1428" t="s">
        <v>44</v>
      </c>
      <c r="G1428" t="s">
        <v>2</v>
      </c>
      <c r="H1428" t="s">
        <v>37</v>
      </c>
      <c r="I1428" t="s">
        <v>25</v>
      </c>
      <c r="J1428" t="s">
        <v>9</v>
      </c>
      <c r="K1428" t="s">
        <v>37</v>
      </c>
    </row>
    <row r="1429" spans="1:11" x14ac:dyDescent="0.25">
      <c r="A1429" s="48">
        <v>6705912</v>
      </c>
      <c r="B1429" s="2">
        <v>43425.482168402777</v>
      </c>
      <c r="C1429" s="2">
        <v>43421</v>
      </c>
      <c r="D1429" s="48" t="s">
        <v>669</v>
      </c>
      <c r="E1429" s="48">
        <v>12240</v>
      </c>
      <c r="F1429" t="s">
        <v>44</v>
      </c>
      <c r="G1429" t="s">
        <v>0</v>
      </c>
      <c r="H1429" t="s">
        <v>37</v>
      </c>
      <c r="I1429" t="s">
        <v>25</v>
      </c>
      <c r="J1429" t="s">
        <v>36</v>
      </c>
      <c r="K1429" t="s">
        <v>37</v>
      </c>
    </row>
    <row r="1430" spans="1:11" x14ac:dyDescent="0.25">
      <c r="A1430" s="48">
        <v>6705912</v>
      </c>
      <c r="B1430" s="2">
        <v>43425.482432060184</v>
      </c>
      <c r="C1430" s="2">
        <v>43421</v>
      </c>
      <c r="D1430" t="s">
        <v>669</v>
      </c>
      <c r="E1430" s="48">
        <v>12240</v>
      </c>
      <c r="F1430" t="s">
        <v>44</v>
      </c>
      <c r="G1430" t="s">
        <v>2</v>
      </c>
      <c r="H1430" t="s">
        <v>8</v>
      </c>
      <c r="I1430" t="s">
        <v>7</v>
      </c>
      <c r="J1430" t="s">
        <v>4</v>
      </c>
      <c r="K1430" t="s">
        <v>65</v>
      </c>
    </row>
    <row r="1431" spans="1:11" x14ac:dyDescent="0.25">
      <c r="A1431" s="48">
        <v>6705912</v>
      </c>
      <c r="B1431" s="2">
        <v>43425.48264386574</v>
      </c>
      <c r="C1431" s="2">
        <v>43421</v>
      </c>
      <c r="D1431" t="s">
        <v>669</v>
      </c>
      <c r="E1431" s="48">
        <v>12240</v>
      </c>
      <c r="F1431" t="s">
        <v>44</v>
      </c>
      <c r="G1431" t="s">
        <v>2</v>
      </c>
      <c r="H1431" t="s">
        <v>5</v>
      </c>
      <c r="I1431" t="s">
        <v>1</v>
      </c>
      <c r="J1431" t="s">
        <v>4</v>
      </c>
      <c r="K1431" t="s">
        <v>38</v>
      </c>
    </row>
    <row r="1432" spans="1:11" x14ac:dyDescent="0.25">
      <c r="A1432" s="48">
        <v>6705912</v>
      </c>
      <c r="B1432" s="2">
        <v>43425.482840856479</v>
      </c>
      <c r="C1432" s="2">
        <v>43421</v>
      </c>
      <c r="D1432" t="s">
        <v>669</v>
      </c>
      <c r="E1432" s="48">
        <v>12240</v>
      </c>
      <c r="F1432" t="s">
        <v>44</v>
      </c>
      <c r="G1432" t="s">
        <v>2</v>
      </c>
      <c r="H1432" t="s">
        <v>3</v>
      </c>
      <c r="I1432" t="s">
        <v>1</v>
      </c>
      <c r="J1432" t="s">
        <v>4</v>
      </c>
      <c r="K1432" t="s">
        <v>39</v>
      </c>
    </row>
    <row r="1433" spans="1:11" x14ac:dyDescent="0.25">
      <c r="A1433" s="48">
        <v>6706127</v>
      </c>
      <c r="B1433" s="2">
        <v>43425.483130439818</v>
      </c>
      <c r="C1433" s="2">
        <v>43421</v>
      </c>
      <c r="D1433" t="s">
        <v>670</v>
      </c>
      <c r="E1433" s="48">
        <v>12240</v>
      </c>
      <c r="F1433" t="s">
        <v>44</v>
      </c>
      <c r="G1433" t="s">
        <v>0</v>
      </c>
      <c r="H1433" t="s">
        <v>37</v>
      </c>
      <c r="I1433" t="s">
        <v>25</v>
      </c>
      <c r="J1433" t="s">
        <v>36</v>
      </c>
      <c r="K1433" t="s">
        <v>37</v>
      </c>
    </row>
    <row r="1434" spans="1:11" x14ac:dyDescent="0.25">
      <c r="A1434" s="48">
        <v>6706127</v>
      </c>
      <c r="B1434" s="2">
        <v>43425.483368518515</v>
      </c>
      <c r="C1434" s="2">
        <v>43421</v>
      </c>
      <c r="D1434" t="s">
        <v>670</v>
      </c>
      <c r="E1434" s="48">
        <v>12240</v>
      </c>
      <c r="F1434" t="s">
        <v>44</v>
      </c>
      <c r="G1434" t="s">
        <v>2</v>
      </c>
      <c r="H1434" t="s">
        <v>37</v>
      </c>
      <c r="I1434" t="s">
        <v>25</v>
      </c>
      <c r="J1434" t="s">
        <v>9</v>
      </c>
      <c r="K1434" t="s">
        <v>37</v>
      </c>
    </row>
    <row r="1435" spans="1:11" x14ac:dyDescent="0.25">
      <c r="A1435" s="48">
        <v>6706496</v>
      </c>
      <c r="B1435" s="2">
        <v>43425.48396759259</v>
      </c>
      <c r="C1435" s="2">
        <v>43421</v>
      </c>
      <c r="D1435" t="s">
        <v>671</v>
      </c>
      <c r="E1435" s="48">
        <v>12240</v>
      </c>
      <c r="F1435" t="s">
        <v>44</v>
      </c>
      <c r="G1435" t="s">
        <v>0</v>
      </c>
      <c r="H1435" t="s">
        <v>37</v>
      </c>
      <c r="I1435" t="s">
        <v>25</v>
      </c>
      <c r="J1435" t="s">
        <v>36</v>
      </c>
      <c r="K1435" t="s">
        <v>37</v>
      </c>
    </row>
    <row r="1436" spans="1:11" x14ac:dyDescent="0.25">
      <c r="A1436" s="48">
        <v>6706496</v>
      </c>
      <c r="B1436" s="2">
        <v>43425.484252199072</v>
      </c>
      <c r="C1436" s="2">
        <v>43421</v>
      </c>
      <c r="D1436" t="s">
        <v>671</v>
      </c>
      <c r="E1436" s="48">
        <v>12240</v>
      </c>
      <c r="F1436" t="s">
        <v>44</v>
      </c>
      <c r="G1436" t="s">
        <v>2</v>
      </c>
      <c r="H1436" t="s">
        <v>5</v>
      </c>
      <c r="I1436" t="s">
        <v>1</v>
      </c>
      <c r="J1436" t="s">
        <v>4</v>
      </c>
      <c r="K1436" t="s">
        <v>38</v>
      </c>
    </row>
    <row r="1437" spans="1:11" x14ac:dyDescent="0.25">
      <c r="A1437" s="48">
        <v>6706496</v>
      </c>
      <c r="B1437" s="2">
        <v>43425.484473379627</v>
      </c>
      <c r="C1437" s="2">
        <v>43421</v>
      </c>
      <c r="D1437" t="s">
        <v>671</v>
      </c>
      <c r="E1437" s="48">
        <v>12240</v>
      </c>
      <c r="F1437" t="s">
        <v>44</v>
      </c>
      <c r="G1437" t="s">
        <v>2</v>
      </c>
      <c r="H1437" t="s">
        <v>3</v>
      </c>
      <c r="I1437" t="s">
        <v>1</v>
      </c>
      <c r="J1437" t="s">
        <v>4</v>
      </c>
      <c r="K1437" t="s">
        <v>39</v>
      </c>
    </row>
    <row r="1438" spans="1:11" x14ac:dyDescent="0.25">
      <c r="A1438" s="48">
        <v>6707341</v>
      </c>
      <c r="B1438" s="2">
        <v>43425.484862152778</v>
      </c>
      <c r="C1438" s="2">
        <v>43421</v>
      </c>
      <c r="D1438" t="s">
        <v>672</v>
      </c>
      <c r="E1438" s="48">
        <v>12240</v>
      </c>
      <c r="F1438" t="s">
        <v>44</v>
      </c>
      <c r="G1438" t="s">
        <v>0</v>
      </c>
      <c r="H1438" t="s">
        <v>37</v>
      </c>
      <c r="I1438" t="s">
        <v>25</v>
      </c>
      <c r="J1438" t="s">
        <v>36</v>
      </c>
      <c r="K1438" t="s">
        <v>37</v>
      </c>
    </row>
    <row r="1439" spans="1:11" x14ac:dyDescent="0.25">
      <c r="A1439" s="48">
        <v>6707341</v>
      </c>
      <c r="B1439" s="2">
        <v>43425.485121412035</v>
      </c>
      <c r="C1439" s="2">
        <v>43421</v>
      </c>
      <c r="D1439" t="s">
        <v>672</v>
      </c>
      <c r="E1439" s="48">
        <v>12240</v>
      </c>
      <c r="F1439" t="s">
        <v>44</v>
      </c>
      <c r="G1439" t="s">
        <v>2</v>
      </c>
      <c r="H1439" t="s">
        <v>5</v>
      </c>
      <c r="I1439" t="s">
        <v>1</v>
      </c>
      <c r="J1439" t="s">
        <v>4</v>
      </c>
      <c r="K1439" t="s">
        <v>38</v>
      </c>
    </row>
    <row r="1440" spans="1:11" x14ac:dyDescent="0.25">
      <c r="A1440" s="48">
        <v>6707341</v>
      </c>
      <c r="B1440" s="2">
        <v>43425.485290277778</v>
      </c>
      <c r="C1440" s="2">
        <v>43421</v>
      </c>
      <c r="D1440" t="s">
        <v>672</v>
      </c>
      <c r="E1440" s="48">
        <v>12240</v>
      </c>
      <c r="F1440" t="s">
        <v>44</v>
      </c>
      <c r="G1440" t="s">
        <v>2</v>
      </c>
      <c r="H1440" t="s">
        <v>3</v>
      </c>
      <c r="I1440" t="s">
        <v>1</v>
      </c>
      <c r="J1440" t="s">
        <v>4</v>
      </c>
      <c r="K1440" t="s">
        <v>39</v>
      </c>
    </row>
    <row r="1441" spans="1:11" x14ac:dyDescent="0.25">
      <c r="A1441" s="48">
        <v>6707677</v>
      </c>
      <c r="B1441" s="2">
        <v>43425.485719560187</v>
      </c>
      <c r="C1441" s="2">
        <v>43421</v>
      </c>
      <c r="D1441" t="s">
        <v>673</v>
      </c>
      <c r="E1441" s="48">
        <v>12240</v>
      </c>
      <c r="F1441" t="s">
        <v>44</v>
      </c>
      <c r="G1441" t="s">
        <v>0</v>
      </c>
      <c r="H1441" t="s">
        <v>37</v>
      </c>
      <c r="I1441" t="s">
        <v>25</v>
      </c>
      <c r="J1441" t="s">
        <v>36</v>
      </c>
      <c r="K1441" t="s">
        <v>37</v>
      </c>
    </row>
    <row r="1442" spans="1:11" x14ac:dyDescent="0.25">
      <c r="A1442" s="48">
        <v>6707677</v>
      </c>
      <c r="B1442" s="2">
        <v>43425.485934259261</v>
      </c>
      <c r="C1442" s="2">
        <v>43421</v>
      </c>
      <c r="D1442" t="s">
        <v>673</v>
      </c>
      <c r="E1442" s="48">
        <v>12240</v>
      </c>
      <c r="F1442" t="s">
        <v>44</v>
      </c>
      <c r="G1442" t="s">
        <v>2</v>
      </c>
      <c r="H1442" t="s">
        <v>37</v>
      </c>
      <c r="I1442" t="s">
        <v>25</v>
      </c>
      <c r="J1442" t="s">
        <v>9</v>
      </c>
      <c r="K1442" t="s">
        <v>37</v>
      </c>
    </row>
    <row r="1443" spans="1:11" x14ac:dyDescent="0.25">
      <c r="A1443" s="48">
        <v>6708124</v>
      </c>
      <c r="B1443" s="2">
        <v>43425.486201273146</v>
      </c>
      <c r="C1443" s="2">
        <v>43421</v>
      </c>
      <c r="D1443" t="s">
        <v>674</v>
      </c>
      <c r="E1443" s="48">
        <v>12240</v>
      </c>
      <c r="F1443" t="s">
        <v>44</v>
      </c>
      <c r="G1443" t="s">
        <v>0</v>
      </c>
      <c r="H1443" t="s">
        <v>37</v>
      </c>
      <c r="I1443" t="s">
        <v>25</v>
      </c>
      <c r="J1443" t="s">
        <v>36</v>
      </c>
      <c r="K1443" t="s">
        <v>37</v>
      </c>
    </row>
    <row r="1444" spans="1:11" x14ac:dyDescent="0.25">
      <c r="A1444" s="48">
        <v>6708124</v>
      </c>
      <c r="B1444" s="2">
        <v>43425.486432060185</v>
      </c>
      <c r="C1444" s="2">
        <v>43421</v>
      </c>
      <c r="D1444" t="s">
        <v>674</v>
      </c>
      <c r="E1444" s="48">
        <v>12240</v>
      </c>
      <c r="F1444" t="s">
        <v>44</v>
      </c>
      <c r="G1444" t="s">
        <v>2</v>
      </c>
      <c r="H1444" t="s">
        <v>37</v>
      </c>
      <c r="I1444" t="s">
        <v>25</v>
      </c>
      <c r="J1444" t="s">
        <v>9</v>
      </c>
      <c r="K1444" t="s">
        <v>37</v>
      </c>
    </row>
    <row r="1445" spans="1:11" x14ac:dyDescent="0.25">
      <c r="A1445" s="48">
        <v>6708409</v>
      </c>
      <c r="B1445" s="2">
        <v>43425.486778587961</v>
      </c>
      <c r="C1445" s="2">
        <v>43421</v>
      </c>
      <c r="D1445" t="s">
        <v>675</v>
      </c>
      <c r="E1445" s="48">
        <v>12240</v>
      </c>
      <c r="F1445" t="s">
        <v>44</v>
      </c>
      <c r="G1445" t="s">
        <v>0</v>
      </c>
      <c r="H1445" t="s">
        <v>37</v>
      </c>
      <c r="I1445" t="s">
        <v>25</v>
      </c>
      <c r="J1445" t="s">
        <v>36</v>
      </c>
      <c r="K1445" t="s">
        <v>37</v>
      </c>
    </row>
    <row r="1446" spans="1:11" x14ac:dyDescent="0.25">
      <c r="A1446" s="48">
        <v>6708409</v>
      </c>
      <c r="B1446" s="2">
        <v>43425.48713854167</v>
      </c>
      <c r="C1446" s="2">
        <v>43421</v>
      </c>
      <c r="D1446" t="s">
        <v>675</v>
      </c>
      <c r="E1446" s="48">
        <v>12240</v>
      </c>
      <c r="F1446" t="s">
        <v>44</v>
      </c>
      <c r="G1446" t="s">
        <v>2</v>
      </c>
      <c r="H1446" t="s">
        <v>5</v>
      </c>
      <c r="I1446" t="s">
        <v>1</v>
      </c>
      <c r="J1446" t="s">
        <v>4</v>
      </c>
      <c r="K1446" t="s">
        <v>38</v>
      </c>
    </row>
    <row r="1447" spans="1:11" x14ac:dyDescent="0.25">
      <c r="A1447" s="48">
        <v>6708409</v>
      </c>
      <c r="B1447" s="2">
        <v>43425.487419560188</v>
      </c>
      <c r="C1447" s="2">
        <v>43421</v>
      </c>
      <c r="D1447" t="s">
        <v>675</v>
      </c>
      <c r="E1447" s="48">
        <v>12240</v>
      </c>
      <c r="F1447" t="s">
        <v>44</v>
      </c>
      <c r="G1447" t="s">
        <v>2</v>
      </c>
      <c r="H1447" t="s">
        <v>3</v>
      </c>
      <c r="I1447" t="s">
        <v>1</v>
      </c>
      <c r="J1447" t="s">
        <v>4</v>
      </c>
      <c r="K1447" t="s">
        <v>39</v>
      </c>
    </row>
    <row r="1448" spans="1:11" x14ac:dyDescent="0.25">
      <c r="A1448" s="48">
        <v>6708735</v>
      </c>
      <c r="B1448" s="2">
        <v>43425.487795717592</v>
      </c>
      <c r="C1448" s="2">
        <v>43421</v>
      </c>
      <c r="D1448" t="s">
        <v>676</v>
      </c>
      <c r="E1448" s="48">
        <v>12240</v>
      </c>
      <c r="F1448" t="s">
        <v>44</v>
      </c>
      <c r="G1448" t="s">
        <v>0</v>
      </c>
      <c r="H1448" t="s">
        <v>37</v>
      </c>
      <c r="I1448" t="s">
        <v>25</v>
      </c>
      <c r="J1448" t="s">
        <v>36</v>
      </c>
      <c r="K1448" t="s">
        <v>37</v>
      </c>
    </row>
    <row r="1449" spans="1:11" x14ac:dyDescent="0.25">
      <c r="A1449" s="48">
        <v>6708735</v>
      </c>
      <c r="B1449" s="2">
        <v>43425.488050231485</v>
      </c>
      <c r="C1449" s="2">
        <v>43421</v>
      </c>
      <c r="D1449" t="s">
        <v>676</v>
      </c>
      <c r="E1449" s="48">
        <v>12240</v>
      </c>
      <c r="F1449" t="s">
        <v>44</v>
      </c>
      <c r="G1449" t="s">
        <v>2</v>
      </c>
      <c r="H1449" t="s">
        <v>37</v>
      </c>
      <c r="I1449" t="s">
        <v>25</v>
      </c>
      <c r="J1449" t="s">
        <v>9</v>
      </c>
      <c r="K1449" t="s">
        <v>37</v>
      </c>
    </row>
    <row r="1450" spans="1:11" x14ac:dyDescent="0.25">
      <c r="A1450" s="48">
        <v>6709909</v>
      </c>
      <c r="B1450" s="2">
        <v>43425.488482291665</v>
      </c>
      <c r="C1450" s="2">
        <v>43421</v>
      </c>
      <c r="D1450" t="s">
        <v>677</v>
      </c>
      <c r="E1450" s="48">
        <v>12240</v>
      </c>
      <c r="F1450" t="s">
        <v>44</v>
      </c>
      <c r="G1450" t="s">
        <v>0</v>
      </c>
      <c r="H1450" t="s">
        <v>37</v>
      </c>
      <c r="I1450" t="s">
        <v>25</v>
      </c>
      <c r="J1450" t="s">
        <v>36</v>
      </c>
      <c r="K1450" t="s">
        <v>37</v>
      </c>
    </row>
    <row r="1451" spans="1:11" x14ac:dyDescent="0.25">
      <c r="A1451" s="48">
        <v>6709909</v>
      </c>
      <c r="B1451" s="2">
        <v>43425.48931527778</v>
      </c>
      <c r="C1451" s="2">
        <v>43421</v>
      </c>
      <c r="D1451" t="s">
        <v>677</v>
      </c>
      <c r="E1451" s="48">
        <v>12240</v>
      </c>
      <c r="F1451" t="s">
        <v>44</v>
      </c>
      <c r="G1451" t="s">
        <v>2</v>
      </c>
      <c r="H1451" t="s">
        <v>11</v>
      </c>
      <c r="I1451" t="s">
        <v>7</v>
      </c>
      <c r="J1451" t="s">
        <v>4</v>
      </c>
      <c r="K1451" t="s">
        <v>42</v>
      </c>
    </row>
    <row r="1452" spans="1:11" x14ac:dyDescent="0.25">
      <c r="A1452" s="48">
        <v>6710101</v>
      </c>
      <c r="B1452" s="2">
        <v>43425.489789930558</v>
      </c>
      <c r="C1452" s="2">
        <v>43421</v>
      </c>
      <c r="D1452" t="s">
        <v>678</v>
      </c>
      <c r="E1452" s="48">
        <v>12240</v>
      </c>
      <c r="F1452" t="s">
        <v>44</v>
      </c>
      <c r="G1452" t="s">
        <v>0</v>
      </c>
      <c r="H1452" t="s">
        <v>37</v>
      </c>
      <c r="I1452" t="s">
        <v>25</v>
      </c>
      <c r="J1452" t="s">
        <v>36</v>
      </c>
      <c r="K1452" t="s">
        <v>37</v>
      </c>
    </row>
    <row r="1453" spans="1:11" x14ac:dyDescent="0.25">
      <c r="A1453" s="48">
        <v>6710101</v>
      </c>
      <c r="B1453" s="2">
        <v>43425.490113657404</v>
      </c>
      <c r="C1453" s="2">
        <v>43421</v>
      </c>
      <c r="D1453" t="s">
        <v>678</v>
      </c>
      <c r="E1453" s="48">
        <v>12240</v>
      </c>
      <c r="F1453" t="s">
        <v>44</v>
      </c>
      <c r="G1453" t="s">
        <v>2</v>
      </c>
      <c r="H1453" t="s">
        <v>5</v>
      </c>
      <c r="I1453" t="s">
        <v>1</v>
      </c>
      <c r="J1453" t="s">
        <v>4</v>
      </c>
      <c r="K1453" t="s">
        <v>38</v>
      </c>
    </row>
    <row r="1454" spans="1:11" x14ac:dyDescent="0.25">
      <c r="A1454" s="48">
        <v>6710610</v>
      </c>
      <c r="B1454" s="2">
        <v>43425.49079502315</v>
      </c>
      <c r="C1454" s="2">
        <v>43421</v>
      </c>
      <c r="D1454" t="s">
        <v>679</v>
      </c>
      <c r="E1454" s="48">
        <v>12240</v>
      </c>
      <c r="F1454" t="s">
        <v>44</v>
      </c>
      <c r="G1454" t="s">
        <v>0</v>
      </c>
      <c r="H1454" t="s">
        <v>37</v>
      </c>
      <c r="I1454" t="s">
        <v>25</v>
      </c>
      <c r="J1454" t="s">
        <v>36</v>
      </c>
      <c r="K1454" t="s">
        <v>37</v>
      </c>
    </row>
    <row r="1455" spans="1:11" x14ac:dyDescent="0.25">
      <c r="A1455" s="48">
        <v>6710610</v>
      </c>
      <c r="B1455" s="2">
        <v>43425.491159490739</v>
      </c>
      <c r="C1455" s="2">
        <v>43421</v>
      </c>
      <c r="D1455" t="s">
        <v>679</v>
      </c>
      <c r="E1455" s="48">
        <v>12240</v>
      </c>
      <c r="F1455" t="s">
        <v>44</v>
      </c>
      <c r="G1455" t="s">
        <v>2</v>
      </c>
      <c r="H1455" t="s">
        <v>37</v>
      </c>
      <c r="I1455" t="s">
        <v>25</v>
      </c>
      <c r="J1455" t="s">
        <v>9</v>
      </c>
      <c r="K1455" t="s">
        <v>37</v>
      </c>
    </row>
    <row r="1456" spans="1:11" x14ac:dyDescent="0.25">
      <c r="A1456" s="48">
        <v>6711161</v>
      </c>
      <c r="B1456" s="2">
        <v>43425.491603472219</v>
      </c>
      <c r="C1456" s="2">
        <v>43421</v>
      </c>
      <c r="D1456" t="s">
        <v>680</v>
      </c>
      <c r="E1456" s="48">
        <v>12240</v>
      </c>
      <c r="F1456" t="s">
        <v>44</v>
      </c>
      <c r="G1456" t="s">
        <v>0</v>
      </c>
      <c r="H1456" t="s">
        <v>37</v>
      </c>
      <c r="I1456" t="s">
        <v>25</v>
      </c>
      <c r="J1456" t="s">
        <v>36</v>
      </c>
      <c r="K1456" t="s">
        <v>37</v>
      </c>
    </row>
    <row r="1457" spans="1:11" x14ac:dyDescent="0.25">
      <c r="A1457" s="48">
        <v>6711161</v>
      </c>
      <c r="B1457" s="2">
        <v>43425.491882060189</v>
      </c>
      <c r="C1457" s="2">
        <v>43421</v>
      </c>
      <c r="D1457" t="s">
        <v>680</v>
      </c>
      <c r="E1457" s="48">
        <v>12240</v>
      </c>
      <c r="F1457" t="s">
        <v>44</v>
      </c>
      <c r="G1457" t="s">
        <v>2</v>
      </c>
      <c r="H1457" t="s">
        <v>37</v>
      </c>
      <c r="I1457" t="s">
        <v>25</v>
      </c>
      <c r="J1457" t="s">
        <v>9</v>
      </c>
      <c r="K1457" t="s">
        <v>37</v>
      </c>
    </row>
    <row r="1458" spans="1:11" x14ac:dyDescent="0.25">
      <c r="A1458" s="48">
        <v>6711240</v>
      </c>
      <c r="B1458" s="2">
        <v>43425.492618055556</v>
      </c>
      <c r="C1458" s="2">
        <v>43422</v>
      </c>
      <c r="D1458" t="s">
        <v>681</v>
      </c>
      <c r="E1458" s="48">
        <v>12240</v>
      </c>
      <c r="F1458" t="s">
        <v>44</v>
      </c>
      <c r="G1458" t="s">
        <v>0</v>
      </c>
      <c r="H1458" t="s">
        <v>37</v>
      </c>
      <c r="I1458" t="s">
        <v>25</v>
      </c>
      <c r="J1458" t="s">
        <v>36</v>
      </c>
      <c r="K1458" t="s">
        <v>37</v>
      </c>
    </row>
    <row r="1459" spans="1:11" x14ac:dyDescent="0.25">
      <c r="A1459" s="48">
        <v>6711240</v>
      </c>
      <c r="B1459" s="2">
        <v>43425.493025231481</v>
      </c>
      <c r="C1459" s="2">
        <v>43421</v>
      </c>
      <c r="D1459" t="s">
        <v>681</v>
      </c>
      <c r="E1459" s="48">
        <v>12240</v>
      </c>
      <c r="F1459" t="s">
        <v>44</v>
      </c>
      <c r="G1459" t="s">
        <v>2</v>
      </c>
      <c r="H1459" t="s">
        <v>5</v>
      </c>
      <c r="I1459" t="s">
        <v>1</v>
      </c>
      <c r="J1459" t="s">
        <v>4</v>
      </c>
      <c r="K1459" t="s">
        <v>38</v>
      </c>
    </row>
    <row r="1460" spans="1:11" x14ac:dyDescent="0.25">
      <c r="A1460" s="48">
        <v>6711240</v>
      </c>
      <c r="B1460" s="2">
        <v>43425.493257291666</v>
      </c>
      <c r="C1460" s="2">
        <v>43421</v>
      </c>
      <c r="D1460" t="s">
        <v>681</v>
      </c>
      <c r="E1460" s="48">
        <v>12240</v>
      </c>
      <c r="F1460" t="s">
        <v>44</v>
      </c>
      <c r="G1460" t="s">
        <v>2</v>
      </c>
      <c r="H1460" t="s">
        <v>3</v>
      </c>
      <c r="I1460" t="s">
        <v>1</v>
      </c>
      <c r="J1460" t="s">
        <v>4</v>
      </c>
      <c r="K1460" t="s">
        <v>39</v>
      </c>
    </row>
    <row r="1461" spans="1:11" x14ac:dyDescent="0.25">
      <c r="A1461" s="48">
        <v>6711877</v>
      </c>
      <c r="B1461" s="2">
        <v>43425.493695949073</v>
      </c>
      <c r="C1461" s="2">
        <v>43421</v>
      </c>
      <c r="D1461" t="s">
        <v>682</v>
      </c>
      <c r="E1461" s="48">
        <v>12240</v>
      </c>
      <c r="F1461" t="s">
        <v>44</v>
      </c>
      <c r="G1461" t="s">
        <v>0</v>
      </c>
      <c r="H1461" t="s">
        <v>37</v>
      </c>
      <c r="I1461" t="s">
        <v>25</v>
      </c>
      <c r="J1461" t="s">
        <v>36</v>
      </c>
      <c r="K1461" t="s">
        <v>37</v>
      </c>
    </row>
    <row r="1462" spans="1:11" x14ac:dyDescent="0.25">
      <c r="A1462" s="48">
        <v>6711877</v>
      </c>
      <c r="B1462" s="2">
        <v>43425.494020254628</v>
      </c>
      <c r="C1462" s="2">
        <v>43421</v>
      </c>
      <c r="D1462" t="s">
        <v>682</v>
      </c>
      <c r="E1462" s="48">
        <v>12240</v>
      </c>
      <c r="F1462" t="s">
        <v>44</v>
      </c>
      <c r="G1462" t="s">
        <v>2</v>
      </c>
      <c r="H1462" t="s">
        <v>5</v>
      </c>
      <c r="I1462" t="s">
        <v>1</v>
      </c>
      <c r="J1462" t="s">
        <v>4</v>
      </c>
      <c r="K1462" t="s">
        <v>38</v>
      </c>
    </row>
    <row r="1463" spans="1:11" x14ac:dyDescent="0.25">
      <c r="A1463" s="48">
        <v>6711877</v>
      </c>
      <c r="B1463" s="2">
        <v>43425.494209722223</v>
      </c>
      <c r="C1463" s="2">
        <v>43421</v>
      </c>
      <c r="D1463" t="s">
        <v>682</v>
      </c>
      <c r="E1463" s="48">
        <v>12240</v>
      </c>
      <c r="F1463" t="s">
        <v>44</v>
      </c>
      <c r="G1463" t="s">
        <v>2</v>
      </c>
      <c r="H1463" t="s">
        <v>3</v>
      </c>
      <c r="I1463" t="s">
        <v>1</v>
      </c>
      <c r="J1463" t="s">
        <v>4</v>
      </c>
      <c r="K1463" t="s">
        <v>39</v>
      </c>
    </row>
    <row r="1464" spans="1:11" x14ac:dyDescent="0.25">
      <c r="A1464" s="48">
        <v>6712492</v>
      </c>
      <c r="B1464" s="2">
        <v>43425.494920254627</v>
      </c>
      <c r="C1464" s="2">
        <v>43421</v>
      </c>
      <c r="D1464" t="s">
        <v>683</v>
      </c>
      <c r="E1464" s="48">
        <v>12240</v>
      </c>
      <c r="F1464" t="s">
        <v>44</v>
      </c>
      <c r="G1464" t="s">
        <v>0</v>
      </c>
      <c r="H1464" t="s">
        <v>37</v>
      </c>
      <c r="I1464" t="s">
        <v>25</v>
      </c>
      <c r="J1464" t="s">
        <v>36</v>
      </c>
      <c r="K1464" t="s">
        <v>37</v>
      </c>
    </row>
    <row r="1465" spans="1:11" x14ac:dyDescent="0.25">
      <c r="A1465" s="48">
        <v>6712492</v>
      </c>
      <c r="B1465" s="2">
        <v>43425.495194097224</v>
      </c>
      <c r="C1465" s="2">
        <v>43421</v>
      </c>
      <c r="D1465" s="48" t="s">
        <v>683</v>
      </c>
      <c r="E1465" s="48">
        <v>12240</v>
      </c>
      <c r="F1465" t="s">
        <v>44</v>
      </c>
      <c r="G1465" t="s">
        <v>2</v>
      </c>
      <c r="H1465" t="s">
        <v>37</v>
      </c>
      <c r="I1465" t="s">
        <v>25</v>
      </c>
      <c r="J1465" t="s">
        <v>9</v>
      </c>
      <c r="K1465" t="s">
        <v>37</v>
      </c>
    </row>
    <row r="1466" spans="1:11" x14ac:dyDescent="0.25">
      <c r="A1466" s="48">
        <v>6713181</v>
      </c>
      <c r="B1466" s="2">
        <v>43425.495464930558</v>
      </c>
      <c r="C1466" s="2">
        <v>43421</v>
      </c>
      <c r="D1466" s="48" t="s">
        <v>684</v>
      </c>
      <c r="E1466" s="48">
        <v>12240</v>
      </c>
      <c r="F1466" t="s">
        <v>44</v>
      </c>
      <c r="G1466" t="s">
        <v>0</v>
      </c>
      <c r="H1466" t="s">
        <v>37</v>
      </c>
      <c r="I1466" t="s">
        <v>25</v>
      </c>
      <c r="J1466" t="s">
        <v>36</v>
      </c>
      <c r="K1466" t="s">
        <v>37</v>
      </c>
    </row>
    <row r="1467" spans="1:11" x14ac:dyDescent="0.25">
      <c r="A1467" s="48">
        <v>6713181</v>
      </c>
      <c r="B1467" s="2">
        <v>43425.495877893518</v>
      </c>
      <c r="C1467" s="2">
        <v>43421</v>
      </c>
      <c r="D1467" t="s">
        <v>684</v>
      </c>
      <c r="E1467" s="48">
        <v>12240</v>
      </c>
      <c r="F1467" t="s">
        <v>44</v>
      </c>
      <c r="G1467" t="s">
        <v>2</v>
      </c>
      <c r="H1467" t="s">
        <v>37</v>
      </c>
      <c r="I1467" t="s">
        <v>25</v>
      </c>
      <c r="J1467" t="s">
        <v>9</v>
      </c>
      <c r="K1467" t="s">
        <v>37</v>
      </c>
    </row>
    <row r="1468" spans="1:11" x14ac:dyDescent="0.25">
      <c r="A1468" s="48">
        <v>6713235</v>
      </c>
      <c r="B1468" s="2">
        <v>43425.49628634259</v>
      </c>
      <c r="C1468" s="2">
        <v>43421</v>
      </c>
      <c r="D1468" t="s">
        <v>685</v>
      </c>
      <c r="E1468" s="48">
        <v>12240</v>
      </c>
      <c r="F1468" t="s">
        <v>44</v>
      </c>
      <c r="G1468" t="s">
        <v>0</v>
      </c>
      <c r="H1468" t="s">
        <v>27</v>
      </c>
      <c r="I1468" t="s">
        <v>7</v>
      </c>
      <c r="J1468" t="s">
        <v>36</v>
      </c>
      <c r="K1468" t="s">
        <v>40</v>
      </c>
    </row>
    <row r="1469" spans="1:11" x14ac:dyDescent="0.25">
      <c r="A1469" s="48">
        <v>6713235</v>
      </c>
      <c r="B1469" s="2">
        <v>43425.496510185185</v>
      </c>
      <c r="C1469" s="2">
        <v>43421</v>
      </c>
      <c r="D1469" t="s">
        <v>685</v>
      </c>
      <c r="E1469" s="48">
        <v>12240</v>
      </c>
      <c r="F1469" t="s">
        <v>44</v>
      </c>
      <c r="G1469" t="s">
        <v>2</v>
      </c>
      <c r="H1469" t="s">
        <v>37</v>
      </c>
      <c r="I1469" t="s">
        <v>25</v>
      </c>
      <c r="J1469" t="s">
        <v>9</v>
      </c>
      <c r="K1469" t="s">
        <v>37</v>
      </c>
    </row>
    <row r="1470" spans="1:11" x14ac:dyDescent="0.25">
      <c r="A1470" s="48">
        <v>6713770</v>
      </c>
      <c r="B1470" s="2">
        <v>43425.545532986114</v>
      </c>
      <c r="C1470" s="2">
        <v>43421</v>
      </c>
      <c r="D1470" t="s">
        <v>686</v>
      </c>
      <c r="E1470" s="48">
        <v>12240</v>
      </c>
      <c r="F1470" t="s">
        <v>44</v>
      </c>
      <c r="G1470" t="s">
        <v>0</v>
      </c>
      <c r="H1470" t="s">
        <v>37</v>
      </c>
      <c r="I1470" t="s">
        <v>25</v>
      </c>
      <c r="J1470" t="s">
        <v>36</v>
      </c>
      <c r="K1470" t="s">
        <v>37</v>
      </c>
    </row>
    <row r="1471" spans="1:11" x14ac:dyDescent="0.25">
      <c r="A1471" s="48">
        <v>6713770</v>
      </c>
      <c r="B1471" s="2">
        <v>43425.546039699075</v>
      </c>
      <c r="C1471" s="2">
        <v>43421</v>
      </c>
      <c r="D1471" t="s">
        <v>686</v>
      </c>
      <c r="E1471" s="48">
        <v>12240</v>
      </c>
      <c r="F1471" t="s">
        <v>44</v>
      </c>
      <c r="G1471" t="s">
        <v>2</v>
      </c>
      <c r="H1471" t="s">
        <v>37</v>
      </c>
      <c r="I1471" t="s">
        <v>25</v>
      </c>
      <c r="J1471" t="s">
        <v>9</v>
      </c>
      <c r="K1471" t="s">
        <v>37</v>
      </c>
    </row>
    <row r="1472" spans="1:11" x14ac:dyDescent="0.25">
      <c r="A1472" s="48">
        <v>6714050</v>
      </c>
      <c r="B1472" s="2">
        <v>43425.546323148148</v>
      </c>
      <c r="C1472" s="2">
        <v>43421</v>
      </c>
      <c r="D1472" t="s">
        <v>687</v>
      </c>
      <c r="E1472" s="48">
        <v>12240</v>
      </c>
      <c r="F1472" t="s">
        <v>44</v>
      </c>
      <c r="G1472" t="s">
        <v>0</v>
      </c>
      <c r="H1472" t="s">
        <v>37</v>
      </c>
      <c r="I1472" t="s">
        <v>25</v>
      </c>
      <c r="J1472" t="s">
        <v>36</v>
      </c>
      <c r="K1472" t="s">
        <v>37</v>
      </c>
    </row>
    <row r="1473" spans="1:11" x14ac:dyDescent="0.25">
      <c r="A1473" s="48">
        <v>6714050</v>
      </c>
      <c r="B1473" s="2">
        <v>43425.54657997685</v>
      </c>
      <c r="C1473" s="2">
        <v>43421</v>
      </c>
      <c r="D1473" t="s">
        <v>687</v>
      </c>
      <c r="E1473" s="48">
        <v>12240</v>
      </c>
      <c r="F1473" t="s">
        <v>44</v>
      </c>
      <c r="G1473" t="s">
        <v>2</v>
      </c>
      <c r="H1473" t="s">
        <v>37</v>
      </c>
      <c r="I1473" t="s">
        <v>25</v>
      </c>
      <c r="J1473" t="s">
        <v>9</v>
      </c>
      <c r="K1473" t="s">
        <v>37</v>
      </c>
    </row>
    <row r="1474" spans="1:11" x14ac:dyDescent="0.25">
      <c r="A1474" s="48">
        <v>6714121</v>
      </c>
      <c r="B1474" s="2">
        <v>43425.547505671297</v>
      </c>
      <c r="C1474" s="2">
        <v>43421</v>
      </c>
      <c r="D1474" t="s">
        <v>688</v>
      </c>
      <c r="E1474" s="48">
        <v>12240</v>
      </c>
      <c r="F1474" t="s">
        <v>44</v>
      </c>
      <c r="G1474" t="s">
        <v>0</v>
      </c>
      <c r="H1474" t="s">
        <v>37</v>
      </c>
      <c r="I1474" t="s">
        <v>25</v>
      </c>
      <c r="J1474" t="s">
        <v>36</v>
      </c>
      <c r="K1474" t="s">
        <v>37</v>
      </c>
    </row>
    <row r="1475" spans="1:11" x14ac:dyDescent="0.25">
      <c r="A1475" s="48">
        <v>6714121</v>
      </c>
      <c r="B1475" s="2">
        <v>43425.547763657407</v>
      </c>
      <c r="C1475" s="2">
        <v>43421</v>
      </c>
      <c r="D1475" t="s">
        <v>688</v>
      </c>
      <c r="E1475" s="48">
        <v>12240</v>
      </c>
      <c r="F1475" t="s">
        <v>44</v>
      </c>
      <c r="G1475" t="s">
        <v>2</v>
      </c>
      <c r="H1475" t="s">
        <v>5</v>
      </c>
      <c r="I1475" t="s">
        <v>1</v>
      </c>
      <c r="J1475" t="s">
        <v>4</v>
      </c>
      <c r="K1475" t="s">
        <v>38</v>
      </c>
    </row>
    <row r="1476" spans="1:11" x14ac:dyDescent="0.25">
      <c r="A1476" s="48">
        <v>6714121</v>
      </c>
      <c r="B1476" s="2">
        <v>43425.547981944444</v>
      </c>
      <c r="C1476" s="2">
        <v>43421</v>
      </c>
      <c r="D1476" t="s">
        <v>688</v>
      </c>
      <c r="E1476" s="48">
        <v>12240</v>
      </c>
      <c r="F1476" t="s">
        <v>44</v>
      </c>
      <c r="G1476" t="s">
        <v>2</v>
      </c>
      <c r="H1476" t="s">
        <v>3</v>
      </c>
      <c r="I1476" t="s">
        <v>1</v>
      </c>
      <c r="J1476" t="s">
        <v>4</v>
      </c>
      <c r="K1476" t="s">
        <v>39</v>
      </c>
    </row>
    <row r="1477" spans="1:11" x14ac:dyDescent="0.25">
      <c r="A1477" s="48">
        <v>6715559</v>
      </c>
      <c r="B1477" s="2">
        <v>43425.548477430559</v>
      </c>
      <c r="C1477" s="2">
        <v>43421</v>
      </c>
      <c r="D1477" t="s">
        <v>689</v>
      </c>
      <c r="E1477" s="48">
        <v>12240</v>
      </c>
      <c r="F1477" t="s">
        <v>44</v>
      </c>
      <c r="G1477" t="s">
        <v>0</v>
      </c>
      <c r="H1477" t="s">
        <v>37</v>
      </c>
      <c r="I1477" t="s">
        <v>25</v>
      </c>
      <c r="J1477" t="s">
        <v>36</v>
      </c>
      <c r="K1477" t="s">
        <v>37</v>
      </c>
    </row>
    <row r="1478" spans="1:11" x14ac:dyDescent="0.25">
      <c r="A1478" s="48">
        <v>6715559</v>
      </c>
      <c r="B1478" s="2">
        <v>43425.548752546296</v>
      </c>
      <c r="C1478" s="2">
        <v>43421</v>
      </c>
      <c r="D1478" t="s">
        <v>689</v>
      </c>
      <c r="E1478" s="48">
        <v>12240</v>
      </c>
      <c r="F1478" t="s">
        <v>44</v>
      </c>
      <c r="G1478" t="s">
        <v>2</v>
      </c>
      <c r="H1478" t="s">
        <v>5</v>
      </c>
      <c r="I1478" t="s">
        <v>1</v>
      </c>
      <c r="J1478" t="s">
        <v>4</v>
      </c>
      <c r="K1478" t="s">
        <v>38</v>
      </c>
    </row>
    <row r="1479" spans="1:11" x14ac:dyDescent="0.25">
      <c r="A1479" s="48">
        <v>6715559</v>
      </c>
      <c r="B1479" s="2">
        <v>43425.548952662037</v>
      </c>
      <c r="C1479" s="2">
        <v>43421</v>
      </c>
      <c r="D1479" t="s">
        <v>689</v>
      </c>
      <c r="E1479" s="48">
        <v>12240</v>
      </c>
      <c r="F1479" t="s">
        <v>44</v>
      </c>
      <c r="G1479" t="s">
        <v>2</v>
      </c>
      <c r="H1479" t="s">
        <v>3</v>
      </c>
      <c r="I1479" t="s">
        <v>1</v>
      </c>
      <c r="J1479" t="s">
        <v>4</v>
      </c>
      <c r="K1479" t="s">
        <v>39</v>
      </c>
    </row>
    <row r="1480" spans="1:11" x14ac:dyDescent="0.25">
      <c r="A1480" s="48">
        <v>6716421</v>
      </c>
      <c r="B1480" s="2">
        <v>43425.549224421295</v>
      </c>
      <c r="C1480" s="2">
        <v>43421</v>
      </c>
      <c r="D1480" t="s">
        <v>690</v>
      </c>
      <c r="E1480" s="48">
        <v>12240</v>
      </c>
      <c r="F1480" t="s">
        <v>44</v>
      </c>
      <c r="G1480" t="s">
        <v>0</v>
      </c>
      <c r="H1480" t="s">
        <v>37</v>
      </c>
      <c r="I1480" t="s">
        <v>25</v>
      </c>
      <c r="J1480" t="s">
        <v>36</v>
      </c>
      <c r="K1480" t="s">
        <v>37</v>
      </c>
    </row>
    <row r="1481" spans="1:11" x14ac:dyDescent="0.25">
      <c r="A1481" s="48">
        <v>6716421</v>
      </c>
      <c r="B1481" s="2">
        <v>43425.549602430554</v>
      </c>
      <c r="C1481" s="2">
        <v>43421</v>
      </c>
      <c r="D1481" t="s">
        <v>690</v>
      </c>
      <c r="E1481" s="48">
        <v>12240</v>
      </c>
      <c r="F1481" t="s">
        <v>44</v>
      </c>
      <c r="G1481" t="s">
        <v>2</v>
      </c>
      <c r="H1481" t="s">
        <v>5</v>
      </c>
      <c r="I1481" t="s">
        <v>1</v>
      </c>
      <c r="J1481" t="s">
        <v>4</v>
      </c>
      <c r="K1481" t="s">
        <v>38</v>
      </c>
    </row>
    <row r="1482" spans="1:11" x14ac:dyDescent="0.25">
      <c r="A1482" s="48">
        <v>6717051</v>
      </c>
      <c r="B1482" s="2">
        <v>43425.550328124998</v>
      </c>
      <c r="C1482" s="2">
        <v>43421</v>
      </c>
      <c r="D1482" t="s">
        <v>691</v>
      </c>
      <c r="E1482" s="48">
        <v>12240</v>
      </c>
      <c r="F1482" t="s">
        <v>44</v>
      </c>
      <c r="G1482" t="s">
        <v>0</v>
      </c>
      <c r="H1482" t="s">
        <v>37</v>
      </c>
      <c r="I1482" t="s">
        <v>25</v>
      </c>
      <c r="J1482" t="s">
        <v>36</v>
      </c>
      <c r="K1482" t="s">
        <v>37</v>
      </c>
    </row>
    <row r="1483" spans="1:11" x14ac:dyDescent="0.25">
      <c r="A1483" s="48">
        <v>6717051</v>
      </c>
      <c r="B1483" s="2">
        <v>43425.550695138889</v>
      </c>
      <c r="C1483" s="2">
        <v>43421</v>
      </c>
      <c r="D1483" t="s">
        <v>691</v>
      </c>
      <c r="E1483" s="48">
        <v>12240</v>
      </c>
      <c r="F1483" t="s">
        <v>44</v>
      </c>
      <c r="G1483" t="s">
        <v>2</v>
      </c>
      <c r="H1483" t="s">
        <v>37</v>
      </c>
      <c r="I1483" t="s">
        <v>25</v>
      </c>
      <c r="J1483" t="s">
        <v>9</v>
      </c>
      <c r="K1483" t="s">
        <v>37</v>
      </c>
    </row>
    <row r="1484" spans="1:11" x14ac:dyDescent="0.25">
      <c r="A1484" s="48">
        <v>6717184</v>
      </c>
      <c r="B1484" s="2">
        <v>43425.551244212962</v>
      </c>
      <c r="C1484" s="2">
        <v>43421</v>
      </c>
      <c r="D1484" t="s">
        <v>692</v>
      </c>
      <c r="E1484" s="48">
        <v>12240</v>
      </c>
      <c r="F1484" t="s">
        <v>44</v>
      </c>
      <c r="G1484" t="s">
        <v>0</v>
      </c>
      <c r="H1484" t="s">
        <v>27</v>
      </c>
      <c r="I1484" t="s">
        <v>7</v>
      </c>
      <c r="J1484" t="s">
        <v>36</v>
      </c>
      <c r="K1484" t="s">
        <v>68</v>
      </c>
    </row>
    <row r="1485" spans="1:11" x14ac:dyDescent="0.25">
      <c r="A1485" s="48">
        <v>6717184</v>
      </c>
      <c r="B1485" s="2">
        <v>43425.551474884262</v>
      </c>
      <c r="C1485" s="2">
        <v>43421</v>
      </c>
      <c r="D1485" t="s">
        <v>692</v>
      </c>
      <c r="E1485" s="48">
        <v>12240</v>
      </c>
      <c r="F1485" t="s">
        <v>44</v>
      </c>
      <c r="G1485" t="s">
        <v>2</v>
      </c>
      <c r="H1485" t="s">
        <v>5</v>
      </c>
      <c r="I1485" t="s">
        <v>1</v>
      </c>
      <c r="J1485" t="s">
        <v>4</v>
      </c>
      <c r="K1485" t="s">
        <v>38</v>
      </c>
    </row>
    <row r="1486" spans="1:11" x14ac:dyDescent="0.25">
      <c r="A1486" s="48">
        <v>6717184</v>
      </c>
      <c r="B1486" s="2">
        <v>43425.551672453701</v>
      </c>
      <c r="C1486" s="2">
        <v>43421</v>
      </c>
      <c r="D1486" t="s">
        <v>692</v>
      </c>
      <c r="E1486" s="48">
        <v>12240</v>
      </c>
      <c r="F1486" t="s">
        <v>44</v>
      </c>
      <c r="G1486" t="s">
        <v>2</v>
      </c>
      <c r="H1486" t="s">
        <v>3</v>
      </c>
      <c r="I1486" t="s">
        <v>1</v>
      </c>
      <c r="J1486" t="s">
        <v>4</v>
      </c>
      <c r="K1486" t="s">
        <v>39</v>
      </c>
    </row>
    <row r="1487" spans="1:11" x14ac:dyDescent="0.25">
      <c r="A1487" s="48">
        <v>6718354</v>
      </c>
      <c r="B1487" s="2">
        <v>43425.551985879632</v>
      </c>
      <c r="C1487" s="2">
        <v>43421</v>
      </c>
      <c r="D1487" t="s">
        <v>693</v>
      </c>
      <c r="E1487" s="48">
        <v>12240</v>
      </c>
      <c r="F1487" t="s">
        <v>44</v>
      </c>
      <c r="G1487" t="s">
        <v>0</v>
      </c>
      <c r="H1487" t="s">
        <v>37</v>
      </c>
      <c r="I1487" t="s">
        <v>25</v>
      </c>
      <c r="J1487" t="s">
        <v>36</v>
      </c>
      <c r="K1487" t="s">
        <v>37</v>
      </c>
    </row>
    <row r="1488" spans="1:11" x14ac:dyDescent="0.25">
      <c r="A1488" s="48">
        <v>6718354</v>
      </c>
      <c r="B1488" s="2">
        <v>43425.55223090278</v>
      </c>
      <c r="C1488" s="2">
        <v>43421</v>
      </c>
      <c r="D1488" t="s">
        <v>693</v>
      </c>
      <c r="E1488" s="48">
        <v>12240</v>
      </c>
      <c r="F1488" t="s">
        <v>44</v>
      </c>
      <c r="G1488" t="s">
        <v>2</v>
      </c>
      <c r="H1488" t="s">
        <v>5</v>
      </c>
      <c r="I1488" t="s">
        <v>1</v>
      </c>
      <c r="J1488" t="s">
        <v>4</v>
      </c>
      <c r="K1488" t="s">
        <v>38</v>
      </c>
    </row>
    <row r="1489" spans="1:11" x14ac:dyDescent="0.25">
      <c r="A1489" s="48">
        <v>6718354</v>
      </c>
      <c r="B1489" s="2">
        <v>43425.552421180553</v>
      </c>
      <c r="C1489" s="2">
        <v>43421</v>
      </c>
      <c r="D1489" t="s">
        <v>693</v>
      </c>
      <c r="E1489" s="48">
        <v>12240</v>
      </c>
      <c r="F1489" t="s">
        <v>44</v>
      </c>
      <c r="G1489" t="s">
        <v>2</v>
      </c>
      <c r="H1489" t="s">
        <v>3</v>
      </c>
      <c r="I1489" t="s">
        <v>1</v>
      </c>
      <c r="J1489" t="s">
        <v>4</v>
      </c>
      <c r="K1489" t="s">
        <v>39</v>
      </c>
    </row>
    <row r="1490" spans="1:11" x14ac:dyDescent="0.25">
      <c r="A1490" s="48">
        <v>6718361</v>
      </c>
      <c r="B1490" s="2">
        <v>43425.552813773145</v>
      </c>
      <c r="C1490" s="2">
        <v>43421</v>
      </c>
      <c r="D1490" t="s">
        <v>694</v>
      </c>
      <c r="E1490" s="48">
        <v>12240</v>
      </c>
      <c r="F1490" t="s">
        <v>44</v>
      </c>
      <c r="G1490" t="s">
        <v>0</v>
      </c>
      <c r="H1490" t="s">
        <v>37</v>
      </c>
      <c r="I1490" t="s">
        <v>25</v>
      </c>
      <c r="J1490" t="s">
        <v>36</v>
      </c>
      <c r="K1490" t="s">
        <v>37</v>
      </c>
    </row>
    <row r="1491" spans="1:11" x14ac:dyDescent="0.25">
      <c r="A1491" s="48">
        <v>6718361</v>
      </c>
      <c r="B1491" s="2">
        <v>43425.553075462965</v>
      </c>
      <c r="C1491" s="2">
        <v>43421</v>
      </c>
      <c r="D1491" t="s">
        <v>694</v>
      </c>
      <c r="E1491" s="48">
        <v>12240</v>
      </c>
      <c r="F1491" t="s">
        <v>44</v>
      </c>
      <c r="G1491" t="s">
        <v>2</v>
      </c>
      <c r="H1491" t="s">
        <v>5</v>
      </c>
      <c r="I1491" t="s">
        <v>1</v>
      </c>
      <c r="J1491" t="s">
        <v>4</v>
      </c>
      <c r="K1491" t="s">
        <v>38</v>
      </c>
    </row>
    <row r="1492" spans="1:11" x14ac:dyDescent="0.25">
      <c r="A1492" s="48">
        <v>6718361</v>
      </c>
      <c r="B1492" s="2">
        <v>43425.553339699072</v>
      </c>
      <c r="C1492" s="2">
        <v>43421</v>
      </c>
      <c r="D1492" t="s">
        <v>694</v>
      </c>
      <c r="E1492" s="48">
        <v>12240</v>
      </c>
      <c r="F1492" t="s">
        <v>44</v>
      </c>
      <c r="G1492" t="s">
        <v>2</v>
      </c>
      <c r="H1492" t="s">
        <v>3</v>
      </c>
      <c r="I1492" t="s">
        <v>1</v>
      </c>
      <c r="J1492" t="s">
        <v>4</v>
      </c>
      <c r="K1492" t="s">
        <v>39</v>
      </c>
    </row>
    <row r="1493" spans="1:11" x14ac:dyDescent="0.25">
      <c r="A1493" s="48">
        <v>6719141</v>
      </c>
      <c r="B1493" s="2">
        <v>43425.55370300926</v>
      </c>
      <c r="C1493" s="2">
        <v>43421</v>
      </c>
      <c r="D1493" t="s">
        <v>695</v>
      </c>
      <c r="E1493" s="48">
        <v>12240</v>
      </c>
      <c r="F1493" t="s">
        <v>44</v>
      </c>
      <c r="G1493" t="s">
        <v>0</v>
      </c>
      <c r="H1493" t="s">
        <v>37</v>
      </c>
      <c r="I1493" t="s">
        <v>25</v>
      </c>
      <c r="J1493" t="s">
        <v>36</v>
      </c>
      <c r="K1493" t="s">
        <v>37</v>
      </c>
    </row>
    <row r="1494" spans="1:11" x14ac:dyDescent="0.25">
      <c r="A1494" s="48">
        <v>6719141</v>
      </c>
      <c r="B1494" s="2">
        <v>43425.554702662041</v>
      </c>
      <c r="C1494" s="2">
        <v>43421</v>
      </c>
      <c r="D1494" t="s">
        <v>695</v>
      </c>
      <c r="E1494" s="48">
        <v>12240</v>
      </c>
      <c r="F1494" t="s">
        <v>44</v>
      </c>
      <c r="G1494" t="s">
        <v>2</v>
      </c>
      <c r="H1494" t="s">
        <v>37</v>
      </c>
      <c r="I1494" t="s">
        <v>25</v>
      </c>
      <c r="J1494" t="s">
        <v>9</v>
      </c>
      <c r="K1494" t="s">
        <v>37</v>
      </c>
    </row>
    <row r="1495" spans="1:11" x14ac:dyDescent="0.25">
      <c r="A1495" s="48">
        <v>6722212</v>
      </c>
      <c r="B1495" s="2">
        <v>43425.555006134258</v>
      </c>
      <c r="C1495" s="2">
        <v>43421</v>
      </c>
      <c r="D1495" t="s">
        <v>696</v>
      </c>
      <c r="E1495" s="48">
        <v>12240</v>
      </c>
      <c r="F1495" t="s">
        <v>44</v>
      </c>
      <c r="G1495" t="s">
        <v>0</v>
      </c>
      <c r="H1495" t="s">
        <v>37</v>
      </c>
      <c r="I1495" t="s">
        <v>25</v>
      </c>
      <c r="J1495" t="s">
        <v>36</v>
      </c>
      <c r="K1495" t="s">
        <v>37</v>
      </c>
    </row>
    <row r="1496" spans="1:11" x14ac:dyDescent="0.25">
      <c r="A1496" s="48">
        <v>6722212</v>
      </c>
      <c r="B1496" s="2">
        <v>43425.555569791664</v>
      </c>
      <c r="C1496" s="2">
        <v>43421</v>
      </c>
      <c r="D1496" t="s">
        <v>696</v>
      </c>
      <c r="E1496" s="48">
        <v>12240</v>
      </c>
      <c r="F1496" t="s">
        <v>44</v>
      </c>
      <c r="G1496" t="s">
        <v>2</v>
      </c>
      <c r="H1496" t="s">
        <v>3</v>
      </c>
      <c r="I1496" t="s">
        <v>1</v>
      </c>
      <c r="J1496" t="s">
        <v>4</v>
      </c>
      <c r="K1496" t="s">
        <v>39</v>
      </c>
    </row>
    <row r="1497" spans="1:11" x14ac:dyDescent="0.25">
      <c r="A1497" s="48">
        <v>6722222</v>
      </c>
      <c r="B1497" s="2">
        <v>43425.555845023147</v>
      </c>
      <c r="C1497" s="2">
        <v>43421</v>
      </c>
      <c r="D1497" t="s">
        <v>697</v>
      </c>
      <c r="E1497" s="48">
        <v>12240</v>
      </c>
      <c r="F1497" t="s">
        <v>44</v>
      </c>
      <c r="G1497" t="s">
        <v>0</v>
      </c>
      <c r="H1497" t="s">
        <v>37</v>
      </c>
      <c r="I1497" t="s">
        <v>25</v>
      </c>
      <c r="J1497" t="s">
        <v>36</v>
      </c>
      <c r="K1497" t="s">
        <v>37</v>
      </c>
    </row>
    <row r="1498" spans="1:11" x14ac:dyDescent="0.25">
      <c r="A1498" s="48">
        <v>6722222</v>
      </c>
      <c r="B1498" s="2">
        <v>43425.556081249997</v>
      </c>
      <c r="C1498" s="2">
        <v>43421</v>
      </c>
      <c r="D1498" t="s">
        <v>697</v>
      </c>
      <c r="E1498" s="48">
        <v>12240</v>
      </c>
      <c r="F1498" t="s">
        <v>44</v>
      </c>
      <c r="G1498" t="s">
        <v>2</v>
      </c>
      <c r="H1498" t="s">
        <v>37</v>
      </c>
      <c r="I1498" t="s">
        <v>25</v>
      </c>
      <c r="J1498" t="s">
        <v>4</v>
      </c>
      <c r="K1498" t="s">
        <v>37</v>
      </c>
    </row>
    <row r="1499" spans="1:11" x14ac:dyDescent="0.25">
      <c r="A1499" s="48">
        <v>6722652</v>
      </c>
      <c r="B1499" s="2">
        <v>43425.556628703707</v>
      </c>
      <c r="C1499" s="2">
        <v>43421</v>
      </c>
      <c r="D1499" t="s">
        <v>698</v>
      </c>
      <c r="E1499" s="48">
        <v>12240</v>
      </c>
      <c r="F1499" t="s">
        <v>44</v>
      </c>
      <c r="G1499" t="s">
        <v>0</v>
      </c>
      <c r="H1499" t="s">
        <v>37</v>
      </c>
      <c r="I1499" t="s">
        <v>25</v>
      </c>
      <c r="J1499" t="s">
        <v>36</v>
      </c>
      <c r="K1499" t="s">
        <v>37</v>
      </c>
    </row>
    <row r="1500" spans="1:11" x14ac:dyDescent="0.25">
      <c r="A1500" s="48">
        <v>6722652</v>
      </c>
      <c r="B1500" s="2">
        <v>43425.556986689815</v>
      </c>
      <c r="C1500" s="2">
        <v>43421</v>
      </c>
      <c r="D1500" t="s">
        <v>698</v>
      </c>
      <c r="E1500" s="48">
        <v>12240</v>
      </c>
      <c r="F1500" t="s">
        <v>44</v>
      </c>
      <c r="G1500" t="s">
        <v>2</v>
      </c>
      <c r="H1500" t="s">
        <v>3</v>
      </c>
      <c r="I1500" t="s">
        <v>1</v>
      </c>
      <c r="J1500" t="s">
        <v>4</v>
      </c>
      <c r="K1500" t="s">
        <v>39</v>
      </c>
    </row>
    <row r="1501" spans="1:11" x14ac:dyDescent="0.25">
      <c r="A1501" s="48">
        <v>6722872</v>
      </c>
      <c r="B1501" s="2">
        <v>43425.557307986113</v>
      </c>
      <c r="C1501" s="2">
        <v>43421</v>
      </c>
      <c r="D1501" t="s">
        <v>699</v>
      </c>
      <c r="E1501" s="48">
        <v>12240</v>
      </c>
      <c r="F1501" t="s">
        <v>44</v>
      </c>
      <c r="G1501" t="s">
        <v>0</v>
      </c>
      <c r="H1501" t="s">
        <v>37</v>
      </c>
      <c r="I1501" t="s">
        <v>25</v>
      </c>
      <c r="J1501" t="s">
        <v>36</v>
      </c>
      <c r="K1501" t="s">
        <v>37</v>
      </c>
    </row>
    <row r="1502" spans="1:11" x14ac:dyDescent="0.25">
      <c r="A1502" s="48">
        <v>6722872</v>
      </c>
      <c r="B1502" s="2">
        <v>43425.557576851854</v>
      </c>
      <c r="C1502" s="2">
        <v>43421</v>
      </c>
      <c r="D1502" t="s">
        <v>699</v>
      </c>
      <c r="E1502" s="48">
        <v>12240</v>
      </c>
      <c r="F1502" t="s">
        <v>44</v>
      </c>
      <c r="G1502" t="s">
        <v>2</v>
      </c>
      <c r="H1502" t="s">
        <v>5</v>
      </c>
      <c r="I1502" t="s">
        <v>1</v>
      </c>
      <c r="J1502" t="s">
        <v>4</v>
      </c>
      <c r="K1502" t="s">
        <v>38</v>
      </c>
    </row>
    <row r="1503" spans="1:11" x14ac:dyDescent="0.25">
      <c r="A1503" s="48">
        <v>6724337</v>
      </c>
      <c r="B1503" s="2">
        <v>43425.557893171295</v>
      </c>
      <c r="C1503" s="2">
        <v>43421</v>
      </c>
      <c r="D1503" t="s">
        <v>700</v>
      </c>
      <c r="E1503" s="48">
        <v>12240</v>
      </c>
      <c r="F1503" t="s">
        <v>44</v>
      </c>
      <c r="G1503" t="s">
        <v>0</v>
      </c>
      <c r="H1503" t="s">
        <v>37</v>
      </c>
      <c r="I1503" t="s">
        <v>25</v>
      </c>
      <c r="J1503" t="s">
        <v>36</v>
      </c>
      <c r="K1503" t="s">
        <v>37</v>
      </c>
    </row>
    <row r="1504" spans="1:11" x14ac:dyDescent="0.25">
      <c r="A1504" s="48">
        <v>6724337</v>
      </c>
      <c r="B1504" s="2">
        <v>43425.558443634261</v>
      </c>
      <c r="C1504" s="2">
        <v>43421</v>
      </c>
      <c r="D1504" t="s">
        <v>700</v>
      </c>
      <c r="E1504" s="48">
        <v>12240</v>
      </c>
      <c r="F1504" t="s">
        <v>44</v>
      </c>
      <c r="G1504" t="s">
        <v>2</v>
      </c>
      <c r="H1504" t="s">
        <v>37</v>
      </c>
      <c r="I1504" t="s">
        <v>25</v>
      </c>
      <c r="J1504" t="s">
        <v>4</v>
      </c>
      <c r="K1504" t="s">
        <v>37</v>
      </c>
    </row>
    <row r="1505" spans="1:11" x14ac:dyDescent="0.25">
      <c r="A1505" s="48">
        <v>6725281</v>
      </c>
      <c r="B1505" s="2">
        <v>43425.559547685189</v>
      </c>
      <c r="C1505" s="2">
        <v>43421</v>
      </c>
      <c r="D1505" t="s">
        <v>701</v>
      </c>
      <c r="E1505" s="48">
        <v>12240</v>
      </c>
      <c r="F1505" t="s">
        <v>44</v>
      </c>
      <c r="G1505" t="s">
        <v>0</v>
      </c>
      <c r="H1505" t="s">
        <v>27</v>
      </c>
      <c r="I1505" t="s">
        <v>7</v>
      </c>
      <c r="J1505" t="s">
        <v>36</v>
      </c>
      <c r="K1505" t="s">
        <v>40</v>
      </c>
    </row>
    <row r="1506" spans="1:11" x14ac:dyDescent="0.25">
      <c r="A1506" s="48">
        <v>6725281</v>
      </c>
      <c r="B1506" s="2">
        <v>43425.559785069447</v>
      </c>
      <c r="C1506" s="2">
        <v>43421</v>
      </c>
      <c r="D1506" t="s">
        <v>701</v>
      </c>
      <c r="E1506" s="48">
        <v>12240</v>
      </c>
      <c r="F1506" t="s">
        <v>44</v>
      </c>
      <c r="G1506" t="s">
        <v>2</v>
      </c>
      <c r="H1506" t="s">
        <v>5</v>
      </c>
      <c r="I1506" t="s">
        <v>1</v>
      </c>
      <c r="J1506" t="s">
        <v>4</v>
      </c>
      <c r="K1506" t="s">
        <v>38</v>
      </c>
    </row>
    <row r="1507" spans="1:11" x14ac:dyDescent="0.25">
      <c r="A1507" s="48">
        <v>6725281</v>
      </c>
      <c r="B1507" s="2">
        <v>43425.560026504631</v>
      </c>
      <c r="C1507" s="2">
        <v>43421</v>
      </c>
      <c r="D1507" t="s">
        <v>701</v>
      </c>
      <c r="E1507" s="48">
        <v>12240</v>
      </c>
      <c r="F1507" t="s">
        <v>44</v>
      </c>
      <c r="G1507" t="s">
        <v>2</v>
      </c>
      <c r="H1507" t="s">
        <v>3</v>
      </c>
      <c r="I1507" t="s">
        <v>1</v>
      </c>
      <c r="J1507" t="s">
        <v>4</v>
      </c>
      <c r="K1507" t="s">
        <v>39</v>
      </c>
    </row>
    <row r="1508" spans="1:11" x14ac:dyDescent="0.25">
      <c r="A1508" s="48">
        <v>6725642</v>
      </c>
      <c r="B1508" s="2">
        <v>43425.563159027777</v>
      </c>
      <c r="C1508" s="2">
        <v>43421</v>
      </c>
      <c r="D1508" t="s">
        <v>702</v>
      </c>
      <c r="E1508" s="48">
        <v>12240</v>
      </c>
      <c r="F1508" t="s">
        <v>44</v>
      </c>
      <c r="G1508" t="s">
        <v>0</v>
      </c>
      <c r="H1508" t="s">
        <v>37</v>
      </c>
      <c r="I1508" t="s">
        <v>25</v>
      </c>
      <c r="J1508" t="s">
        <v>36</v>
      </c>
      <c r="K1508" t="s">
        <v>37</v>
      </c>
    </row>
    <row r="1509" spans="1:11" x14ac:dyDescent="0.25">
      <c r="A1509" s="48">
        <v>6725642</v>
      </c>
      <c r="B1509" s="2">
        <v>43425.564100000003</v>
      </c>
      <c r="C1509" s="2">
        <v>43421</v>
      </c>
      <c r="D1509" t="s">
        <v>702</v>
      </c>
      <c r="E1509" s="48">
        <v>12240</v>
      </c>
      <c r="F1509" t="s">
        <v>44</v>
      </c>
      <c r="G1509" t="s">
        <v>2</v>
      </c>
      <c r="H1509" t="s">
        <v>11</v>
      </c>
      <c r="I1509" t="s">
        <v>7</v>
      </c>
      <c r="J1509" t="s">
        <v>4</v>
      </c>
      <c r="K1509" t="s">
        <v>42</v>
      </c>
    </row>
    <row r="1510" spans="1:11" x14ac:dyDescent="0.25">
      <c r="A1510" s="48">
        <v>6725695</v>
      </c>
      <c r="B1510" s="2">
        <v>43425.564428472222</v>
      </c>
      <c r="C1510" s="2">
        <v>43421</v>
      </c>
      <c r="D1510" t="s">
        <v>703</v>
      </c>
      <c r="E1510" s="48">
        <v>12240</v>
      </c>
      <c r="F1510" t="s">
        <v>44</v>
      </c>
      <c r="G1510" t="s">
        <v>0</v>
      </c>
      <c r="H1510" t="s">
        <v>37</v>
      </c>
      <c r="I1510" t="s">
        <v>25</v>
      </c>
      <c r="J1510" t="s">
        <v>36</v>
      </c>
      <c r="K1510" t="s">
        <v>37</v>
      </c>
    </row>
    <row r="1511" spans="1:11" x14ac:dyDescent="0.25">
      <c r="A1511" s="48">
        <v>6725695</v>
      </c>
      <c r="B1511" s="2">
        <v>43425.564710879633</v>
      </c>
      <c r="C1511" s="2">
        <v>43421</v>
      </c>
      <c r="D1511" t="s">
        <v>703</v>
      </c>
      <c r="E1511" s="48">
        <v>12240</v>
      </c>
      <c r="F1511" t="s">
        <v>44</v>
      </c>
      <c r="G1511" t="s">
        <v>2</v>
      </c>
      <c r="H1511" t="s">
        <v>37</v>
      </c>
      <c r="I1511" t="s">
        <v>25</v>
      </c>
      <c r="J1511" t="s">
        <v>9</v>
      </c>
      <c r="K1511" t="s">
        <v>37</v>
      </c>
    </row>
    <row r="1512" spans="1:11" x14ac:dyDescent="0.25">
      <c r="A1512" s="48">
        <v>6725840</v>
      </c>
      <c r="B1512" s="2">
        <v>43425.564992245367</v>
      </c>
      <c r="C1512" s="2">
        <v>43421</v>
      </c>
      <c r="D1512" t="s">
        <v>704</v>
      </c>
      <c r="E1512" s="48">
        <v>12240</v>
      </c>
      <c r="F1512" t="s">
        <v>44</v>
      </c>
      <c r="G1512" t="s">
        <v>0</v>
      </c>
      <c r="H1512" t="s">
        <v>37</v>
      </c>
      <c r="I1512" t="s">
        <v>25</v>
      </c>
      <c r="J1512" t="s">
        <v>36</v>
      </c>
      <c r="K1512" t="s">
        <v>37</v>
      </c>
    </row>
    <row r="1513" spans="1:11" x14ac:dyDescent="0.25">
      <c r="A1513" s="48">
        <v>6725840</v>
      </c>
      <c r="B1513" s="2">
        <v>43425.565259722222</v>
      </c>
      <c r="C1513" s="2">
        <v>43421</v>
      </c>
      <c r="D1513" t="s">
        <v>704</v>
      </c>
      <c r="E1513" s="48">
        <v>12240</v>
      </c>
      <c r="F1513" t="s">
        <v>44</v>
      </c>
      <c r="G1513" t="s">
        <v>2</v>
      </c>
      <c r="H1513" t="s">
        <v>5</v>
      </c>
      <c r="I1513" t="s">
        <v>1</v>
      </c>
      <c r="J1513" t="s">
        <v>4</v>
      </c>
      <c r="K1513" t="s">
        <v>38</v>
      </c>
    </row>
    <row r="1514" spans="1:11" x14ac:dyDescent="0.25">
      <c r="A1514" s="48">
        <v>6725840</v>
      </c>
      <c r="B1514" s="2">
        <v>43425.56546597222</v>
      </c>
      <c r="C1514" s="2">
        <v>43421</v>
      </c>
      <c r="D1514" t="s">
        <v>704</v>
      </c>
      <c r="E1514" s="48">
        <v>12240</v>
      </c>
      <c r="F1514" t="s">
        <v>44</v>
      </c>
      <c r="G1514" t="s">
        <v>2</v>
      </c>
      <c r="H1514" t="s">
        <v>3</v>
      </c>
      <c r="I1514" t="s">
        <v>1</v>
      </c>
      <c r="J1514" t="s">
        <v>4</v>
      </c>
      <c r="K1514" t="s">
        <v>39</v>
      </c>
    </row>
    <row r="1515" spans="1:11" x14ac:dyDescent="0.25">
      <c r="A1515" s="48">
        <v>6726501</v>
      </c>
      <c r="B1515" s="2">
        <v>43425.565818981479</v>
      </c>
      <c r="C1515" s="2">
        <v>43421</v>
      </c>
      <c r="D1515" t="s">
        <v>705</v>
      </c>
      <c r="E1515" s="48">
        <v>12240</v>
      </c>
      <c r="F1515" t="s">
        <v>44</v>
      </c>
      <c r="G1515" t="s">
        <v>0</v>
      </c>
      <c r="H1515" t="s">
        <v>37</v>
      </c>
      <c r="I1515" t="s">
        <v>25</v>
      </c>
      <c r="J1515" t="s">
        <v>36</v>
      </c>
      <c r="K1515" t="s">
        <v>37</v>
      </c>
    </row>
    <row r="1516" spans="1:11" x14ac:dyDescent="0.25">
      <c r="A1516" s="48">
        <v>6726501</v>
      </c>
      <c r="B1516" s="2">
        <v>43425.566216782405</v>
      </c>
      <c r="C1516" s="2">
        <v>43421</v>
      </c>
      <c r="D1516" t="s">
        <v>705</v>
      </c>
      <c r="E1516" s="48">
        <v>12240</v>
      </c>
      <c r="F1516" t="s">
        <v>44</v>
      </c>
      <c r="G1516" t="s">
        <v>2</v>
      </c>
      <c r="H1516" t="s">
        <v>3</v>
      </c>
      <c r="I1516" t="s">
        <v>1</v>
      </c>
      <c r="J1516" t="s">
        <v>4</v>
      </c>
      <c r="K1516" t="s">
        <v>39</v>
      </c>
    </row>
    <row r="1517" spans="1:11" x14ac:dyDescent="0.25">
      <c r="A1517" s="48">
        <v>6727342</v>
      </c>
      <c r="B1517" s="2">
        <v>43425.566729629631</v>
      </c>
      <c r="C1517" s="2">
        <v>43421</v>
      </c>
      <c r="D1517" t="s">
        <v>706</v>
      </c>
      <c r="E1517" s="48">
        <v>12240</v>
      </c>
      <c r="F1517" t="s">
        <v>44</v>
      </c>
      <c r="G1517" t="s">
        <v>0</v>
      </c>
      <c r="H1517" t="s">
        <v>37</v>
      </c>
      <c r="I1517" t="s">
        <v>25</v>
      </c>
      <c r="J1517" t="s">
        <v>36</v>
      </c>
      <c r="K1517" t="s">
        <v>37</v>
      </c>
    </row>
    <row r="1518" spans="1:11" x14ac:dyDescent="0.25">
      <c r="A1518" s="48">
        <v>6727342</v>
      </c>
      <c r="B1518" s="2">
        <v>43425.567159259263</v>
      </c>
      <c r="C1518" s="2">
        <v>43421</v>
      </c>
      <c r="D1518" t="s">
        <v>706</v>
      </c>
      <c r="E1518" s="48">
        <v>12240</v>
      </c>
      <c r="F1518" t="s">
        <v>44</v>
      </c>
      <c r="G1518" t="s">
        <v>2</v>
      </c>
      <c r="H1518" t="s">
        <v>5</v>
      </c>
      <c r="I1518" t="s">
        <v>1</v>
      </c>
      <c r="J1518" t="s">
        <v>4</v>
      </c>
      <c r="K1518" t="s">
        <v>38</v>
      </c>
    </row>
    <row r="1519" spans="1:11" x14ac:dyDescent="0.25">
      <c r="A1519" s="48">
        <v>6727482</v>
      </c>
      <c r="B1519" s="2">
        <v>43425.567582175929</v>
      </c>
      <c r="C1519" s="2">
        <v>43421</v>
      </c>
      <c r="D1519" t="s">
        <v>707</v>
      </c>
      <c r="E1519" s="48">
        <v>12240</v>
      </c>
      <c r="F1519" t="s">
        <v>44</v>
      </c>
      <c r="G1519" t="s">
        <v>0</v>
      </c>
      <c r="H1519" t="s">
        <v>27</v>
      </c>
      <c r="I1519" t="s">
        <v>7</v>
      </c>
      <c r="J1519" t="s">
        <v>36</v>
      </c>
      <c r="K1519" t="s">
        <v>40</v>
      </c>
    </row>
    <row r="1520" spans="1:11" x14ac:dyDescent="0.25">
      <c r="A1520" s="48">
        <v>6727482</v>
      </c>
      <c r="B1520" s="2">
        <v>43425.568162962962</v>
      </c>
      <c r="C1520" s="2">
        <v>43421</v>
      </c>
      <c r="D1520" t="s">
        <v>707</v>
      </c>
      <c r="E1520" s="48">
        <v>12240</v>
      </c>
      <c r="F1520" t="s">
        <v>44</v>
      </c>
      <c r="G1520" t="s">
        <v>2</v>
      </c>
      <c r="H1520" t="s">
        <v>12</v>
      </c>
      <c r="I1520" t="s">
        <v>7</v>
      </c>
      <c r="J1520" t="s">
        <v>4</v>
      </c>
      <c r="K1520" t="s">
        <v>43</v>
      </c>
    </row>
    <row r="1521" spans="1:11" x14ac:dyDescent="0.25">
      <c r="A1521" s="48">
        <v>6727523</v>
      </c>
      <c r="B1521" s="2">
        <v>43425.568729976854</v>
      </c>
      <c r="C1521" s="2">
        <v>43421</v>
      </c>
      <c r="D1521" t="s">
        <v>708</v>
      </c>
      <c r="E1521" s="48">
        <v>12240</v>
      </c>
      <c r="F1521" t="s">
        <v>44</v>
      </c>
      <c r="G1521" t="s">
        <v>0</v>
      </c>
      <c r="H1521" t="s">
        <v>37</v>
      </c>
      <c r="I1521" t="s">
        <v>25</v>
      </c>
      <c r="J1521" t="s">
        <v>36</v>
      </c>
      <c r="K1521" t="s">
        <v>37</v>
      </c>
    </row>
    <row r="1522" spans="1:11" x14ac:dyDescent="0.25">
      <c r="A1522" s="48">
        <v>6727523</v>
      </c>
      <c r="B1522" s="2">
        <v>43425.569594212961</v>
      </c>
      <c r="C1522" s="2">
        <v>43421</v>
      </c>
      <c r="D1522" t="s">
        <v>708</v>
      </c>
      <c r="E1522" s="48">
        <v>12240</v>
      </c>
      <c r="F1522" t="s">
        <v>44</v>
      </c>
      <c r="G1522" t="s">
        <v>2</v>
      </c>
      <c r="H1522" t="s">
        <v>5</v>
      </c>
      <c r="I1522" t="s">
        <v>1</v>
      </c>
      <c r="J1522" t="s">
        <v>4</v>
      </c>
      <c r="K1522" t="s">
        <v>38</v>
      </c>
    </row>
    <row r="1523" spans="1:11" x14ac:dyDescent="0.25">
      <c r="A1523" s="48">
        <v>6727523</v>
      </c>
      <c r="B1523" s="2">
        <v>43425.56993125</v>
      </c>
      <c r="C1523" s="2">
        <v>43421</v>
      </c>
      <c r="D1523" t="s">
        <v>708</v>
      </c>
      <c r="E1523" s="48">
        <v>12240</v>
      </c>
      <c r="F1523" t="s">
        <v>44</v>
      </c>
      <c r="G1523" t="s">
        <v>2</v>
      </c>
      <c r="H1523" t="s">
        <v>3</v>
      </c>
      <c r="I1523" t="s">
        <v>1</v>
      </c>
      <c r="J1523" t="s">
        <v>4</v>
      </c>
      <c r="K1523" t="s">
        <v>39</v>
      </c>
    </row>
    <row r="1524" spans="1:11" x14ac:dyDescent="0.25">
      <c r="A1524" s="48">
        <v>6727876</v>
      </c>
      <c r="B1524" s="2">
        <v>43425.570263425929</v>
      </c>
      <c r="C1524" s="2">
        <v>43421</v>
      </c>
      <c r="D1524" t="s">
        <v>709</v>
      </c>
      <c r="E1524" s="48">
        <v>12240</v>
      </c>
      <c r="F1524" t="s">
        <v>44</v>
      </c>
      <c r="G1524" t="s">
        <v>0</v>
      </c>
      <c r="H1524" t="s">
        <v>37</v>
      </c>
      <c r="I1524" t="s">
        <v>25</v>
      </c>
      <c r="J1524" t="s">
        <v>36</v>
      </c>
      <c r="K1524" t="s">
        <v>37</v>
      </c>
    </row>
    <row r="1525" spans="1:11" x14ac:dyDescent="0.25">
      <c r="A1525" s="48">
        <v>6727876</v>
      </c>
      <c r="B1525" s="2">
        <v>43425.57058078704</v>
      </c>
      <c r="C1525" s="2">
        <v>43421</v>
      </c>
      <c r="D1525" t="s">
        <v>709</v>
      </c>
      <c r="E1525" s="48">
        <v>12240</v>
      </c>
      <c r="F1525" t="s">
        <v>44</v>
      </c>
      <c r="G1525" t="s">
        <v>2</v>
      </c>
      <c r="H1525" t="s">
        <v>5</v>
      </c>
      <c r="I1525" t="s">
        <v>1</v>
      </c>
      <c r="J1525" t="s">
        <v>4</v>
      </c>
      <c r="K1525" t="s">
        <v>38</v>
      </c>
    </row>
    <row r="1526" spans="1:11" x14ac:dyDescent="0.25">
      <c r="A1526" s="48">
        <v>6727876</v>
      </c>
      <c r="B1526" s="2">
        <v>43425.570839120373</v>
      </c>
      <c r="C1526" s="2">
        <v>43421</v>
      </c>
      <c r="D1526" t="s">
        <v>709</v>
      </c>
      <c r="E1526" s="48">
        <v>12240</v>
      </c>
      <c r="F1526" t="s">
        <v>44</v>
      </c>
      <c r="G1526" t="s">
        <v>2</v>
      </c>
      <c r="H1526" t="s">
        <v>3</v>
      </c>
      <c r="I1526" t="s">
        <v>1</v>
      </c>
      <c r="J1526" t="s">
        <v>4</v>
      </c>
      <c r="K1526" t="s">
        <v>39</v>
      </c>
    </row>
    <row r="1527" spans="1:11" x14ac:dyDescent="0.25">
      <c r="A1527">
        <v>6728401</v>
      </c>
      <c r="B1527" s="2">
        <v>43425.571190509261</v>
      </c>
      <c r="C1527" s="2">
        <v>43421</v>
      </c>
      <c r="D1527" t="s">
        <v>710</v>
      </c>
      <c r="E1527" s="48">
        <v>12240</v>
      </c>
      <c r="F1527" t="s">
        <v>44</v>
      </c>
      <c r="G1527" t="s">
        <v>0</v>
      </c>
      <c r="H1527" t="s">
        <v>37</v>
      </c>
      <c r="I1527" t="s">
        <v>25</v>
      </c>
      <c r="J1527" t="s">
        <v>36</v>
      </c>
      <c r="K1527" t="s">
        <v>37</v>
      </c>
    </row>
    <row r="1528" spans="1:11" x14ac:dyDescent="0.25">
      <c r="A1528">
        <v>6728401</v>
      </c>
      <c r="B1528" s="2">
        <v>43425.571454976853</v>
      </c>
      <c r="C1528" s="2">
        <v>43421</v>
      </c>
      <c r="D1528" t="s">
        <v>710</v>
      </c>
      <c r="E1528" s="48">
        <v>12240</v>
      </c>
      <c r="F1528" t="s">
        <v>44</v>
      </c>
      <c r="G1528" t="s">
        <v>2</v>
      </c>
      <c r="H1528" t="s">
        <v>5</v>
      </c>
      <c r="I1528" t="s">
        <v>1</v>
      </c>
      <c r="J1528" t="s">
        <v>4</v>
      </c>
      <c r="K1528" t="s">
        <v>38</v>
      </c>
    </row>
    <row r="1529" spans="1:11" x14ac:dyDescent="0.25">
      <c r="A1529">
        <v>6728401</v>
      </c>
      <c r="B1529" s="2">
        <v>43425.57167824074</v>
      </c>
      <c r="C1529" s="2">
        <v>43421</v>
      </c>
      <c r="D1529" t="s">
        <v>710</v>
      </c>
      <c r="E1529" s="48">
        <v>12240</v>
      </c>
      <c r="F1529" t="s">
        <v>44</v>
      </c>
      <c r="G1529" t="s">
        <v>2</v>
      </c>
      <c r="H1529" t="s">
        <v>3</v>
      </c>
      <c r="I1529" t="s">
        <v>1</v>
      </c>
      <c r="J1529" t="s">
        <v>4</v>
      </c>
      <c r="K1529" t="s">
        <v>39</v>
      </c>
    </row>
    <row r="1530" spans="1:11" x14ac:dyDescent="0.25">
      <c r="A1530">
        <v>6728892</v>
      </c>
      <c r="B1530" s="2">
        <v>43425.572002314817</v>
      </c>
      <c r="C1530" s="2">
        <v>43421</v>
      </c>
      <c r="D1530" t="s">
        <v>711</v>
      </c>
      <c r="E1530" s="48">
        <v>12240</v>
      </c>
      <c r="F1530" t="s">
        <v>44</v>
      </c>
      <c r="G1530" t="s">
        <v>0</v>
      </c>
      <c r="H1530" t="s">
        <v>37</v>
      </c>
      <c r="I1530" t="s">
        <v>25</v>
      </c>
      <c r="J1530" t="s">
        <v>36</v>
      </c>
      <c r="K1530" t="s">
        <v>37</v>
      </c>
    </row>
    <row r="1531" spans="1:11" x14ac:dyDescent="0.25">
      <c r="A1531">
        <v>6728892</v>
      </c>
      <c r="B1531" s="2">
        <v>43425.572296412036</v>
      </c>
      <c r="C1531" s="2">
        <v>43421</v>
      </c>
      <c r="D1531" t="s">
        <v>711</v>
      </c>
      <c r="E1531" s="48">
        <v>12240</v>
      </c>
      <c r="F1531" t="s">
        <v>44</v>
      </c>
      <c r="G1531" t="s">
        <v>2</v>
      </c>
      <c r="H1531" t="s">
        <v>5</v>
      </c>
      <c r="I1531" t="s">
        <v>1</v>
      </c>
      <c r="J1531" t="s">
        <v>4</v>
      </c>
      <c r="K1531" t="s">
        <v>38</v>
      </c>
    </row>
    <row r="1532" spans="1:11" x14ac:dyDescent="0.25">
      <c r="A1532">
        <v>6728953</v>
      </c>
      <c r="B1532" s="2">
        <v>43425.573319097224</v>
      </c>
      <c r="C1532" s="2">
        <v>43421</v>
      </c>
      <c r="D1532" t="s">
        <v>712</v>
      </c>
      <c r="E1532" s="48">
        <v>12240</v>
      </c>
      <c r="F1532" t="s">
        <v>44</v>
      </c>
      <c r="G1532" t="s">
        <v>0</v>
      </c>
      <c r="H1532" t="s">
        <v>37</v>
      </c>
      <c r="I1532" t="s">
        <v>25</v>
      </c>
      <c r="J1532" t="s">
        <v>36</v>
      </c>
      <c r="K1532" t="s">
        <v>37</v>
      </c>
    </row>
    <row r="1533" spans="1:11" x14ac:dyDescent="0.25">
      <c r="A1533">
        <v>6728953</v>
      </c>
      <c r="B1533" s="2">
        <v>43425.573654398147</v>
      </c>
      <c r="C1533" s="2">
        <v>43421</v>
      </c>
      <c r="D1533" t="s">
        <v>712</v>
      </c>
      <c r="E1533" s="48">
        <v>12240</v>
      </c>
      <c r="F1533" t="s">
        <v>44</v>
      </c>
      <c r="G1533" t="s">
        <v>2</v>
      </c>
      <c r="H1533" t="s">
        <v>37</v>
      </c>
      <c r="I1533" t="s">
        <v>25</v>
      </c>
      <c r="J1533" t="s">
        <v>9</v>
      </c>
      <c r="K1533" t="s">
        <v>37</v>
      </c>
    </row>
    <row r="1534" spans="1:11" x14ac:dyDescent="0.25">
      <c r="A1534">
        <v>6729433</v>
      </c>
      <c r="B1534" s="2">
        <v>43425.574144791666</v>
      </c>
      <c r="C1534" s="2">
        <v>43421</v>
      </c>
      <c r="D1534" t="s">
        <v>713</v>
      </c>
      <c r="E1534" s="48">
        <v>12240</v>
      </c>
      <c r="F1534" t="s">
        <v>44</v>
      </c>
      <c r="G1534" t="s">
        <v>0</v>
      </c>
      <c r="H1534" t="s">
        <v>37</v>
      </c>
      <c r="I1534" t="s">
        <v>25</v>
      </c>
      <c r="J1534" t="s">
        <v>36</v>
      </c>
      <c r="K1534" t="s">
        <v>37</v>
      </c>
    </row>
    <row r="1535" spans="1:11" x14ac:dyDescent="0.25">
      <c r="A1535">
        <v>6729433</v>
      </c>
      <c r="B1535" s="2">
        <v>43425.574464814817</v>
      </c>
      <c r="C1535" s="2">
        <v>43421</v>
      </c>
      <c r="D1535" t="s">
        <v>713</v>
      </c>
      <c r="E1535" s="48">
        <v>12240</v>
      </c>
      <c r="F1535" t="s">
        <v>44</v>
      </c>
      <c r="G1535" t="s">
        <v>2</v>
      </c>
      <c r="H1535" t="s">
        <v>37</v>
      </c>
      <c r="I1535" t="s">
        <v>25</v>
      </c>
      <c r="J1535" t="s">
        <v>9</v>
      </c>
      <c r="K1535" t="s">
        <v>37</v>
      </c>
    </row>
    <row r="1536" spans="1:11" x14ac:dyDescent="0.25">
      <c r="A1536">
        <v>6729511</v>
      </c>
      <c r="B1536" s="2">
        <v>43425.574756481481</v>
      </c>
      <c r="C1536" s="2">
        <v>43421</v>
      </c>
      <c r="D1536" t="s">
        <v>714</v>
      </c>
      <c r="E1536" s="48">
        <v>12240</v>
      </c>
      <c r="F1536" t="s">
        <v>44</v>
      </c>
      <c r="G1536" t="s">
        <v>0</v>
      </c>
      <c r="H1536" t="s">
        <v>37</v>
      </c>
      <c r="I1536" t="s">
        <v>25</v>
      </c>
      <c r="J1536" t="s">
        <v>36</v>
      </c>
      <c r="K1536" t="s">
        <v>37</v>
      </c>
    </row>
    <row r="1537" spans="1:11" x14ac:dyDescent="0.25">
      <c r="A1537">
        <v>6729511</v>
      </c>
      <c r="B1537" s="2">
        <v>43425.575131365738</v>
      </c>
      <c r="C1537" s="2">
        <v>43421</v>
      </c>
      <c r="D1537" t="s">
        <v>714</v>
      </c>
      <c r="E1537" s="48">
        <v>12240</v>
      </c>
      <c r="F1537" t="s">
        <v>44</v>
      </c>
      <c r="G1537" t="s">
        <v>2</v>
      </c>
      <c r="H1537" t="s">
        <v>3</v>
      </c>
      <c r="I1537" t="s">
        <v>1</v>
      </c>
      <c r="J1537" t="s">
        <v>4</v>
      </c>
      <c r="K1537" t="s">
        <v>39</v>
      </c>
    </row>
    <row r="1538" spans="1:11" x14ac:dyDescent="0.25">
      <c r="A1538">
        <v>6730185</v>
      </c>
      <c r="B1538" s="2">
        <v>43425.575703935188</v>
      </c>
      <c r="C1538" s="2">
        <v>43421</v>
      </c>
      <c r="D1538" t="s">
        <v>715</v>
      </c>
      <c r="E1538" s="48">
        <v>12240</v>
      </c>
      <c r="F1538" t="s">
        <v>44</v>
      </c>
      <c r="G1538" t="s">
        <v>0</v>
      </c>
      <c r="H1538" t="s">
        <v>37</v>
      </c>
      <c r="I1538" t="s">
        <v>25</v>
      </c>
      <c r="J1538" t="s">
        <v>36</v>
      </c>
      <c r="K1538" t="s">
        <v>37</v>
      </c>
    </row>
    <row r="1539" spans="1:11" x14ac:dyDescent="0.25">
      <c r="A1539">
        <v>6730185</v>
      </c>
      <c r="B1539" s="2">
        <v>43425.575956018518</v>
      </c>
      <c r="C1539" s="2">
        <v>43421</v>
      </c>
      <c r="D1539" t="s">
        <v>715</v>
      </c>
      <c r="E1539" s="48">
        <v>12240</v>
      </c>
      <c r="F1539" t="s">
        <v>44</v>
      </c>
      <c r="G1539" t="s">
        <v>2</v>
      </c>
      <c r="H1539" t="s">
        <v>5</v>
      </c>
      <c r="I1539" t="s">
        <v>1</v>
      </c>
      <c r="J1539" t="s">
        <v>4</v>
      </c>
      <c r="K1539" t="s">
        <v>38</v>
      </c>
    </row>
    <row r="1540" spans="1:11" x14ac:dyDescent="0.25">
      <c r="A1540">
        <v>6730185</v>
      </c>
      <c r="B1540" s="2">
        <v>43425.576280555557</v>
      </c>
      <c r="C1540" s="2">
        <v>43421</v>
      </c>
      <c r="D1540" t="s">
        <v>715</v>
      </c>
      <c r="E1540" s="48">
        <v>12240</v>
      </c>
      <c r="F1540" t="s">
        <v>44</v>
      </c>
      <c r="G1540" t="s">
        <v>2</v>
      </c>
      <c r="H1540" t="s">
        <v>3</v>
      </c>
      <c r="I1540" t="s">
        <v>1</v>
      </c>
      <c r="J1540" t="s">
        <v>4</v>
      </c>
      <c r="K1540" t="s">
        <v>39</v>
      </c>
    </row>
    <row r="1541" spans="1:11" x14ac:dyDescent="0.25">
      <c r="A1541">
        <v>6730949</v>
      </c>
      <c r="B1541" s="2">
        <v>43425.576719907411</v>
      </c>
      <c r="C1541" s="2">
        <v>43421</v>
      </c>
      <c r="D1541" t="s">
        <v>716</v>
      </c>
      <c r="E1541" s="48">
        <v>12240</v>
      </c>
      <c r="F1541" t="s">
        <v>44</v>
      </c>
      <c r="G1541" t="s">
        <v>0</v>
      </c>
      <c r="H1541" t="s">
        <v>37</v>
      </c>
      <c r="I1541" t="s">
        <v>25</v>
      </c>
      <c r="J1541" t="s">
        <v>36</v>
      </c>
      <c r="K1541" t="s">
        <v>37</v>
      </c>
    </row>
    <row r="1542" spans="1:11" x14ac:dyDescent="0.25">
      <c r="A1542">
        <v>6730949</v>
      </c>
      <c r="B1542" s="2">
        <v>43425.577061111115</v>
      </c>
      <c r="C1542" s="2">
        <v>43421</v>
      </c>
      <c r="D1542" t="s">
        <v>716</v>
      </c>
      <c r="E1542" s="48">
        <v>12240</v>
      </c>
      <c r="F1542" t="s">
        <v>44</v>
      </c>
      <c r="G1542" t="s">
        <v>2</v>
      </c>
      <c r="H1542" t="s">
        <v>5</v>
      </c>
      <c r="I1542" t="s">
        <v>1</v>
      </c>
      <c r="J1542" t="s">
        <v>4</v>
      </c>
      <c r="K1542" t="s">
        <v>38</v>
      </c>
    </row>
    <row r="1543" spans="1:11" x14ac:dyDescent="0.25">
      <c r="A1543">
        <v>6731664</v>
      </c>
      <c r="B1543" s="2">
        <v>43425.577493518518</v>
      </c>
      <c r="C1543" s="2">
        <v>43421</v>
      </c>
      <c r="D1543" t="s">
        <v>717</v>
      </c>
      <c r="E1543" s="48">
        <v>12240</v>
      </c>
      <c r="F1543" t="s">
        <v>44</v>
      </c>
      <c r="G1543" t="s">
        <v>0</v>
      </c>
      <c r="H1543" t="s">
        <v>37</v>
      </c>
      <c r="I1543" t="s">
        <v>25</v>
      </c>
      <c r="J1543" t="s">
        <v>36</v>
      </c>
      <c r="K1543" t="s">
        <v>37</v>
      </c>
    </row>
    <row r="1544" spans="1:11" x14ac:dyDescent="0.25">
      <c r="A1544">
        <v>6731664</v>
      </c>
      <c r="B1544" s="2">
        <v>43425.577885879633</v>
      </c>
      <c r="C1544" s="2">
        <v>43421</v>
      </c>
      <c r="D1544" t="s">
        <v>717</v>
      </c>
      <c r="E1544" s="48">
        <v>12240</v>
      </c>
      <c r="F1544" t="s">
        <v>44</v>
      </c>
      <c r="G1544" t="s">
        <v>2</v>
      </c>
      <c r="H1544" t="s">
        <v>5</v>
      </c>
      <c r="I1544" t="s">
        <v>1</v>
      </c>
      <c r="J1544" t="s">
        <v>4</v>
      </c>
      <c r="K1544" t="s">
        <v>38</v>
      </c>
    </row>
    <row r="1545" spans="1:11" x14ac:dyDescent="0.25">
      <c r="A1545">
        <v>6731664</v>
      </c>
      <c r="B1545" s="2">
        <v>43425.578110416667</v>
      </c>
      <c r="C1545" s="2">
        <v>43421</v>
      </c>
      <c r="D1545" t="s">
        <v>717</v>
      </c>
      <c r="E1545" s="48">
        <v>12240</v>
      </c>
      <c r="F1545" t="s">
        <v>44</v>
      </c>
      <c r="G1545" t="s">
        <v>2</v>
      </c>
      <c r="H1545" t="s">
        <v>3</v>
      </c>
      <c r="I1545" t="s">
        <v>1</v>
      </c>
      <c r="J1545" t="s">
        <v>4</v>
      </c>
      <c r="K1545" t="s">
        <v>39</v>
      </c>
    </row>
    <row r="1546" spans="1:11" x14ac:dyDescent="0.25">
      <c r="A1546">
        <v>6733354</v>
      </c>
      <c r="B1546" s="2">
        <v>43425.578468402775</v>
      </c>
      <c r="C1546" s="2">
        <v>43421</v>
      </c>
      <c r="D1546" t="s">
        <v>718</v>
      </c>
      <c r="E1546" s="48">
        <v>12240</v>
      </c>
      <c r="F1546" t="s">
        <v>44</v>
      </c>
      <c r="G1546" t="s">
        <v>0</v>
      </c>
      <c r="H1546" t="s">
        <v>37</v>
      </c>
      <c r="I1546" t="s">
        <v>25</v>
      </c>
      <c r="J1546" t="s">
        <v>36</v>
      </c>
      <c r="K1546" t="s">
        <v>37</v>
      </c>
    </row>
    <row r="1547" spans="1:11" x14ac:dyDescent="0.25">
      <c r="A1547">
        <v>6733354</v>
      </c>
      <c r="B1547" s="2">
        <v>43425.578798148148</v>
      </c>
      <c r="C1547" s="2">
        <v>43421</v>
      </c>
      <c r="D1547" t="s">
        <v>718</v>
      </c>
      <c r="E1547" s="48">
        <v>12240</v>
      </c>
      <c r="F1547" t="s">
        <v>44</v>
      </c>
      <c r="G1547" t="s">
        <v>2</v>
      </c>
      <c r="H1547" t="s">
        <v>37</v>
      </c>
      <c r="I1547" t="s">
        <v>25</v>
      </c>
      <c r="J1547" t="s">
        <v>9</v>
      </c>
      <c r="K1547" t="s">
        <v>37</v>
      </c>
    </row>
    <row r="1548" spans="1:11" x14ac:dyDescent="0.25">
      <c r="A1548">
        <v>6734175</v>
      </c>
      <c r="B1548" s="2">
        <v>43425.579536689816</v>
      </c>
      <c r="C1548" s="2">
        <v>43421</v>
      </c>
      <c r="D1548" t="s">
        <v>719</v>
      </c>
      <c r="E1548" s="48">
        <v>12240</v>
      </c>
      <c r="F1548" t="s">
        <v>44</v>
      </c>
      <c r="G1548" t="s">
        <v>0</v>
      </c>
      <c r="H1548" t="s">
        <v>37</v>
      </c>
      <c r="I1548" t="s">
        <v>25</v>
      </c>
      <c r="J1548" t="s">
        <v>36</v>
      </c>
      <c r="K1548" t="s">
        <v>37</v>
      </c>
    </row>
    <row r="1549" spans="1:11" x14ac:dyDescent="0.25">
      <c r="A1549">
        <v>6734175</v>
      </c>
      <c r="B1549" s="2">
        <v>43425.579938425923</v>
      </c>
      <c r="C1549" s="2">
        <v>43421</v>
      </c>
      <c r="D1549" t="s">
        <v>719</v>
      </c>
      <c r="E1549" s="48">
        <v>12240</v>
      </c>
      <c r="F1549" t="s">
        <v>44</v>
      </c>
      <c r="G1549" t="s">
        <v>2</v>
      </c>
      <c r="H1549" t="s">
        <v>5</v>
      </c>
      <c r="I1549" t="s">
        <v>1</v>
      </c>
      <c r="J1549" t="s">
        <v>4</v>
      </c>
      <c r="K1549" t="s">
        <v>38</v>
      </c>
    </row>
    <row r="1550" spans="1:11" x14ac:dyDescent="0.25">
      <c r="A1550">
        <v>6734175</v>
      </c>
      <c r="B1550" s="2">
        <v>43425.580267245372</v>
      </c>
      <c r="C1550" s="2">
        <v>43421</v>
      </c>
      <c r="D1550" t="s">
        <v>719</v>
      </c>
      <c r="E1550" s="48">
        <v>12240</v>
      </c>
      <c r="F1550" t="s">
        <v>44</v>
      </c>
      <c r="G1550" t="s">
        <v>2</v>
      </c>
      <c r="H1550" t="s">
        <v>3</v>
      </c>
      <c r="I1550" t="s">
        <v>1</v>
      </c>
      <c r="J1550" t="s">
        <v>4</v>
      </c>
      <c r="K1550" t="s">
        <v>39</v>
      </c>
    </row>
    <row r="1551" spans="1:11" x14ac:dyDescent="0.25">
      <c r="A1551">
        <v>6734470</v>
      </c>
      <c r="B1551" s="2">
        <v>43425.581223611109</v>
      </c>
      <c r="C1551" s="2">
        <v>43421</v>
      </c>
      <c r="D1551" t="s">
        <v>720</v>
      </c>
      <c r="E1551" s="48">
        <v>12240</v>
      </c>
      <c r="F1551" t="s">
        <v>44</v>
      </c>
      <c r="G1551" t="s">
        <v>0</v>
      </c>
      <c r="H1551" t="s">
        <v>8</v>
      </c>
      <c r="I1551" t="s">
        <v>7</v>
      </c>
      <c r="J1551" t="s">
        <v>36</v>
      </c>
      <c r="K1551" t="s">
        <v>65</v>
      </c>
    </row>
    <row r="1552" spans="1:11" x14ac:dyDescent="0.25">
      <c r="A1552">
        <v>6734470</v>
      </c>
      <c r="B1552" s="2">
        <v>43425.581887499997</v>
      </c>
      <c r="C1552" s="2">
        <v>43421</v>
      </c>
      <c r="D1552" t="s">
        <v>720</v>
      </c>
      <c r="E1552" s="48">
        <v>12240</v>
      </c>
      <c r="F1552" t="s">
        <v>44</v>
      </c>
      <c r="G1552" t="s">
        <v>2</v>
      </c>
      <c r="H1552" t="s">
        <v>5</v>
      </c>
      <c r="I1552" t="s">
        <v>1</v>
      </c>
      <c r="J1552" t="s">
        <v>4</v>
      </c>
      <c r="K1552" t="s">
        <v>38</v>
      </c>
    </row>
    <row r="1553" spans="1:11" x14ac:dyDescent="0.25">
      <c r="A1553">
        <v>6734470</v>
      </c>
      <c r="B1553" s="2">
        <v>43425.582124884262</v>
      </c>
      <c r="C1553" s="2">
        <v>43421</v>
      </c>
      <c r="D1553" t="s">
        <v>720</v>
      </c>
      <c r="E1553" s="48">
        <v>12240</v>
      </c>
      <c r="F1553" t="s">
        <v>44</v>
      </c>
      <c r="G1553" t="s">
        <v>2</v>
      </c>
      <c r="H1553" t="s">
        <v>28</v>
      </c>
      <c r="I1553" t="s">
        <v>1</v>
      </c>
      <c r="J1553" t="s">
        <v>4</v>
      </c>
      <c r="K1553" t="s">
        <v>39</v>
      </c>
    </row>
    <row r="1554" spans="1:11" x14ac:dyDescent="0.25">
      <c r="A1554">
        <v>6735955</v>
      </c>
      <c r="B1554" s="2">
        <v>43425.582569560182</v>
      </c>
      <c r="C1554" s="2">
        <v>43421</v>
      </c>
      <c r="D1554" t="s">
        <v>721</v>
      </c>
      <c r="E1554" s="48">
        <v>12240</v>
      </c>
      <c r="F1554" t="s">
        <v>44</v>
      </c>
      <c r="G1554" t="s">
        <v>0</v>
      </c>
      <c r="H1554" t="s">
        <v>37</v>
      </c>
      <c r="I1554" t="s">
        <v>25</v>
      </c>
      <c r="J1554" t="s">
        <v>36</v>
      </c>
      <c r="K1554" t="s">
        <v>37</v>
      </c>
    </row>
    <row r="1555" spans="1:11" x14ac:dyDescent="0.25">
      <c r="A1555">
        <v>6735955</v>
      </c>
      <c r="B1555" s="2">
        <v>43425.582855555556</v>
      </c>
      <c r="C1555" s="2">
        <v>43421</v>
      </c>
      <c r="D1555" t="s">
        <v>721</v>
      </c>
      <c r="E1555" s="48">
        <v>12240</v>
      </c>
      <c r="F1555" t="s">
        <v>44</v>
      </c>
      <c r="G1555" t="s">
        <v>2</v>
      </c>
      <c r="H1555" t="s">
        <v>5</v>
      </c>
      <c r="I1555" t="s">
        <v>1</v>
      </c>
      <c r="J1555" t="s">
        <v>4</v>
      </c>
      <c r="K1555" t="s">
        <v>38</v>
      </c>
    </row>
    <row r="1556" spans="1:11" x14ac:dyDescent="0.25">
      <c r="A1556">
        <v>6735955</v>
      </c>
      <c r="B1556" s="2">
        <v>43425.583105555554</v>
      </c>
      <c r="C1556" s="2">
        <v>43421</v>
      </c>
      <c r="D1556" t="s">
        <v>721</v>
      </c>
      <c r="E1556" s="48">
        <v>12240</v>
      </c>
      <c r="F1556" t="s">
        <v>44</v>
      </c>
      <c r="G1556" t="s">
        <v>2</v>
      </c>
      <c r="H1556" t="s">
        <v>3</v>
      </c>
      <c r="I1556" t="s">
        <v>1</v>
      </c>
      <c r="J1556" t="s">
        <v>4</v>
      </c>
      <c r="K1556" t="s">
        <v>39</v>
      </c>
    </row>
    <row r="1557" spans="1:11" x14ac:dyDescent="0.25">
      <c r="A1557">
        <v>6735966</v>
      </c>
      <c r="B1557" s="2">
        <v>43425.583738425928</v>
      </c>
      <c r="C1557" s="2">
        <v>43421</v>
      </c>
      <c r="D1557" t="s">
        <v>722</v>
      </c>
      <c r="E1557" s="48">
        <v>12240</v>
      </c>
      <c r="F1557" t="s">
        <v>44</v>
      </c>
      <c r="G1557" t="s">
        <v>0</v>
      </c>
      <c r="H1557" t="s">
        <v>37</v>
      </c>
      <c r="I1557" t="s">
        <v>25</v>
      </c>
      <c r="J1557" t="s">
        <v>36</v>
      </c>
      <c r="K1557" t="s">
        <v>37</v>
      </c>
    </row>
    <row r="1558" spans="1:11" x14ac:dyDescent="0.25">
      <c r="A1558">
        <v>6735966</v>
      </c>
      <c r="B1558" s="2">
        <v>43425.584020254631</v>
      </c>
      <c r="C1558" s="2">
        <v>43421</v>
      </c>
      <c r="D1558" t="s">
        <v>722</v>
      </c>
      <c r="E1558" s="48">
        <v>12240</v>
      </c>
      <c r="F1558" t="s">
        <v>44</v>
      </c>
      <c r="G1558" t="s">
        <v>2</v>
      </c>
      <c r="H1558" t="s">
        <v>5</v>
      </c>
      <c r="I1558" t="s">
        <v>1</v>
      </c>
      <c r="J1558" t="s">
        <v>4</v>
      </c>
      <c r="K1558" t="s">
        <v>38</v>
      </c>
    </row>
    <row r="1559" spans="1:11" x14ac:dyDescent="0.25">
      <c r="A1559">
        <v>6736609</v>
      </c>
      <c r="B1559" s="2">
        <v>43425.584268055558</v>
      </c>
      <c r="C1559" s="2">
        <v>43421</v>
      </c>
      <c r="D1559" t="s">
        <v>723</v>
      </c>
      <c r="E1559" s="48">
        <v>12240</v>
      </c>
      <c r="F1559" t="s">
        <v>44</v>
      </c>
      <c r="G1559" t="s">
        <v>0</v>
      </c>
      <c r="H1559" t="s">
        <v>37</v>
      </c>
      <c r="I1559" t="s">
        <v>25</v>
      </c>
      <c r="J1559" t="s">
        <v>36</v>
      </c>
      <c r="K1559" t="s">
        <v>37</v>
      </c>
    </row>
    <row r="1560" spans="1:11" x14ac:dyDescent="0.25">
      <c r="A1560">
        <v>6736609</v>
      </c>
      <c r="B1560" s="2">
        <v>43425.584618518522</v>
      </c>
      <c r="C1560" s="2">
        <v>43421</v>
      </c>
      <c r="D1560" t="s">
        <v>723</v>
      </c>
      <c r="E1560" s="48">
        <v>12240</v>
      </c>
      <c r="F1560" t="s">
        <v>44</v>
      </c>
      <c r="G1560" t="s">
        <v>2</v>
      </c>
      <c r="H1560" t="s">
        <v>5</v>
      </c>
      <c r="I1560" t="s">
        <v>1</v>
      </c>
      <c r="J1560" t="s">
        <v>4</v>
      </c>
      <c r="K1560" t="s">
        <v>38</v>
      </c>
    </row>
    <row r="1561" spans="1:11" x14ac:dyDescent="0.25">
      <c r="A1561">
        <v>6736609</v>
      </c>
      <c r="B1561" s="2">
        <v>43425.584843634257</v>
      </c>
      <c r="C1561" s="2">
        <v>43421</v>
      </c>
      <c r="D1561" t="s">
        <v>723</v>
      </c>
      <c r="E1561" s="48">
        <v>12240</v>
      </c>
      <c r="F1561" t="s">
        <v>44</v>
      </c>
      <c r="G1561" t="s">
        <v>2</v>
      </c>
      <c r="H1561" t="s">
        <v>3</v>
      </c>
      <c r="I1561" t="s">
        <v>1</v>
      </c>
      <c r="J1561" t="s">
        <v>4</v>
      </c>
      <c r="K1561" t="s">
        <v>39</v>
      </c>
    </row>
    <row r="1562" spans="1:11" x14ac:dyDescent="0.25">
      <c r="A1562">
        <v>6736949</v>
      </c>
      <c r="B1562" s="2">
        <v>43425.585124884259</v>
      </c>
      <c r="C1562" s="2">
        <v>43421</v>
      </c>
      <c r="D1562" t="s">
        <v>724</v>
      </c>
      <c r="E1562" s="48">
        <v>12240</v>
      </c>
      <c r="F1562" t="s">
        <v>44</v>
      </c>
      <c r="G1562" t="s">
        <v>0</v>
      </c>
      <c r="H1562" t="s">
        <v>37</v>
      </c>
      <c r="I1562" t="s">
        <v>25</v>
      </c>
      <c r="J1562" t="s">
        <v>36</v>
      </c>
      <c r="K1562" t="s">
        <v>37</v>
      </c>
    </row>
    <row r="1563" spans="1:11" x14ac:dyDescent="0.25">
      <c r="A1563">
        <v>6736949</v>
      </c>
      <c r="B1563" s="2">
        <v>43425.585365162035</v>
      </c>
      <c r="C1563" s="2">
        <v>43421</v>
      </c>
      <c r="D1563" t="s">
        <v>724</v>
      </c>
      <c r="E1563" s="48">
        <v>12240</v>
      </c>
      <c r="F1563" t="s">
        <v>44</v>
      </c>
      <c r="G1563" t="s">
        <v>2</v>
      </c>
      <c r="H1563" t="s">
        <v>37</v>
      </c>
      <c r="I1563" t="s">
        <v>25</v>
      </c>
      <c r="J1563" t="s">
        <v>9</v>
      </c>
      <c r="K1563" t="s">
        <v>37</v>
      </c>
    </row>
    <row r="1564" spans="1:11" x14ac:dyDescent="0.25">
      <c r="A1564">
        <v>6737376</v>
      </c>
      <c r="B1564" s="2">
        <v>43425.585730208331</v>
      </c>
      <c r="C1564" s="2">
        <v>43421</v>
      </c>
      <c r="D1564" t="s">
        <v>725</v>
      </c>
      <c r="E1564" s="48">
        <v>12240</v>
      </c>
      <c r="F1564" t="s">
        <v>44</v>
      </c>
      <c r="G1564" t="s">
        <v>0</v>
      </c>
      <c r="H1564" t="s">
        <v>37</v>
      </c>
      <c r="I1564" t="s">
        <v>25</v>
      </c>
      <c r="J1564" t="s">
        <v>36</v>
      </c>
      <c r="K1564" t="s">
        <v>37</v>
      </c>
    </row>
    <row r="1565" spans="1:11" x14ac:dyDescent="0.25">
      <c r="A1565">
        <v>6737376</v>
      </c>
      <c r="B1565" s="2">
        <v>43425.586008796294</v>
      </c>
      <c r="C1565" s="2">
        <v>43421</v>
      </c>
      <c r="D1565" t="s">
        <v>725</v>
      </c>
      <c r="E1565" s="48">
        <v>12240</v>
      </c>
      <c r="F1565" t="s">
        <v>44</v>
      </c>
      <c r="G1565" t="s">
        <v>2</v>
      </c>
      <c r="H1565" t="s">
        <v>37</v>
      </c>
      <c r="I1565" t="s">
        <v>25</v>
      </c>
      <c r="J1565" t="s">
        <v>9</v>
      </c>
      <c r="K1565" t="s">
        <v>37</v>
      </c>
    </row>
    <row r="1566" spans="1:11" x14ac:dyDescent="0.25">
      <c r="A1566">
        <v>673739</v>
      </c>
      <c r="B1566" s="2">
        <v>43425.586989467593</v>
      </c>
      <c r="C1566" s="2">
        <v>43421</v>
      </c>
      <c r="D1566" t="s">
        <v>726</v>
      </c>
      <c r="E1566" s="48">
        <v>12240</v>
      </c>
      <c r="F1566" t="s">
        <v>44</v>
      </c>
      <c r="G1566" t="s">
        <v>0</v>
      </c>
      <c r="H1566" t="s">
        <v>37</v>
      </c>
      <c r="I1566" t="s">
        <v>25</v>
      </c>
      <c r="J1566" t="s">
        <v>36</v>
      </c>
      <c r="K1566" t="s">
        <v>37</v>
      </c>
    </row>
    <row r="1567" spans="1:11" x14ac:dyDescent="0.25">
      <c r="A1567">
        <v>673739</v>
      </c>
      <c r="B1567" s="2">
        <v>43425.587263425929</v>
      </c>
      <c r="C1567" s="2">
        <v>43421</v>
      </c>
      <c r="D1567" t="s">
        <v>726</v>
      </c>
      <c r="E1567" s="48">
        <v>12240</v>
      </c>
      <c r="F1567" t="s">
        <v>44</v>
      </c>
      <c r="G1567" t="s">
        <v>2</v>
      </c>
      <c r="H1567" t="s">
        <v>37</v>
      </c>
      <c r="I1567" t="s">
        <v>25</v>
      </c>
      <c r="J1567" t="s">
        <v>9</v>
      </c>
      <c r="K1567" t="s">
        <v>37</v>
      </c>
    </row>
    <row r="1568" spans="1:11" x14ac:dyDescent="0.25">
      <c r="A1568">
        <v>6737706</v>
      </c>
      <c r="B1568" s="2">
        <v>43425.587644444444</v>
      </c>
      <c r="C1568" s="2">
        <v>43420</v>
      </c>
      <c r="D1568" t="s">
        <v>727</v>
      </c>
      <c r="E1568" s="48">
        <v>12240</v>
      </c>
      <c r="F1568" t="s">
        <v>44</v>
      </c>
      <c r="G1568" t="s">
        <v>0</v>
      </c>
      <c r="H1568" t="s">
        <v>37</v>
      </c>
      <c r="I1568" t="s">
        <v>25</v>
      </c>
      <c r="J1568" t="s">
        <v>36</v>
      </c>
      <c r="K1568" t="s">
        <v>37</v>
      </c>
    </row>
    <row r="1569" spans="1:11" x14ac:dyDescent="0.25">
      <c r="A1569">
        <v>6737706</v>
      </c>
      <c r="B1569" s="2">
        <v>43425.588105671297</v>
      </c>
      <c r="C1569" s="2">
        <v>43420</v>
      </c>
      <c r="D1569" t="s">
        <v>727</v>
      </c>
      <c r="E1569" s="48">
        <v>12240</v>
      </c>
      <c r="F1569" t="s">
        <v>44</v>
      </c>
      <c r="G1569" t="s">
        <v>2</v>
      </c>
      <c r="H1569" t="s">
        <v>5</v>
      </c>
      <c r="I1569" t="s">
        <v>1</v>
      </c>
      <c r="J1569" t="s">
        <v>4</v>
      </c>
      <c r="K1569" t="s">
        <v>38</v>
      </c>
    </row>
    <row r="1570" spans="1:11" x14ac:dyDescent="0.25">
      <c r="A1570">
        <v>6737706</v>
      </c>
      <c r="B1570" s="2">
        <v>43425.588337962959</v>
      </c>
      <c r="C1570" s="2">
        <v>43420</v>
      </c>
      <c r="D1570" t="s">
        <v>727</v>
      </c>
      <c r="E1570" s="48">
        <v>12240</v>
      </c>
      <c r="F1570" t="s">
        <v>44</v>
      </c>
      <c r="G1570" t="s">
        <v>2</v>
      </c>
      <c r="H1570" t="s">
        <v>3</v>
      </c>
      <c r="I1570" t="s">
        <v>1</v>
      </c>
      <c r="J1570" t="s">
        <v>4</v>
      </c>
      <c r="K1570" t="s">
        <v>39</v>
      </c>
    </row>
    <row r="1571" spans="1:11" x14ac:dyDescent="0.25">
      <c r="A1571">
        <v>6737833</v>
      </c>
      <c r="B1571" s="2">
        <v>43425.589740972224</v>
      </c>
      <c r="C1571" s="2">
        <v>43421</v>
      </c>
      <c r="D1571" t="s">
        <v>728</v>
      </c>
      <c r="E1571" s="48">
        <v>12240</v>
      </c>
      <c r="F1571" t="s">
        <v>44</v>
      </c>
      <c r="G1571" t="s">
        <v>0</v>
      </c>
      <c r="H1571" t="s">
        <v>37</v>
      </c>
      <c r="I1571" t="s">
        <v>25</v>
      </c>
      <c r="J1571" t="s">
        <v>36</v>
      </c>
      <c r="K1571" t="s">
        <v>37</v>
      </c>
    </row>
    <row r="1572" spans="1:11" x14ac:dyDescent="0.25">
      <c r="A1572">
        <v>6737833</v>
      </c>
      <c r="B1572" s="2">
        <v>43425.59001226852</v>
      </c>
      <c r="C1572" s="2">
        <v>43421</v>
      </c>
      <c r="D1572" t="s">
        <v>728</v>
      </c>
      <c r="E1572" s="48">
        <v>12240</v>
      </c>
      <c r="F1572" t="s">
        <v>44</v>
      </c>
      <c r="G1572" t="s">
        <v>2</v>
      </c>
      <c r="H1572" t="s">
        <v>37</v>
      </c>
      <c r="I1572" t="s">
        <v>25</v>
      </c>
      <c r="J1572" t="s">
        <v>9</v>
      </c>
      <c r="K1572" t="s">
        <v>37</v>
      </c>
    </row>
    <row r="1573" spans="1:11" x14ac:dyDescent="0.25">
      <c r="A1573">
        <v>6738393</v>
      </c>
      <c r="B1573" s="2">
        <v>43425.591103356484</v>
      </c>
      <c r="C1573" s="2">
        <v>43421</v>
      </c>
      <c r="D1573" t="s">
        <v>729</v>
      </c>
      <c r="E1573" s="48">
        <v>12240</v>
      </c>
      <c r="F1573" t="s">
        <v>44</v>
      </c>
      <c r="G1573" t="s">
        <v>0</v>
      </c>
      <c r="H1573" t="s">
        <v>37</v>
      </c>
      <c r="I1573" t="s">
        <v>25</v>
      </c>
      <c r="J1573" t="s">
        <v>36</v>
      </c>
      <c r="K1573" t="s">
        <v>37</v>
      </c>
    </row>
    <row r="1574" spans="1:11" x14ac:dyDescent="0.25">
      <c r="A1574">
        <v>6738393</v>
      </c>
      <c r="B1574" s="2">
        <v>43425.591345023146</v>
      </c>
      <c r="C1574" s="2">
        <v>43421</v>
      </c>
      <c r="D1574" t="s">
        <v>729</v>
      </c>
      <c r="E1574" s="48">
        <v>12240</v>
      </c>
      <c r="F1574" t="s">
        <v>44</v>
      </c>
      <c r="G1574" t="s">
        <v>2</v>
      </c>
      <c r="H1574" t="s">
        <v>37</v>
      </c>
      <c r="I1574" t="s">
        <v>25</v>
      </c>
      <c r="J1574" t="s">
        <v>9</v>
      </c>
      <c r="K1574" t="s">
        <v>37</v>
      </c>
    </row>
    <row r="1575" spans="1:11" x14ac:dyDescent="0.25">
      <c r="A1575">
        <v>6738535</v>
      </c>
      <c r="B1575" s="2">
        <v>43425.591829398145</v>
      </c>
      <c r="C1575" s="2">
        <v>43421</v>
      </c>
      <c r="D1575" t="s">
        <v>730</v>
      </c>
      <c r="E1575" s="48">
        <v>12240</v>
      </c>
      <c r="F1575" t="s">
        <v>44</v>
      </c>
      <c r="G1575" t="s">
        <v>0</v>
      </c>
      <c r="H1575" t="s">
        <v>37</v>
      </c>
      <c r="I1575" t="s">
        <v>25</v>
      </c>
      <c r="J1575" t="s">
        <v>36</v>
      </c>
      <c r="K1575" t="s">
        <v>37</v>
      </c>
    </row>
    <row r="1576" spans="1:11" x14ac:dyDescent="0.25">
      <c r="A1576">
        <v>6738535</v>
      </c>
      <c r="B1576" s="2">
        <v>43425.593758796298</v>
      </c>
      <c r="C1576" s="2">
        <v>43421</v>
      </c>
      <c r="D1576" t="s">
        <v>730</v>
      </c>
      <c r="E1576" s="48">
        <v>12240</v>
      </c>
      <c r="F1576" t="s">
        <v>44</v>
      </c>
      <c r="G1576" t="s">
        <v>2</v>
      </c>
      <c r="H1576" t="s">
        <v>37</v>
      </c>
      <c r="I1576" t="s">
        <v>25</v>
      </c>
      <c r="J1576" t="s">
        <v>9</v>
      </c>
      <c r="K1576" t="s">
        <v>37</v>
      </c>
    </row>
    <row r="1577" spans="1:11" x14ac:dyDescent="0.25">
      <c r="A1577">
        <v>6738579</v>
      </c>
      <c r="B1577" s="2">
        <v>43425.595275231484</v>
      </c>
      <c r="C1577" s="2">
        <v>43421</v>
      </c>
      <c r="D1577" t="s">
        <v>731</v>
      </c>
      <c r="E1577" s="48">
        <v>12240</v>
      </c>
      <c r="F1577" t="s">
        <v>44</v>
      </c>
      <c r="G1577" t="s">
        <v>0</v>
      </c>
      <c r="H1577" t="s">
        <v>37</v>
      </c>
      <c r="I1577" t="s">
        <v>25</v>
      </c>
      <c r="J1577" t="s">
        <v>36</v>
      </c>
      <c r="K1577" t="s">
        <v>37</v>
      </c>
    </row>
    <row r="1578" spans="1:11" x14ac:dyDescent="0.25">
      <c r="A1578">
        <v>6738579</v>
      </c>
      <c r="B1578" s="2">
        <v>43425.595622106484</v>
      </c>
      <c r="C1578" s="2">
        <v>43421</v>
      </c>
      <c r="D1578" t="s">
        <v>731</v>
      </c>
      <c r="E1578" s="48">
        <v>12240</v>
      </c>
      <c r="F1578" t="s">
        <v>44</v>
      </c>
      <c r="G1578" t="s">
        <v>2</v>
      </c>
      <c r="H1578" t="s">
        <v>5</v>
      </c>
      <c r="I1578" t="s">
        <v>1</v>
      </c>
      <c r="J1578" t="s">
        <v>4</v>
      </c>
      <c r="K1578" t="s">
        <v>38</v>
      </c>
    </row>
    <row r="1579" spans="1:11" x14ac:dyDescent="0.25">
      <c r="A1579">
        <v>6738579</v>
      </c>
      <c r="B1579" s="2">
        <v>43425.59592349537</v>
      </c>
      <c r="C1579" s="2">
        <v>43421</v>
      </c>
      <c r="D1579" t="s">
        <v>731</v>
      </c>
      <c r="E1579" s="48">
        <v>12240</v>
      </c>
      <c r="F1579" t="s">
        <v>44</v>
      </c>
      <c r="G1579" t="s">
        <v>2</v>
      </c>
      <c r="H1579" t="s">
        <v>3</v>
      </c>
      <c r="I1579" t="s">
        <v>1</v>
      </c>
      <c r="J1579" t="s">
        <v>4</v>
      </c>
      <c r="K1579" t="s">
        <v>39</v>
      </c>
    </row>
    <row r="1580" spans="1:11" x14ac:dyDescent="0.25">
      <c r="A1580">
        <v>6738715</v>
      </c>
      <c r="B1580" s="2">
        <v>43425.596249305556</v>
      </c>
      <c r="C1580" s="2">
        <v>43421</v>
      </c>
      <c r="D1580" t="s">
        <v>732</v>
      </c>
      <c r="E1580" s="48">
        <v>12240</v>
      </c>
      <c r="F1580" t="s">
        <v>44</v>
      </c>
      <c r="G1580" t="s">
        <v>0</v>
      </c>
      <c r="H1580" t="s">
        <v>37</v>
      </c>
      <c r="I1580" t="s">
        <v>25</v>
      </c>
      <c r="J1580" t="s">
        <v>36</v>
      </c>
      <c r="K1580" t="s">
        <v>37</v>
      </c>
    </row>
    <row r="1581" spans="1:11" x14ac:dyDescent="0.25">
      <c r="A1581">
        <v>6738715</v>
      </c>
      <c r="B1581" s="2">
        <v>43425.596618171294</v>
      </c>
      <c r="C1581" s="2">
        <v>43421</v>
      </c>
      <c r="D1581" t="s">
        <v>732</v>
      </c>
      <c r="E1581" s="48">
        <v>12240</v>
      </c>
      <c r="F1581" t="s">
        <v>44</v>
      </c>
      <c r="G1581" t="s">
        <v>2</v>
      </c>
      <c r="H1581" t="s">
        <v>8</v>
      </c>
      <c r="I1581" t="s">
        <v>7</v>
      </c>
      <c r="J1581" t="s">
        <v>9</v>
      </c>
      <c r="K1581" t="s">
        <v>65</v>
      </c>
    </row>
    <row r="1582" spans="1:11" x14ac:dyDescent="0.25">
      <c r="A1582">
        <v>6738856</v>
      </c>
      <c r="B1582" s="2">
        <v>43425.596889930559</v>
      </c>
      <c r="C1582" s="2">
        <v>43421</v>
      </c>
      <c r="D1582" t="s">
        <v>733</v>
      </c>
      <c r="E1582" s="48">
        <v>12240</v>
      </c>
      <c r="F1582" t="s">
        <v>44</v>
      </c>
      <c r="G1582" t="s">
        <v>0</v>
      </c>
      <c r="H1582" t="s">
        <v>37</v>
      </c>
      <c r="I1582" t="s">
        <v>25</v>
      </c>
      <c r="J1582" t="s">
        <v>36</v>
      </c>
      <c r="K1582" t="s">
        <v>37</v>
      </c>
    </row>
    <row r="1583" spans="1:11" x14ac:dyDescent="0.25">
      <c r="A1583">
        <v>6738856</v>
      </c>
      <c r="B1583" s="2">
        <v>43425.597964814813</v>
      </c>
      <c r="C1583" s="2">
        <v>43421</v>
      </c>
      <c r="D1583" t="s">
        <v>733</v>
      </c>
      <c r="E1583" s="48">
        <v>12240</v>
      </c>
      <c r="F1583" t="s">
        <v>44</v>
      </c>
      <c r="G1583" t="s">
        <v>2</v>
      </c>
      <c r="H1583" t="s">
        <v>37</v>
      </c>
      <c r="I1583" t="s">
        <v>25</v>
      </c>
      <c r="J1583" t="s">
        <v>4</v>
      </c>
      <c r="K1583" t="s">
        <v>37</v>
      </c>
    </row>
    <row r="1584" spans="1:11" x14ac:dyDescent="0.25">
      <c r="A1584">
        <v>6739404</v>
      </c>
      <c r="B1584" s="2">
        <v>43425.598372337961</v>
      </c>
      <c r="C1584" s="2">
        <v>43421</v>
      </c>
      <c r="D1584" t="s">
        <v>734</v>
      </c>
      <c r="E1584" s="48">
        <v>12240</v>
      </c>
      <c r="F1584" t="s">
        <v>44</v>
      </c>
      <c r="G1584" t="s">
        <v>0</v>
      </c>
      <c r="H1584" t="s">
        <v>37</v>
      </c>
      <c r="I1584" t="s">
        <v>25</v>
      </c>
      <c r="J1584" t="s">
        <v>36</v>
      </c>
      <c r="K1584" t="s">
        <v>37</v>
      </c>
    </row>
    <row r="1585" spans="1:11" x14ac:dyDescent="0.25">
      <c r="A1585">
        <v>6739404</v>
      </c>
      <c r="B1585" s="2">
        <v>43425.59884363426</v>
      </c>
      <c r="C1585" s="2">
        <v>43421</v>
      </c>
      <c r="D1585" t="s">
        <v>734</v>
      </c>
      <c r="E1585" s="48">
        <v>12240</v>
      </c>
      <c r="F1585" t="s">
        <v>44</v>
      </c>
      <c r="G1585" t="s">
        <v>2</v>
      </c>
      <c r="H1585" t="s">
        <v>5</v>
      </c>
      <c r="I1585" t="s">
        <v>1</v>
      </c>
      <c r="J1585" t="s">
        <v>4</v>
      </c>
      <c r="K1585" t="s">
        <v>38</v>
      </c>
    </row>
    <row r="1586" spans="1:11" x14ac:dyDescent="0.25">
      <c r="A1586">
        <v>6739404</v>
      </c>
      <c r="B1586" s="2">
        <v>43425.599648726849</v>
      </c>
      <c r="C1586" s="2">
        <v>43421</v>
      </c>
      <c r="D1586" t="s">
        <v>734</v>
      </c>
      <c r="E1586" s="48">
        <v>12240</v>
      </c>
      <c r="F1586" t="s">
        <v>44</v>
      </c>
      <c r="G1586" t="s">
        <v>2</v>
      </c>
      <c r="H1586" t="s">
        <v>3</v>
      </c>
      <c r="I1586" t="s">
        <v>1</v>
      </c>
      <c r="J1586" t="s">
        <v>4</v>
      </c>
      <c r="K1586" t="s">
        <v>39</v>
      </c>
    </row>
    <row r="1587" spans="1:11" x14ac:dyDescent="0.25">
      <c r="A1587">
        <v>6739859</v>
      </c>
      <c r="B1587" s="2">
        <v>43425.600082638892</v>
      </c>
      <c r="C1587" s="2">
        <v>43421</v>
      </c>
      <c r="D1587" t="s">
        <v>735</v>
      </c>
      <c r="E1587" s="48">
        <v>12240</v>
      </c>
      <c r="F1587" t="s">
        <v>44</v>
      </c>
      <c r="G1587" t="s">
        <v>0</v>
      </c>
      <c r="H1587" t="s">
        <v>37</v>
      </c>
      <c r="I1587" t="s">
        <v>25</v>
      </c>
      <c r="J1587" t="s">
        <v>36</v>
      </c>
      <c r="K1587" t="s">
        <v>37</v>
      </c>
    </row>
    <row r="1588" spans="1:11" x14ac:dyDescent="0.25">
      <c r="A1588">
        <v>6739859</v>
      </c>
      <c r="B1588" s="2">
        <v>43425.600332870374</v>
      </c>
      <c r="C1588" s="2">
        <v>43421</v>
      </c>
      <c r="D1588" t="s">
        <v>735</v>
      </c>
      <c r="E1588" s="48">
        <v>12240</v>
      </c>
      <c r="F1588" t="s">
        <v>44</v>
      </c>
      <c r="G1588" t="s">
        <v>2</v>
      </c>
      <c r="H1588" t="s">
        <v>37</v>
      </c>
      <c r="I1588" t="s">
        <v>25</v>
      </c>
      <c r="J1588" t="s">
        <v>4</v>
      </c>
      <c r="K1588" t="s">
        <v>37</v>
      </c>
    </row>
    <row r="1589" spans="1:11" x14ac:dyDescent="0.25">
      <c r="A1589">
        <v>6740094</v>
      </c>
      <c r="B1589" s="2">
        <v>43425.600905555555</v>
      </c>
      <c r="C1589" s="2">
        <v>43421</v>
      </c>
      <c r="D1589" t="s">
        <v>736</v>
      </c>
      <c r="E1589" s="48">
        <v>12240</v>
      </c>
      <c r="F1589" t="s">
        <v>44</v>
      </c>
      <c r="G1589" t="s">
        <v>0</v>
      </c>
      <c r="H1589" t="s">
        <v>37</v>
      </c>
      <c r="I1589" t="s">
        <v>25</v>
      </c>
      <c r="J1589" t="s">
        <v>36</v>
      </c>
      <c r="K1589" t="s">
        <v>37</v>
      </c>
    </row>
    <row r="1590" spans="1:11" x14ac:dyDescent="0.25">
      <c r="A1590">
        <v>6740094</v>
      </c>
      <c r="B1590" s="2">
        <v>43425.601205902778</v>
      </c>
      <c r="C1590" s="2">
        <v>43421</v>
      </c>
      <c r="D1590" t="s">
        <v>736</v>
      </c>
      <c r="E1590" s="48">
        <v>12240</v>
      </c>
      <c r="F1590" t="s">
        <v>44</v>
      </c>
      <c r="G1590" t="s">
        <v>2</v>
      </c>
      <c r="H1590" t="s">
        <v>37</v>
      </c>
      <c r="I1590" t="s">
        <v>25</v>
      </c>
      <c r="J1590" t="s">
        <v>9</v>
      </c>
      <c r="K1590" t="s">
        <v>37</v>
      </c>
    </row>
    <row r="1591" spans="1:11" x14ac:dyDescent="0.25">
      <c r="A1591">
        <v>6740717</v>
      </c>
      <c r="B1591" s="2">
        <v>43425.601732754629</v>
      </c>
      <c r="C1591" s="2">
        <v>43421</v>
      </c>
      <c r="D1591" t="s">
        <v>737</v>
      </c>
      <c r="E1591" s="48">
        <v>12240</v>
      </c>
      <c r="F1591" t="s">
        <v>44</v>
      </c>
      <c r="G1591" t="s">
        <v>0</v>
      </c>
      <c r="H1591" t="s">
        <v>37</v>
      </c>
      <c r="I1591" t="s">
        <v>25</v>
      </c>
      <c r="J1591" t="s">
        <v>36</v>
      </c>
      <c r="K1591" t="s">
        <v>37</v>
      </c>
    </row>
    <row r="1592" spans="1:11" x14ac:dyDescent="0.25">
      <c r="A1592">
        <v>6740717</v>
      </c>
      <c r="B1592" s="2">
        <v>43425.602272916665</v>
      </c>
      <c r="C1592" s="2">
        <v>43421</v>
      </c>
      <c r="D1592" t="s">
        <v>737</v>
      </c>
      <c r="E1592" s="48">
        <v>12240</v>
      </c>
      <c r="F1592" t="s">
        <v>44</v>
      </c>
      <c r="G1592" t="s">
        <v>2</v>
      </c>
      <c r="H1592" t="s">
        <v>12</v>
      </c>
      <c r="I1592" t="s">
        <v>7</v>
      </c>
      <c r="J1592" t="s">
        <v>4</v>
      </c>
      <c r="K1592" t="s">
        <v>43</v>
      </c>
    </row>
    <row r="1593" spans="1:11" x14ac:dyDescent="0.25">
      <c r="A1593">
        <v>6740717</v>
      </c>
      <c r="B1593" s="2">
        <v>43425.60248587963</v>
      </c>
      <c r="C1593" s="2">
        <v>43421</v>
      </c>
      <c r="D1593" t="s">
        <v>737</v>
      </c>
      <c r="E1593" s="48">
        <v>12240</v>
      </c>
      <c r="F1593" t="s">
        <v>44</v>
      </c>
      <c r="G1593" t="s">
        <v>2</v>
      </c>
      <c r="H1593" t="s">
        <v>5</v>
      </c>
      <c r="I1593" t="s">
        <v>1</v>
      </c>
      <c r="J1593" t="s">
        <v>4</v>
      </c>
      <c r="K1593" t="s">
        <v>38</v>
      </c>
    </row>
    <row r="1594" spans="1:11" x14ac:dyDescent="0.25">
      <c r="A1594">
        <v>6740717</v>
      </c>
      <c r="B1594" s="2">
        <v>43425.602671759261</v>
      </c>
      <c r="C1594" s="2">
        <v>43421</v>
      </c>
      <c r="D1594" t="s">
        <v>737</v>
      </c>
      <c r="E1594" s="48">
        <v>12240</v>
      </c>
      <c r="F1594" t="s">
        <v>44</v>
      </c>
      <c r="G1594" t="s">
        <v>2</v>
      </c>
      <c r="H1594" t="s">
        <v>3</v>
      </c>
      <c r="I1594" t="s">
        <v>1</v>
      </c>
      <c r="J1594" t="s">
        <v>4</v>
      </c>
      <c r="K1594" t="s">
        <v>39</v>
      </c>
    </row>
    <row r="1595" spans="1:11" x14ac:dyDescent="0.25">
      <c r="A1595">
        <v>6740827</v>
      </c>
      <c r="B1595" s="2">
        <v>43425.602987962964</v>
      </c>
      <c r="C1595" s="2">
        <v>43421</v>
      </c>
      <c r="D1595" t="s">
        <v>738</v>
      </c>
      <c r="E1595" s="48">
        <v>12240</v>
      </c>
      <c r="F1595" t="s">
        <v>44</v>
      </c>
      <c r="G1595" t="s">
        <v>0</v>
      </c>
      <c r="H1595" t="s">
        <v>37</v>
      </c>
      <c r="I1595" t="s">
        <v>25</v>
      </c>
      <c r="J1595" t="s">
        <v>36</v>
      </c>
      <c r="K1595" t="s">
        <v>37</v>
      </c>
    </row>
    <row r="1596" spans="1:11" x14ac:dyDescent="0.25">
      <c r="A1596">
        <v>6740827</v>
      </c>
      <c r="B1596" s="2">
        <v>43425.603576504633</v>
      </c>
      <c r="C1596" s="2">
        <v>43421</v>
      </c>
      <c r="D1596" t="s">
        <v>738</v>
      </c>
      <c r="E1596" s="48">
        <v>12240</v>
      </c>
      <c r="F1596" t="s">
        <v>44</v>
      </c>
      <c r="G1596" t="s">
        <v>2</v>
      </c>
      <c r="H1596" t="s">
        <v>5</v>
      </c>
      <c r="I1596" t="s">
        <v>1</v>
      </c>
      <c r="J1596" t="s">
        <v>4</v>
      </c>
      <c r="K1596" t="s">
        <v>38</v>
      </c>
    </row>
    <row r="1597" spans="1:11" x14ac:dyDescent="0.25">
      <c r="A1597">
        <v>6740827</v>
      </c>
      <c r="B1597" s="2">
        <v>43425.603961226851</v>
      </c>
      <c r="C1597" s="2">
        <v>43421</v>
      </c>
      <c r="D1597" t="s">
        <v>738</v>
      </c>
      <c r="E1597" s="48">
        <v>12240</v>
      </c>
      <c r="F1597" t="s">
        <v>44</v>
      </c>
      <c r="G1597" t="s">
        <v>2</v>
      </c>
      <c r="H1597" t="s">
        <v>3</v>
      </c>
      <c r="I1597" t="s">
        <v>1</v>
      </c>
      <c r="J1597" t="s">
        <v>4</v>
      </c>
      <c r="K1597" t="s">
        <v>39</v>
      </c>
    </row>
    <row r="1598" spans="1:11" x14ac:dyDescent="0.25">
      <c r="A1598">
        <v>6741802</v>
      </c>
      <c r="B1598" s="2">
        <v>43425.604440625</v>
      </c>
      <c r="C1598" s="2">
        <v>43421</v>
      </c>
      <c r="D1598" t="s">
        <v>739</v>
      </c>
      <c r="E1598" s="48">
        <v>12240</v>
      </c>
      <c r="F1598" t="s">
        <v>44</v>
      </c>
      <c r="G1598" t="s">
        <v>0</v>
      </c>
      <c r="H1598" t="s">
        <v>37</v>
      </c>
      <c r="I1598" t="s">
        <v>25</v>
      </c>
      <c r="J1598" t="s">
        <v>36</v>
      </c>
      <c r="K1598" t="s">
        <v>37</v>
      </c>
    </row>
    <row r="1599" spans="1:11" x14ac:dyDescent="0.25">
      <c r="A1599">
        <v>6741802</v>
      </c>
      <c r="B1599" s="2">
        <v>43425.604763078707</v>
      </c>
      <c r="C1599" s="2">
        <v>43421</v>
      </c>
      <c r="D1599" t="s">
        <v>739</v>
      </c>
      <c r="E1599" s="48">
        <v>12240</v>
      </c>
      <c r="F1599" t="s">
        <v>44</v>
      </c>
      <c r="G1599" t="s">
        <v>2</v>
      </c>
      <c r="H1599" t="s">
        <v>3</v>
      </c>
      <c r="I1599" t="s">
        <v>1</v>
      </c>
      <c r="J1599" t="s">
        <v>4</v>
      </c>
      <c r="K1599" t="s">
        <v>39</v>
      </c>
    </row>
    <row r="1600" spans="1:11" x14ac:dyDescent="0.25">
      <c r="A1600">
        <v>6742523</v>
      </c>
      <c r="B1600" s="2">
        <v>43425.605054282409</v>
      </c>
      <c r="C1600" s="2">
        <v>43421</v>
      </c>
      <c r="D1600" t="s">
        <v>740</v>
      </c>
      <c r="E1600" s="48">
        <v>12240</v>
      </c>
      <c r="F1600" t="s">
        <v>44</v>
      </c>
      <c r="G1600" t="s">
        <v>0</v>
      </c>
      <c r="H1600" t="s">
        <v>37</v>
      </c>
      <c r="I1600" t="s">
        <v>25</v>
      </c>
      <c r="J1600" t="s">
        <v>36</v>
      </c>
      <c r="K1600" t="s">
        <v>37</v>
      </c>
    </row>
    <row r="1601" spans="1:11" x14ac:dyDescent="0.25">
      <c r="A1601">
        <v>6742523</v>
      </c>
      <c r="B1601" s="2">
        <v>43425.60537928241</v>
      </c>
      <c r="C1601" s="2">
        <v>43421</v>
      </c>
      <c r="D1601" t="s">
        <v>740</v>
      </c>
      <c r="E1601" s="48">
        <v>12240</v>
      </c>
      <c r="F1601" t="s">
        <v>44</v>
      </c>
      <c r="G1601" t="s">
        <v>2</v>
      </c>
      <c r="H1601" t="s">
        <v>5</v>
      </c>
      <c r="I1601" t="s">
        <v>1</v>
      </c>
      <c r="J1601" t="s">
        <v>4</v>
      </c>
      <c r="K1601" t="s">
        <v>38</v>
      </c>
    </row>
    <row r="1602" spans="1:11" x14ac:dyDescent="0.25">
      <c r="A1602">
        <v>6742523</v>
      </c>
      <c r="B1602" s="2">
        <v>43425.605552893518</v>
      </c>
      <c r="C1602" s="2">
        <v>43421</v>
      </c>
      <c r="D1602" t="s">
        <v>740</v>
      </c>
      <c r="E1602" s="48">
        <v>12240</v>
      </c>
      <c r="F1602" t="s">
        <v>44</v>
      </c>
      <c r="G1602" t="s">
        <v>2</v>
      </c>
      <c r="H1602" t="s">
        <v>3</v>
      </c>
      <c r="I1602" t="s">
        <v>1</v>
      </c>
      <c r="J1602" t="s">
        <v>4</v>
      </c>
      <c r="K1602" t="s">
        <v>39</v>
      </c>
    </row>
    <row r="1603" spans="1:11" x14ac:dyDescent="0.25">
      <c r="A1603">
        <v>6742899</v>
      </c>
      <c r="B1603" s="2">
        <v>43425.60586689815</v>
      </c>
      <c r="C1603" s="2">
        <v>43421</v>
      </c>
      <c r="D1603" t="s">
        <v>741</v>
      </c>
      <c r="E1603" s="48">
        <v>12240</v>
      </c>
      <c r="F1603" t="s">
        <v>44</v>
      </c>
      <c r="G1603" t="s">
        <v>0</v>
      </c>
      <c r="H1603" t="s">
        <v>37</v>
      </c>
      <c r="I1603" t="s">
        <v>25</v>
      </c>
      <c r="J1603" t="s">
        <v>36</v>
      </c>
      <c r="K1603" t="s">
        <v>37</v>
      </c>
    </row>
    <row r="1604" spans="1:11" x14ac:dyDescent="0.25">
      <c r="A1604">
        <v>6742899</v>
      </c>
      <c r="B1604" s="2">
        <v>43425.606148148145</v>
      </c>
      <c r="C1604" s="2">
        <v>43421</v>
      </c>
      <c r="D1604" t="s">
        <v>741</v>
      </c>
      <c r="E1604" s="48">
        <v>12240</v>
      </c>
      <c r="F1604" t="s">
        <v>44</v>
      </c>
      <c r="G1604" t="s">
        <v>2</v>
      </c>
      <c r="H1604" t="s">
        <v>37</v>
      </c>
      <c r="I1604" t="s">
        <v>25</v>
      </c>
      <c r="J1604" t="s">
        <v>9</v>
      </c>
      <c r="K1604" t="s">
        <v>37</v>
      </c>
    </row>
    <row r="1605" spans="1:11" x14ac:dyDescent="0.25">
      <c r="A1605">
        <v>6742907</v>
      </c>
      <c r="B1605" s="2">
        <v>43425.607144212961</v>
      </c>
      <c r="C1605" s="2">
        <v>43421</v>
      </c>
      <c r="D1605" t="s">
        <v>742</v>
      </c>
      <c r="E1605" s="48">
        <v>12240</v>
      </c>
      <c r="F1605" t="s">
        <v>44</v>
      </c>
      <c r="G1605" t="s">
        <v>0</v>
      </c>
      <c r="H1605" t="s">
        <v>37</v>
      </c>
      <c r="I1605" t="s">
        <v>25</v>
      </c>
      <c r="J1605" t="s">
        <v>36</v>
      </c>
      <c r="K1605" t="s">
        <v>37</v>
      </c>
    </row>
    <row r="1606" spans="1:11" x14ac:dyDescent="0.25">
      <c r="A1606">
        <v>6742907</v>
      </c>
      <c r="B1606" s="2">
        <v>43425.608147800929</v>
      </c>
      <c r="C1606" s="2">
        <v>43421</v>
      </c>
      <c r="D1606" t="s">
        <v>742</v>
      </c>
      <c r="E1606" s="48">
        <v>12240</v>
      </c>
      <c r="F1606" t="s">
        <v>44</v>
      </c>
      <c r="G1606" t="s">
        <v>2</v>
      </c>
      <c r="H1606" t="s">
        <v>5</v>
      </c>
      <c r="I1606" t="s">
        <v>1</v>
      </c>
      <c r="J1606" t="s">
        <v>4</v>
      </c>
      <c r="K1606" t="s">
        <v>38</v>
      </c>
    </row>
    <row r="1607" spans="1:11" x14ac:dyDescent="0.25">
      <c r="A1607">
        <v>6742907</v>
      </c>
      <c r="B1607" s="2">
        <v>43425.608413657406</v>
      </c>
      <c r="C1607" s="2">
        <v>43421</v>
      </c>
      <c r="D1607" t="s">
        <v>742</v>
      </c>
      <c r="E1607" s="48">
        <v>12240</v>
      </c>
      <c r="F1607" t="s">
        <v>44</v>
      </c>
      <c r="G1607" t="s">
        <v>2</v>
      </c>
      <c r="H1607" t="s">
        <v>3</v>
      </c>
      <c r="I1607" t="s">
        <v>1</v>
      </c>
      <c r="J1607" t="s">
        <v>4</v>
      </c>
      <c r="K1607" t="s">
        <v>39</v>
      </c>
    </row>
    <row r="1608" spans="1:11" x14ac:dyDescent="0.25">
      <c r="A1608">
        <v>6743178</v>
      </c>
      <c r="B1608" s="2">
        <v>43425.608822337963</v>
      </c>
      <c r="C1608" s="2">
        <v>43421</v>
      </c>
      <c r="D1608" t="s">
        <v>743</v>
      </c>
      <c r="E1608" s="48">
        <v>12240</v>
      </c>
      <c r="F1608" t="s">
        <v>44</v>
      </c>
      <c r="G1608" t="s">
        <v>0</v>
      </c>
      <c r="H1608" t="s">
        <v>37</v>
      </c>
      <c r="I1608" t="s">
        <v>25</v>
      </c>
      <c r="J1608" t="s">
        <v>36</v>
      </c>
      <c r="K1608" t="s">
        <v>37</v>
      </c>
    </row>
    <row r="1609" spans="1:11" x14ac:dyDescent="0.25">
      <c r="A1609">
        <v>6743178</v>
      </c>
      <c r="B1609" s="2">
        <v>43425.609147800926</v>
      </c>
      <c r="C1609" s="2">
        <v>43421</v>
      </c>
      <c r="D1609" t="s">
        <v>743</v>
      </c>
      <c r="E1609" s="48">
        <v>12240</v>
      </c>
      <c r="F1609" t="s">
        <v>44</v>
      </c>
      <c r="G1609" t="s">
        <v>2</v>
      </c>
      <c r="H1609" t="s">
        <v>5</v>
      </c>
      <c r="I1609" t="s">
        <v>1</v>
      </c>
      <c r="J1609" t="s">
        <v>4</v>
      </c>
      <c r="K1609" t="s">
        <v>38</v>
      </c>
    </row>
    <row r="1610" spans="1:11" x14ac:dyDescent="0.25">
      <c r="A1610">
        <v>6743178</v>
      </c>
      <c r="B1610" s="2">
        <v>43425.609349189814</v>
      </c>
      <c r="C1610" s="2">
        <v>43421</v>
      </c>
      <c r="D1610" t="s">
        <v>743</v>
      </c>
      <c r="E1610" s="48">
        <v>12240</v>
      </c>
      <c r="F1610" t="s">
        <v>44</v>
      </c>
      <c r="G1610" t="s">
        <v>2</v>
      </c>
      <c r="H1610" t="s">
        <v>3</v>
      </c>
      <c r="I1610" t="s">
        <v>1</v>
      </c>
      <c r="J1610" t="s">
        <v>4</v>
      </c>
      <c r="K1610" t="s">
        <v>39</v>
      </c>
    </row>
    <row r="1611" spans="1:11" x14ac:dyDescent="0.25">
      <c r="A1611">
        <v>6743538</v>
      </c>
      <c r="B1611" s="2">
        <v>43425.610470254629</v>
      </c>
      <c r="C1611" s="2">
        <v>43421</v>
      </c>
      <c r="D1611" t="s">
        <v>744</v>
      </c>
      <c r="E1611" s="48">
        <v>12240</v>
      </c>
      <c r="F1611" t="s">
        <v>44</v>
      </c>
      <c r="G1611" t="s">
        <v>0</v>
      </c>
      <c r="H1611" t="s">
        <v>37</v>
      </c>
      <c r="I1611" t="s">
        <v>25</v>
      </c>
      <c r="J1611" t="s">
        <v>36</v>
      </c>
      <c r="K1611" t="s">
        <v>37</v>
      </c>
    </row>
    <row r="1612" spans="1:11" x14ac:dyDescent="0.25">
      <c r="A1612">
        <v>6743538</v>
      </c>
      <c r="B1612" s="2">
        <v>43425.610876620369</v>
      </c>
      <c r="C1612" s="2">
        <v>43421</v>
      </c>
      <c r="D1612" t="s">
        <v>744</v>
      </c>
      <c r="E1612" s="48">
        <v>12240</v>
      </c>
      <c r="F1612" t="s">
        <v>44</v>
      </c>
      <c r="G1612" t="s">
        <v>2</v>
      </c>
      <c r="H1612" t="s">
        <v>37</v>
      </c>
      <c r="I1612" t="s">
        <v>25</v>
      </c>
      <c r="J1612" t="s">
        <v>4</v>
      </c>
      <c r="K1612" t="s">
        <v>37</v>
      </c>
    </row>
    <row r="1613" spans="1:11" x14ac:dyDescent="0.25">
      <c r="A1613">
        <v>6743762</v>
      </c>
      <c r="B1613" s="2">
        <v>43425.611264699073</v>
      </c>
      <c r="C1613" s="2">
        <v>43421</v>
      </c>
      <c r="D1613" t="s">
        <v>745</v>
      </c>
      <c r="E1613" s="48">
        <v>12240</v>
      </c>
      <c r="F1613" t="s">
        <v>44</v>
      </c>
      <c r="G1613" t="s">
        <v>0</v>
      </c>
      <c r="H1613" t="s">
        <v>37</v>
      </c>
      <c r="I1613" t="s">
        <v>25</v>
      </c>
      <c r="J1613" t="s">
        <v>36</v>
      </c>
      <c r="K1613" t="s">
        <v>37</v>
      </c>
    </row>
    <row r="1614" spans="1:11" x14ac:dyDescent="0.25">
      <c r="A1614">
        <v>6743762</v>
      </c>
      <c r="B1614" s="2">
        <v>43425.611558101853</v>
      </c>
      <c r="C1614" s="2">
        <v>43421</v>
      </c>
      <c r="D1614" t="s">
        <v>745</v>
      </c>
      <c r="E1614" s="48">
        <v>12240</v>
      </c>
      <c r="F1614" t="s">
        <v>44</v>
      </c>
      <c r="G1614" t="s">
        <v>2</v>
      </c>
      <c r="H1614" t="s">
        <v>5</v>
      </c>
      <c r="I1614" t="s">
        <v>1</v>
      </c>
      <c r="J1614" t="s">
        <v>4</v>
      </c>
      <c r="K1614" t="s">
        <v>38</v>
      </c>
    </row>
    <row r="1615" spans="1:11" x14ac:dyDescent="0.25">
      <c r="A1615">
        <v>6743762</v>
      </c>
      <c r="B1615" s="2">
        <v>43425.611896180555</v>
      </c>
      <c r="C1615" s="2">
        <v>43421</v>
      </c>
      <c r="D1615" t="s">
        <v>745</v>
      </c>
      <c r="E1615" s="48">
        <v>12240</v>
      </c>
      <c r="F1615" t="s">
        <v>44</v>
      </c>
      <c r="G1615" t="s">
        <v>2</v>
      </c>
      <c r="H1615" t="s">
        <v>3</v>
      </c>
      <c r="I1615" t="s">
        <v>1</v>
      </c>
      <c r="J1615" t="s">
        <v>4</v>
      </c>
      <c r="K1615" t="s">
        <v>39</v>
      </c>
    </row>
    <row r="1616" spans="1:11" x14ac:dyDescent="0.25">
      <c r="A1616">
        <v>6744635</v>
      </c>
      <c r="B1616" s="2">
        <v>43425.612266666663</v>
      </c>
      <c r="C1616" s="2">
        <v>43421</v>
      </c>
      <c r="D1616" t="s">
        <v>746</v>
      </c>
      <c r="E1616" s="48">
        <v>12240</v>
      </c>
      <c r="F1616" t="s">
        <v>44</v>
      </c>
      <c r="G1616" t="s">
        <v>0</v>
      </c>
      <c r="H1616" t="s">
        <v>37</v>
      </c>
      <c r="I1616" t="s">
        <v>25</v>
      </c>
      <c r="J1616" t="s">
        <v>36</v>
      </c>
      <c r="K1616" t="s">
        <v>37</v>
      </c>
    </row>
    <row r="1617" spans="1:11" x14ac:dyDescent="0.25">
      <c r="A1617">
        <v>6744635</v>
      </c>
      <c r="B1617" s="2">
        <v>43425.612716898147</v>
      </c>
      <c r="C1617" s="2">
        <v>43421</v>
      </c>
      <c r="D1617" t="s">
        <v>746</v>
      </c>
      <c r="E1617" s="48">
        <v>12240</v>
      </c>
      <c r="F1617" t="s">
        <v>44</v>
      </c>
      <c r="G1617" t="s">
        <v>2</v>
      </c>
      <c r="H1617" t="s">
        <v>5</v>
      </c>
      <c r="I1617" t="s">
        <v>1</v>
      </c>
      <c r="J1617" t="s">
        <v>4</v>
      </c>
      <c r="K1617" t="s">
        <v>38</v>
      </c>
    </row>
    <row r="1618" spans="1:11" x14ac:dyDescent="0.25">
      <c r="A1618">
        <v>6744635</v>
      </c>
      <c r="B1618" s="2">
        <v>43425.613067245373</v>
      </c>
      <c r="C1618" s="2">
        <v>43421</v>
      </c>
      <c r="D1618" t="s">
        <v>746</v>
      </c>
      <c r="E1618" s="48">
        <v>12240</v>
      </c>
      <c r="F1618" t="s">
        <v>44</v>
      </c>
      <c r="G1618" t="s">
        <v>2</v>
      </c>
      <c r="H1618" t="s">
        <v>3</v>
      </c>
      <c r="I1618" t="s">
        <v>1</v>
      </c>
      <c r="J1618" t="s">
        <v>4</v>
      </c>
      <c r="K1618" t="s">
        <v>39</v>
      </c>
    </row>
    <row r="1619" spans="1:11" x14ac:dyDescent="0.25">
      <c r="A1619">
        <v>6744833</v>
      </c>
      <c r="B1619" s="2">
        <v>43425.6135119213</v>
      </c>
      <c r="C1619" s="2">
        <v>43421</v>
      </c>
      <c r="D1619" t="s">
        <v>747</v>
      </c>
      <c r="E1619" s="48">
        <v>12240</v>
      </c>
      <c r="F1619" t="s">
        <v>44</v>
      </c>
      <c r="G1619" t="s">
        <v>0</v>
      </c>
      <c r="H1619" t="s">
        <v>37</v>
      </c>
      <c r="I1619" t="s">
        <v>25</v>
      </c>
      <c r="J1619" t="s">
        <v>36</v>
      </c>
      <c r="K1619" t="s">
        <v>37</v>
      </c>
    </row>
    <row r="1620" spans="1:11" x14ac:dyDescent="0.25">
      <c r="A1620">
        <v>6744833</v>
      </c>
      <c r="B1620" s="2">
        <v>43425.613766782408</v>
      </c>
      <c r="C1620" s="2">
        <v>43421</v>
      </c>
      <c r="D1620" t="s">
        <v>747</v>
      </c>
      <c r="E1620" s="48">
        <v>12240</v>
      </c>
      <c r="F1620" t="s">
        <v>44</v>
      </c>
      <c r="G1620" t="s">
        <v>2</v>
      </c>
      <c r="H1620" t="s">
        <v>37</v>
      </c>
      <c r="I1620" t="s">
        <v>25</v>
      </c>
      <c r="J1620" t="s">
        <v>9</v>
      </c>
      <c r="K1620" t="s">
        <v>37</v>
      </c>
    </row>
    <row r="1621" spans="1:11" x14ac:dyDescent="0.25">
      <c r="A1621">
        <v>6744863</v>
      </c>
      <c r="B1621" s="2">
        <v>43425.614582754628</v>
      </c>
      <c r="C1621" s="2">
        <v>43421</v>
      </c>
      <c r="D1621" t="s">
        <v>748</v>
      </c>
      <c r="E1621" s="48">
        <v>12240</v>
      </c>
      <c r="F1621" t="s">
        <v>44</v>
      </c>
      <c r="G1621" t="s">
        <v>0</v>
      </c>
      <c r="H1621" t="s">
        <v>27</v>
      </c>
      <c r="I1621" t="s">
        <v>7</v>
      </c>
      <c r="J1621" t="s">
        <v>36</v>
      </c>
      <c r="K1621" t="s">
        <v>40</v>
      </c>
    </row>
    <row r="1622" spans="1:11" x14ac:dyDescent="0.25">
      <c r="A1622">
        <v>6744863</v>
      </c>
      <c r="B1622" s="2">
        <v>43425.614856134256</v>
      </c>
      <c r="C1622" s="2">
        <v>43421</v>
      </c>
      <c r="D1622" t="s">
        <v>748</v>
      </c>
      <c r="E1622" s="48">
        <v>12240</v>
      </c>
      <c r="F1622" t="s">
        <v>44</v>
      </c>
      <c r="G1622" t="s">
        <v>2</v>
      </c>
      <c r="H1622" t="s">
        <v>3</v>
      </c>
      <c r="I1622" t="s">
        <v>1</v>
      </c>
      <c r="J1622" t="s">
        <v>4</v>
      </c>
      <c r="K1622" t="s">
        <v>39</v>
      </c>
    </row>
    <row r="1623" spans="1:11" x14ac:dyDescent="0.25">
      <c r="A1623">
        <v>6744904</v>
      </c>
      <c r="B1623" s="2">
        <v>43425.615319097225</v>
      </c>
      <c r="C1623" s="2">
        <v>43421</v>
      </c>
      <c r="D1623" t="s">
        <v>749</v>
      </c>
      <c r="E1623" s="48">
        <v>12240</v>
      </c>
      <c r="F1623" t="s">
        <v>44</v>
      </c>
      <c r="G1623" t="s">
        <v>0</v>
      </c>
      <c r="H1623" t="s">
        <v>27</v>
      </c>
      <c r="I1623" t="s">
        <v>7</v>
      </c>
      <c r="J1623" t="s">
        <v>36</v>
      </c>
      <c r="K1623" t="s">
        <v>40</v>
      </c>
    </row>
    <row r="1624" spans="1:11" x14ac:dyDescent="0.25">
      <c r="A1624">
        <v>6744904</v>
      </c>
      <c r="B1624" s="2">
        <v>43425.615639120369</v>
      </c>
      <c r="C1624" s="2">
        <v>43421</v>
      </c>
      <c r="D1624" t="s">
        <v>749</v>
      </c>
      <c r="E1624" s="48">
        <v>12240</v>
      </c>
      <c r="F1624" t="s">
        <v>44</v>
      </c>
      <c r="G1624" t="s">
        <v>2</v>
      </c>
      <c r="H1624" t="s">
        <v>5</v>
      </c>
      <c r="I1624" t="s">
        <v>1</v>
      </c>
      <c r="J1624" t="s">
        <v>4</v>
      </c>
      <c r="K1624" t="s">
        <v>38</v>
      </c>
    </row>
    <row r="1625" spans="1:11" x14ac:dyDescent="0.25">
      <c r="A1625">
        <v>6744904</v>
      </c>
      <c r="B1625" s="2">
        <v>43425.615889814813</v>
      </c>
      <c r="C1625" s="2">
        <v>43421</v>
      </c>
      <c r="D1625" t="s">
        <v>749</v>
      </c>
      <c r="E1625" s="48">
        <v>12240</v>
      </c>
      <c r="F1625" t="s">
        <v>44</v>
      </c>
      <c r="G1625" t="s">
        <v>2</v>
      </c>
      <c r="H1625" t="s">
        <v>3</v>
      </c>
      <c r="I1625" t="s">
        <v>1</v>
      </c>
      <c r="J1625" t="s">
        <v>4</v>
      </c>
      <c r="K1625" t="s">
        <v>39</v>
      </c>
    </row>
    <row r="1626" spans="1:11" x14ac:dyDescent="0.25">
      <c r="A1626">
        <v>6745183</v>
      </c>
      <c r="B1626" s="2">
        <v>43425.616213773152</v>
      </c>
      <c r="C1626" s="2">
        <v>43421</v>
      </c>
      <c r="D1626" t="s">
        <v>750</v>
      </c>
      <c r="E1626" s="48">
        <v>12240</v>
      </c>
      <c r="F1626" t="s">
        <v>44</v>
      </c>
      <c r="G1626" t="s">
        <v>0</v>
      </c>
      <c r="H1626" t="s">
        <v>37</v>
      </c>
      <c r="I1626" t="s">
        <v>25</v>
      </c>
      <c r="J1626" t="s">
        <v>36</v>
      </c>
      <c r="K1626" t="s">
        <v>37</v>
      </c>
    </row>
    <row r="1627" spans="1:11" x14ac:dyDescent="0.25">
      <c r="A1627">
        <v>6745183</v>
      </c>
      <c r="B1627" s="2">
        <v>43425.616486342595</v>
      </c>
      <c r="C1627" s="2">
        <v>43421</v>
      </c>
      <c r="D1627" t="s">
        <v>750</v>
      </c>
      <c r="E1627" s="48">
        <v>12240</v>
      </c>
      <c r="F1627" t="s">
        <v>44</v>
      </c>
      <c r="G1627" t="s">
        <v>2</v>
      </c>
      <c r="H1627" t="s">
        <v>5</v>
      </c>
      <c r="I1627" t="s">
        <v>1</v>
      </c>
      <c r="J1627" t="s">
        <v>4</v>
      </c>
      <c r="K1627" t="s">
        <v>38</v>
      </c>
    </row>
    <row r="1628" spans="1:11" x14ac:dyDescent="0.25">
      <c r="A1628">
        <v>6745183</v>
      </c>
      <c r="B1628" s="2">
        <v>43425.616691898147</v>
      </c>
      <c r="C1628" s="2">
        <v>43421</v>
      </c>
      <c r="D1628" t="s">
        <v>750</v>
      </c>
      <c r="E1628" s="48">
        <v>12240</v>
      </c>
      <c r="F1628" t="s">
        <v>44</v>
      </c>
      <c r="G1628" t="s">
        <v>2</v>
      </c>
      <c r="H1628" t="s">
        <v>3</v>
      </c>
      <c r="I1628" t="s">
        <v>1</v>
      </c>
      <c r="J1628" t="s">
        <v>4</v>
      </c>
      <c r="K1628" t="s">
        <v>39</v>
      </c>
    </row>
    <row r="1629" spans="1:11" x14ac:dyDescent="0.25">
      <c r="A1629">
        <v>6745796</v>
      </c>
      <c r="B1629" s="2">
        <v>43425.617000578706</v>
      </c>
      <c r="C1629" s="2">
        <v>43421</v>
      </c>
      <c r="D1629" t="s">
        <v>751</v>
      </c>
      <c r="E1629" s="48">
        <v>12240</v>
      </c>
      <c r="F1629" t="s">
        <v>44</v>
      </c>
      <c r="G1629" t="s">
        <v>0</v>
      </c>
      <c r="H1629" t="s">
        <v>37</v>
      </c>
      <c r="I1629" t="s">
        <v>25</v>
      </c>
      <c r="J1629" t="s">
        <v>36</v>
      </c>
      <c r="K1629" t="s">
        <v>37</v>
      </c>
    </row>
    <row r="1630" spans="1:11" x14ac:dyDescent="0.25">
      <c r="A1630">
        <v>6745796</v>
      </c>
      <c r="B1630" s="2">
        <v>43425.61741979167</v>
      </c>
      <c r="C1630" s="2">
        <v>43421</v>
      </c>
      <c r="D1630" t="s">
        <v>751</v>
      </c>
      <c r="E1630" s="48">
        <v>12240</v>
      </c>
      <c r="F1630" t="s">
        <v>44</v>
      </c>
      <c r="G1630" t="s">
        <v>2</v>
      </c>
      <c r="H1630" t="s">
        <v>5</v>
      </c>
      <c r="I1630" t="s">
        <v>1</v>
      </c>
      <c r="J1630" t="s">
        <v>4</v>
      </c>
      <c r="K1630" t="s">
        <v>38</v>
      </c>
    </row>
    <row r="1631" spans="1:11" x14ac:dyDescent="0.25">
      <c r="A1631">
        <v>6745796</v>
      </c>
      <c r="B1631" s="2">
        <v>43425.617636342591</v>
      </c>
      <c r="C1631" s="2">
        <v>43421</v>
      </c>
      <c r="D1631" t="s">
        <v>751</v>
      </c>
      <c r="E1631" s="48">
        <v>12240</v>
      </c>
      <c r="F1631" t="s">
        <v>44</v>
      </c>
      <c r="G1631" t="s">
        <v>2</v>
      </c>
      <c r="H1631" t="s">
        <v>3</v>
      </c>
      <c r="I1631" t="s">
        <v>1</v>
      </c>
      <c r="J1631" t="s">
        <v>4</v>
      </c>
      <c r="K1631" t="s">
        <v>39</v>
      </c>
    </row>
    <row r="1632" spans="1:11" x14ac:dyDescent="0.25">
      <c r="A1632">
        <v>6746034</v>
      </c>
      <c r="B1632" s="2">
        <v>43425.618304861113</v>
      </c>
      <c r="C1632" s="2">
        <v>43421</v>
      </c>
      <c r="D1632" t="s">
        <v>752</v>
      </c>
      <c r="E1632" s="48">
        <v>12240</v>
      </c>
      <c r="F1632" t="s">
        <v>44</v>
      </c>
      <c r="G1632" t="s">
        <v>0</v>
      </c>
      <c r="H1632" t="s">
        <v>37</v>
      </c>
      <c r="I1632" t="s">
        <v>25</v>
      </c>
      <c r="J1632" t="s">
        <v>36</v>
      </c>
      <c r="K1632" t="s">
        <v>37</v>
      </c>
    </row>
    <row r="1633" spans="1:11" x14ac:dyDescent="0.25">
      <c r="A1633">
        <v>6746034</v>
      </c>
      <c r="B1633" s="2">
        <v>43425.618710069444</v>
      </c>
      <c r="C1633" s="2">
        <v>43421</v>
      </c>
      <c r="D1633" t="s">
        <v>752</v>
      </c>
      <c r="E1633" s="48">
        <v>12240</v>
      </c>
      <c r="F1633" t="s">
        <v>44</v>
      </c>
      <c r="G1633" t="s">
        <v>2</v>
      </c>
      <c r="H1633" t="s">
        <v>5</v>
      </c>
      <c r="I1633" t="s">
        <v>1</v>
      </c>
      <c r="J1633" t="s">
        <v>4</v>
      </c>
      <c r="K1633" t="s">
        <v>38</v>
      </c>
    </row>
    <row r="1634" spans="1:11" x14ac:dyDescent="0.25">
      <c r="A1634">
        <v>6746034</v>
      </c>
      <c r="B1634" s="2">
        <v>43425.61908449074</v>
      </c>
      <c r="C1634" s="2">
        <v>43421</v>
      </c>
      <c r="D1634" t="s">
        <v>752</v>
      </c>
      <c r="E1634" s="48">
        <v>12240</v>
      </c>
      <c r="F1634" t="s">
        <v>44</v>
      </c>
      <c r="G1634" t="s">
        <v>2</v>
      </c>
      <c r="H1634" t="s">
        <v>45</v>
      </c>
      <c r="I1634" t="s">
        <v>1</v>
      </c>
      <c r="J1634" t="s">
        <v>4</v>
      </c>
      <c r="K1634" t="s">
        <v>66</v>
      </c>
    </row>
    <row r="1635" spans="1:11" x14ac:dyDescent="0.25">
      <c r="A1635">
        <v>6746762</v>
      </c>
      <c r="B1635" s="2">
        <v>43425.619968287036</v>
      </c>
      <c r="C1635" s="2">
        <v>43421</v>
      </c>
      <c r="D1635" t="s">
        <v>753</v>
      </c>
      <c r="E1635" s="48">
        <v>12240</v>
      </c>
      <c r="F1635" t="s">
        <v>44</v>
      </c>
      <c r="G1635" t="s">
        <v>0</v>
      </c>
      <c r="H1635" t="s">
        <v>37</v>
      </c>
      <c r="I1635" t="s">
        <v>25</v>
      </c>
      <c r="J1635" t="s">
        <v>36</v>
      </c>
      <c r="K1635" t="s">
        <v>37</v>
      </c>
    </row>
    <row r="1636" spans="1:11" x14ac:dyDescent="0.25">
      <c r="A1636">
        <v>6746762</v>
      </c>
      <c r="B1636" s="2">
        <v>43425.620245138889</v>
      </c>
      <c r="C1636" s="2">
        <v>43421</v>
      </c>
      <c r="D1636" t="s">
        <v>753</v>
      </c>
      <c r="E1636" s="48">
        <v>12240</v>
      </c>
      <c r="F1636" t="s">
        <v>44</v>
      </c>
      <c r="G1636" t="s">
        <v>2</v>
      </c>
      <c r="H1636" t="s">
        <v>5</v>
      </c>
      <c r="I1636" t="s">
        <v>1</v>
      </c>
      <c r="J1636" t="s">
        <v>4</v>
      </c>
      <c r="K1636" t="s">
        <v>38</v>
      </c>
    </row>
    <row r="1637" spans="1:11" x14ac:dyDescent="0.25">
      <c r="A1637">
        <v>6746762</v>
      </c>
      <c r="B1637" s="2">
        <v>43425.620462615741</v>
      </c>
      <c r="C1637" s="2">
        <v>43421</v>
      </c>
      <c r="D1637" t="s">
        <v>753</v>
      </c>
      <c r="E1637" s="48">
        <v>12240</v>
      </c>
      <c r="F1637" t="s">
        <v>44</v>
      </c>
      <c r="G1637" t="s">
        <v>2</v>
      </c>
      <c r="H1637" t="s">
        <v>3</v>
      </c>
      <c r="I1637" t="s">
        <v>1</v>
      </c>
      <c r="J1637" t="s">
        <v>4</v>
      </c>
      <c r="K1637" t="s">
        <v>39</v>
      </c>
    </row>
    <row r="1638" spans="1:11" x14ac:dyDescent="0.25">
      <c r="A1638">
        <v>6746877</v>
      </c>
      <c r="B1638" s="2">
        <v>43425.620789351851</v>
      </c>
      <c r="C1638" s="2">
        <v>43421</v>
      </c>
      <c r="D1638" t="s">
        <v>754</v>
      </c>
      <c r="E1638" s="48">
        <v>12240</v>
      </c>
      <c r="F1638" t="s">
        <v>44</v>
      </c>
      <c r="G1638" t="s">
        <v>0</v>
      </c>
      <c r="H1638" t="s">
        <v>37</v>
      </c>
      <c r="I1638" t="s">
        <v>25</v>
      </c>
      <c r="J1638" t="s">
        <v>36</v>
      </c>
      <c r="K1638" t="s">
        <v>37</v>
      </c>
    </row>
    <row r="1639" spans="1:11" x14ac:dyDescent="0.25">
      <c r="A1639">
        <v>6746877</v>
      </c>
      <c r="B1639" s="2">
        <v>43425.621047569446</v>
      </c>
      <c r="C1639" s="2">
        <v>43421</v>
      </c>
      <c r="D1639" t="s">
        <v>754</v>
      </c>
      <c r="E1639" s="48">
        <v>12240</v>
      </c>
      <c r="F1639" t="s">
        <v>44</v>
      </c>
      <c r="G1639" t="s">
        <v>2</v>
      </c>
      <c r="H1639" t="s">
        <v>5</v>
      </c>
      <c r="I1639" t="s">
        <v>1</v>
      </c>
      <c r="J1639" t="s">
        <v>4</v>
      </c>
      <c r="K1639" t="s">
        <v>38</v>
      </c>
    </row>
    <row r="1640" spans="1:11" x14ac:dyDescent="0.25">
      <c r="A1640">
        <v>6746877</v>
      </c>
      <c r="B1640" s="2">
        <v>43425.621264351852</v>
      </c>
      <c r="C1640" s="2">
        <v>43421</v>
      </c>
      <c r="D1640" t="s">
        <v>754</v>
      </c>
      <c r="E1640" s="48">
        <v>12240</v>
      </c>
      <c r="F1640" t="s">
        <v>44</v>
      </c>
      <c r="G1640" t="s">
        <v>2</v>
      </c>
      <c r="H1640" t="s">
        <v>3</v>
      </c>
      <c r="I1640" t="s">
        <v>1</v>
      </c>
      <c r="J1640" t="s">
        <v>4</v>
      </c>
      <c r="K1640" t="s">
        <v>39</v>
      </c>
    </row>
    <row r="1641" spans="1:11" x14ac:dyDescent="0.25">
      <c r="A1641">
        <v>6747202</v>
      </c>
      <c r="B1641" s="2">
        <v>43425.621647106484</v>
      </c>
      <c r="C1641" s="2">
        <v>43421</v>
      </c>
      <c r="D1641" t="s">
        <v>755</v>
      </c>
      <c r="E1641" s="48">
        <v>12240</v>
      </c>
      <c r="F1641" t="s">
        <v>44</v>
      </c>
      <c r="G1641" t="s">
        <v>0</v>
      </c>
      <c r="H1641" t="s">
        <v>37</v>
      </c>
      <c r="I1641" t="s">
        <v>25</v>
      </c>
      <c r="J1641" t="s">
        <v>36</v>
      </c>
      <c r="K1641" t="s">
        <v>37</v>
      </c>
    </row>
    <row r="1642" spans="1:11" x14ac:dyDescent="0.25">
      <c r="A1642">
        <v>6747202</v>
      </c>
      <c r="B1642" s="2">
        <v>43425.621902893516</v>
      </c>
      <c r="C1642" s="2">
        <v>43421</v>
      </c>
      <c r="D1642" t="s">
        <v>755</v>
      </c>
      <c r="E1642" s="48">
        <v>12240</v>
      </c>
      <c r="F1642" t="s">
        <v>44</v>
      </c>
      <c r="G1642" t="s">
        <v>2</v>
      </c>
      <c r="H1642" t="s">
        <v>37</v>
      </c>
      <c r="I1642" t="s">
        <v>25</v>
      </c>
      <c r="J1642" t="s">
        <v>4</v>
      </c>
      <c r="K1642" t="s">
        <v>37</v>
      </c>
    </row>
    <row r="1643" spans="1:11" x14ac:dyDescent="0.25">
      <c r="A1643">
        <v>6748288</v>
      </c>
      <c r="B1643" s="2">
        <v>43425.622183217594</v>
      </c>
      <c r="C1643" s="2">
        <v>43421</v>
      </c>
      <c r="D1643" t="s">
        <v>756</v>
      </c>
      <c r="E1643" s="48">
        <v>12240</v>
      </c>
      <c r="F1643" t="s">
        <v>44</v>
      </c>
      <c r="G1643" t="s">
        <v>0</v>
      </c>
      <c r="H1643" t="s">
        <v>37</v>
      </c>
      <c r="I1643" t="s">
        <v>25</v>
      </c>
      <c r="J1643" t="s">
        <v>36</v>
      </c>
      <c r="K1643" t="s">
        <v>37</v>
      </c>
    </row>
    <row r="1644" spans="1:11" x14ac:dyDescent="0.25">
      <c r="A1644">
        <v>6748288</v>
      </c>
      <c r="B1644" s="2">
        <v>43425.622455208337</v>
      </c>
      <c r="C1644" s="2">
        <v>43421</v>
      </c>
      <c r="D1644" t="s">
        <v>756</v>
      </c>
      <c r="E1644" s="48">
        <v>12240</v>
      </c>
      <c r="F1644" t="s">
        <v>44</v>
      </c>
      <c r="G1644" t="s">
        <v>2</v>
      </c>
      <c r="H1644" t="s">
        <v>5</v>
      </c>
      <c r="I1644" t="s">
        <v>1</v>
      </c>
      <c r="J1644" t="s">
        <v>4</v>
      </c>
      <c r="K1644" t="s">
        <v>38</v>
      </c>
    </row>
    <row r="1645" spans="1:11" x14ac:dyDescent="0.25">
      <c r="A1645">
        <v>6748288</v>
      </c>
      <c r="B1645" s="2">
        <v>43425.622701851855</v>
      </c>
      <c r="C1645" s="2">
        <v>43421</v>
      </c>
      <c r="D1645" t="s">
        <v>756</v>
      </c>
      <c r="E1645" s="48">
        <v>12240</v>
      </c>
      <c r="F1645" t="s">
        <v>44</v>
      </c>
      <c r="G1645" t="s">
        <v>2</v>
      </c>
      <c r="H1645" t="s">
        <v>3</v>
      </c>
      <c r="I1645" t="s">
        <v>1</v>
      </c>
      <c r="J1645" t="s">
        <v>4</v>
      </c>
      <c r="K1645" t="s">
        <v>39</v>
      </c>
    </row>
    <row r="1646" spans="1:11" x14ac:dyDescent="0.25">
      <c r="A1646">
        <v>6748735</v>
      </c>
      <c r="B1646" s="2">
        <v>43425.622989583331</v>
      </c>
      <c r="C1646" s="2">
        <v>43421</v>
      </c>
      <c r="D1646" t="s">
        <v>757</v>
      </c>
      <c r="E1646" s="48">
        <v>12240</v>
      </c>
      <c r="F1646" t="s">
        <v>44</v>
      </c>
      <c r="G1646" t="s">
        <v>0</v>
      </c>
      <c r="H1646" t="s">
        <v>37</v>
      </c>
      <c r="I1646" t="s">
        <v>25</v>
      </c>
      <c r="J1646" t="s">
        <v>36</v>
      </c>
      <c r="K1646" t="s">
        <v>37</v>
      </c>
    </row>
    <row r="1647" spans="1:11" x14ac:dyDescent="0.25">
      <c r="A1647">
        <v>6748735</v>
      </c>
      <c r="B1647" s="2">
        <v>43425.623418750001</v>
      </c>
      <c r="C1647" s="2">
        <v>43421</v>
      </c>
      <c r="D1647" t="s">
        <v>757</v>
      </c>
      <c r="E1647" s="48">
        <v>12240</v>
      </c>
      <c r="F1647" t="s">
        <v>44</v>
      </c>
      <c r="G1647" t="s">
        <v>2</v>
      </c>
      <c r="H1647" t="s">
        <v>5</v>
      </c>
      <c r="I1647" t="s">
        <v>1</v>
      </c>
      <c r="J1647" t="s">
        <v>4</v>
      </c>
      <c r="K1647" t="s">
        <v>38</v>
      </c>
    </row>
    <row r="1648" spans="1:11" x14ac:dyDescent="0.25">
      <c r="A1648">
        <v>6748735</v>
      </c>
      <c r="B1648" s="2">
        <v>43425.623633449075</v>
      </c>
      <c r="C1648" s="2">
        <v>43421</v>
      </c>
      <c r="D1648" t="s">
        <v>757</v>
      </c>
      <c r="E1648" s="48">
        <v>12240</v>
      </c>
      <c r="F1648" t="s">
        <v>44</v>
      </c>
      <c r="G1648" t="s">
        <v>2</v>
      </c>
      <c r="H1648" t="s">
        <v>3</v>
      </c>
      <c r="I1648" t="s">
        <v>1</v>
      </c>
      <c r="J1648" t="s">
        <v>4</v>
      </c>
      <c r="K1648" t="s">
        <v>39</v>
      </c>
    </row>
    <row r="1649" spans="1:11" x14ac:dyDescent="0.25">
      <c r="A1649">
        <v>6748751</v>
      </c>
      <c r="B1649" s="2">
        <v>43425.624325925928</v>
      </c>
      <c r="C1649" s="2">
        <v>43421</v>
      </c>
      <c r="D1649" t="s">
        <v>758</v>
      </c>
      <c r="E1649" s="48">
        <v>12240</v>
      </c>
      <c r="F1649" t="s">
        <v>44</v>
      </c>
      <c r="G1649" t="s">
        <v>0</v>
      </c>
      <c r="H1649" t="s">
        <v>37</v>
      </c>
      <c r="I1649" t="s">
        <v>25</v>
      </c>
      <c r="J1649" t="s">
        <v>36</v>
      </c>
      <c r="K1649" t="s">
        <v>37</v>
      </c>
    </row>
    <row r="1650" spans="1:11" x14ac:dyDescent="0.25">
      <c r="A1650">
        <v>6748751</v>
      </c>
      <c r="B1650" s="2">
        <v>43425.624583217592</v>
      </c>
      <c r="C1650" s="2">
        <v>43421</v>
      </c>
      <c r="D1650" t="s">
        <v>758</v>
      </c>
      <c r="E1650" s="48">
        <v>12240</v>
      </c>
      <c r="F1650" t="s">
        <v>44</v>
      </c>
      <c r="G1650" t="s">
        <v>2</v>
      </c>
      <c r="H1650" t="s">
        <v>37</v>
      </c>
      <c r="I1650" t="s">
        <v>25</v>
      </c>
      <c r="J1650" t="s">
        <v>9</v>
      </c>
      <c r="K1650" t="s">
        <v>37</v>
      </c>
    </row>
    <row r="1651" spans="1:11" x14ac:dyDescent="0.25">
      <c r="A1651">
        <v>6748808</v>
      </c>
      <c r="B1651" s="2">
        <v>43425.625009143521</v>
      </c>
      <c r="C1651" s="2">
        <v>43421</v>
      </c>
      <c r="D1651" t="s">
        <v>759</v>
      </c>
      <c r="E1651" s="48">
        <v>12240</v>
      </c>
      <c r="F1651" t="s">
        <v>44</v>
      </c>
      <c r="G1651" t="s">
        <v>0</v>
      </c>
      <c r="H1651" t="s">
        <v>37</v>
      </c>
      <c r="I1651" t="s">
        <v>25</v>
      </c>
      <c r="J1651" t="s">
        <v>36</v>
      </c>
      <c r="K1651" t="s">
        <v>37</v>
      </c>
    </row>
    <row r="1652" spans="1:11" x14ac:dyDescent="0.25">
      <c r="A1652">
        <v>6748808</v>
      </c>
      <c r="B1652" s="2">
        <v>43425.625380092592</v>
      </c>
      <c r="C1652" s="2">
        <v>43421</v>
      </c>
      <c r="D1652" t="s">
        <v>759</v>
      </c>
      <c r="E1652" s="48">
        <v>12240</v>
      </c>
      <c r="F1652" t="s">
        <v>44</v>
      </c>
      <c r="G1652" t="s">
        <v>2</v>
      </c>
      <c r="H1652" t="s">
        <v>5</v>
      </c>
      <c r="I1652" t="s">
        <v>1</v>
      </c>
      <c r="J1652" t="s">
        <v>4</v>
      </c>
      <c r="K1652" t="s">
        <v>38</v>
      </c>
    </row>
    <row r="1653" spans="1:11" x14ac:dyDescent="0.25">
      <c r="A1653">
        <v>6748808</v>
      </c>
      <c r="B1653" s="2">
        <v>43425.625581944441</v>
      </c>
      <c r="C1653" s="2">
        <v>43421</v>
      </c>
      <c r="D1653" t="s">
        <v>759</v>
      </c>
      <c r="E1653" s="48">
        <v>12240</v>
      </c>
      <c r="F1653" t="s">
        <v>44</v>
      </c>
      <c r="G1653" t="s">
        <v>2</v>
      </c>
      <c r="H1653" t="s">
        <v>3</v>
      </c>
      <c r="I1653" t="s">
        <v>1</v>
      </c>
      <c r="J1653" t="s">
        <v>4</v>
      </c>
      <c r="K1653" t="s">
        <v>39</v>
      </c>
    </row>
    <row r="1654" spans="1:11" x14ac:dyDescent="0.25">
      <c r="A1654">
        <v>6749145</v>
      </c>
      <c r="B1654" s="2">
        <v>43425.626037037036</v>
      </c>
      <c r="C1654" s="2">
        <v>43421</v>
      </c>
      <c r="D1654" t="s">
        <v>760</v>
      </c>
      <c r="E1654" s="48">
        <v>12240</v>
      </c>
      <c r="F1654" t="s">
        <v>44</v>
      </c>
      <c r="G1654" t="s">
        <v>0</v>
      </c>
      <c r="H1654" t="s">
        <v>37</v>
      </c>
      <c r="I1654" t="s">
        <v>25</v>
      </c>
      <c r="J1654" t="s">
        <v>36</v>
      </c>
      <c r="K1654" t="s">
        <v>37</v>
      </c>
    </row>
    <row r="1655" spans="1:11" x14ac:dyDescent="0.25">
      <c r="A1655">
        <v>6749145</v>
      </c>
      <c r="B1655" s="2">
        <v>43425.626336226851</v>
      </c>
      <c r="C1655" s="2">
        <v>43421</v>
      </c>
      <c r="D1655" t="s">
        <v>760</v>
      </c>
      <c r="E1655" s="48">
        <v>12240</v>
      </c>
      <c r="F1655" t="s">
        <v>44</v>
      </c>
      <c r="G1655" t="s">
        <v>2</v>
      </c>
      <c r="H1655" t="s">
        <v>5</v>
      </c>
      <c r="I1655" t="s">
        <v>1</v>
      </c>
      <c r="J1655" t="s">
        <v>4</v>
      </c>
      <c r="K1655" t="s">
        <v>38</v>
      </c>
    </row>
    <row r="1656" spans="1:11" x14ac:dyDescent="0.25">
      <c r="A1656">
        <v>6749145</v>
      </c>
      <c r="B1656" s="2">
        <v>43425.62664988426</v>
      </c>
      <c r="C1656" s="2">
        <v>43421</v>
      </c>
      <c r="D1656" t="s">
        <v>760</v>
      </c>
      <c r="E1656" s="48">
        <v>12240</v>
      </c>
      <c r="F1656" t="s">
        <v>44</v>
      </c>
      <c r="G1656" t="s">
        <v>2</v>
      </c>
      <c r="H1656" t="s">
        <v>3</v>
      </c>
      <c r="I1656" t="s">
        <v>1</v>
      </c>
      <c r="J1656" t="s">
        <v>4</v>
      </c>
      <c r="K1656" t="s">
        <v>39</v>
      </c>
    </row>
    <row r="1657" spans="1:11" x14ac:dyDescent="0.25">
      <c r="A1657">
        <v>6749365</v>
      </c>
      <c r="B1657" s="2">
        <v>43425.626956828703</v>
      </c>
      <c r="C1657" s="2">
        <v>43421</v>
      </c>
      <c r="D1657" t="s">
        <v>761</v>
      </c>
      <c r="E1657" s="48">
        <v>12240</v>
      </c>
      <c r="F1657" t="s">
        <v>44</v>
      </c>
      <c r="G1657" t="s">
        <v>0</v>
      </c>
      <c r="H1657" t="s">
        <v>37</v>
      </c>
      <c r="I1657" t="s">
        <v>25</v>
      </c>
      <c r="J1657" t="s">
        <v>36</v>
      </c>
      <c r="K1657" t="s">
        <v>37</v>
      </c>
    </row>
    <row r="1658" spans="1:11" x14ac:dyDescent="0.25">
      <c r="A1658">
        <v>6749365</v>
      </c>
      <c r="B1658" s="2">
        <v>43425.62761030093</v>
      </c>
      <c r="C1658" s="2">
        <v>43421</v>
      </c>
      <c r="D1658" t="s">
        <v>761</v>
      </c>
      <c r="E1658" s="48">
        <v>12240</v>
      </c>
      <c r="F1658" t="s">
        <v>44</v>
      </c>
      <c r="G1658" t="s">
        <v>2</v>
      </c>
      <c r="H1658" t="s">
        <v>37</v>
      </c>
      <c r="I1658" t="s">
        <v>25</v>
      </c>
      <c r="J1658" t="s">
        <v>4</v>
      </c>
      <c r="K1658" t="s">
        <v>37</v>
      </c>
    </row>
    <row r="1659" spans="1:11" x14ac:dyDescent="0.25">
      <c r="A1659">
        <v>6749449</v>
      </c>
      <c r="B1659" s="2">
        <v>43425.627925115739</v>
      </c>
      <c r="C1659" s="2">
        <v>43421</v>
      </c>
      <c r="D1659" t="s">
        <v>762</v>
      </c>
      <c r="E1659" s="48">
        <v>12240</v>
      </c>
      <c r="F1659" t="s">
        <v>44</v>
      </c>
      <c r="G1659" t="s">
        <v>0</v>
      </c>
      <c r="H1659" t="s">
        <v>37</v>
      </c>
      <c r="I1659" t="s">
        <v>25</v>
      </c>
      <c r="J1659" t="s">
        <v>36</v>
      </c>
      <c r="K1659" t="s">
        <v>37</v>
      </c>
    </row>
    <row r="1660" spans="1:11" x14ac:dyDescent="0.25">
      <c r="A1660">
        <v>6749449</v>
      </c>
      <c r="B1660" s="2">
        <v>43425.628139699074</v>
      </c>
      <c r="C1660" s="2">
        <v>43421</v>
      </c>
      <c r="D1660" t="s">
        <v>762</v>
      </c>
      <c r="E1660" s="48">
        <v>12240</v>
      </c>
      <c r="F1660" t="s">
        <v>44</v>
      </c>
      <c r="G1660" t="s">
        <v>2</v>
      </c>
      <c r="H1660" t="s">
        <v>37</v>
      </c>
      <c r="I1660" t="s">
        <v>25</v>
      </c>
      <c r="J1660" t="s">
        <v>9</v>
      </c>
      <c r="K1660" t="s">
        <v>37</v>
      </c>
    </row>
    <row r="1661" spans="1:11" x14ac:dyDescent="0.25">
      <c r="A1661">
        <v>6750109</v>
      </c>
      <c r="B1661" s="2">
        <v>43425.629379050923</v>
      </c>
      <c r="C1661" s="2">
        <v>43421</v>
      </c>
      <c r="D1661" t="s">
        <v>763</v>
      </c>
      <c r="E1661" s="48">
        <v>12240</v>
      </c>
      <c r="F1661" t="s">
        <v>44</v>
      </c>
      <c r="G1661" t="s">
        <v>0</v>
      </c>
      <c r="H1661" t="s">
        <v>37</v>
      </c>
      <c r="I1661" t="s">
        <v>25</v>
      </c>
      <c r="J1661" t="s">
        <v>36</v>
      </c>
      <c r="K1661" t="s">
        <v>37</v>
      </c>
    </row>
    <row r="1662" spans="1:11" x14ac:dyDescent="0.25">
      <c r="A1662">
        <v>6750109</v>
      </c>
      <c r="B1662" s="2">
        <v>43425.629968981484</v>
      </c>
      <c r="C1662" s="2">
        <v>43421</v>
      </c>
      <c r="D1662" t="s">
        <v>763</v>
      </c>
      <c r="E1662" s="48">
        <v>12240</v>
      </c>
      <c r="F1662" t="s">
        <v>44</v>
      </c>
      <c r="G1662" t="s">
        <v>2</v>
      </c>
      <c r="H1662" t="s">
        <v>5</v>
      </c>
      <c r="I1662" t="s">
        <v>1</v>
      </c>
      <c r="J1662" t="s">
        <v>4</v>
      </c>
      <c r="K1662" t="s">
        <v>38</v>
      </c>
    </row>
    <row r="1663" spans="1:11" x14ac:dyDescent="0.25">
      <c r="A1663">
        <v>6750109</v>
      </c>
      <c r="B1663" s="2">
        <v>43425.630182638888</v>
      </c>
      <c r="C1663" s="2">
        <v>43421</v>
      </c>
      <c r="D1663" t="s">
        <v>763</v>
      </c>
      <c r="E1663" s="48">
        <v>12240</v>
      </c>
      <c r="F1663" t="s">
        <v>44</v>
      </c>
      <c r="G1663" t="s">
        <v>2</v>
      </c>
      <c r="H1663" t="s">
        <v>3</v>
      </c>
      <c r="I1663" t="s">
        <v>1</v>
      </c>
      <c r="J1663" t="s">
        <v>4</v>
      </c>
      <c r="K1663" t="s">
        <v>39</v>
      </c>
    </row>
    <row r="1664" spans="1:11" x14ac:dyDescent="0.25">
      <c r="A1664">
        <v>6750145</v>
      </c>
      <c r="B1664" s="2">
        <v>43425.630623032404</v>
      </c>
      <c r="C1664" s="2">
        <v>43421</v>
      </c>
      <c r="D1664" t="s">
        <v>764</v>
      </c>
      <c r="E1664" s="48">
        <v>12240</v>
      </c>
      <c r="F1664" t="s">
        <v>44</v>
      </c>
      <c r="G1664" t="s">
        <v>0</v>
      </c>
      <c r="H1664" t="s">
        <v>37</v>
      </c>
      <c r="I1664" t="s">
        <v>25</v>
      </c>
      <c r="J1664" t="s">
        <v>36</v>
      </c>
      <c r="K1664" t="s">
        <v>37</v>
      </c>
    </row>
    <row r="1665" spans="1:11" x14ac:dyDescent="0.25">
      <c r="A1665">
        <v>6750145</v>
      </c>
      <c r="B1665" s="2">
        <v>43425.630899768519</v>
      </c>
      <c r="C1665" s="2">
        <v>43421</v>
      </c>
      <c r="D1665" t="s">
        <v>764</v>
      </c>
      <c r="E1665" s="48">
        <v>12240</v>
      </c>
      <c r="F1665" t="s">
        <v>44</v>
      </c>
      <c r="G1665" t="s">
        <v>2</v>
      </c>
      <c r="H1665" t="s">
        <v>5</v>
      </c>
      <c r="I1665" t="s">
        <v>1</v>
      </c>
      <c r="J1665" t="s">
        <v>4</v>
      </c>
      <c r="K1665" t="s">
        <v>38</v>
      </c>
    </row>
    <row r="1666" spans="1:11" x14ac:dyDescent="0.25">
      <c r="A1666">
        <v>6750300</v>
      </c>
      <c r="B1666" s="2">
        <v>43425.631378935184</v>
      </c>
      <c r="C1666" s="2">
        <v>43421</v>
      </c>
      <c r="D1666" t="s">
        <v>765</v>
      </c>
      <c r="E1666" s="48">
        <v>12240</v>
      </c>
      <c r="F1666" t="s">
        <v>44</v>
      </c>
      <c r="G1666" t="s">
        <v>0</v>
      </c>
      <c r="H1666" t="s">
        <v>37</v>
      </c>
      <c r="I1666" t="s">
        <v>25</v>
      </c>
      <c r="J1666" t="s">
        <v>36</v>
      </c>
      <c r="K1666" t="s">
        <v>37</v>
      </c>
    </row>
    <row r="1667" spans="1:11" x14ac:dyDescent="0.25">
      <c r="A1667">
        <v>6750300</v>
      </c>
      <c r="B1667" s="2">
        <v>43425.631773726855</v>
      </c>
      <c r="C1667" s="2">
        <v>43421</v>
      </c>
      <c r="D1667" t="s">
        <v>765</v>
      </c>
      <c r="E1667" s="48">
        <v>12240</v>
      </c>
      <c r="F1667" t="s">
        <v>44</v>
      </c>
      <c r="G1667" t="s">
        <v>2</v>
      </c>
      <c r="H1667" t="s">
        <v>3</v>
      </c>
      <c r="I1667" t="s">
        <v>1</v>
      </c>
      <c r="J1667" t="s">
        <v>4</v>
      </c>
      <c r="K1667" t="s">
        <v>39</v>
      </c>
    </row>
    <row r="1668" spans="1:11" x14ac:dyDescent="0.25">
      <c r="A1668">
        <v>6750523</v>
      </c>
      <c r="B1668" s="2">
        <v>43425.632128240744</v>
      </c>
      <c r="C1668" s="2">
        <v>43421</v>
      </c>
      <c r="D1668" t="s">
        <v>766</v>
      </c>
      <c r="E1668" s="48">
        <v>12240</v>
      </c>
      <c r="F1668" t="s">
        <v>44</v>
      </c>
      <c r="G1668" t="s">
        <v>0</v>
      </c>
      <c r="H1668" t="s">
        <v>37</v>
      </c>
      <c r="I1668" t="s">
        <v>25</v>
      </c>
      <c r="J1668" t="s">
        <v>36</v>
      </c>
      <c r="K1668" t="s">
        <v>37</v>
      </c>
    </row>
    <row r="1669" spans="1:11" x14ac:dyDescent="0.25">
      <c r="A1669">
        <v>6750523</v>
      </c>
      <c r="B1669" s="2">
        <v>43425.632544444445</v>
      </c>
      <c r="C1669" s="2">
        <v>43421</v>
      </c>
      <c r="D1669" t="s">
        <v>766</v>
      </c>
      <c r="E1669" s="48">
        <v>12240</v>
      </c>
      <c r="F1669" t="s">
        <v>44</v>
      </c>
      <c r="G1669" t="s">
        <v>2</v>
      </c>
      <c r="H1669" t="s">
        <v>5</v>
      </c>
      <c r="I1669" t="s">
        <v>1</v>
      </c>
      <c r="J1669" t="s">
        <v>4</v>
      </c>
      <c r="K1669" t="s">
        <v>38</v>
      </c>
    </row>
    <row r="1670" spans="1:11" x14ac:dyDescent="0.25">
      <c r="A1670">
        <v>6750523</v>
      </c>
      <c r="B1670" s="2">
        <v>43425.63274479167</v>
      </c>
      <c r="C1670" s="2">
        <v>43421</v>
      </c>
      <c r="D1670" t="s">
        <v>766</v>
      </c>
      <c r="E1670" s="48">
        <v>12240</v>
      </c>
      <c r="F1670" t="s">
        <v>44</v>
      </c>
      <c r="G1670" t="s">
        <v>2</v>
      </c>
      <c r="H1670" t="s">
        <v>3</v>
      </c>
      <c r="I1670" t="s">
        <v>1</v>
      </c>
      <c r="J1670" t="s">
        <v>4</v>
      </c>
      <c r="K1670" t="s">
        <v>39</v>
      </c>
    </row>
    <row r="1671" spans="1:11" x14ac:dyDescent="0.25">
      <c r="A1671">
        <v>6750889</v>
      </c>
      <c r="B1671" s="2">
        <v>43425.633063657406</v>
      </c>
      <c r="C1671" s="2">
        <v>43421</v>
      </c>
      <c r="D1671" t="s">
        <v>767</v>
      </c>
      <c r="E1671" s="48">
        <v>12240</v>
      </c>
      <c r="F1671" t="s">
        <v>44</v>
      </c>
      <c r="G1671" t="s">
        <v>0</v>
      </c>
      <c r="H1671" t="s">
        <v>37</v>
      </c>
      <c r="I1671" t="s">
        <v>25</v>
      </c>
      <c r="J1671" t="s">
        <v>36</v>
      </c>
      <c r="K1671" t="s">
        <v>37</v>
      </c>
    </row>
    <row r="1672" spans="1:11" x14ac:dyDescent="0.25">
      <c r="A1672">
        <v>6750889</v>
      </c>
      <c r="B1672" s="2">
        <v>43425.633532060187</v>
      </c>
      <c r="C1672" s="2">
        <v>43421</v>
      </c>
      <c r="D1672" t="s">
        <v>767</v>
      </c>
      <c r="E1672" s="48">
        <v>12240</v>
      </c>
      <c r="F1672" t="s">
        <v>44</v>
      </c>
      <c r="G1672" t="s">
        <v>2</v>
      </c>
      <c r="H1672" t="s">
        <v>37</v>
      </c>
      <c r="I1672" t="s">
        <v>25</v>
      </c>
      <c r="J1672" t="s">
        <v>9</v>
      </c>
      <c r="K1672" t="s">
        <v>37</v>
      </c>
    </row>
    <row r="1673" spans="1:11" x14ac:dyDescent="0.25">
      <c r="A1673">
        <v>6751094</v>
      </c>
      <c r="B1673" s="2">
        <v>43425.633801736112</v>
      </c>
      <c r="C1673" s="2">
        <v>43421</v>
      </c>
      <c r="D1673" t="s">
        <v>768</v>
      </c>
      <c r="E1673" s="48">
        <v>12240</v>
      </c>
      <c r="F1673" t="s">
        <v>44</v>
      </c>
      <c r="G1673" t="s">
        <v>0</v>
      </c>
      <c r="H1673" t="s">
        <v>37</v>
      </c>
      <c r="I1673" t="s">
        <v>25</v>
      </c>
      <c r="J1673" t="s">
        <v>36</v>
      </c>
      <c r="K1673" t="s">
        <v>37</v>
      </c>
    </row>
    <row r="1674" spans="1:11" x14ac:dyDescent="0.25">
      <c r="A1674">
        <v>6751094</v>
      </c>
      <c r="B1674" s="2">
        <v>43425.634105092591</v>
      </c>
      <c r="C1674" s="2">
        <v>43421</v>
      </c>
      <c r="D1674" t="s">
        <v>768</v>
      </c>
      <c r="E1674" s="48">
        <v>12240</v>
      </c>
      <c r="F1674" t="s">
        <v>44</v>
      </c>
      <c r="G1674" t="s">
        <v>2</v>
      </c>
      <c r="H1674" t="s">
        <v>5</v>
      </c>
      <c r="I1674" t="s">
        <v>1</v>
      </c>
      <c r="J1674" t="s">
        <v>4</v>
      </c>
      <c r="K1674" t="s">
        <v>38</v>
      </c>
    </row>
    <row r="1675" spans="1:11" x14ac:dyDescent="0.25">
      <c r="A1675">
        <v>6751094</v>
      </c>
      <c r="B1675" s="2">
        <v>43425.634307523149</v>
      </c>
      <c r="C1675" s="2">
        <v>43421</v>
      </c>
      <c r="D1675" t="s">
        <v>768</v>
      </c>
      <c r="E1675" s="48">
        <v>12240</v>
      </c>
      <c r="F1675" t="s">
        <v>44</v>
      </c>
      <c r="G1675" t="s">
        <v>2</v>
      </c>
      <c r="H1675" t="s">
        <v>3</v>
      </c>
      <c r="I1675" t="s">
        <v>1</v>
      </c>
      <c r="J1675" t="s">
        <v>4</v>
      </c>
      <c r="K1675" t="s">
        <v>39</v>
      </c>
    </row>
    <row r="1676" spans="1:11" x14ac:dyDescent="0.25">
      <c r="A1676">
        <v>6751411</v>
      </c>
      <c r="B1676" s="2">
        <v>43425.634595254633</v>
      </c>
      <c r="C1676" s="2">
        <v>43421</v>
      </c>
      <c r="D1676" t="s">
        <v>769</v>
      </c>
      <c r="E1676">
        <v>12240</v>
      </c>
      <c r="F1676" t="s">
        <v>44</v>
      </c>
      <c r="G1676" t="s">
        <v>0</v>
      </c>
      <c r="H1676" t="s">
        <v>37</v>
      </c>
      <c r="I1676" t="s">
        <v>25</v>
      </c>
      <c r="J1676" t="s">
        <v>36</v>
      </c>
      <c r="K1676" t="s">
        <v>37</v>
      </c>
    </row>
    <row r="1677" spans="1:11" x14ac:dyDescent="0.25">
      <c r="A1677">
        <v>6751411</v>
      </c>
      <c r="B1677" s="2">
        <v>43425.634877777775</v>
      </c>
      <c r="C1677" s="2">
        <v>43421</v>
      </c>
      <c r="D1677" t="s">
        <v>769</v>
      </c>
      <c r="E1677">
        <v>12240</v>
      </c>
      <c r="F1677" t="s">
        <v>44</v>
      </c>
      <c r="G1677" t="s">
        <v>2</v>
      </c>
      <c r="H1677" t="s">
        <v>37</v>
      </c>
      <c r="I1677" t="s">
        <v>25</v>
      </c>
      <c r="J1677" t="s">
        <v>4</v>
      </c>
      <c r="K1677" t="s">
        <v>37</v>
      </c>
    </row>
    <row r="1678" spans="1:11" x14ac:dyDescent="0.25">
      <c r="A1678">
        <v>6751705</v>
      </c>
      <c r="B1678" s="2">
        <v>43425.63511516204</v>
      </c>
      <c r="C1678" s="2">
        <v>43421</v>
      </c>
      <c r="D1678" t="s">
        <v>770</v>
      </c>
      <c r="E1678">
        <v>12240</v>
      </c>
      <c r="F1678" t="s">
        <v>44</v>
      </c>
      <c r="G1678" t="s">
        <v>0</v>
      </c>
      <c r="H1678" t="s">
        <v>37</v>
      </c>
      <c r="I1678" t="s">
        <v>25</v>
      </c>
      <c r="J1678" t="s">
        <v>36</v>
      </c>
      <c r="K1678" t="s">
        <v>37</v>
      </c>
    </row>
    <row r="1679" spans="1:11" x14ac:dyDescent="0.25">
      <c r="A1679">
        <v>6751705</v>
      </c>
      <c r="B1679" s="2">
        <v>43425.636351620371</v>
      </c>
      <c r="C1679" s="2">
        <v>43421</v>
      </c>
      <c r="D1679" t="s">
        <v>770</v>
      </c>
      <c r="E1679">
        <v>12240</v>
      </c>
      <c r="F1679" t="s">
        <v>44</v>
      </c>
      <c r="G1679" t="s">
        <v>2</v>
      </c>
      <c r="H1679" t="s">
        <v>5</v>
      </c>
      <c r="I1679" t="s">
        <v>1</v>
      </c>
      <c r="J1679" t="s">
        <v>4</v>
      </c>
      <c r="K1679" t="s">
        <v>38</v>
      </c>
    </row>
    <row r="1680" spans="1:11" x14ac:dyDescent="0.25">
      <c r="A1680">
        <v>6752063</v>
      </c>
      <c r="B1680" s="2">
        <v>43425.636963888886</v>
      </c>
      <c r="C1680" s="2">
        <v>43421</v>
      </c>
      <c r="D1680" t="s">
        <v>771</v>
      </c>
      <c r="E1680">
        <v>12240</v>
      </c>
      <c r="F1680" t="s">
        <v>44</v>
      </c>
      <c r="G1680" t="s">
        <v>0</v>
      </c>
      <c r="H1680" t="s">
        <v>37</v>
      </c>
      <c r="I1680" t="s">
        <v>25</v>
      </c>
      <c r="J1680" t="s">
        <v>36</v>
      </c>
      <c r="K1680" t="s">
        <v>37</v>
      </c>
    </row>
    <row r="1681" spans="1:11" x14ac:dyDescent="0.25">
      <c r="A1681">
        <v>6752063</v>
      </c>
      <c r="B1681" s="2">
        <v>43425.637186111111</v>
      </c>
      <c r="C1681" s="2">
        <v>43421</v>
      </c>
      <c r="D1681" t="s">
        <v>771</v>
      </c>
      <c r="E1681">
        <v>12240</v>
      </c>
      <c r="F1681" t="s">
        <v>44</v>
      </c>
      <c r="G1681" t="s">
        <v>2</v>
      </c>
      <c r="H1681" t="s">
        <v>37</v>
      </c>
      <c r="I1681" t="s">
        <v>25</v>
      </c>
      <c r="J1681" t="s">
        <v>9</v>
      </c>
      <c r="K1681" t="s">
        <v>37</v>
      </c>
    </row>
    <row r="1682" spans="1:11" x14ac:dyDescent="0.25">
      <c r="A1682">
        <v>6752338</v>
      </c>
      <c r="B1682" s="2">
        <v>43425.637474305557</v>
      </c>
      <c r="C1682" s="2">
        <v>43421</v>
      </c>
      <c r="D1682" t="s">
        <v>772</v>
      </c>
      <c r="E1682">
        <v>12240</v>
      </c>
      <c r="F1682" t="s">
        <v>44</v>
      </c>
      <c r="G1682" t="s">
        <v>0</v>
      </c>
      <c r="H1682" t="s">
        <v>37</v>
      </c>
      <c r="I1682" t="s">
        <v>25</v>
      </c>
      <c r="J1682" t="s">
        <v>36</v>
      </c>
      <c r="K1682" t="s">
        <v>37</v>
      </c>
    </row>
    <row r="1683" spans="1:11" x14ac:dyDescent="0.25">
      <c r="A1683">
        <v>6752338</v>
      </c>
      <c r="B1683" s="2">
        <v>43425.63774027778</v>
      </c>
      <c r="C1683" s="2">
        <v>43421</v>
      </c>
      <c r="D1683" t="s">
        <v>772</v>
      </c>
      <c r="E1683">
        <v>12240</v>
      </c>
      <c r="F1683" t="s">
        <v>44</v>
      </c>
      <c r="G1683" t="s">
        <v>2</v>
      </c>
      <c r="H1683" t="s">
        <v>5</v>
      </c>
      <c r="I1683" t="s">
        <v>1</v>
      </c>
      <c r="J1683" t="s">
        <v>4</v>
      </c>
      <c r="K1683" t="s">
        <v>38</v>
      </c>
    </row>
    <row r="1684" spans="1:11" x14ac:dyDescent="0.25">
      <c r="A1684">
        <v>6752338</v>
      </c>
      <c r="B1684" s="2">
        <v>43425.638279398147</v>
      </c>
      <c r="C1684" s="2">
        <v>43421</v>
      </c>
      <c r="D1684" t="s">
        <v>772</v>
      </c>
      <c r="E1684">
        <v>12240</v>
      </c>
      <c r="F1684" t="s">
        <v>44</v>
      </c>
      <c r="G1684" t="s">
        <v>2</v>
      </c>
      <c r="H1684" t="s">
        <v>3</v>
      </c>
      <c r="I1684" t="s">
        <v>1</v>
      </c>
      <c r="J1684" t="s">
        <v>4</v>
      </c>
      <c r="K1684" t="s">
        <v>39</v>
      </c>
    </row>
    <row r="1685" spans="1:11" x14ac:dyDescent="0.25">
      <c r="A1685">
        <v>6621616</v>
      </c>
      <c r="B1685" s="2">
        <v>43425.645528240741</v>
      </c>
      <c r="C1685" s="2">
        <v>43421</v>
      </c>
      <c r="D1685" t="s">
        <v>773</v>
      </c>
      <c r="E1685">
        <v>12240</v>
      </c>
      <c r="F1685" t="s">
        <v>44</v>
      </c>
      <c r="G1685" t="s">
        <v>0</v>
      </c>
      <c r="H1685" t="s">
        <v>37</v>
      </c>
      <c r="I1685" t="s">
        <v>25</v>
      </c>
      <c r="J1685" t="s">
        <v>36</v>
      </c>
      <c r="K1685" t="s">
        <v>37</v>
      </c>
    </row>
    <row r="1686" spans="1:11" x14ac:dyDescent="0.25">
      <c r="A1686">
        <v>6621616</v>
      </c>
      <c r="B1686" s="2">
        <v>43425.645849189816</v>
      </c>
      <c r="C1686" s="2">
        <v>43421</v>
      </c>
      <c r="D1686" t="s">
        <v>773</v>
      </c>
      <c r="E1686">
        <v>12240</v>
      </c>
      <c r="F1686" t="s">
        <v>44</v>
      </c>
      <c r="G1686" t="s">
        <v>2</v>
      </c>
      <c r="H1686" t="s">
        <v>5</v>
      </c>
      <c r="I1686" t="s">
        <v>1</v>
      </c>
      <c r="J1686" t="s">
        <v>4</v>
      </c>
      <c r="K1686" t="s">
        <v>38</v>
      </c>
    </row>
    <row r="1687" spans="1:11" x14ac:dyDescent="0.25">
      <c r="A1687">
        <v>6621909</v>
      </c>
      <c r="B1687" s="2">
        <v>43425.646136574076</v>
      </c>
      <c r="C1687" s="2">
        <v>43421</v>
      </c>
      <c r="D1687" t="s">
        <v>774</v>
      </c>
      <c r="E1687">
        <v>12240</v>
      </c>
      <c r="F1687" t="s">
        <v>44</v>
      </c>
      <c r="G1687" t="s">
        <v>0</v>
      </c>
      <c r="H1687" t="s">
        <v>37</v>
      </c>
      <c r="I1687" t="s">
        <v>25</v>
      </c>
      <c r="J1687" t="s">
        <v>36</v>
      </c>
      <c r="K1687" t="s">
        <v>37</v>
      </c>
    </row>
    <row r="1688" spans="1:11" x14ac:dyDescent="0.25">
      <c r="A1688">
        <v>6621909</v>
      </c>
      <c r="B1688" s="2">
        <v>43425.646410879628</v>
      </c>
      <c r="C1688" s="2">
        <v>43421</v>
      </c>
      <c r="D1688" t="s">
        <v>774</v>
      </c>
      <c r="E1688">
        <v>12240</v>
      </c>
      <c r="F1688" t="s">
        <v>44</v>
      </c>
      <c r="G1688" t="s">
        <v>2</v>
      </c>
      <c r="H1688" t="s">
        <v>5</v>
      </c>
      <c r="I1688" t="s">
        <v>1</v>
      </c>
      <c r="J1688" t="s">
        <v>4</v>
      </c>
      <c r="K1688" t="s">
        <v>38</v>
      </c>
    </row>
    <row r="1689" spans="1:11" x14ac:dyDescent="0.25">
      <c r="A1689">
        <v>6622560</v>
      </c>
      <c r="B1689" s="2">
        <v>43425.646772337961</v>
      </c>
      <c r="C1689" s="2">
        <v>43421</v>
      </c>
      <c r="D1689" t="s">
        <v>775</v>
      </c>
      <c r="E1689">
        <v>12240</v>
      </c>
      <c r="F1689" t="s">
        <v>44</v>
      </c>
      <c r="G1689" t="s">
        <v>0</v>
      </c>
      <c r="H1689" t="s">
        <v>37</v>
      </c>
      <c r="I1689" t="s">
        <v>25</v>
      </c>
      <c r="J1689" t="s">
        <v>36</v>
      </c>
      <c r="K1689" t="s">
        <v>37</v>
      </c>
    </row>
    <row r="1690" spans="1:11" x14ac:dyDescent="0.25">
      <c r="A1690">
        <v>6622560</v>
      </c>
      <c r="B1690" s="2">
        <v>43425.647274421295</v>
      </c>
      <c r="C1690" s="2">
        <v>43421</v>
      </c>
      <c r="D1690" t="s">
        <v>775</v>
      </c>
      <c r="E1690">
        <v>12240</v>
      </c>
      <c r="F1690" t="s">
        <v>44</v>
      </c>
      <c r="G1690" t="s">
        <v>2</v>
      </c>
      <c r="H1690" t="s">
        <v>5</v>
      </c>
      <c r="I1690" t="s">
        <v>1</v>
      </c>
      <c r="J1690" t="s">
        <v>4</v>
      </c>
      <c r="K1690" t="s">
        <v>38</v>
      </c>
    </row>
    <row r="1691" spans="1:11" x14ac:dyDescent="0.25">
      <c r="A1691">
        <v>6622727</v>
      </c>
      <c r="B1691" s="2">
        <v>43425.647916898146</v>
      </c>
      <c r="C1691" s="2">
        <v>43390</v>
      </c>
      <c r="D1691" t="s">
        <v>776</v>
      </c>
      <c r="E1691">
        <v>12240</v>
      </c>
      <c r="F1691" t="s">
        <v>44</v>
      </c>
      <c r="G1691" t="s">
        <v>0</v>
      </c>
      <c r="H1691" t="s">
        <v>37</v>
      </c>
      <c r="I1691" t="s">
        <v>25</v>
      </c>
      <c r="J1691" t="s">
        <v>36</v>
      </c>
      <c r="K1691" t="s">
        <v>37</v>
      </c>
    </row>
    <row r="1692" spans="1:11" x14ac:dyDescent="0.25">
      <c r="A1692">
        <v>6622727</v>
      </c>
      <c r="B1692" s="2">
        <v>43425.648371990741</v>
      </c>
      <c r="C1692" s="2">
        <v>43390</v>
      </c>
      <c r="D1692" t="s">
        <v>776</v>
      </c>
      <c r="E1692">
        <v>12240</v>
      </c>
      <c r="F1692" t="s">
        <v>44</v>
      </c>
      <c r="G1692" t="s">
        <v>2</v>
      </c>
      <c r="H1692" t="s">
        <v>5</v>
      </c>
      <c r="I1692" t="s">
        <v>1</v>
      </c>
      <c r="J1692" t="s">
        <v>4</v>
      </c>
      <c r="K1692" t="s">
        <v>38</v>
      </c>
    </row>
    <row r="1693" spans="1:11" x14ac:dyDescent="0.25">
      <c r="A1693">
        <v>6622748</v>
      </c>
      <c r="B1693" s="2">
        <v>43425.648909374999</v>
      </c>
      <c r="C1693" s="2">
        <v>43421</v>
      </c>
      <c r="D1693" t="s">
        <v>777</v>
      </c>
      <c r="E1693">
        <v>12240</v>
      </c>
      <c r="F1693" t="s">
        <v>44</v>
      </c>
      <c r="G1693" t="s">
        <v>0</v>
      </c>
      <c r="H1693" t="s">
        <v>27</v>
      </c>
      <c r="I1693" t="s">
        <v>7</v>
      </c>
      <c r="J1693" t="s">
        <v>36</v>
      </c>
      <c r="K1693" t="s">
        <v>40</v>
      </c>
    </row>
    <row r="1694" spans="1:11" x14ac:dyDescent="0.25">
      <c r="A1694">
        <v>6622748</v>
      </c>
      <c r="B1694" s="2">
        <v>43425.649476851853</v>
      </c>
      <c r="C1694" s="2">
        <v>43421</v>
      </c>
      <c r="D1694" t="s">
        <v>777</v>
      </c>
      <c r="E1694">
        <v>12240</v>
      </c>
      <c r="F1694" t="s">
        <v>44</v>
      </c>
      <c r="G1694" t="s">
        <v>2</v>
      </c>
      <c r="H1694" t="s">
        <v>5</v>
      </c>
      <c r="I1694" t="s">
        <v>1</v>
      </c>
      <c r="J1694" t="s">
        <v>4</v>
      </c>
      <c r="K1694" t="s">
        <v>38</v>
      </c>
    </row>
    <row r="1695" spans="1:11" x14ac:dyDescent="0.25">
      <c r="A1695">
        <v>6622748</v>
      </c>
      <c r="B1695" s="2">
        <v>43425.649731481484</v>
      </c>
      <c r="C1695" s="2">
        <v>43421</v>
      </c>
      <c r="D1695" t="s">
        <v>777</v>
      </c>
      <c r="E1695">
        <v>12240</v>
      </c>
      <c r="F1695" t="s">
        <v>44</v>
      </c>
      <c r="G1695" t="s">
        <v>2</v>
      </c>
      <c r="H1695" t="s">
        <v>3</v>
      </c>
      <c r="I1695" t="s">
        <v>1</v>
      </c>
      <c r="J1695" t="s">
        <v>4</v>
      </c>
      <c r="K1695" t="s">
        <v>39</v>
      </c>
    </row>
    <row r="1696" spans="1:11" x14ac:dyDescent="0.25">
      <c r="A1696">
        <v>6623191</v>
      </c>
      <c r="B1696" s="2">
        <v>43425.649986111108</v>
      </c>
      <c r="C1696" s="2">
        <v>43421</v>
      </c>
      <c r="D1696" t="s">
        <v>778</v>
      </c>
      <c r="E1696">
        <v>12240</v>
      </c>
      <c r="F1696" t="s">
        <v>44</v>
      </c>
      <c r="G1696" t="s">
        <v>0</v>
      </c>
      <c r="H1696" t="s">
        <v>37</v>
      </c>
      <c r="I1696" t="s">
        <v>25</v>
      </c>
      <c r="J1696" t="s">
        <v>36</v>
      </c>
      <c r="K1696" t="s">
        <v>37</v>
      </c>
    </row>
    <row r="1697" spans="1:11" x14ac:dyDescent="0.25">
      <c r="A1697">
        <v>6623191</v>
      </c>
      <c r="B1697" s="2">
        <v>43425.65024988426</v>
      </c>
      <c r="C1697" s="2">
        <v>43421</v>
      </c>
      <c r="D1697" t="s">
        <v>778</v>
      </c>
      <c r="E1697">
        <v>12240</v>
      </c>
      <c r="F1697" t="s">
        <v>44</v>
      </c>
      <c r="G1697" t="s">
        <v>2</v>
      </c>
      <c r="H1697" t="s">
        <v>5</v>
      </c>
      <c r="I1697" t="s">
        <v>1</v>
      </c>
      <c r="J1697" t="s">
        <v>4</v>
      </c>
      <c r="K1697" t="s">
        <v>38</v>
      </c>
    </row>
    <row r="1698" spans="1:11" x14ac:dyDescent="0.25">
      <c r="A1698">
        <v>6623191</v>
      </c>
      <c r="B1698" s="2">
        <v>43425.650495601854</v>
      </c>
      <c r="C1698" s="2">
        <v>43421</v>
      </c>
      <c r="D1698" t="s">
        <v>778</v>
      </c>
      <c r="E1698">
        <v>12240</v>
      </c>
      <c r="F1698" t="s">
        <v>44</v>
      </c>
      <c r="G1698" t="s">
        <v>2</v>
      </c>
      <c r="H1698" t="s">
        <v>3</v>
      </c>
      <c r="I1698" t="s">
        <v>1</v>
      </c>
      <c r="J1698" t="s">
        <v>4</v>
      </c>
      <c r="K1698" t="s">
        <v>39</v>
      </c>
    </row>
    <row r="1699" spans="1:11" x14ac:dyDescent="0.25">
      <c r="A1699">
        <v>6623317</v>
      </c>
      <c r="B1699" s="2">
        <v>43425.650996412034</v>
      </c>
      <c r="C1699" s="2">
        <v>43421</v>
      </c>
      <c r="D1699" t="s">
        <v>779</v>
      </c>
      <c r="E1699">
        <v>12240</v>
      </c>
      <c r="F1699" t="s">
        <v>44</v>
      </c>
      <c r="G1699" t="s">
        <v>0</v>
      </c>
      <c r="H1699" t="s">
        <v>37</v>
      </c>
      <c r="I1699" t="s">
        <v>25</v>
      </c>
      <c r="J1699" t="s">
        <v>36</v>
      </c>
      <c r="K1699" t="s">
        <v>37</v>
      </c>
    </row>
    <row r="1700" spans="1:11" x14ac:dyDescent="0.25">
      <c r="A1700">
        <v>6623317</v>
      </c>
      <c r="B1700" s="2">
        <v>43425.651229050927</v>
      </c>
      <c r="C1700" s="2">
        <v>43421</v>
      </c>
      <c r="D1700" t="s">
        <v>779</v>
      </c>
      <c r="E1700">
        <v>12240</v>
      </c>
      <c r="F1700" t="s">
        <v>44</v>
      </c>
      <c r="G1700" t="s">
        <v>2</v>
      </c>
      <c r="H1700" t="s">
        <v>8</v>
      </c>
      <c r="I1700" t="s">
        <v>7</v>
      </c>
      <c r="J1700" t="s">
        <v>9</v>
      </c>
      <c r="K1700" t="s">
        <v>65</v>
      </c>
    </row>
    <row r="1701" spans="1:11" x14ac:dyDescent="0.25">
      <c r="A1701">
        <v>6623577</v>
      </c>
      <c r="B1701" s="2">
        <v>43425.651769097225</v>
      </c>
      <c r="C1701" s="2">
        <v>43421</v>
      </c>
      <c r="D1701" t="s">
        <v>780</v>
      </c>
      <c r="E1701">
        <v>12240</v>
      </c>
      <c r="F1701" t="s">
        <v>44</v>
      </c>
      <c r="G1701" t="s">
        <v>0</v>
      </c>
      <c r="H1701" t="s">
        <v>37</v>
      </c>
      <c r="I1701" t="s">
        <v>25</v>
      </c>
      <c r="J1701" t="s">
        <v>36</v>
      </c>
      <c r="K1701" t="s">
        <v>37</v>
      </c>
    </row>
    <row r="1702" spans="1:11" x14ac:dyDescent="0.25">
      <c r="A1702">
        <v>6623577</v>
      </c>
      <c r="B1702" s="2">
        <v>43425.652019791669</v>
      </c>
      <c r="C1702" s="2">
        <v>43421</v>
      </c>
      <c r="D1702" t="s">
        <v>780</v>
      </c>
      <c r="E1702">
        <v>12240</v>
      </c>
      <c r="F1702" t="s">
        <v>44</v>
      </c>
      <c r="G1702" t="s">
        <v>2</v>
      </c>
      <c r="H1702" t="s">
        <v>37</v>
      </c>
      <c r="I1702" t="s">
        <v>25</v>
      </c>
      <c r="J1702" t="s">
        <v>4</v>
      </c>
      <c r="K1702" t="s">
        <v>37</v>
      </c>
    </row>
    <row r="1703" spans="1:11" x14ac:dyDescent="0.25">
      <c r="A1703">
        <v>6625223</v>
      </c>
      <c r="B1703" s="2">
        <v>43425.652365856484</v>
      </c>
      <c r="C1703" s="2">
        <v>43421</v>
      </c>
      <c r="D1703" t="s">
        <v>781</v>
      </c>
      <c r="E1703">
        <v>12240</v>
      </c>
      <c r="F1703" t="s">
        <v>44</v>
      </c>
      <c r="G1703" t="s">
        <v>0</v>
      </c>
      <c r="H1703" t="s">
        <v>27</v>
      </c>
      <c r="I1703" t="s">
        <v>7</v>
      </c>
      <c r="J1703" t="s">
        <v>36</v>
      </c>
      <c r="K1703" t="s">
        <v>40</v>
      </c>
    </row>
    <row r="1704" spans="1:11" x14ac:dyDescent="0.25">
      <c r="A1704">
        <v>6625223</v>
      </c>
      <c r="B1704" s="2">
        <v>43425.652598379631</v>
      </c>
      <c r="C1704" s="2">
        <v>43421</v>
      </c>
      <c r="D1704" t="s">
        <v>781</v>
      </c>
      <c r="E1704">
        <v>12240</v>
      </c>
      <c r="F1704" t="s">
        <v>44</v>
      </c>
      <c r="G1704" t="s">
        <v>2</v>
      </c>
      <c r="H1704" t="s">
        <v>5</v>
      </c>
      <c r="I1704" t="s">
        <v>1</v>
      </c>
      <c r="J1704" t="s">
        <v>4</v>
      </c>
      <c r="K1704" t="s">
        <v>38</v>
      </c>
    </row>
    <row r="1705" spans="1:11" x14ac:dyDescent="0.25">
      <c r="A1705">
        <v>6625223</v>
      </c>
      <c r="B1705" s="2">
        <v>43425.652784259262</v>
      </c>
      <c r="C1705" s="2">
        <v>43421</v>
      </c>
      <c r="D1705" t="s">
        <v>781</v>
      </c>
      <c r="E1705">
        <v>12240</v>
      </c>
      <c r="F1705" t="s">
        <v>44</v>
      </c>
      <c r="G1705" t="s">
        <v>2</v>
      </c>
      <c r="H1705" t="s">
        <v>3</v>
      </c>
      <c r="I1705" t="s">
        <v>1</v>
      </c>
      <c r="J1705" t="s">
        <v>4</v>
      </c>
      <c r="K1705" t="s">
        <v>39</v>
      </c>
    </row>
    <row r="1706" spans="1:11" x14ac:dyDescent="0.25">
      <c r="A1706">
        <v>6626450</v>
      </c>
      <c r="B1706" s="2">
        <v>43425.653554861114</v>
      </c>
      <c r="C1706" s="2">
        <v>43421</v>
      </c>
      <c r="D1706" t="s">
        <v>782</v>
      </c>
      <c r="E1706">
        <v>12240</v>
      </c>
      <c r="F1706" t="s">
        <v>44</v>
      </c>
      <c r="G1706" t="s">
        <v>0</v>
      </c>
      <c r="H1706" t="s">
        <v>37</v>
      </c>
      <c r="I1706" t="s">
        <v>25</v>
      </c>
      <c r="J1706" t="s">
        <v>36</v>
      </c>
      <c r="K1706" t="s">
        <v>37</v>
      </c>
    </row>
    <row r="1707" spans="1:11" x14ac:dyDescent="0.25">
      <c r="A1707">
        <v>6626450</v>
      </c>
      <c r="B1707" s="2">
        <v>43425.653856481484</v>
      </c>
      <c r="C1707" s="2">
        <v>43421</v>
      </c>
      <c r="D1707" t="s">
        <v>782</v>
      </c>
      <c r="E1707">
        <v>12240</v>
      </c>
      <c r="F1707" t="s">
        <v>44</v>
      </c>
      <c r="G1707" t="s">
        <v>2</v>
      </c>
      <c r="H1707" t="s">
        <v>37</v>
      </c>
      <c r="I1707" t="s">
        <v>25</v>
      </c>
      <c r="J1707" t="s">
        <v>9</v>
      </c>
      <c r="K1707" t="s">
        <v>37</v>
      </c>
    </row>
    <row r="1708" spans="1:11" x14ac:dyDescent="0.25">
      <c r="A1708">
        <v>6626478</v>
      </c>
      <c r="B1708" s="2">
        <v>43425.654132175929</v>
      </c>
      <c r="C1708" s="2">
        <v>43421</v>
      </c>
      <c r="D1708" t="s">
        <v>783</v>
      </c>
      <c r="E1708">
        <v>12240</v>
      </c>
      <c r="F1708" t="s">
        <v>44</v>
      </c>
      <c r="G1708" t="s">
        <v>0</v>
      </c>
      <c r="H1708" t="s">
        <v>37</v>
      </c>
      <c r="I1708" t="s">
        <v>25</v>
      </c>
      <c r="J1708" t="s">
        <v>36</v>
      </c>
      <c r="K1708" t="s">
        <v>37</v>
      </c>
    </row>
    <row r="1709" spans="1:11" x14ac:dyDescent="0.25">
      <c r="A1709">
        <v>6626478</v>
      </c>
      <c r="B1709" s="2">
        <v>43425.654443865744</v>
      </c>
      <c r="C1709" s="2">
        <v>43421</v>
      </c>
      <c r="D1709" t="s">
        <v>783</v>
      </c>
      <c r="E1709">
        <v>12240</v>
      </c>
      <c r="F1709" t="s">
        <v>44</v>
      </c>
      <c r="G1709" t="s">
        <v>2</v>
      </c>
      <c r="H1709" t="s">
        <v>37</v>
      </c>
      <c r="I1709" t="s">
        <v>25</v>
      </c>
      <c r="J1709" t="s">
        <v>9</v>
      </c>
      <c r="K1709" t="s">
        <v>37</v>
      </c>
    </row>
    <row r="1710" spans="1:11" x14ac:dyDescent="0.25">
      <c r="A1710">
        <v>6628477</v>
      </c>
      <c r="B1710" s="2">
        <v>43425.654769097222</v>
      </c>
      <c r="C1710" s="2">
        <v>43421</v>
      </c>
      <c r="D1710" t="s">
        <v>784</v>
      </c>
      <c r="E1710">
        <v>12240</v>
      </c>
      <c r="F1710" t="s">
        <v>44</v>
      </c>
      <c r="G1710" t="s">
        <v>0</v>
      </c>
      <c r="H1710" t="s">
        <v>37</v>
      </c>
      <c r="I1710" t="s">
        <v>25</v>
      </c>
      <c r="J1710" t="s">
        <v>36</v>
      </c>
      <c r="K1710" t="s">
        <v>37</v>
      </c>
    </row>
    <row r="1711" spans="1:11" x14ac:dyDescent="0.25">
      <c r="A1711">
        <v>6628477</v>
      </c>
      <c r="B1711" s="2">
        <v>43425.654994212964</v>
      </c>
      <c r="C1711" s="2">
        <v>43421</v>
      </c>
      <c r="D1711" t="s">
        <v>784</v>
      </c>
      <c r="E1711">
        <v>12240</v>
      </c>
      <c r="F1711" t="s">
        <v>44</v>
      </c>
      <c r="G1711" t="s">
        <v>2</v>
      </c>
      <c r="H1711" t="s">
        <v>37</v>
      </c>
      <c r="I1711" t="s">
        <v>25</v>
      </c>
      <c r="J1711" t="s">
        <v>9</v>
      </c>
      <c r="K1711" t="s">
        <v>37</v>
      </c>
    </row>
    <row r="1712" spans="1:11" x14ac:dyDescent="0.25">
      <c r="A1712">
        <v>6628638</v>
      </c>
      <c r="B1712" s="2">
        <v>43425.655301967592</v>
      </c>
      <c r="C1712" s="2">
        <v>43421</v>
      </c>
      <c r="D1712" t="s">
        <v>785</v>
      </c>
      <c r="E1712">
        <v>12240</v>
      </c>
      <c r="F1712" t="s">
        <v>44</v>
      </c>
      <c r="G1712" t="s">
        <v>0</v>
      </c>
      <c r="H1712" t="s">
        <v>37</v>
      </c>
      <c r="I1712" t="s">
        <v>25</v>
      </c>
      <c r="J1712" t="s">
        <v>36</v>
      </c>
      <c r="K1712" t="s">
        <v>37</v>
      </c>
    </row>
    <row r="1713" spans="1:11" x14ac:dyDescent="0.25">
      <c r="A1713">
        <v>6628638</v>
      </c>
      <c r="B1713" s="2">
        <v>43425.655705092591</v>
      </c>
      <c r="C1713" s="2">
        <v>43421</v>
      </c>
      <c r="D1713" t="s">
        <v>785</v>
      </c>
      <c r="E1713">
        <v>12240</v>
      </c>
      <c r="F1713" t="s">
        <v>44</v>
      </c>
      <c r="G1713" t="s">
        <v>2</v>
      </c>
      <c r="H1713" t="s">
        <v>5</v>
      </c>
      <c r="I1713" t="s">
        <v>1</v>
      </c>
      <c r="J1713" t="s">
        <v>4</v>
      </c>
      <c r="K1713" t="s">
        <v>38</v>
      </c>
    </row>
    <row r="1714" spans="1:11" x14ac:dyDescent="0.25">
      <c r="A1714">
        <v>6628638</v>
      </c>
      <c r="B1714" s="2">
        <v>43425.65593148148</v>
      </c>
      <c r="C1714" s="2">
        <v>43421</v>
      </c>
      <c r="D1714" t="s">
        <v>785</v>
      </c>
      <c r="E1714">
        <v>12240</v>
      </c>
      <c r="F1714" t="s">
        <v>44</v>
      </c>
      <c r="G1714" t="s">
        <v>2</v>
      </c>
      <c r="H1714" t="s">
        <v>3</v>
      </c>
      <c r="I1714" t="s">
        <v>1</v>
      </c>
      <c r="J1714" t="s">
        <v>4</v>
      </c>
      <c r="K1714" t="s">
        <v>39</v>
      </c>
    </row>
    <row r="1715" spans="1:11" x14ac:dyDescent="0.25">
      <c r="A1715">
        <v>6629350</v>
      </c>
      <c r="B1715" s="2">
        <v>43425.656183101855</v>
      </c>
      <c r="C1715" s="2">
        <v>43421</v>
      </c>
      <c r="D1715" t="s">
        <v>786</v>
      </c>
      <c r="E1715">
        <v>12240</v>
      </c>
      <c r="F1715" t="s">
        <v>44</v>
      </c>
      <c r="G1715" t="s">
        <v>0</v>
      </c>
      <c r="H1715" t="s">
        <v>37</v>
      </c>
      <c r="I1715" t="s">
        <v>25</v>
      </c>
      <c r="J1715" t="s">
        <v>36</v>
      </c>
      <c r="K1715" t="s">
        <v>37</v>
      </c>
    </row>
    <row r="1716" spans="1:11" x14ac:dyDescent="0.25">
      <c r="A1716">
        <v>6629350</v>
      </c>
      <c r="B1716" s="2">
        <v>43425.656487731481</v>
      </c>
      <c r="C1716" s="2">
        <v>43421</v>
      </c>
      <c r="D1716" t="s">
        <v>786</v>
      </c>
      <c r="E1716">
        <v>12240</v>
      </c>
      <c r="F1716" t="s">
        <v>44</v>
      </c>
      <c r="G1716" t="s">
        <v>2</v>
      </c>
      <c r="H1716" t="s">
        <v>5</v>
      </c>
      <c r="I1716" t="s">
        <v>1</v>
      </c>
      <c r="J1716" t="s">
        <v>4</v>
      </c>
      <c r="K1716" t="s">
        <v>38</v>
      </c>
    </row>
    <row r="1717" spans="1:11" x14ac:dyDescent="0.25">
      <c r="A1717">
        <v>6629350</v>
      </c>
      <c r="B1717" s="2">
        <v>43425.656670138887</v>
      </c>
      <c r="C1717" s="2">
        <v>43421</v>
      </c>
      <c r="D1717" t="s">
        <v>786</v>
      </c>
      <c r="E1717">
        <v>12240</v>
      </c>
      <c r="F1717" t="s">
        <v>44</v>
      </c>
      <c r="G1717" t="s">
        <v>2</v>
      </c>
      <c r="H1717" t="s">
        <v>3</v>
      </c>
      <c r="I1717" t="s">
        <v>1</v>
      </c>
      <c r="J1717" t="s">
        <v>4</v>
      </c>
      <c r="K1717" t="s">
        <v>39</v>
      </c>
    </row>
    <row r="1718" spans="1:11" x14ac:dyDescent="0.25">
      <c r="A1718">
        <v>6629465</v>
      </c>
      <c r="B1718" s="2">
        <v>43425.657088078704</v>
      </c>
      <c r="C1718" s="2">
        <v>43421</v>
      </c>
      <c r="D1718" t="s">
        <v>787</v>
      </c>
      <c r="E1718">
        <v>12240</v>
      </c>
      <c r="F1718" t="s">
        <v>44</v>
      </c>
      <c r="G1718" t="s">
        <v>0</v>
      </c>
      <c r="H1718" t="s">
        <v>37</v>
      </c>
      <c r="I1718" t="s">
        <v>25</v>
      </c>
      <c r="J1718" t="s">
        <v>36</v>
      </c>
      <c r="K1718" t="s">
        <v>37</v>
      </c>
    </row>
    <row r="1719" spans="1:11" x14ac:dyDescent="0.25">
      <c r="A1719">
        <v>6629465</v>
      </c>
      <c r="B1719" s="2">
        <v>43425.657413425928</v>
      </c>
      <c r="C1719" s="2">
        <v>43421</v>
      </c>
      <c r="D1719" t="s">
        <v>787</v>
      </c>
      <c r="E1719">
        <v>12240</v>
      </c>
      <c r="F1719" t="s">
        <v>44</v>
      </c>
      <c r="G1719" t="s">
        <v>2</v>
      </c>
      <c r="H1719" t="s">
        <v>5</v>
      </c>
      <c r="I1719" t="s">
        <v>1</v>
      </c>
      <c r="J1719" t="s">
        <v>4</v>
      </c>
      <c r="K1719" t="s">
        <v>38</v>
      </c>
    </row>
    <row r="1720" spans="1:11" x14ac:dyDescent="0.25">
      <c r="A1720">
        <v>6629465</v>
      </c>
      <c r="B1720" s="2">
        <v>43425.657695486108</v>
      </c>
      <c r="C1720" s="2">
        <v>43421</v>
      </c>
      <c r="D1720" t="s">
        <v>787</v>
      </c>
      <c r="E1720">
        <v>12240</v>
      </c>
      <c r="F1720" t="s">
        <v>44</v>
      </c>
      <c r="G1720" t="s">
        <v>2</v>
      </c>
      <c r="H1720" t="s">
        <v>3</v>
      </c>
      <c r="I1720" t="s">
        <v>1</v>
      </c>
      <c r="J1720" t="s">
        <v>4</v>
      </c>
      <c r="K1720" t="s">
        <v>39</v>
      </c>
    </row>
    <row r="1721" spans="1:11" x14ac:dyDescent="0.25">
      <c r="A1721">
        <v>6630687</v>
      </c>
      <c r="B1721" s="2">
        <v>43425.658047106481</v>
      </c>
      <c r="C1721" s="2">
        <v>43421</v>
      </c>
      <c r="D1721" t="s">
        <v>788</v>
      </c>
      <c r="E1721">
        <v>12240</v>
      </c>
      <c r="F1721" t="s">
        <v>44</v>
      </c>
      <c r="G1721" t="s">
        <v>0</v>
      </c>
      <c r="H1721" t="s">
        <v>37</v>
      </c>
      <c r="I1721" t="s">
        <v>25</v>
      </c>
      <c r="J1721" t="s">
        <v>36</v>
      </c>
      <c r="K1721" t="s">
        <v>37</v>
      </c>
    </row>
    <row r="1722" spans="1:11" x14ac:dyDescent="0.25">
      <c r="A1722">
        <v>6630687</v>
      </c>
      <c r="B1722" s="2">
        <v>43425.658300694442</v>
      </c>
      <c r="C1722" s="2">
        <v>43421</v>
      </c>
      <c r="D1722" t="s">
        <v>788</v>
      </c>
      <c r="E1722">
        <v>12240</v>
      </c>
      <c r="F1722" t="s">
        <v>44</v>
      </c>
      <c r="G1722" t="s">
        <v>2</v>
      </c>
      <c r="H1722" t="s">
        <v>3</v>
      </c>
      <c r="I1722" t="s">
        <v>1</v>
      </c>
      <c r="J1722" t="s">
        <v>4</v>
      </c>
      <c r="K1722" t="s">
        <v>39</v>
      </c>
    </row>
    <row r="1723" spans="1:11" x14ac:dyDescent="0.25">
      <c r="A1723">
        <v>6630772</v>
      </c>
      <c r="B1723" s="2">
        <v>43425.658994791665</v>
      </c>
      <c r="C1723" s="2">
        <v>43421</v>
      </c>
      <c r="D1723" t="s">
        <v>789</v>
      </c>
      <c r="E1723">
        <v>12240</v>
      </c>
      <c r="F1723" t="s">
        <v>44</v>
      </c>
      <c r="G1723" t="s">
        <v>0</v>
      </c>
      <c r="H1723" t="s">
        <v>37</v>
      </c>
      <c r="I1723" t="s">
        <v>25</v>
      </c>
      <c r="J1723" t="s">
        <v>36</v>
      </c>
      <c r="K1723" t="s">
        <v>37</v>
      </c>
    </row>
    <row r="1724" spans="1:11" x14ac:dyDescent="0.25">
      <c r="A1724">
        <v>6630772</v>
      </c>
      <c r="B1724" s="2">
        <v>43425.659230555553</v>
      </c>
      <c r="C1724" s="2">
        <v>43421</v>
      </c>
      <c r="D1724" t="s">
        <v>789</v>
      </c>
      <c r="E1724">
        <v>12240</v>
      </c>
      <c r="F1724" t="s">
        <v>44</v>
      </c>
      <c r="G1724" t="s">
        <v>2</v>
      </c>
      <c r="H1724" t="s">
        <v>37</v>
      </c>
      <c r="I1724" t="s">
        <v>25</v>
      </c>
      <c r="J1724" t="s">
        <v>9</v>
      </c>
      <c r="K1724" t="s">
        <v>37</v>
      </c>
    </row>
    <row r="1725" spans="1:11" x14ac:dyDescent="0.25">
      <c r="A1725">
        <v>6630847</v>
      </c>
      <c r="B1725" s="2">
        <v>43425.659726851853</v>
      </c>
      <c r="C1725" s="2">
        <v>43421</v>
      </c>
      <c r="D1725" t="s">
        <v>790</v>
      </c>
      <c r="E1725">
        <v>12240</v>
      </c>
      <c r="F1725" t="s">
        <v>44</v>
      </c>
      <c r="G1725" t="s">
        <v>0</v>
      </c>
      <c r="H1725" t="s">
        <v>37</v>
      </c>
      <c r="I1725" t="s">
        <v>25</v>
      </c>
      <c r="J1725" t="s">
        <v>36</v>
      </c>
      <c r="K1725" t="s">
        <v>37</v>
      </c>
    </row>
    <row r="1726" spans="1:11" x14ac:dyDescent="0.25">
      <c r="A1726">
        <v>6630847</v>
      </c>
      <c r="B1726" s="2">
        <v>43425.660477083336</v>
      </c>
      <c r="C1726" s="2">
        <v>43421</v>
      </c>
      <c r="D1726" t="s">
        <v>790</v>
      </c>
      <c r="E1726">
        <v>12240</v>
      </c>
      <c r="F1726" t="s">
        <v>44</v>
      </c>
      <c r="G1726" t="s">
        <v>2</v>
      </c>
      <c r="H1726" t="s">
        <v>5</v>
      </c>
      <c r="I1726" t="s">
        <v>1</v>
      </c>
      <c r="J1726" t="s">
        <v>4</v>
      </c>
      <c r="K1726" t="s">
        <v>38</v>
      </c>
    </row>
    <row r="1727" spans="1:11" x14ac:dyDescent="0.25">
      <c r="A1727">
        <v>6631771</v>
      </c>
      <c r="B1727" s="2">
        <v>43425.661186574071</v>
      </c>
      <c r="C1727" s="2">
        <v>43421</v>
      </c>
      <c r="D1727" t="s">
        <v>791</v>
      </c>
      <c r="E1727">
        <v>12240</v>
      </c>
      <c r="F1727" t="s">
        <v>44</v>
      </c>
      <c r="G1727" t="s">
        <v>0</v>
      </c>
      <c r="H1727" t="s">
        <v>37</v>
      </c>
      <c r="I1727" t="s">
        <v>25</v>
      </c>
      <c r="J1727" t="s">
        <v>36</v>
      </c>
      <c r="K1727" t="s">
        <v>37</v>
      </c>
    </row>
    <row r="1728" spans="1:11" x14ac:dyDescent="0.25">
      <c r="A1728">
        <v>6631771</v>
      </c>
      <c r="B1728" s="2">
        <v>43425.661462384262</v>
      </c>
      <c r="C1728" s="2">
        <v>43421</v>
      </c>
      <c r="D1728" t="s">
        <v>791</v>
      </c>
      <c r="E1728">
        <v>12240</v>
      </c>
      <c r="F1728" t="s">
        <v>44</v>
      </c>
      <c r="G1728" t="s">
        <v>2</v>
      </c>
      <c r="H1728" t="s">
        <v>5</v>
      </c>
      <c r="I1728" t="s">
        <v>1</v>
      </c>
      <c r="J1728" t="s">
        <v>4</v>
      </c>
      <c r="K1728" t="s">
        <v>38</v>
      </c>
    </row>
    <row r="1729" spans="1:11" x14ac:dyDescent="0.25">
      <c r="A1729">
        <v>6631771</v>
      </c>
      <c r="B1729" s="2">
        <v>43425.661652777781</v>
      </c>
      <c r="C1729" s="2">
        <v>43421</v>
      </c>
      <c r="D1729" t="s">
        <v>791</v>
      </c>
      <c r="E1729">
        <v>12240</v>
      </c>
      <c r="F1729" t="s">
        <v>44</v>
      </c>
      <c r="G1729" t="s">
        <v>2</v>
      </c>
      <c r="H1729" t="s">
        <v>3</v>
      </c>
      <c r="I1729" t="s">
        <v>1</v>
      </c>
      <c r="J1729" t="s">
        <v>4</v>
      </c>
      <c r="K1729" t="s">
        <v>39</v>
      </c>
    </row>
    <row r="1730" spans="1:11" x14ac:dyDescent="0.25">
      <c r="A1730">
        <v>6630850</v>
      </c>
      <c r="B1730" s="2">
        <v>43425.666167824071</v>
      </c>
      <c r="C1730" s="2">
        <v>43421</v>
      </c>
      <c r="D1730" t="s">
        <v>792</v>
      </c>
      <c r="E1730">
        <v>12240</v>
      </c>
      <c r="F1730" t="s">
        <v>44</v>
      </c>
      <c r="G1730" t="s">
        <v>0</v>
      </c>
      <c r="H1730" t="s">
        <v>37</v>
      </c>
      <c r="I1730" t="s">
        <v>25</v>
      </c>
      <c r="J1730" t="s">
        <v>36</v>
      </c>
      <c r="K1730" t="s">
        <v>37</v>
      </c>
    </row>
    <row r="1731" spans="1:11" x14ac:dyDescent="0.25">
      <c r="A1731">
        <v>6630850</v>
      </c>
      <c r="B1731" s="2">
        <v>43425.666493518518</v>
      </c>
      <c r="C1731" s="2">
        <v>43421</v>
      </c>
      <c r="D1731" t="s">
        <v>792</v>
      </c>
      <c r="E1731">
        <v>12240</v>
      </c>
      <c r="F1731" t="s">
        <v>44</v>
      </c>
      <c r="G1731" t="s">
        <v>2</v>
      </c>
      <c r="H1731" t="s">
        <v>3</v>
      </c>
      <c r="I1731" t="s">
        <v>1</v>
      </c>
      <c r="J1731" t="s">
        <v>4</v>
      </c>
      <c r="K1731" t="s">
        <v>39</v>
      </c>
    </row>
    <row r="1732" spans="1:11" x14ac:dyDescent="0.25">
      <c r="A1732">
        <v>6752959</v>
      </c>
      <c r="B1732" s="2">
        <v>43425.340303356483</v>
      </c>
      <c r="C1732" s="2">
        <v>43421</v>
      </c>
      <c r="D1732" t="s">
        <v>77</v>
      </c>
      <c r="E1732" s="48">
        <v>12170</v>
      </c>
      <c r="F1732" t="s">
        <v>46</v>
      </c>
      <c r="G1732" t="s">
        <v>0</v>
      </c>
      <c r="H1732" t="s">
        <v>37</v>
      </c>
      <c r="I1732" t="s">
        <v>25</v>
      </c>
      <c r="J1732" t="s">
        <v>36</v>
      </c>
      <c r="K1732" t="s">
        <v>37</v>
      </c>
    </row>
    <row r="1733" spans="1:11" x14ac:dyDescent="0.25">
      <c r="A1733">
        <v>6752959</v>
      </c>
      <c r="B1733" s="2">
        <v>43425.34061979167</v>
      </c>
      <c r="C1733" s="2">
        <v>43421</v>
      </c>
      <c r="D1733" t="s">
        <v>77</v>
      </c>
      <c r="E1733" s="48">
        <v>12170</v>
      </c>
      <c r="F1733" t="s">
        <v>46</v>
      </c>
      <c r="G1733" t="s">
        <v>2</v>
      </c>
      <c r="H1733" t="s">
        <v>5</v>
      </c>
      <c r="I1733" t="s">
        <v>1</v>
      </c>
      <c r="J1733" t="s">
        <v>4</v>
      </c>
      <c r="K1733" t="s">
        <v>38</v>
      </c>
    </row>
    <row r="1734" spans="1:11" x14ac:dyDescent="0.25">
      <c r="A1734">
        <v>6752959</v>
      </c>
      <c r="B1734" s="2">
        <v>43425.340959837966</v>
      </c>
      <c r="C1734" s="2">
        <v>43421</v>
      </c>
      <c r="D1734" t="s">
        <v>77</v>
      </c>
      <c r="E1734" s="48">
        <v>12170</v>
      </c>
      <c r="F1734" t="s">
        <v>46</v>
      </c>
      <c r="G1734" t="s">
        <v>2</v>
      </c>
      <c r="H1734" t="s">
        <v>3</v>
      </c>
      <c r="I1734" t="s">
        <v>1</v>
      </c>
      <c r="J1734" t="s">
        <v>4</v>
      </c>
      <c r="K1734" t="s">
        <v>39</v>
      </c>
    </row>
    <row r="1735" spans="1:11" x14ac:dyDescent="0.25">
      <c r="A1735">
        <v>6755415</v>
      </c>
      <c r="B1735" s="2">
        <v>43425.342087500001</v>
      </c>
      <c r="C1735" s="2">
        <v>43421</v>
      </c>
      <c r="D1735" t="s">
        <v>78</v>
      </c>
      <c r="E1735" s="48">
        <v>12170</v>
      </c>
      <c r="F1735" t="s">
        <v>46</v>
      </c>
      <c r="G1735" t="s">
        <v>0</v>
      </c>
      <c r="H1735" t="s">
        <v>37</v>
      </c>
      <c r="I1735" t="s">
        <v>25</v>
      </c>
      <c r="J1735" t="s">
        <v>36</v>
      </c>
      <c r="K1735" t="s">
        <v>37</v>
      </c>
    </row>
    <row r="1736" spans="1:11" x14ac:dyDescent="0.25">
      <c r="A1736">
        <v>6755415</v>
      </c>
      <c r="B1736" s="2">
        <v>43425.342485879628</v>
      </c>
      <c r="C1736" s="2">
        <v>43421</v>
      </c>
      <c r="D1736" t="s">
        <v>78</v>
      </c>
      <c r="E1736" s="48">
        <v>12170</v>
      </c>
      <c r="F1736" t="s">
        <v>46</v>
      </c>
      <c r="G1736" t="s">
        <v>2</v>
      </c>
      <c r="H1736" t="s">
        <v>37</v>
      </c>
      <c r="I1736" t="s">
        <v>25</v>
      </c>
      <c r="J1736" t="s">
        <v>9</v>
      </c>
      <c r="K1736" t="s">
        <v>37</v>
      </c>
    </row>
    <row r="1737" spans="1:11" x14ac:dyDescent="0.25">
      <c r="A1737">
        <v>6755416</v>
      </c>
      <c r="B1737" s="2">
        <v>43425.343281018519</v>
      </c>
      <c r="C1737" s="2">
        <v>43421</v>
      </c>
      <c r="D1737" t="s">
        <v>79</v>
      </c>
      <c r="E1737" s="48">
        <v>12170</v>
      </c>
      <c r="F1737" t="s">
        <v>46</v>
      </c>
      <c r="G1737" t="s">
        <v>0</v>
      </c>
      <c r="H1737" t="s">
        <v>37</v>
      </c>
      <c r="I1737" t="s">
        <v>25</v>
      </c>
      <c r="J1737" t="s">
        <v>36</v>
      </c>
      <c r="K1737" t="s">
        <v>37</v>
      </c>
    </row>
    <row r="1738" spans="1:11" x14ac:dyDescent="0.25">
      <c r="A1738">
        <v>6755416</v>
      </c>
      <c r="B1738" s="2">
        <v>43425.343549305559</v>
      </c>
      <c r="C1738" s="2">
        <v>43421</v>
      </c>
      <c r="D1738" t="s">
        <v>79</v>
      </c>
      <c r="E1738" s="48">
        <v>12170</v>
      </c>
      <c r="F1738" t="s">
        <v>46</v>
      </c>
      <c r="G1738" t="s">
        <v>2</v>
      </c>
      <c r="H1738" t="s">
        <v>5</v>
      </c>
      <c r="I1738" t="s">
        <v>1</v>
      </c>
      <c r="J1738" t="s">
        <v>4</v>
      </c>
      <c r="K1738" t="s">
        <v>38</v>
      </c>
    </row>
    <row r="1739" spans="1:11" x14ac:dyDescent="0.25">
      <c r="A1739">
        <v>6755416</v>
      </c>
      <c r="B1739" s="2">
        <v>43425.343885532406</v>
      </c>
      <c r="C1739" s="2">
        <v>43421</v>
      </c>
      <c r="D1739" t="s">
        <v>79</v>
      </c>
      <c r="E1739" s="48">
        <v>12170</v>
      </c>
      <c r="F1739" t="s">
        <v>46</v>
      </c>
      <c r="G1739" t="s">
        <v>2</v>
      </c>
      <c r="H1739" t="s">
        <v>3</v>
      </c>
      <c r="I1739" t="s">
        <v>1</v>
      </c>
      <c r="J1739" t="s">
        <v>4</v>
      </c>
      <c r="K1739" t="s">
        <v>39</v>
      </c>
    </row>
    <row r="1740" spans="1:11" x14ac:dyDescent="0.25">
      <c r="A1740">
        <v>6755549</v>
      </c>
      <c r="B1740" s="2">
        <v>43425.344401273149</v>
      </c>
      <c r="C1740" s="2">
        <v>43421</v>
      </c>
      <c r="D1740" t="s">
        <v>80</v>
      </c>
      <c r="E1740" s="48">
        <v>12170</v>
      </c>
      <c r="F1740" t="s">
        <v>46</v>
      </c>
      <c r="G1740" t="s">
        <v>0</v>
      </c>
      <c r="H1740" t="s">
        <v>37</v>
      </c>
      <c r="I1740" t="s">
        <v>25</v>
      </c>
      <c r="J1740" t="s">
        <v>36</v>
      </c>
      <c r="K1740" t="s">
        <v>37</v>
      </c>
    </row>
    <row r="1741" spans="1:11" x14ac:dyDescent="0.25">
      <c r="A1741">
        <v>6755549</v>
      </c>
      <c r="B1741" s="2">
        <v>43425.344844907406</v>
      </c>
      <c r="C1741" s="2">
        <v>43421</v>
      </c>
      <c r="D1741" t="s">
        <v>80</v>
      </c>
      <c r="E1741" s="48">
        <v>12170</v>
      </c>
      <c r="F1741" t="s">
        <v>46</v>
      </c>
      <c r="G1741" t="s">
        <v>2</v>
      </c>
      <c r="H1741" t="s">
        <v>37</v>
      </c>
      <c r="I1741" t="s">
        <v>25</v>
      </c>
      <c r="J1741" t="s">
        <v>9</v>
      </c>
      <c r="K1741" t="s">
        <v>37</v>
      </c>
    </row>
    <row r="1742" spans="1:11" x14ac:dyDescent="0.25">
      <c r="A1742">
        <v>6756268</v>
      </c>
      <c r="B1742" s="2">
        <v>43425.345312152778</v>
      </c>
      <c r="C1742" s="2">
        <v>43421</v>
      </c>
      <c r="D1742" t="s">
        <v>81</v>
      </c>
      <c r="E1742" s="48">
        <v>12170</v>
      </c>
      <c r="F1742" t="s">
        <v>46</v>
      </c>
      <c r="G1742" t="s">
        <v>0</v>
      </c>
      <c r="H1742" t="s">
        <v>37</v>
      </c>
      <c r="I1742" t="s">
        <v>25</v>
      </c>
      <c r="J1742" t="s">
        <v>36</v>
      </c>
      <c r="K1742" t="s">
        <v>37</v>
      </c>
    </row>
    <row r="1743" spans="1:11" x14ac:dyDescent="0.25">
      <c r="A1743">
        <v>6756268</v>
      </c>
      <c r="B1743" s="2">
        <v>43425.34570474537</v>
      </c>
      <c r="C1743" s="2">
        <v>43421</v>
      </c>
      <c r="D1743" t="s">
        <v>81</v>
      </c>
      <c r="E1743" s="48">
        <v>12170</v>
      </c>
      <c r="F1743" t="s">
        <v>46</v>
      </c>
      <c r="G1743" t="s">
        <v>2</v>
      </c>
      <c r="H1743" t="s">
        <v>3</v>
      </c>
      <c r="I1743" t="s">
        <v>1</v>
      </c>
      <c r="J1743" t="s">
        <v>4</v>
      </c>
      <c r="K1743" t="s">
        <v>39</v>
      </c>
    </row>
    <row r="1744" spans="1:11" x14ac:dyDescent="0.25">
      <c r="A1744">
        <v>6756361</v>
      </c>
      <c r="B1744" s="2">
        <v>43425.346465393515</v>
      </c>
      <c r="C1744" s="2">
        <v>43421</v>
      </c>
      <c r="D1744" t="s">
        <v>82</v>
      </c>
      <c r="E1744" s="48">
        <v>12170</v>
      </c>
      <c r="F1744" t="s">
        <v>46</v>
      </c>
      <c r="G1744" t="s">
        <v>0</v>
      </c>
      <c r="H1744" t="s">
        <v>37</v>
      </c>
      <c r="I1744" t="s">
        <v>25</v>
      </c>
      <c r="J1744" t="s">
        <v>36</v>
      </c>
      <c r="K1744" t="s">
        <v>37</v>
      </c>
    </row>
    <row r="1745" spans="1:11" x14ac:dyDescent="0.25">
      <c r="A1745">
        <v>6756361</v>
      </c>
      <c r="B1745" s="2">
        <v>43425.346682291667</v>
      </c>
      <c r="C1745" s="2">
        <v>43421</v>
      </c>
      <c r="D1745" t="s">
        <v>82</v>
      </c>
      <c r="E1745" s="48">
        <v>12170</v>
      </c>
      <c r="F1745" t="s">
        <v>46</v>
      </c>
      <c r="G1745" t="s">
        <v>2</v>
      </c>
      <c r="H1745" t="s">
        <v>3</v>
      </c>
      <c r="I1745" t="s">
        <v>1</v>
      </c>
      <c r="J1745" t="s">
        <v>4</v>
      </c>
      <c r="K1745" t="s">
        <v>39</v>
      </c>
    </row>
    <row r="1746" spans="1:11" x14ac:dyDescent="0.25">
      <c r="A1746">
        <v>6756427</v>
      </c>
      <c r="B1746" s="2">
        <v>43425.347141203703</v>
      </c>
      <c r="C1746" s="2">
        <v>43421</v>
      </c>
      <c r="D1746" t="s">
        <v>83</v>
      </c>
      <c r="E1746" s="48">
        <v>12170</v>
      </c>
      <c r="F1746" t="s">
        <v>46</v>
      </c>
      <c r="G1746" t="s">
        <v>0</v>
      </c>
      <c r="H1746" t="s">
        <v>37</v>
      </c>
      <c r="I1746" t="s">
        <v>25</v>
      </c>
      <c r="J1746" t="s">
        <v>36</v>
      </c>
      <c r="K1746" t="s">
        <v>37</v>
      </c>
    </row>
    <row r="1747" spans="1:11" x14ac:dyDescent="0.25">
      <c r="A1747">
        <v>6756427</v>
      </c>
      <c r="B1747" s="2">
        <v>43425.347389236114</v>
      </c>
      <c r="C1747" s="2">
        <v>43421</v>
      </c>
      <c r="D1747" t="s">
        <v>83</v>
      </c>
      <c r="E1747" s="48">
        <v>12170</v>
      </c>
      <c r="F1747" t="s">
        <v>46</v>
      </c>
      <c r="G1747" t="s">
        <v>2</v>
      </c>
      <c r="H1747" t="s">
        <v>37</v>
      </c>
      <c r="I1747" t="s">
        <v>25</v>
      </c>
      <c r="J1747" t="s">
        <v>9</v>
      </c>
      <c r="K1747" t="s">
        <v>37</v>
      </c>
    </row>
    <row r="1748" spans="1:11" x14ac:dyDescent="0.25">
      <c r="A1748">
        <v>6756735</v>
      </c>
      <c r="B1748" s="2">
        <v>43425.347884953706</v>
      </c>
      <c r="C1748" s="2">
        <v>43421</v>
      </c>
      <c r="D1748" t="s">
        <v>84</v>
      </c>
      <c r="E1748" s="48">
        <v>12170</v>
      </c>
      <c r="F1748" t="s">
        <v>46</v>
      </c>
      <c r="G1748" t="s">
        <v>0</v>
      </c>
      <c r="H1748" t="s">
        <v>37</v>
      </c>
      <c r="I1748" t="s">
        <v>25</v>
      </c>
      <c r="J1748" t="s">
        <v>36</v>
      </c>
      <c r="K1748" t="s">
        <v>37</v>
      </c>
    </row>
    <row r="1749" spans="1:11" x14ac:dyDescent="0.25">
      <c r="A1749">
        <v>6756735</v>
      </c>
      <c r="B1749" s="2">
        <v>43425.348193287035</v>
      </c>
      <c r="C1749" s="2">
        <v>43421</v>
      </c>
      <c r="D1749" t="s">
        <v>84</v>
      </c>
      <c r="E1749" s="48">
        <v>12170</v>
      </c>
      <c r="F1749" t="s">
        <v>46</v>
      </c>
      <c r="G1749" t="s">
        <v>2</v>
      </c>
      <c r="H1749" t="s">
        <v>5</v>
      </c>
      <c r="I1749" t="s">
        <v>1</v>
      </c>
      <c r="J1749" t="s">
        <v>4</v>
      </c>
      <c r="K1749" t="s">
        <v>38</v>
      </c>
    </row>
    <row r="1750" spans="1:11" x14ac:dyDescent="0.25">
      <c r="A1750">
        <v>6756735</v>
      </c>
      <c r="B1750" s="2">
        <v>43425.348473958336</v>
      </c>
      <c r="C1750" s="2">
        <v>43421</v>
      </c>
      <c r="D1750" t="s">
        <v>84</v>
      </c>
      <c r="E1750" s="48">
        <v>12170</v>
      </c>
      <c r="F1750" t="s">
        <v>46</v>
      </c>
      <c r="G1750" t="s">
        <v>2</v>
      </c>
      <c r="H1750" t="s">
        <v>3</v>
      </c>
      <c r="I1750" t="s">
        <v>1</v>
      </c>
      <c r="J1750" t="s">
        <v>4</v>
      </c>
      <c r="K1750" t="s">
        <v>39</v>
      </c>
    </row>
    <row r="1751" spans="1:11" x14ac:dyDescent="0.25">
      <c r="A1751">
        <v>6756942</v>
      </c>
      <c r="B1751" s="2">
        <v>43425.34899189815</v>
      </c>
      <c r="C1751" s="2">
        <v>43421</v>
      </c>
      <c r="D1751" t="s">
        <v>85</v>
      </c>
      <c r="E1751" s="48">
        <v>12170</v>
      </c>
      <c r="F1751" t="s">
        <v>46</v>
      </c>
      <c r="G1751" t="s">
        <v>0</v>
      </c>
      <c r="H1751" t="s">
        <v>37</v>
      </c>
      <c r="I1751" t="s">
        <v>25</v>
      </c>
      <c r="J1751" t="s">
        <v>36</v>
      </c>
      <c r="K1751" t="s">
        <v>37</v>
      </c>
    </row>
    <row r="1752" spans="1:11" x14ac:dyDescent="0.25">
      <c r="A1752">
        <v>6756942</v>
      </c>
      <c r="B1752" s="2">
        <v>43425.349431134258</v>
      </c>
      <c r="C1752" s="2">
        <v>43421</v>
      </c>
      <c r="D1752" t="s">
        <v>85</v>
      </c>
      <c r="E1752" s="48">
        <v>12170</v>
      </c>
      <c r="F1752" t="s">
        <v>46</v>
      </c>
      <c r="G1752" t="s">
        <v>2</v>
      </c>
      <c r="H1752" t="s">
        <v>5</v>
      </c>
      <c r="I1752" t="s">
        <v>1</v>
      </c>
      <c r="J1752" t="s">
        <v>4</v>
      </c>
      <c r="K1752" t="s">
        <v>38</v>
      </c>
    </row>
    <row r="1753" spans="1:11" x14ac:dyDescent="0.25">
      <c r="A1753">
        <v>6756942</v>
      </c>
      <c r="B1753" s="2">
        <v>43425.34969722222</v>
      </c>
      <c r="C1753" s="2">
        <v>43421</v>
      </c>
      <c r="D1753" t="s">
        <v>85</v>
      </c>
      <c r="E1753" s="48">
        <v>12170</v>
      </c>
      <c r="F1753" t="s">
        <v>46</v>
      </c>
      <c r="G1753" t="s">
        <v>2</v>
      </c>
      <c r="H1753" t="s">
        <v>3</v>
      </c>
      <c r="I1753" t="s">
        <v>1</v>
      </c>
      <c r="J1753" t="s">
        <v>4</v>
      </c>
      <c r="K1753" t="s">
        <v>39</v>
      </c>
    </row>
    <row r="1754" spans="1:11" x14ac:dyDescent="0.25">
      <c r="A1754">
        <v>6757327</v>
      </c>
      <c r="B1754" s="2">
        <v>43425.350187384262</v>
      </c>
      <c r="C1754" s="2">
        <v>43421</v>
      </c>
      <c r="D1754" t="s">
        <v>86</v>
      </c>
      <c r="E1754" s="48">
        <v>12170</v>
      </c>
      <c r="F1754" t="s">
        <v>46</v>
      </c>
      <c r="G1754" t="s">
        <v>0</v>
      </c>
      <c r="H1754" t="s">
        <v>37</v>
      </c>
      <c r="I1754" t="s">
        <v>25</v>
      </c>
      <c r="J1754" t="s">
        <v>36</v>
      </c>
      <c r="K1754" t="s">
        <v>37</v>
      </c>
    </row>
    <row r="1755" spans="1:11" x14ac:dyDescent="0.25">
      <c r="A1755">
        <v>6757327</v>
      </c>
      <c r="B1755" s="2">
        <v>43425.350449537036</v>
      </c>
      <c r="C1755" s="2">
        <v>43421</v>
      </c>
      <c r="D1755" t="s">
        <v>86</v>
      </c>
      <c r="E1755" s="48">
        <v>12170</v>
      </c>
      <c r="F1755" t="s">
        <v>46</v>
      </c>
      <c r="G1755" t="s">
        <v>2</v>
      </c>
      <c r="H1755" t="s">
        <v>3</v>
      </c>
      <c r="I1755" t="s">
        <v>1</v>
      </c>
      <c r="J1755" t="s">
        <v>4</v>
      </c>
      <c r="K1755" t="s">
        <v>39</v>
      </c>
    </row>
    <row r="1756" spans="1:11" x14ac:dyDescent="0.25">
      <c r="A1756">
        <v>6757364</v>
      </c>
      <c r="B1756" s="2">
        <v>43425.351111111115</v>
      </c>
      <c r="C1756" s="2">
        <v>43421</v>
      </c>
      <c r="D1756" t="s">
        <v>87</v>
      </c>
      <c r="E1756" s="48">
        <v>12170</v>
      </c>
      <c r="F1756" t="s">
        <v>46</v>
      </c>
      <c r="G1756" t="s">
        <v>0</v>
      </c>
      <c r="H1756" t="s">
        <v>37</v>
      </c>
      <c r="I1756" t="s">
        <v>25</v>
      </c>
      <c r="J1756" t="s">
        <v>36</v>
      </c>
      <c r="K1756" t="s">
        <v>37</v>
      </c>
    </row>
    <row r="1757" spans="1:11" x14ac:dyDescent="0.25">
      <c r="A1757">
        <v>6757364</v>
      </c>
      <c r="B1757" s="2">
        <v>43425.351517476854</v>
      </c>
      <c r="C1757" s="2">
        <v>43421</v>
      </c>
      <c r="D1757" t="s">
        <v>87</v>
      </c>
      <c r="E1757" s="48">
        <v>12170</v>
      </c>
      <c r="F1757" t="s">
        <v>46</v>
      </c>
      <c r="G1757" t="s">
        <v>2</v>
      </c>
      <c r="H1757" t="s">
        <v>37</v>
      </c>
      <c r="I1757" t="s">
        <v>25</v>
      </c>
      <c r="J1757" t="s">
        <v>9</v>
      </c>
      <c r="K1757" t="s">
        <v>37</v>
      </c>
    </row>
    <row r="1758" spans="1:11" x14ac:dyDescent="0.25">
      <c r="A1758">
        <v>6757578</v>
      </c>
      <c r="B1758" s="2">
        <v>43425.352018287034</v>
      </c>
      <c r="C1758" s="2">
        <v>43421</v>
      </c>
      <c r="D1758" t="s">
        <v>88</v>
      </c>
      <c r="E1758" s="48">
        <v>12170</v>
      </c>
      <c r="F1758" t="s">
        <v>46</v>
      </c>
      <c r="G1758" t="s">
        <v>0</v>
      </c>
      <c r="H1758" t="s">
        <v>37</v>
      </c>
      <c r="I1758" t="s">
        <v>25</v>
      </c>
      <c r="J1758" t="s">
        <v>36</v>
      </c>
      <c r="K1758" t="s">
        <v>37</v>
      </c>
    </row>
    <row r="1759" spans="1:11" x14ac:dyDescent="0.25">
      <c r="A1759">
        <v>6757578</v>
      </c>
      <c r="B1759" s="2">
        <v>43425.352413310182</v>
      </c>
      <c r="C1759" s="2">
        <v>43421</v>
      </c>
      <c r="D1759" t="s">
        <v>88</v>
      </c>
      <c r="E1759" s="48">
        <v>12170</v>
      </c>
      <c r="F1759" t="s">
        <v>46</v>
      </c>
      <c r="G1759" t="s">
        <v>2</v>
      </c>
      <c r="H1759" t="s">
        <v>37</v>
      </c>
      <c r="I1759" t="s">
        <v>25</v>
      </c>
      <c r="J1759" t="s">
        <v>9</v>
      </c>
      <c r="K1759" t="s">
        <v>37</v>
      </c>
    </row>
    <row r="1760" spans="1:11" x14ac:dyDescent="0.25">
      <c r="A1760">
        <v>6757819</v>
      </c>
      <c r="B1760" s="2">
        <v>43425.353143171298</v>
      </c>
      <c r="C1760" s="2">
        <v>43421</v>
      </c>
      <c r="D1760" t="s">
        <v>89</v>
      </c>
      <c r="E1760" s="48">
        <v>12170</v>
      </c>
      <c r="F1760" t="s">
        <v>46</v>
      </c>
      <c r="G1760" t="s">
        <v>0</v>
      </c>
      <c r="H1760" t="s">
        <v>37</v>
      </c>
      <c r="I1760" t="s">
        <v>25</v>
      </c>
      <c r="J1760" t="s">
        <v>36</v>
      </c>
      <c r="K1760" t="s">
        <v>37</v>
      </c>
    </row>
    <row r="1761" spans="1:11" x14ac:dyDescent="0.25">
      <c r="A1761">
        <v>6757819</v>
      </c>
      <c r="B1761" s="2">
        <v>43425.353546064813</v>
      </c>
      <c r="C1761" s="2">
        <v>43421</v>
      </c>
      <c r="D1761" t="s">
        <v>89</v>
      </c>
      <c r="E1761" s="48">
        <v>12170</v>
      </c>
      <c r="F1761" t="s">
        <v>46</v>
      </c>
      <c r="G1761" t="s">
        <v>2</v>
      </c>
      <c r="H1761" t="s">
        <v>5</v>
      </c>
      <c r="I1761" t="s">
        <v>1</v>
      </c>
      <c r="J1761" t="s">
        <v>4</v>
      </c>
      <c r="K1761" t="s">
        <v>38</v>
      </c>
    </row>
    <row r="1762" spans="1:11" x14ac:dyDescent="0.25">
      <c r="A1762">
        <v>6757890</v>
      </c>
      <c r="B1762" s="2">
        <v>43425.354082407408</v>
      </c>
      <c r="C1762" s="2">
        <v>43421</v>
      </c>
      <c r="D1762" t="s">
        <v>90</v>
      </c>
      <c r="E1762" s="48">
        <v>12170</v>
      </c>
      <c r="F1762" t="s">
        <v>46</v>
      </c>
      <c r="G1762" t="s">
        <v>0</v>
      </c>
      <c r="H1762" t="s">
        <v>37</v>
      </c>
      <c r="I1762" t="s">
        <v>25</v>
      </c>
      <c r="J1762" t="s">
        <v>36</v>
      </c>
      <c r="K1762" t="s">
        <v>37</v>
      </c>
    </row>
    <row r="1763" spans="1:11" x14ac:dyDescent="0.25">
      <c r="A1763">
        <v>6757890</v>
      </c>
      <c r="B1763" s="2">
        <v>43425.354344791667</v>
      </c>
      <c r="C1763" s="2">
        <v>43421</v>
      </c>
      <c r="D1763" t="s">
        <v>90</v>
      </c>
      <c r="E1763" s="48">
        <v>12170</v>
      </c>
      <c r="F1763" t="s">
        <v>46</v>
      </c>
      <c r="G1763" t="s">
        <v>2</v>
      </c>
      <c r="H1763" t="s">
        <v>5</v>
      </c>
      <c r="I1763" t="s">
        <v>1</v>
      </c>
      <c r="J1763" t="s">
        <v>4</v>
      </c>
      <c r="K1763" t="s">
        <v>38</v>
      </c>
    </row>
    <row r="1764" spans="1:11" x14ac:dyDescent="0.25">
      <c r="A1764">
        <v>6757890</v>
      </c>
      <c r="B1764" s="2">
        <v>43425.354628819441</v>
      </c>
      <c r="C1764" s="2">
        <v>43421</v>
      </c>
      <c r="D1764" t="s">
        <v>90</v>
      </c>
      <c r="E1764" s="48">
        <v>12170</v>
      </c>
      <c r="F1764" t="s">
        <v>46</v>
      </c>
      <c r="G1764" t="s">
        <v>2</v>
      </c>
      <c r="H1764" t="s">
        <v>3</v>
      </c>
      <c r="I1764" t="s">
        <v>1</v>
      </c>
      <c r="J1764" t="s">
        <v>4</v>
      </c>
      <c r="K1764" t="s">
        <v>39</v>
      </c>
    </row>
    <row r="1765" spans="1:11" x14ac:dyDescent="0.25">
      <c r="A1765">
        <v>6758246</v>
      </c>
      <c r="B1765" s="2">
        <v>43425.355439699073</v>
      </c>
      <c r="C1765" s="2">
        <v>43421</v>
      </c>
      <c r="D1765" t="s">
        <v>91</v>
      </c>
      <c r="E1765" s="48">
        <v>12170</v>
      </c>
      <c r="F1765" t="s">
        <v>46</v>
      </c>
      <c r="G1765" t="s">
        <v>0</v>
      </c>
      <c r="H1765" t="s">
        <v>37</v>
      </c>
      <c r="I1765" t="s">
        <v>25</v>
      </c>
      <c r="J1765" t="s">
        <v>36</v>
      </c>
      <c r="K1765" t="s">
        <v>37</v>
      </c>
    </row>
    <row r="1766" spans="1:11" x14ac:dyDescent="0.25">
      <c r="A1766">
        <v>6758246</v>
      </c>
      <c r="B1766" s="2">
        <v>43425.355749768518</v>
      </c>
      <c r="C1766" s="2">
        <v>43421</v>
      </c>
      <c r="D1766" t="s">
        <v>91</v>
      </c>
      <c r="E1766" s="48">
        <v>12170</v>
      </c>
      <c r="F1766" t="s">
        <v>46</v>
      </c>
      <c r="G1766" t="s">
        <v>2</v>
      </c>
      <c r="H1766" t="s">
        <v>37</v>
      </c>
      <c r="I1766" t="s">
        <v>25</v>
      </c>
      <c r="J1766" t="s">
        <v>9</v>
      </c>
      <c r="K1766" t="s">
        <v>37</v>
      </c>
    </row>
    <row r="1767" spans="1:11" x14ac:dyDescent="0.25">
      <c r="A1767">
        <v>6758468</v>
      </c>
      <c r="B1767" s="2">
        <v>43425.356328703703</v>
      </c>
      <c r="C1767" s="2">
        <v>43421</v>
      </c>
      <c r="D1767" t="s">
        <v>92</v>
      </c>
      <c r="E1767" s="48">
        <v>12170</v>
      </c>
      <c r="F1767" t="s">
        <v>46</v>
      </c>
      <c r="G1767" t="s">
        <v>0</v>
      </c>
      <c r="H1767" t="s">
        <v>37</v>
      </c>
      <c r="I1767" t="s">
        <v>25</v>
      </c>
      <c r="J1767" t="s">
        <v>36</v>
      </c>
      <c r="K1767" t="s">
        <v>37</v>
      </c>
    </row>
    <row r="1768" spans="1:11" x14ac:dyDescent="0.25">
      <c r="A1768">
        <v>6758468</v>
      </c>
      <c r="B1768" s="2">
        <v>43425.356538078704</v>
      </c>
      <c r="C1768" s="2">
        <v>43421</v>
      </c>
      <c r="D1768" t="s">
        <v>92</v>
      </c>
      <c r="E1768" s="48">
        <v>12170</v>
      </c>
      <c r="F1768" t="s">
        <v>46</v>
      </c>
      <c r="G1768" t="s">
        <v>2</v>
      </c>
      <c r="H1768" t="s">
        <v>37</v>
      </c>
      <c r="I1768" t="s">
        <v>25</v>
      </c>
      <c r="J1768" t="s">
        <v>9</v>
      </c>
      <c r="K1768" t="s">
        <v>37</v>
      </c>
    </row>
    <row r="1769" spans="1:11" x14ac:dyDescent="0.25">
      <c r="A1769">
        <v>6758814</v>
      </c>
      <c r="B1769" s="2">
        <v>43425.356946759261</v>
      </c>
      <c r="C1769" s="2">
        <v>43421</v>
      </c>
      <c r="D1769" t="s">
        <v>93</v>
      </c>
      <c r="E1769" s="48">
        <v>12170</v>
      </c>
      <c r="F1769" t="s">
        <v>46</v>
      </c>
      <c r="G1769" t="s">
        <v>0</v>
      </c>
      <c r="H1769" t="s">
        <v>37</v>
      </c>
      <c r="I1769" t="s">
        <v>25</v>
      </c>
      <c r="J1769" t="s">
        <v>36</v>
      </c>
      <c r="K1769" t="s">
        <v>37</v>
      </c>
    </row>
    <row r="1770" spans="1:11" x14ac:dyDescent="0.25">
      <c r="A1770">
        <v>6758814</v>
      </c>
      <c r="B1770" s="2">
        <v>43425.357274884256</v>
      </c>
      <c r="C1770" s="2">
        <v>43421</v>
      </c>
      <c r="D1770" t="s">
        <v>93</v>
      </c>
      <c r="E1770" s="48">
        <v>12170</v>
      </c>
      <c r="F1770" t="s">
        <v>46</v>
      </c>
      <c r="G1770" t="s">
        <v>2</v>
      </c>
      <c r="H1770" t="s">
        <v>5</v>
      </c>
      <c r="I1770" t="s">
        <v>1</v>
      </c>
      <c r="J1770" t="s">
        <v>4</v>
      </c>
      <c r="K1770" t="s">
        <v>38</v>
      </c>
    </row>
    <row r="1771" spans="1:11" x14ac:dyDescent="0.25">
      <c r="A1771">
        <v>6758814</v>
      </c>
      <c r="B1771" s="2">
        <v>43425.357599074072</v>
      </c>
      <c r="C1771" s="2">
        <v>43421</v>
      </c>
      <c r="D1771" t="s">
        <v>93</v>
      </c>
      <c r="E1771" s="48">
        <v>12170</v>
      </c>
      <c r="F1771" t="s">
        <v>46</v>
      </c>
      <c r="G1771" t="s">
        <v>2</v>
      </c>
      <c r="H1771" t="s">
        <v>3</v>
      </c>
      <c r="I1771" t="s">
        <v>1</v>
      </c>
      <c r="J1771" t="s">
        <v>4</v>
      </c>
      <c r="K1771" t="s">
        <v>39</v>
      </c>
    </row>
    <row r="1772" spans="1:11" x14ac:dyDescent="0.25">
      <c r="A1772">
        <v>6758829</v>
      </c>
      <c r="B1772" s="2">
        <v>43425.358174189816</v>
      </c>
      <c r="C1772" s="2">
        <v>43421</v>
      </c>
      <c r="D1772" t="s">
        <v>94</v>
      </c>
      <c r="E1772" s="48">
        <v>12170</v>
      </c>
      <c r="F1772" t="s">
        <v>46</v>
      </c>
      <c r="G1772" t="s">
        <v>0</v>
      </c>
      <c r="H1772" t="s">
        <v>37</v>
      </c>
      <c r="I1772" t="s">
        <v>25</v>
      </c>
      <c r="J1772" t="s">
        <v>36</v>
      </c>
      <c r="K1772" t="s">
        <v>37</v>
      </c>
    </row>
    <row r="1773" spans="1:11" x14ac:dyDescent="0.25">
      <c r="A1773">
        <v>6758829</v>
      </c>
      <c r="B1773" s="2">
        <v>43425.358690046298</v>
      </c>
      <c r="C1773" s="2">
        <v>43421</v>
      </c>
      <c r="D1773" t="s">
        <v>94</v>
      </c>
      <c r="E1773" s="48">
        <v>12170</v>
      </c>
      <c r="F1773" t="s">
        <v>46</v>
      </c>
      <c r="G1773" t="s">
        <v>2</v>
      </c>
      <c r="H1773" t="s">
        <v>37</v>
      </c>
      <c r="I1773" t="s">
        <v>25</v>
      </c>
      <c r="J1773" t="s">
        <v>9</v>
      </c>
      <c r="K1773" t="s">
        <v>37</v>
      </c>
    </row>
    <row r="1774" spans="1:11" x14ac:dyDescent="0.25">
      <c r="A1774">
        <v>6759263</v>
      </c>
      <c r="B1774" s="2">
        <v>43425.359371412036</v>
      </c>
      <c r="C1774" s="2">
        <v>43421</v>
      </c>
      <c r="D1774" t="s">
        <v>95</v>
      </c>
      <c r="E1774" s="48">
        <v>12170</v>
      </c>
      <c r="F1774" t="s">
        <v>46</v>
      </c>
      <c r="G1774" t="s">
        <v>0</v>
      </c>
      <c r="H1774" t="s">
        <v>37</v>
      </c>
      <c r="I1774" t="s">
        <v>25</v>
      </c>
      <c r="J1774" t="s">
        <v>36</v>
      </c>
      <c r="K1774" t="s">
        <v>37</v>
      </c>
    </row>
    <row r="1775" spans="1:11" x14ac:dyDescent="0.25">
      <c r="A1775">
        <v>6759263</v>
      </c>
      <c r="B1775" s="2">
        <v>43425.359826504631</v>
      </c>
      <c r="C1775" s="2">
        <v>43421</v>
      </c>
      <c r="D1775" t="s">
        <v>95</v>
      </c>
      <c r="E1775" s="48">
        <v>12170</v>
      </c>
      <c r="F1775" t="s">
        <v>46</v>
      </c>
      <c r="G1775" t="s">
        <v>2</v>
      </c>
      <c r="H1775" t="s">
        <v>3</v>
      </c>
      <c r="I1775" t="s">
        <v>1</v>
      </c>
      <c r="J1775" t="s">
        <v>4</v>
      </c>
      <c r="K1775" t="s">
        <v>39</v>
      </c>
    </row>
    <row r="1776" spans="1:11" x14ac:dyDescent="0.25">
      <c r="A1776">
        <v>6759287</v>
      </c>
      <c r="B1776" s="2">
        <v>43425.360382870371</v>
      </c>
      <c r="C1776" s="2">
        <v>43421</v>
      </c>
      <c r="D1776" t="s">
        <v>96</v>
      </c>
      <c r="E1776" s="48">
        <v>12170</v>
      </c>
      <c r="F1776" t="s">
        <v>46</v>
      </c>
      <c r="G1776" t="s">
        <v>0</v>
      </c>
      <c r="H1776" t="s">
        <v>37</v>
      </c>
      <c r="I1776" t="s">
        <v>25</v>
      </c>
      <c r="J1776" t="s">
        <v>36</v>
      </c>
      <c r="K1776" t="s">
        <v>37</v>
      </c>
    </row>
    <row r="1777" spans="1:11" x14ac:dyDescent="0.25">
      <c r="A1777">
        <v>6759287</v>
      </c>
      <c r="B1777" s="2">
        <v>43425.360700925929</v>
      </c>
      <c r="C1777" s="2">
        <v>43421</v>
      </c>
      <c r="D1777" t="s">
        <v>96</v>
      </c>
      <c r="E1777" s="48">
        <v>12170</v>
      </c>
      <c r="F1777" t="s">
        <v>46</v>
      </c>
      <c r="G1777" t="s">
        <v>2</v>
      </c>
      <c r="H1777" t="s">
        <v>5</v>
      </c>
      <c r="I1777" t="s">
        <v>1</v>
      </c>
      <c r="J1777" t="s">
        <v>4</v>
      </c>
      <c r="K1777" t="s">
        <v>38</v>
      </c>
    </row>
    <row r="1778" spans="1:11" x14ac:dyDescent="0.25">
      <c r="A1778">
        <v>6759709</v>
      </c>
      <c r="B1778" s="2">
        <v>43425.361242824074</v>
      </c>
      <c r="C1778" s="2">
        <v>43421</v>
      </c>
      <c r="D1778" t="s">
        <v>97</v>
      </c>
      <c r="E1778" s="48">
        <v>12170</v>
      </c>
      <c r="F1778" t="s">
        <v>46</v>
      </c>
      <c r="G1778" t="s">
        <v>0</v>
      </c>
      <c r="H1778" t="s">
        <v>37</v>
      </c>
      <c r="I1778" t="s">
        <v>25</v>
      </c>
      <c r="J1778" t="s">
        <v>36</v>
      </c>
      <c r="K1778" t="s">
        <v>37</v>
      </c>
    </row>
    <row r="1779" spans="1:11" x14ac:dyDescent="0.25">
      <c r="A1779">
        <v>6759709</v>
      </c>
      <c r="B1779" s="2">
        <v>43425.361563888888</v>
      </c>
      <c r="C1779" s="2">
        <v>43421</v>
      </c>
      <c r="D1779" t="s">
        <v>97</v>
      </c>
      <c r="E1779" s="48">
        <v>12170</v>
      </c>
      <c r="F1779" t="s">
        <v>46</v>
      </c>
      <c r="G1779" t="s">
        <v>2</v>
      </c>
      <c r="H1779" t="s">
        <v>3</v>
      </c>
      <c r="I1779" t="s">
        <v>1</v>
      </c>
      <c r="J1779" t="s">
        <v>4</v>
      </c>
      <c r="K1779" t="s">
        <v>39</v>
      </c>
    </row>
    <row r="1780" spans="1:11" x14ac:dyDescent="0.25">
      <c r="A1780">
        <v>6760390</v>
      </c>
      <c r="B1780" s="2">
        <v>43425.362270370373</v>
      </c>
      <c r="C1780" s="2">
        <v>43421</v>
      </c>
      <c r="D1780" t="s">
        <v>98</v>
      </c>
      <c r="E1780" s="48">
        <v>12170</v>
      </c>
      <c r="F1780" t="s">
        <v>46</v>
      </c>
      <c r="G1780" t="s">
        <v>0</v>
      </c>
      <c r="H1780" t="s">
        <v>37</v>
      </c>
      <c r="I1780" t="s">
        <v>25</v>
      </c>
      <c r="J1780" t="s">
        <v>36</v>
      </c>
      <c r="K1780" t="s">
        <v>37</v>
      </c>
    </row>
    <row r="1781" spans="1:11" x14ac:dyDescent="0.25">
      <c r="A1781">
        <v>6760390</v>
      </c>
      <c r="B1781" s="2">
        <v>43425.362519097223</v>
      </c>
      <c r="C1781" s="2">
        <v>43421</v>
      </c>
      <c r="D1781" t="s">
        <v>98</v>
      </c>
      <c r="E1781" s="48">
        <v>12170</v>
      </c>
      <c r="F1781" t="s">
        <v>46</v>
      </c>
      <c r="G1781" t="s">
        <v>2</v>
      </c>
      <c r="H1781" t="s">
        <v>37</v>
      </c>
      <c r="I1781" t="s">
        <v>25</v>
      </c>
      <c r="J1781" t="s">
        <v>9</v>
      </c>
      <c r="K1781" t="s">
        <v>37</v>
      </c>
    </row>
    <row r="1782" spans="1:11" x14ac:dyDescent="0.25">
      <c r="A1782">
        <v>6760481</v>
      </c>
      <c r="B1782" s="2">
        <v>43425.363537500001</v>
      </c>
      <c r="C1782" s="2">
        <v>43421</v>
      </c>
      <c r="D1782" t="s">
        <v>99</v>
      </c>
      <c r="E1782" s="48">
        <v>12170</v>
      </c>
      <c r="F1782" t="s">
        <v>46</v>
      </c>
      <c r="G1782" t="s">
        <v>2</v>
      </c>
      <c r="H1782" t="s">
        <v>5</v>
      </c>
      <c r="I1782" t="s">
        <v>1</v>
      </c>
      <c r="J1782" t="s">
        <v>4</v>
      </c>
      <c r="K1782" t="s">
        <v>38</v>
      </c>
    </row>
    <row r="1783" spans="1:11" x14ac:dyDescent="0.25">
      <c r="A1783">
        <v>6760481</v>
      </c>
      <c r="B1783" s="2">
        <v>43425.364226851852</v>
      </c>
      <c r="C1783" s="2">
        <v>43421</v>
      </c>
      <c r="D1783" t="s">
        <v>99</v>
      </c>
      <c r="E1783" s="48">
        <v>12170</v>
      </c>
      <c r="F1783" t="s">
        <v>46</v>
      </c>
      <c r="G1783" t="s">
        <v>0</v>
      </c>
      <c r="H1783" t="s">
        <v>27</v>
      </c>
      <c r="I1783" t="s">
        <v>7</v>
      </c>
      <c r="J1783" t="s">
        <v>36</v>
      </c>
      <c r="K1783" t="s">
        <v>40</v>
      </c>
    </row>
    <row r="1784" spans="1:11" x14ac:dyDescent="0.25">
      <c r="A1784">
        <v>6760918</v>
      </c>
      <c r="B1784" s="2">
        <v>43425.364614583334</v>
      </c>
      <c r="C1784" s="2">
        <v>43421</v>
      </c>
      <c r="D1784" t="s">
        <v>100</v>
      </c>
      <c r="E1784" s="48">
        <v>12170</v>
      </c>
      <c r="F1784" t="s">
        <v>46</v>
      </c>
      <c r="G1784" t="s">
        <v>0</v>
      </c>
      <c r="H1784" t="s">
        <v>37</v>
      </c>
      <c r="I1784" t="s">
        <v>25</v>
      </c>
      <c r="J1784" t="s">
        <v>36</v>
      </c>
      <c r="K1784" t="s">
        <v>37</v>
      </c>
    </row>
    <row r="1785" spans="1:11" x14ac:dyDescent="0.25">
      <c r="A1785">
        <v>6760918</v>
      </c>
      <c r="B1785" s="2">
        <v>43425.364869212965</v>
      </c>
      <c r="C1785" s="2">
        <v>43421</v>
      </c>
      <c r="D1785" t="s">
        <v>100</v>
      </c>
      <c r="E1785" s="48">
        <v>12170</v>
      </c>
      <c r="F1785" t="s">
        <v>46</v>
      </c>
      <c r="G1785" t="s">
        <v>2</v>
      </c>
      <c r="H1785" t="s">
        <v>3</v>
      </c>
      <c r="I1785" t="s">
        <v>1</v>
      </c>
      <c r="J1785" t="s">
        <v>4</v>
      </c>
      <c r="K1785" t="s">
        <v>39</v>
      </c>
    </row>
    <row r="1786" spans="1:11" x14ac:dyDescent="0.25">
      <c r="A1786">
        <v>6760978</v>
      </c>
      <c r="B1786" s="2">
        <v>43425.365276273151</v>
      </c>
      <c r="C1786" s="2">
        <v>43421</v>
      </c>
      <c r="D1786" t="s">
        <v>101</v>
      </c>
      <c r="E1786" s="48">
        <v>12170</v>
      </c>
      <c r="F1786" t="s">
        <v>46</v>
      </c>
      <c r="G1786" t="s">
        <v>0</v>
      </c>
      <c r="H1786" t="s">
        <v>37</v>
      </c>
      <c r="I1786" t="s">
        <v>25</v>
      </c>
      <c r="J1786" t="s">
        <v>36</v>
      </c>
      <c r="K1786" t="s">
        <v>37</v>
      </c>
    </row>
    <row r="1787" spans="1:11" x14ac:dyDescent="0.25">
      <c r="A1787">
        <v>6760978</v>
      </c>
      <c r="B1787" s="2">
        <v>43425.365554745367</v>
      </c>
      <c r="C1787" s="2">
        <v>43421</v>
      </c>
      <c r="D1787" t="s">
        <v>101</v>
      </c>
      <c r="E1787" s="48">
        <v>12170</v>
      </c>
      <c r="F1787" t="s">
        <v>46</v>
      </c>
      <c r="G1787" t="s">
        <v>2</v>
      </c>
      <c r="H1787" t="s">
        <v>5</v>
      </c>
      <c r="I1787" t="s">
        <v>1</v>
      </c>
      <c r="J1787" t="s">
        <v>4</v>
      </c>
      <c r="K1787" t="s">
        <v>38</v>
      </c>
    </row>
    <row r="1788" spans="1:11" x14ac:dyDescent="0.25">
      <c r="A1788">
        <v>6760978</v>
      </c>
      <c r="B1788" s="2">
        <v>43425.365899421296</v>
      </c>
      <c r="C1788" s="2">
        <v>43421</v>
      </c>
      <c r="D1788" t="s">
        <v>101</v>
      </c>
      <c r="E1788" s="48">
        <v>12170</v>
      </c>
      <c r="F1788" t="s">
        <v>46</v>
      </c>
      <c r="G1788" t="s">
        <v>2</v>
      </c>
      <c r="H1788" t="s">
        <v>3</v>
      </c>
      <c r="I1788" t="s">
        <v>1</v>
      </c>
      <c r="J1788" t="s">
        <v>4</v>
      </c>
      <c r="K1788" t="s">
        <v>39</v>
      </c>
    </row>
    <row r="1789" spans="1:11" x14ac:dyDescent="0.25">
      <c r="A1789">
        <v>6761017</v>
      </c>
      <c r="B1789" s="2">
        <v>43425.367103472221</v>
      </c>
      <c r="C1789" s="2">
        <v>43421</v>
      </c>
      <c r="D1789" t="s">
        <v>102</v>
      </c>
      <c r="E1789" s="48">
        <v>12170</v>
      </c>
      <c r="F1789" t="s">
        <v>46</v>
      </c>
      <c r="G1789" t="s">
        <v>0</v>
      </c>
      <c r="H1789" t="s">
        <v>37</v>
      </c>
      <c r="I1789" t="s">
        <v>25</v>
      </c>
      <c r="J1789" t="s">
        <v>36</v>
      </c>
      <c r="K1789" t="s">
        <v>37</v>
      </c>
    </row>
    <row r="1790" spans="1:11" x14ac:dyDescent="0.25">
      <c r="A1790">
        <v>6761017</v>
      </c>
      <c r="B1790" s="2">
        <v>43425.367565856483</v>
      </c>
      <c r="C1790" s="2">
        <v>43421</v>
      </c>
      <c r="D1790" t="s">
        <v>102</v>
      </c>
      <c r="E1790" s="48">
        <v>12170</v>
      </c>
      <c r="F1790" t="s">
        <v>46</v>
      </c>
      <c r="G1790" t="s">
        <v>2</v>
      </c>
      <c r="H1790" t="s">
        <v>5</v>
      </c>
      <c r="I1790" t="s">
        <v>1</v>
      </c>
      <c r="J1790" t="s">
        <v>4</v>
      </c>
      <c r="K1790" t="s">
        <v>38</v>
      </c>
    </row>
    <row r="1791" spans="1:11" x14ac:dyDescent="0.25">
      <c r="A1791">
        <v>6761017</v>
      </c>
      <c r="B1791" s="2">
        <v>43425.367818287035</v>
      </c>
      <c r="C1791" s="2">
        <v>43421</v>
      </c>
      <c r="D1791" t="s">
        <v>102</v>
      </c>
      <c r="E1791" s="48">
        <v>12170</v>
      </c>
      <c r="F1791" t="s">
        <v>46</v>
      </c>
      <c r="G1791" t="s">
        <v>2</v>
      </c>
      <c r="H1791" t="s">
        <v>3</v>
      </c>
      <c r="I1791" t="s">
        <v>1</v>
      </c>
      <c r="J1791" t="s">
        <v>4</v>
      </c>
      <c r="K1791" t="s">
        <v>39</v>
      </c>
    </row>
    <row r="1792" spans="1:11" x14ac:dyDescent="0.25">
      <c r="A1792">
        <v>6761165</v>
      </c>
      <c r="B1792" s="2">
        <v>43425.368552777778</v>
      </c>
      <c r="C1792" s="2">
        <v>43421</v>
      </c>
      <c r="D1792" t="s">
        <v>103</v>
      </c>
      <c r="E1792" s="48">
        <v>12170</v>
      </c>
      <c r="F1792" t="s">
        <v>46</v>
      </c>
      <c r="G1792" t="s">
        <v>0</v>
      </c>
      <c r="H1792" t="s">
        <v>37</v>
      </c>
      <c r="I1792" t="s">
        <v>25</v>
      </c>
      <c r="J1792" t="s">
        <v>36</v>
      </c>
      <c r="K1792" t="s">
        <v>37</v>
      </c>
    </row>
    <row r="1793" spans="1:11" x14ac:dyDescent="0.25">
      <c r="A1793">
        <v>6761165</v>
      </c>
      <c r="B1793" s="2">
        <v>43425.368946643517</v>
      </c>
      <c r="C1793" s="2">
        <v>43421</v>
      </c>
      <c r="D1793" t="s">
        <v>103</v>
      </c>
      <c r="E1793" s="48">
        <v>12170</v>
      </c>
      <c r="F1793" t="s">
        <v>46</v>
      </c>
      <c r="G1793" t="s">
        <v>2</v>
      </c>
      <c r="H1793" t="s">
        <v>5</v>
      </c>
      <c r="I1793" t="s">
        <v>1</v>
      </c>
      <c r="J1793" t="s">
        <v>4</v>
      </c>
      <c r="K1793" t="s">
        <v>38</v>
      </c>
    </row>
    <row r="1794" spans="1:11" x14ac:dyDescent="0.25">
      <c r="A1794">
        <v>6761165</v>
      </c>
      <c r="B1794" s="2">
        <v>43425.369414120367</v>
      </c>
      <c r="C1794" s="2">
        <v>43421</v>
      </c>
      <c r="D1794" t="s">
        <v>103</v>
      </c>
      <c r="E1794" s="48">
        <v>12170</v>
      </c>
      <c r="F1794" t="s">
        <v>46</v>
      </c>
      <c r="G1794" t="s">
        <v>2</v>
      </c>
      <c r="H1794" t="s">
        <v>3</v>
      </c>
      <c r="I1794" t="s">
        <v>1</v>
      </c>
      <c r="J1794" t="s">
        <v>4</v>
      </c>
      <c r="K1794" t="s">
        <v>39</v>
      </c>
    </row>
    <row r="1795" spans="1:11" x14ac:dyDescent="0.25">
      <c r="A1795">
        <v>6761625</v>
      </c>
      <c r="B1795" s="2">
        <v>43425.369957407405</v>
      </c>
      <c r="C1795" s="2">
        <v>43421</v>
      </c>
      <c r="D1795" t="s">
        <v>104</v>
      </c>
      <c r="E1795" s="48">
        <v>12170</v>
      </c>
      <c r="F1795" t="s">
        <v>46</v>
      </c>
      <c r="G1795" t="s">
        <v>0</v>
      </c>
      <c r="H1795" t="s">
        <v>37</v>
      </c>
      <c r="I1795" t="s">
        <v>25</v>
      </c>
      <c r="J1795" t="s">
        <v>36</v>
      </c>
      <c r="K1795" t="s">
        <v>37</v>
      </c>
    </row>
    <row r="1796" spans="1:11" x14ac:dyDescent="0.25">
      <c r="A1796">
        <v>6761625</v>
      </c>
      <c r="B1796" s="2">
        <v>43425.370159722224</v>
      </c>
      <c r="C1796" s="2">
        <v>43421</v>
      </c>
      <c r="D1796" t="s">
        <v>104</v>
      </c>
      <c r="E1796" s="48">
        <v>12170</v>
      </c>
      <c r="F1796" t="s">
        <v>46</v>
      </c>
      <c r="G1796" t="s">
        <v>2</v>
      </c>
      <c r="H1796" t="s">
        <v>37</v>
      </c>
      <c r="I1796" t="s">
        <v>25</v>
      </c>
      <c r="J1796" t="s">
        <v>9</v>
      </c>
      <c r="K1796" t="s">
        <v>37</v>
      </c>
    </row>
    <row r="1797" spans="1:11" x14ac:dyDescent="0.25">
      <c r="A1797">
        <v>6762017</v>
      </c>
      <c r="B1797" s="2">
        <v>43425.370640856483</v>
      </c>
      <c r="C1797" s="2">
        <v>43421</v>
      </c>
      <c r="D1797" t="s">
        <v>105</v>
      </c>
      <c r="E1797" s="48">
        <v>12170</v>
      </c>
      <c r="F1797" t="s">
        <v>46</v>
      </c>
      <c r="G1797" t="s">
        <v>0</v>
      </c>
      <c r="H1797" t="s">
        <v>37</v>
      </c>
      <c r="I1797" t="s">
        <v>25</v>
      </c>
      <c r="J1797" t="s">
        <v>36</v>
      </c>
      <c r="K1797" t="s">
        <v>37</v>
      </c>
    </row>
    <row r="1798" spans="1:11" x14ac:dyDescent="0.25">
      <c r="A1798">
        <v>6762017</v>
      </c>
      <c r="B1798" s="2">
        <v>43425.370957291663</v>
      </c>
      <c r="C1798" s="2">
        <v>43421</v>
      </c>
      <c r="D1798" t="s">
        <v>105</v>
      </c>
      <c r="E1798" s="48">
        <v>12170</v>
      </c>
      <c r="F1798" t="s">
        <v>46</v>
      </c>
      <c r="G1798" t="s">
        <v>2</v>
      </c>
      <c r="H1798" t="s">
        <v>3</v>
      </c>
      <c r="I1798" t="s">
        <v>1</v>
      </c>
      <c r="J1798" t="s">
        <v>4</v>
      </c>
      <c r="K1798" t="s">
        <v>39</v>
      </c>
    </row>
    <row r="1799" spans="1:11" x14ac:dyDescent="0.25">
      <c r="A1799">
        <v>6762074</v>
      </c>
      <c r="B1799" s="2">
        <v>43425.371426273145</v>
      </c>
      <c r="C1799" s="2">
        <v>43421</v>
      </c>
      <c r="D1799" t="s">
        <v>106</v>
      </c>
      <c r="E1799" s="48">
        <v>12170</v>
      </c>
      <c r="F1799" t="s">
        <v>46</v>
      </c>
      <c r="G1799" t="s">
        <v>0</v>
      </c>
      <c r="H1799" t="s">
        <v>37</v>
      </c>
      <c r="I1799" t="s">
        <v>25</v>
      </c>
      <c r="J1799" t="s">
        <v>36</v>
      </c>
      <c r="K1799" t="s">
        <v>37</v>
      </c>
    </row>
    <row r="1800" spans="1:11" x14ac:dyDescent="0.25">
      <c r="A1800">
        <v>6762074</v>
      </c>
      <c r="B1800" s="2">
        <v>43425.371694212961</v>
      </c>
      <c r="C1800" s="2">
        <v>43421</v>
      </c>
      <c r="D1800" t="s">
        <v>106</v>
      </c>
      <c r="E1800" s="48">
        <v>12170</v>
      </c>
      <c r="F1800" t="s">
        <v>46</v>
      </c>
      <c r="G1800" t="s">
        <v>2</v>
      </c>
      <c r="H1800" t="s">
        <v>5</v>
      </c>
      <c r="I1800" t="s">
        <v>1</v>
      </c>
      <c r="J1800" t="s">
        <v>4</v>
      </c>
      <c r="K1800" t="s">
        <v>38</v>
      </c>
    </row>
    <row r="1801" spans="1:11" x14ac:dyDescent="0.25">
      <c r="A1801">
        <v>6762074</v>
      </c>
      <c r="B1801" s="2">
        <v>43425.371956597221</v>
      </c>
      <c r="C1801" s="2">
        <v>43421</v>
      </c>
      <c r="D1801" t="s">
        <v>106</v>
      </c>
      <c r="E1801" s="48">
        <v>12170</v>
      </c>
      <c r="F1801" t="s">
        <v>46</v>
      </c>
      <c r="G1801" t="s">
        <v>2</v>
      </c>
      <c r="H1801" t="s">
        <v>3</v>
      </c>
      <c r="I1801" t="s">
        <v>1</v>
      </c>
      <c r="J1801" t="s">
        <v>4</v>
      </c>
      <c r="K1801" t="s">
        <v>39</v>
      </c>
    </row>
    <row r="1802" spans="1:11" x14ac:dyDescent="0.25">
      <c r="A1802">
        <v>6762573</v>
      </c>
      <c r="B1802" s="2">
        <v>43425.372603819444</v>
      </c>
      <c r="C1802" s="2">
        <v>43421</v>
      </c>
      <c r="D1802" t="s">
        <v>107</v>
      </c>
      <c r="E1802" s="48">
        <v>12170</v>
      </c>
      <c r="F1802" t="s">
        <v>46</v>
      </c>
      <c r="G1802" t="s">
        <v>0</v>
      </c>
      <c r="H1802" t="s">
        <v>37</v>
      </c>
      <c r="I1802" t="s">
        <v>25</v>
      </c>
      <c r="J1802" t="s">
        <v>36</v>
      </c>
      <c r="K1802" t="s">
        <v>37</v>
      </c>
    </row>
    <row r="1803" spans="1:11" x14ac:dyDescent="0.25">
      <c r="A1803">
        <v>6762573</v>
      </c>
      <c r="B1803" s="2">
        <v>43425.372893055559</v>
      </c>
      <c r="C1803" s="2">
        <v>43421</v>
      </c>
      <c r="D1803" t="s">
        <v>107</v>
      </c>
      <c r="E1803" s="48">
        <v>12170</v>
      </c>
      <c r="F1803" t="s">
        <v>46</v>
      </c>
      <c r="G1803" t="s">
        <v>2</v>
      </c>
      <c r="H1803" t="s">
        <v>37</v>
      </c>
      <c r="I1803" t="s">
        <v>25</v>
      </c>
      <c r="J1803" t="s">
        <v>9</v>
      </c>
      <c r="K1803" t="s">
        <v>37</v>
      </c>
    </row>
    <row r="1804" spans="1:11" x14ac:dyDescent="0.25">
      <c r="A1804">
        <v>6762742</v>
      </c>
      <c r="B1804" s="2">
        <v>43425.373389583336</v>
      </c>
      <c r="C1804" s="2">
        <v>43421</v>
      </c>
      <c r="D1804" t="s">
        <v>108</v>
      </c>
      <c r="E1804" s="48">
        <v>12170</v>
      </c>
      <c r="F1804" t="s">
        <v>46</v>
      </c>
      <c r="G1804" t="s">
        <v>0</v>
      </c>
      <c r="H1804" t="s">
        <v>37</v>
      </c>
      <c r="I1804" t="s">
        <v>25</v>
      </c>
      <c r="J1804" t="s">
        <v>36</v>
      </c>
      <c r="K1804" t="s">
        <v>37</v>
      </c>
    </row>
    <row r="1805" spans="1:11" x14ac:dyDescent="0.25">
      <c r="A1805">
        <v>6762742</v>
      </c>
      <c r="B1805" s="2">
        <v>43425.373583564811</v>
      </c>
      <c r="C1805" s="2">
        <v>43421</v>
      </c>
      <c r="D1805" t="s">
        <v>108</v>
      </c>
      <c r="E1805" s="48">
        <v>12170</v>
      </c>
      <c r="F1805" t="s">
        <v>46</v>
      </c>
      <c r="G1805" t="s">
        <v>2</v>
      </c>
      <c r="H1805" t="s">
        <v>37</v>
      </c>
      <c r="I1805" t="s">
        <v>25</v>
      </c>
      <c r="J1805" t="s">
        <v>9</v>
      </c>
      <c r="K1805" t="s">
        <v>37</v>
      </c>
    </row>
    <row r="1806" spans="1:11" x14ac:dyDescent="0.25">
      <c r="A1806">
        <v>6762920</v>
      </c>
      <c r="B1806" s="2">
        <v>43425.374206018518</v>
      </c>
      <c r="C1806" s="2">
        <v>43421</v>
      </c>
      <c r="D1806" t="s">
        <v>109</v>
      </c>
      <c r="E1806" s="48">
        <v>12170</v>
      </c>
      <c r="F1806" t="s">
        <v>46</v>
      </c>
      <c r="G1806" t="s">
        <v>0</v>
      </c>
      <c r="H1806" t="s">
        <v>37</v>
      </c>
      <c r="I1806" t="s">
        <v>25</v>
      </c>
      <c r="J1806" t="s">
        <v>36</v>
      </c>
      <c r="K1806" t="s">
        <v>37</v>
      </c>
    </row>
    <row r="1807" spans="1:11" x14ac:dyDescent="0.25">
      <c r="A1807">
        <v>6762920</v>
      </c>
      <c r="B1807" s="2">
        <v>43425.374514583331</v>
      </c>
      <c r="C1807" s="2">
        <v>43421</v>
      </c>
      <c r="D1807" t="s">
        <v>109</v>
      </c>
      <c r="E1807" s="48">
        <v>12170</v>
      </c>
      <c r="F1807" t="s">
        <v>46</v>
      </c>
      <c r="G1807" t="s">
        <v>2</v>
      </c>
      <c r="H1807" t="s">
        <v>37</v>
      </c>
      <c r="I1807" t="s">
        <v>25</v>
      </c>
      <c r="J1807" t="s">
        <v>9</v>
      </c>
      <c r="K1807" t="s">
        <v>37</v>
      </c>
    </row>
    <row r="1808" spans="1:11" x14ac:dyDescent="0.25">
      <c r="A1808">
        <v>6763282</v>
      </c>
      <c r="B1808" s="2">
        <v>43425.375049074071</v>
      </c>
      <c r="C1808" s="2">
        <v>43421</v>
      </c>
      <c r="D1808" t="s">
        <v>110</v>
      </c>
      <c r="E1808" s="48">
        <v>12170</v>
      </c>
      <c r="F1808" t="s">
        <v>46</v>
      </c>
      <c r="G1808" t="s">
        <v>0</v>
      </c>
      <c r="H1808" t="s">
        <v>37</v>
      </c>
      <c r="I1808" t="s">
        <v>25</v>
      </c>
      <c r="J1808" t="s">
        <v>36</v>
      </c>
      <c r="K1808" t="s">
        <v>37</v>
      </c>
    </row>
    <row r="1809" spans="1:11" x14ac:dyDescent="0.25">
      <c r="A1809">
        <v>6763282</v>
      </c>
      <c r="B1809" s="2">
        <v>43425.375314004632</v>
      </c>
      <c r="C1809" s="2">
        <v>43421</v>
      </c>
      <c r="D1809" t="s">
        <v>110</v>
      </c>
      <c r="E1809" s="48">
        <v>12170</v>
      </c>
      <c r="F1809" t="s">
        <v>46</v>
      </c>
      <c r="G1809" t="s">
        <v>2</v>
      </c>
      <c r="H1809" t="s">
        <v>5</v>
      </c>
      <c r="I1809" t="s">
        <v>1</v>
      </c>
      <c r="J1809" t="s">
        <v>4</v>
      </c>
      <c r="K1809" t="s">
        <v>38</v>
      </c>
    </row>
    <row r="1810" spans="1:11" x14ac:dyDescent="0.25">
      <c r="A1810">
        <v>6763282</v>
      </c>
      <c r="B1810" s="2">
        <v>43425.375867129631</v>
      </c>
      <c r="C1810" s="2">
        <v>43421</v>
      </c>
      <c r="D1810" t="s">
        <v>110</v>
      </c>
      <c r="E1810" s="48">
        <v>12170</v>
      </c>
      <c r="F1810" t="s">
        <v>46</v>
      </c>
      <c r="G1810" t="s">
        <v>2</v>
      </c>
      <c r="H1810" t="s">
        <v>3</v>
      </c>
      <c r="I1810" t="s">
        <v>1</v>
      </c>
      <c r="J1810" t="s">
        <v>4</v>
      </c>
      <c r="K1810" t="s">
        <v>39</v>
      </c>
    </row>
    <row r="1811" spans="1:11" x14ac:dyDescent="0.25">
      <c r="A1811">
        <v>6763335</v>
      </c>
      <c r="B1811" s="2">
        <v>43425.37644270833</v>
      </c>
      <c r="C1811" s="2">
        <v>43421</v>
      </c>
      <c r="D1811" t="s">
        <v>111</v>
      </c>
      <c r="E1811" s="48">
        <v>12170</v>
      </c>
      <c r="F1811" t="s">
        <v>46</v>
      </c>
      <c r="G1811" t="s">
        <v>0</v>
      </c>
      <c r="H1811" t="s">
        <v>37</v>
      </c>
      <c r="I1811" t="s">
        <v>25</v>
      </c>
      <c r="J1811" t="s">
        <v>36</v>
      </c>
      <c r="K1811" t="s">
        <v>37</v>
      </c>
    </row>
    <row r="1812" spans="1:11" x14ac:dyDescent="0.25">
      <c r="A1812">
        <v>6763335</v>
      </c>
      <c r="B1812" s="2">
        <v>43425.376665625001</v>
      </c>
      <c r="C1812" s="2">
        <v>43421</v>
      </c>
      <c r="D1812" t="s">
        <v>111</v>
      </c>
      <c r="E1812" s="48">
        <v>12170</v>
      </c>
      <c r="F1812" t="s">
        <v>46</v>
      </c>
      <c r="G1812" t="s">
        <v>2</v>
      </c>
      <c r="H1812" t="s">
        <v>37</v>
      </c>
      <c r="I1812" t="s">
        <v>25</v>
      </c>
      <c r="J1812" t="s">
        <v>9</v>
      </c>
      <c r="K1812" t="s">
        <v>37</v>
      </c>
    </row>
    <row r="1813" spans="1:11" x14ac:dyDescent="0.25">
      <c r="A1813">
        <v>6763580</v>
      </c>
      <c r="B1813" s="2">
        <v>43425.378464120367</v>
      </c>
      <c r="C1813" s="2">
        <v>43421</v>
      </c>
      <c r="D1813" t="s">
        <v>112</v>
      </c>
      <c r="E1813" s="48">
        <v>12170</v>
      </c>
      <c r="F1813" t="s">
        <v>46</v>
      </c>
      <c r="G1813" t="s">
        <v>0</v>
      </c>
      <c r="H1813" t="s">
        <v>37</v>
      </c>
      <c r="I1813" t="s">
        <v>25</v>
      </c>
      <c r="J1813" t="s">
        <v>36</v>
      </c>
      <c r="K1813" t="s">
        <v>37</v>
      </c>
    </row>
    <row r="1814" spans="1:11" x14ac:dyDescent="0.25">
      <c r="A1814">
        <v>6763580</v>
      </c>
      <c r="B1814" s="2">
        <v>43425.378719560184</v>
      </c>
      <c r="C1814" s="2">
        <v>43421</v>
      </c>
      <c r="D1814" t="s">
        <v>112</v>
      </c>
      <c r="E1814" s="48">
        <v>12170</v>
      </c>
      <c r="F1814" t="s">
        <v>46</v>
      </c>
      <c r="G1814" t="s">
        <v>2</v>
      </c>
      <c r="H1814" t="s">
        <v>5</v>
      </c>
      <c r="I1814" t="s">
        <v>1</v>
      </c>
      <c r="J1814" t="s">
        <v>4</v>
      </c>
      <c r="K1814" t="s">
        <v>38</v>
      </c>
    </row>
    <row r="1815" spans="1:11" x14ac:dyDescent="0.25">
      <c r="A1815">
        <v>6763580</v>
      </c>
      <c r="B1815" s="2">
        <v>43425.379097916666</v>
      </c>
      <c r="C1815" s="2">
        <v>43421</v>
      </c>
      <c r="D1815" t="s">
        <v>112</v>
      </c>
      <c r="E1815" s="48">
        <v>12170</v>
      </c>
      <c r="F1815" t="s">
        <v>46</v>
      </c>
      <c r="G1815" t="s">
        <v>2</v>
      </c>
      <c r="H1815" t="s">
        <v>3</v>
      </c>
      <c r="I1815" t="s">
        <v>1</v>
      </c>
      <c r="J1815" t="s">
        <v>4</v>
      </c>
      <c r="K1815" t="s">
        <v>39</v>
      </c>
    </row>
    <row r="1816" spans="1:11" x14ac:dyDescent="0.25">
      <c r="A1816">
        <v>6764141</v>
      </c>
      <c r="B1816" s="2">
        <v>43425.379945138891</v>
      </c>
      <c r="C1816" s="2">
        <v>43421</v>
      </c>
      <c r="D1816" t="s">
        <v>113</v>
      </c>
      <c r="E1816" s="48">
        <v>12170</v>
      </c>
      <c r="F1816" t="s">
        <v>46</v>
      </c>
      <c r="G1816" t="s">
        <v>0</v>
      </c>
      <c r="H1816" t="s">
        <v>37</v>
      </c>
      <c r="I1816" t="s">
        <v>25</v>
      </c>
      <c r="J1816" t="s">
        <v>36</v>
      </c>
      <c r="K1816" t="s">
        <v>37</v>
      </c>
    </row>
    <row r="1817" spans="1:11" x14ac:dyDescent="0.25">
      <c r="A1817">
        <v>6764141</v>
      </c>
      <c r="B1817" s="2">
        <v>43425.380403819443</v>
      </c>
      <c r="C1817" s="2">
        <v>43421</v>
      </c>
      <c r="D1817" t="s">
        <v>113</v>
      </c>
      <c r="E1817" s="48">
        <v>12170</v>
      </c>
      <c r="F1817" t="s">
        <v>46</v>
      </c>
      <c r="G1817" t="s">
        <v>2</v>
      </c>
      <c r="H1817" t="s">
        <v>37</v>
      </c>
      <c r="I1817" t="s">
        <v>25</v>
      </c>
      <c r="J1817" t="s">
        <v>9</v>
      </c>
      <c r="K1817" t="s">
        <v>37</v>
      </c>
    </row>
    <row r="1818" spans="1:11" x14ac:dyDescent="0.25">
      <c r="A1818">
        <v>6764147</v>
      </c>
      <c r="B1818" s="2">
        <v>43425.38112604167</v>
      </c>
      <c r="C1818" s="2">
        <v>43421</v>
      </c>
      <c r="D1818" t="s">
        <v>114</v>
      </c>
      <c r="E1818" s="48">
        <v>12170</v>
      </c>
      <c r="F1818" t="s">
        <v>46</v>
      </c>
      <c r="G1818" t="s">
        <v>0</v>
      </c>
      <c r="H1818" t="s">
        <v>37</v>
      </c>
      <c r="I1818" t="s">
        <v>25</v>
      </c>
      <c r="J1818" t="s">
        <v>36</v>
      </c>
      <c r="K1818" t="s">
        <v>37</v>
      </c>
    </row>
    <row r="1819" spans="1:11" x14ac:dyDescent="0.25">
      <c r="A1819">
        <v>6764147</v>
      </c>
      <c r="B1819" s="2">
        <v>43425.381315740742</v>
      </c>
      <c r="C1819" s="2">
        <v>43421</v>
      </c>
      <c r="D1819" t="s">
        <v>114</v>
      </c>
      <c r="E1819" s="48">
        <v>12170</v>
      </c>
      <c r="F1819" t="s">
        <v>46</v>
      </c>
      <c r="G1819" t="s">
        <v>2</v>
      </c>
      <c r="H1819" t="s">
        <v>37</v>
      </c>
      <c r="I1819" t="s">
        <v>25</v>
      </c>
      <c r="J1819" t="s">
        <v>9</v>
      </c>
      <c r="K1819" t="s">
        <v>37</v>
      </c>
    </row>
    <row r="1820" spans="1:11" x14ac:dyDescent="0.25">
      <c r="A1820">
        <v>6764568</v>
      </c>
      <c r="B1820" s="2">
        <v>43425.381790856482</v>
      </c>
      <c r="C1820" s="2">
        <v>43421</v>
      </c>
      <c r="D1820" t="s">
        <v>115</v>
      </c>
      <c r="E1820" s="48">
        <v>12170</v>
      </c>
      <c r="F1820" t="s">
        <v>46</v>
      </c>
      <c r="G1820" t="s">
        <v>0</v>
      </c>
      <c r="H1820" t="s">
        <v>37</v>
      </c>
      <c r="I1820" t="s">
        <v>25</v>
      </c>
      <c r="J1820" t="s">
        <v>36</v>
      </c>
      <c r="K1820" t="s">
        <v>37</v>
      </c>
    </row>
    <row r="1821" spans="1:11" x14ac:dyDescent="0.25">
      <c r="A1821">
        <v>6764568</v>
      </c>
      <c r="B1821" s="2">
        <v>43425.381995949072</v>
      </c>
      <c r="C1821" s="2">
        <v>43421</v>
      </c>
      <c r="D1821" t="s">
        <v>115</v>
      </c>
      <c r="E1821" s="48">
        <v>12170</v>
      </c>
      <c r="F1821" t="s">
        <v>46</v>
      </c>
      <c r="G1821" t="s">
        <v>2</v>
      </c>
      <c r="H1821" t="s">
        <v>5</v>
      </c>
      <c r="I1821" t="s">
        <v>1</v>
      </c>
      <c r="J1821" t="s">
        <v>4</v>
      </c>
      <c r="K1821" t="s">
        <v>38</v>
      </c>
    </row>
    <row r="1822" spans="1:11" x14ac:dyDescent="0.25">
      <c r="A1822">
        <v>6765033</v>
      </c>
      <c r="B1822" s="2">
        <v>43425.382722453702</v>
      </c>
      <c r="C1822" s="2">
        <v>43421</v>
      </c>
      <c r="D1822" t="s">
        <v>116</v>
      </c>
      <c r="E1822" s="48">
        <v>12170</v>
      </c>
      <c r="F1822" t="s">
        <v>46</v>
      </c>
      <c r="G1822" t="s">
        <v>0</v>
      </c>
      <c r="H1822" t="s">
        <v>37</v>
      </c>
      <c r="I1822" t="s">
        <v>25</v>
      </c>
      <c r="J1822" t="s">
        <v>36</v>
      </c>
      <c r="K1822" t="s">
        <v>37</v>
      </c>
    </row>
    <row r="1823" spans="1:11" x14ac:dyDescent="0.25">
      <c r="A1823">
        <v>6765033</v>
      </c>
      <c r="B1823" s="2">
        <v>43425.383226967591</v>
      </c>
      <c r="C1823" s="2">
        <v>43421</v>
      </c>
      <c r="D1823" t="s">
        <v>116</v>
      </c>
      <c r="E1823" s="48">
        <v>12170</v>
      </c>
      <c r="F1823" t="s">
        <v>46</v>
      </c>
      <c r="G1823" t="s">
        <v>2</v>
      </c>
      <c r="H1823" t="s">
        <v>5</v>
      </c>
      <c r="I1823" t="s">
        <v>1</v>
      </c>
      <c r="J1823" t="s">
        <v>4</v>
      </c>
      <c r="K1823" t="s">
        <v>38</v>
      </c>
    </row>
    <row r="1824" spans="1:11" x14ac:dyDescent="0.25">
      <c r="A1824">
        <v>6765033</v>
      </c>
      <c r="B1824" s="2">
        <v>43425.38406527778</v>
      </c>
      <c r="C1824" s="2">
        <v>43421</v>
      </c>
      <c r="D1824" t="s">
        <v>116</v>
      </c>
      <c r="E1824" s="48">
        <v>12170</v>
      </c>
      <c r="F1824" t="s">
        <v>46</v>
      </c>
      <c r="G1824" t="s">
        <v>2</v>
      </c>
      <c r="H1824" t="s">
        <v>3</v>
      </c>
      <c r="I1824" t="s">
        <v>1</v>
      </c>
      <c r="J1824" t="s">
        <v>4</v>
      </c>
      <c r="K1824" t="s">
        <v>39</v>
      </c>
    </row>
    <row r="1825" spans="1:11" x14ac:dyDescent="0.25">
      <c r="A1825">
        <v>6765366</v>
      </c>
      <c r="B1825" s="2">
        <v>43425.385652777775</v>
      </c>
      <c r="C1825" s="2">
        <v>43421</v>
      </c>
      <c r="D1825" t="s">
        <v>117</v>
      </c>
      <c r="E1825" s="48">
        <v>12170</v>
      </c>
      <c r="F1825" t="s">
        <v>46</v>
      </c>
      <c r="G1825" t="s">
        <v>0</v>
      </c>
      <c r="H1825" t="s">
        <v>37</v>
      </c>
      <c r="I1825" t="s">
        <v>25</v>
      </c>
      <c r="J1825" t="s">
        <v>36</v>
      </c>
      <c r="K1825" t="s">
        <v>37</v>
      </c>
    </row>
    <row r="1826" spans="1:11" x14ac:dyDescent="0.25">
      <c r="A1826">
        <v>6765366</v>
      </c>
      <c r="B1826" s="2">
        <v>43425.386145138888</v>
      </c>
      <c r="C1826" s="2">
        <v>43421</v>
      </c>
      <c r="D1826" t="s">
        <v>117</v>
      </c>
      <c r="E1826" s="48">
        <v>12170</v>
      </c>
      <c r="F1826" t="s">
        <v>46</v>
      </c>
      <c r="G1826" t="s">
        <v>2</v>
      </c>
      <c r="H1826" t="s">
        <v>5</v>
      </c>
      <c r="I1826" t="s">
        <v>1</v>
      </c>
      <c r="J1826" t="s">
        <v>4</v>
      </c>
      <c r="K1826" t="s">
        <v>38</v>
      </c>
    </row>
    <row r="1827" spans="1:11" x14ac:dyDescent="0.25">
      <c r="A1827">
        <v>6766187</v>
      </c>
      <c r="B1827" s="2">
        <v>43425.387803703707</v>
      </c>
      <c r="C1827" s="2">
        <v>43421</v>
      </c>
      <c r="D1827" t="s">
        <v>118</v>
      </c>
      <c r="E1827" s="48">
        <v>12170</v>
      </c>
      <c r="F1827" t="s">
        <v>46</v>
      </c>
      <c r="G1827" t="s">
        <v>0</v>
      </c>
      <c r="H1827" t="s">
        <v>37</v>
      </c>
      <c r="I1827" t="s">
        <v>25</v>
      </c>
      <c r="J1827" t="s">
        <v>36</v>
      </c>
      <c r="K1827" t="s">
        <v>37</v>
      </c>
    </row>
    <row r="1828" spans="1:11" x14ac:dyDescent="0.25">
      <c r="A1828">
        <v>6766187</v>
      </c>
      <c r="B1828" s="2">
        <v>43425.388184837961</v>
      </c>
      <c r="C1828" s="2">
        <v>43421</v>
      </c>
      <c r="D1828" t="s">
        <v>118</v>
      </c>
      <c r="E1828" s="48">
        <v>12170</v>
      </c>
      <c r="F1828" t="s">
        <v>46</v>
      </c>
      <c r="G1828" t="s">
        <v>2</v>
      </c>
      <c r="H1828" t="s">
        <v>37</v>
      </c>
      <c r="I1828" t="s">
        <v>25</v>
      </c>
      <c r="J1828" t="s">
        <v>9</v>
      </c>
      <c r="K1828" t="s">
        <v>37</v>
      </c>
    </row>
    <row r="1829" spans="1:11" x14ac:dyDescent="0.25">
      <c r="A1829">
        <v>6766368</v>
      </c>
      <c r="B1829" s="2">
        <v>43425.388859953702</v>
      </c>
      <c r="C1829" s="2">
        <v>43421</v>
      </c>
      <c r="D1829" t="s">
        <v>119</v>
      </c>
      <c r="E1829" s="48">
        <v>12170</v>
      </c>
      <c r="F1829" t="s">
        <v>46</v>
      </c>
      <c r="G1829" t="s">
        <v>0</v>
      </c>
      <c r="H1829" t="s">
        <v>37</v>
      </c>
      <c r="I1829" t="s">
        <v>25</v>
      </c>
      <c r="J1829" t="s">
        <v>36</v>
      </c>
      <c r="K1829" t="s">
        <v>37</v>
      </c>
    </row>
    <row r="1830" spans="1:11" x14ac:dyDescent="0.25">
      <c r="A1830">
        <v>6766368</v>
      </c>
      <c r="B1830" s="2">
        <v>43425.389241319448</v>
      </c>
      <c r="C1830" s="2">
        <v>43421</v>
      </c>
      <c r="D1830" t="s">
        <v>119</v>
      </c>
      <c r="E1830" s="48">
        <v>12170</v>
      </c>
      <c r="F1830" t="s">
        <v>46</v>
      </c>
      <c r="G1830" t="s">
        <v>2</v>
      </c>
      <c r="H1830" t="s">
        <v>5</v>
      </c>
      <c r="I1830" t="s">
        <v>1</v>
      </c>
      <c r="J1830" t="s">
        <v>4</v>
      </c>
      <c r="K1830" t="s">
        <v>38</v>
      </c>
    </row>
    <row r="1831" spans="1:11" x14ac:dyDescent="0.25">
      <c r="A1831">
        <v>6766368</v>
      </c>
      <c r="B1831" s="2">
        <v>43425.389495138887</v>
      </c>
      <c r="C1831" s="2">
        <v>43421</v>
      </c>
      <c r="D1831" t="s">
        <v>119</v>
      </c>
      <c r="E1831" s="48">
        <v>12170</v>
      </c>
      <c r="F1831" t="s">
        <v>46</v>
      </c>
      <c r="G1831" t="s">
        <v>2</v>
      </c>
      <c r="H1831" t="s">
        <v>3</v>
      </c>
      <c r="I1831" t="s">
        <v>1</v>
      </c>
      <c r="J1831" t="s">
        <v>4</v>
      </c>
      <c r="K1831" t="s">
        <v>39</v>
      </c>
    </row>
    <row r="1832" spans="1:11" x14ac:dyDescent="0.25">
      <c r="A1832">
        <v>6766403</v>
      </c>
      <c r="B1832" s="2">
        <v>43425.394535185187</v>
      </c>
      <c r="C1832" s="2">
        <v>43421</v>
      </c>
      <c r="D1832" t="s">
        <v>120</v>
      </c>
      <c r="E1832" s="48">
        <v>12170</v>
      </c>
      <c r="F1832" t="s">
        <v>46</v>
      </c>
      <c r="G1832" t="s">
        <v>0</v>
      </c>
      <c r="H1832" t="s">
        <v>37</v>
      </c>
      <c r="I1832" t="s">
        <v>25</v>
      </c>
      <c r="J1832" t="s">
        <v>36</v>
      </c>
      <c r="K1832" t="s">
        <v>37</v>
      </c>
    </row>
    <row r="1833" spans="1:11" x14ac:dyDescent="0.25">
      <c r="A1833">
        <v>6766403</v>
      </c>
      <c r="B1833" s="2">
        <v>43425.394854166669</v>
      </c>
      <c r="C1833" s="2">
        <v>43421</v>
      </c>
      <c r="D1833" t="s">
        <v>120</v>
      </c>
      <c r="E1833" s="48">
        <v>12170</v>
      </c>
      <c r="F1833" t="s">
        <v>46</v>
      </c>
      <c r="G1833" t="s">
        <v>2</v>
      </c>
      <c r="H1833" t="s">
        <v>5</v>
      </c>
      <c r="I1833" t="s">
        <v>1</v>
      </c>
      <c r="J1833" t="s">
        <v>4</v>
      </c>
      <c r="K1833" t="s">
        <v>38</v>
      </c>
    </row>
    <row r="1834" spans="1:11" x14ac:dyDescent="0.25">
      <c r="A1834">
        <v>6766873</v>
      </c>
      <c r="B1834" s="2">
        <v>43425.395365046294</v>
      </c>
      <c r="C1834" s="2">
        <v>43421</v>
      </c>
      <c r="D1834" t="s">
        <v>121</v>
      </c>
      <c r="E1834" s="48">
        <v>12170</v>
      </c>
      <c r="F1834" t="s">
        <v>46</v>
      </c>
      <c r="G1834" t="s">
        <v>0</v>
      </c>
      <c r="H1834" t="s">
        <v>37</v>
      </c>
      <c r="I1834" t="s">
        <v>25</v>
      </c>
      <c r="J1834" t="s">
        <v>36</v>
      </c>
      <c r="K1834" t="s">
        <v>37</v>
      </c>
    </row>
    <row r="1835" spans="1:11" x14ac:dyDescent="0.25">
      <c r="A1835">
        <v>6766873</v>
      </c>
      <c r="B1835" s="2">
        <v>43425.395628703707</v>
      </c>
      <c r="C1835" s="2">
        <v>43421</v>
      </c>
      <c r="D1835" t="s">
        <v>121</v>
      </c>
      <c r="E1835" s="48">
        <v>12170</v>
      </c>
      <c r="F1835" t="s">
        <v>46</v>
      </c>
      <c r="G1835" t="s">
        <v>2</v>
      </c>
      <c r="H1835" t="s">
        <v>5</v>
      </c>
      <c r="I1835" t="s">
        <v>1</v>
      </c>
      <c r="J1835" t="s">
        <v>4</v>
      </c>
      <c r="K1835" t="s">
        <v>38</v>
      </c>
    </row>
    <row r="1836" spans="1:11" x14ac:dyDescent="0.25">
      <c r="A1836">
        <v>6766873</v>
      </c>
      <c r="B1836" s="2">
        <v>43425.396116087963</v>
      </c>
      <c r="C1836" s="2">
        <v>43421</v>
      </c>
      <c r="D1836" t="s">
        <v>121</v>
      </c>
      <c r="E1836" s="48">
        <v>12170</v>
      </c>
      <c r="F1836" t="s">
        <v>46</v>
      </c>
      <c r="G1836" t="s">
        <v>2</v>
      </c>
      <c r="H1836" t="s">
        <v>3</v>
      </c>
      <c r="I1836" t="s">
        <v>1</v>
      </c>
      <c r="J1836" t="s">
        <v>4</v>
      </c>
      <c r="K1836" t="s">
        <v>39</v>
      </c>
    </row>
    <row r="1837" spans="1:11" x14ac:dyDescent="0.25">
      <c r="A1837">
        <v>6767693</v>
      </c>
      <c r="B1837" s="2">
        <v>43425.397407291668</v>
      </c>
      <c r="C1837" s="2">
        <v>43421</v>
      </c>
      <c r="D1837" t="s">
        <v>122</v>
      </c>
      <c r="E1837" s="48">
        <v>12170</v>
      </c>
      <c r="F1837" t="s">
        <v>46</v>
      </c>
      <c r="G1837" t="s">
        <v>0</v>
      </c>
      <c r="H1837" t="s">
        <v>37</v>
      </c>
      <c r="I1837" t="s">
        <v>25</v>
      </c>
      <c r="J1837" t="s">
        <v>36</v>
      </c>
      <c r="K1837" t="s">
        <v>37</v>
      </c>
    </row>
    <row r="1838" spans="1:11" x14ac:dyDescent="0.25">
      <c r="A1838">
        <v>6767693</v>
      </c>
      <c r="B1838" s="2">
        <v>43425.397658449074</v>
      </c>
      <c r="C1838" s="2">
        <v>43421</v>
      </c>
      <c r="D1838" t="s">
        <v>122</v>
      </c>
      <c r="E1838" s="48">
        <v>12170</v>
      </c>
      <c r="F1838" t="s">
        <v>46</v>
      </c>
      <c r="G1838" t="s">
        <v>2</v>
      </c>
      <c r="H1838" t="s">
        <v>5</v>
      </c>
      <c r="I1838" t="s">
        <v>1</v>
      </c>
      <c r="J1838" t="s">
        <v>4</v>
      </c>
      <c r="K1838" t="s">
        <v>38</v>
      </c>
    </row>
    <row r="1839" spans="1:11" x14ac:dyDescent="0.25">
      <c r="A1839">
        <v>6767693</v>
      </c>
      <c r="B1839" s="2">
        <v>43425.397934259257</v>
      </c>
      <c r="C1839" s="2">
        <v>43421</v>
      </c>
      <c r="D1839" t="s">
        <v>122</v>
      </c>
      <c r="E1839" s="48">
        <v>12170</v>
      </c>
      <c r="F1839" t="s">
        <v>46</v>
      </c>
      <c r="G1839" t="s">
        <v>2</v>
      </c>
      <c r="H1839" t="s">
        <v>3</v>
      </c>
      <c r="I1839" t="s">
        <v>1</v>
      </c>
      <c r="J1839" t="s">
        <v>4</v>
      </c>
      <c r="K1839" t="s">
        <v>39</v>
      </c>
    </row>
    <row r="1840" spans="1:11" x14ac:dyDescent="0.25">
      <c r="A1840">
        <v>6767803</v>
      </c>
      <c r="B1840" s="2">
        <v>43425.398410879628</v>
      </c>
      <c r="C1840" s="2">
        <v>43421</v>
      </c>
      <c r="D1840" t="s">
        <v>123</v>
      </c>
      <c r="E1840" s="48">
        <v>12170</v>
      </c>
      <c r="F1840" t="s">
        <v>46</v>
      </c>
      <c r="G1840" t="s">
        <v>0</v>
      </c>
      <c r="H1840" t="s">
        <v>37</v>
      </c>
      <c r="I1840" t="s">
        <v>25</v>
      </c>
      <c r="J1840" t="s">
        <v>36</v>
      </c>
      <c r="K1840" t="s">
        <v>37</v>
      </c>
    </row>
    <row r="1841" spans="1:11" x14ac:dyDescent="0.25">
      <c r="A1841">
        <v>6767803</v>
      </c>
      <c r="B1841" s="2">
        <v>43425.398873611113</v>
      </c>
      <c r="C1841" s="2">
        <v>43421</v>
      </c>
      <c r="D1841" t="s">
        <v>123</v>
      </c>
      <c r="E1841" s="48">
        <v>12170</v>
      </c>
      <c r="F1841" t="s">
        <v>46</v>
      </c>
      <c r="G1841" t="s">
        <v>2</v>
      </c>
      <c r="H1841" t="s">
        <v>37</v>
      </c>
      <c r="I1841" t="s">
        <v>25</v>
      </c>
      <c r="J1841" t="s">
        <v>9</v>
      </c>
      <c r="K1841" t="s">
        <v>37</v>
      </c>
    </row>
    <row r="1842" spans="1:11" x14ac:dyDescent="0.25">
      <c r="A1842">
        <v>6768530</v>
      </c>
      <c r="B1842" s="2">
        <v>43425.399671990737</v>
      </c>
      <c r="C1842" s="2">
        <v>43421</v>
      </c>
      <c r="D1842" t="s">
        <v>124</v>
      </c>
      <c r="E1842" s="48">
        <v>12170</v>
      </c>
      <c r="F1842" t="s">
        <v>46</v>
      </c>
      <c r="G1842" t="s">
        <v>0</v>
      </c>
      <c r="H1842" t="s">
        <v>37</v>
      </c>
      <c r="I1842" t="s">
        <v>25</v>
      </c>
      <c r="J1842" t="s">
        <v>36</v>
      </c>
      <c r="K1842" t="s">
        <v>37</v>
      </c>
    </row>
    <row r="1843" spans="1:11" x14ac:dyDescent="0.25">
      <c r="A1843">
        <v>6768530</v>
      </c>
      <c r="B1843" s="2">
        <v>43425.399901041666</v>
      </c>
      <c r="C1843" s="2">
        <v>43421</v>
      </c>
      <c r="D1843" t="s">
        <v>124</v>
      </c>
      <c r="E1843" s="48">
        <v>12170</v>
      </c>
      <c r="F1843" t="s">
        <v>46</v>
      </c>
      <c r="G1843" t="s">
        <v>2</v>
      </c>
      <c r="H1843" t="s">
        <v>37</v>
      </c>
      <c r="I1843" t="s">
        <v>25</v>
      </c>
      <c r="J1843" t="s">
        <v>9</v>
      </c>
      <c r="K1843" t="s">
        <v>37</v>
      </c>
    </row>
    <row r="1844" spans="1:11" x14ac:dyDescent="0.25">
      <c r="A1844">
        <v>6768897</v>
      </c>
      <c r="B1844" s="2">
        <v>43425.400473379632</v>
      </c>
      <c r="C1844" s="2">
        <v>43421</v>
      </c>
      <c r="D1844" t="s">
        <v>125</v>
      </c>
      <c r="E1844" s="48">
        <v>12170</v>
      </c>
      <c r="F1844" t="s">
        <v>46</v>
      </c>
      <c r="G1844" t="s">
        <v>0</v>
      </c>
      <c r="H1844" t="s">
        <v>37</v>
      </c>
      <c r="I1844" t="s">
        <v>25</v>
      </c>
      <c r="J1844" t="s">
        <v>36</v>
      </c>
      <c r="K1844" t="s">
        <v>37</v>
      </c>
    </row>
    <row r="1845" spans="1:11" x14ac:dyDescent="0.25">
      <c r="A1845">
        <v>6768897</v>
      </c>
      <c r="B1845" s="2">
        <v>43425.400880555557</v>
      </c>
      <c r="C1845" s="2">
        <v>43421</v>
      </c>
      <c r="D1845" t="s">
        <v>125</v>
      </c>
      <c r="E1845" s="48">
        <v>12170</v>
      </c>
      <c r="F1845" t="s">
        <v>46</v>
      </c>
      <c r="G1845" t="s">
        <v>2</v>
      </c>
      <c r="H1845" t="s">
        <v>3</v>
      </c>
      <c r="I1845" t="s">
        <v>1</v>
      </c>
      <c r="J1845" t="s">
        <v>4</v>
      </c>
      <c r="K1845" t="s">
        <v>39</v>
      </c>
    </row>
    <row r="1846" spans="1:11" x14ac:dyDescent="0.25">
      <c r="A1846">
        <v>6769839</v>
      </c>
      <c r="B1846" s="2">
        <v>43425.401363773148</v>
      </c>
      <c r="C1846" s="2">
        <v>43421</v>
      </c>
      <c r="D1846" t="s">
        <v>126</v>
      </c>
      <c r="E1846" s="48">
        <v>12170</v>
      </c>
      <c r="F1846" t="s">
        <v>46</v>
      </c>
      <c r="G1846" t="s">
        <v>0</v>
      </c>
      <c r="H1846" t="s">
        <v>37</v>
      </c>
      <c r="I1846" t="s">
        <v>25</v>
      </c>
      <c r="J1846" t="s">
        <v>36</v>
      </c>
      <c r="K1846" t="s">
        <v>37</v>
      </c>
    </row>
    <row r="1847" spans="1:11" x14ac:dyDescent="0.25">
      <c r="A1847">
        <v>6769839</v>
      </c>
      <c r="B1847" s="2">
        <v>43425.401681249998</v>
      </c>
      <c r="C1847" s="2">
        <v>43421</v>
      </c>
      <c r="D1847" t="s">
        <v>126</v>
      </c>
      <c r="E1847" s="48">
        <v>12170</v>
      </c>
      <c r="F1847" t="s">
        <v>46</v>
      </c>
      <c r="G1847" t="s">
        <v>2</v>
      </c>
      <c r="H1847" t="s">
        <v>5</v>
      </c>
      <c r="I1847" t="s">
        <v>1</v>
      </c>
      <c r="J1847" t="s">
        <v>4</v>
      </c>
      <c r="K1847" t="s">
        <v>38</v>
      </c>
    </row>
    <row r="1848" spans="1:11" x14ac:dyDescent="0.25">
      <c r="A1848">
        <v>6770640</v>
      </c>
      <c r="B1848" s="2">
        <v>43425.402943287037</v>
      </c>
      <c r="C1848" s="2">
        <v>43421</v>
      </c>
      <c r="D1848" t="s">
        <v>127</v>
      </c>
      <c r="E1848" s="48">
        <v>12170</v>
      </c>
      <c r="F1848" t="s">
        <v>46</v>
      </c>
      <c r="G1848" t="s">
        <v>2</v>
      </c>
      <c r="H1848" t="s">
        <v>3</v>
      </c>
      <c r="I1848" t="s">
        <v>1</v>
      </c>
      <c r="J1848" t="s">
        <v>4</v>
      </c>
      <c r="K1848" t="s">
        <v>39</v>
      </c>
    </row>
    <row r="1849" spans="1:11" x14ac:dyDescent="0.25">
      <c r="A1849">
        <v>6770640</v>
      </c>
      <c r="B1849" s="2">
        <v>43425.403276157405</v>
      </c>
      <c r="C1849" s="2">
        <v>43421</v>
      </c>
      <c r="D1849" t="s">
        <v>127</v>
      </c>
      <c r="E1849" s="48">
        <v>12170</v>
      </c>
      <c r="F1849" t="s">
        <v>46</v>
      </c>
      <c r="G1849" t="s">
        <v>2</v>
      </c>
      <c r="H1849" t="s">
        <v>5</v>
      </c>
      <c r="I1849" t="s">
        <v>1</v>
      </c>
      <c r="J1849" t="s">
        <v>4</v>
      </c>
      <c r="K1849" t="s">
        <v>38</v>
      </c>
    </row>
    <row r="1850" spans="1:11" x14ac:dyDescent="0.25">
      <c r="A1850">
        <v>6770640</v>
      </c>
      <c r="B1850" s="2">
        <v>43425.403613773145</v>
      </c>
      <c r="C1850" s="2">
        <v>43421</v>
      </c>
      <c r="D1850" t="s">
        <v>127</v>
      </c>
      <c r="E1850" s="48">
        <v>12170</v>
      </c>
      <c r="F1850" t="s">
        <v>46</v>
      </c>
      <c r="G1850" t="s">
        <v>0</v>
      </c>
      <c r="H1850" t="s">
        <v>37</v>
      </c>
      <c r="I1850" t="s">
        <v>25</v>
      </c>
      <c r="J1850" t="s">
        <v>36</v>
      </c>
      <c r="K1850" t="s">
        <v>37</v>
      </c>
    </row>
    <row r="1851" spans="1:11" x14ac:dyDescent="0.25">
      <c r="A1851">
        <v>6770672</v>
      </c>
      <c r="B1851" s="2">
        <v>43425.404051620368</v>
      </c>
      <c r="C1851" s="2">
        <v>43421</v>
      </c>
      <c r="D1851" t="s">
        <v>128</v>
      </c>
      <c r="E1851" s="48">
        <v>12170</v>
      </c>
      <c r="F1851" t="s">
        <v>46</v>
      </c>
      <c r="G1851" t="s">
        <v>0</v>
      </c>
      <c r="H1851" t="s">
        <v>37</v>
      </c>
      <c r="I1851" t="s">
        <v>25</v>
      </c>
      <c r="J1851" t="s">
        <v>36</v>
      </c>
      <c r="K1851" t="s">
        <v>37</v>
      </c>
    </row>
    <row r="1852" spans="1:11" x14ac:dyDescent="0.25">
      <c r="A1852">
        <v>6770672</v>
      </c>
      <c r="B1852" s="2">
        <v>43425.404371412034</v>
      </c>
      <c r="C1852" s="2">
        <v>43421</v>
      </c>
      <c r="D1852" t="s">
        <v>128</v>
      </c>
      <c r="E1852" s="48">
        <v>12170</v>
      </c>
      <c r="F1852" t="s">
        <v>46</v>
      </c>
      <c r="G1852" t="s">
        <v>2</v>
      </c>
      <c r="H1852" t="s">
        <v>37</v>
      </c>
      <c r="I1852" t="s">
        <v>25</v>
      </c>
      <c r="J1852" t="s">
        <v>9</v>
      </c>
      <c r="K1852" t="s">
        <v>37</v>
      </c>
    </row>
    <row r="1853" spans="1:11" x14ac:dyDescent="0.25">
      <c r="A1853">
        <v>6771122</v>
      </c>
      <c r="B1853" s="2">
        <v>43425.404960185188</v>
      </c>
      <c r="C1853" s="2">
        <v>43421</v>
      </c>
      <c r="D1853" t="s">
        <v>129</v>
      </c>
      <c r="E1853" s="48">
        <v>12170</v>
      </c>
      <c r="F1853" t="s">
        <v>46</v>
      </c>
      <c r="G1853" t="s">
        <v>0</v>
      </c>
      <c r="H1853" t="s">
        <v>37</v>
      </c>
      <c r="I1853" t="s">
        <v>25</v>
      </c>
      <c r="J1853" t="s">
        <v>36</v>
      </c>
      <c r="K1853" t="s">
        <v>37</v>
      </c>
    </row>
    <row r="1854" spans="1:11" x14ac:dyDescent="0.25">
      <c r="A1854">
        <v>6771122</v>
      </c>
      <c r="B1854" s="2">
        <v>43425.405257754632</v>
      </c>
      <c r="C1854" s="2">
        <v>43421</v>
      </c>
      <c r="D1854" t="s">
        <v>129</v>
      </c>
      <c r="E1854" s="48">
        <v>12170</v>
      </c>
      <c r="F1854" t="s">
        <v>46</v>
      </c>
      <c r="G1854" t="s">
        <v>2</v>
      </c>
      <c r="H1854" t="s">
        <v>37</v>
      </c>
      <c r="I1854" t="s">
        <v>25</v>
      </c>
      <c r="J1854" t="s">
        <v>9</v>
      </c>
      <c r="K1854" t="s">
        <v>37</v>
      </c>
    </row>
    <row r="1855" spans="1:11" x14ac:dyDescent="0.25">
      <c r="A1855">
        <v>6771374</v>
      </c>
      <c r="B1855" s="2">
        <v>43425.405939814817</v>
      </c>
      <c r="C1855" s="2">
        <v>43421</v>
      </c>
      <c r="D1855" t="s">
        <v>130</v>
      </c>
      <c r="E1855" s="48">
        <v>12170</v>
      </c>
      <c r="F1855" t="s">
        <v>46</v>
      </c>
      <c r="G1855" t="s">
        <v>0</v>
      </c>
      <c r="H1855" t="s">
        <v>37</v>
      </c>
      <c r="I1855" t="s">
        <v>25</v>
      </c>
      <c r="J1855" t="s">
        <v>36</v>
      </c>
      <c r="K1855" t="s">
        <v>37</v>
      </c>
    </row>
    <row r="1856" spans="1:11" x14ac:dyDescent="0.25">
      <c r="A1856">
        <v>6771374</v>
      </c>
      <c r="B1856" s="2">
        <v>43425.406224189814</v>
      </c>
      <c r="C1856" s="2">
        <v>43421</v>
      </c>
      <c r="D1856" t="s">
        <v>130</v>
      </c>
      <c r="E1856" s="48">
        <v>12170</v>
      </c>
      <c r="F1856" t="s">
        <v>46</v>
      </c>
      <c r="G1856" t="s">
        <v>2</v>
      </c>
      <c r="H1856" t="s">
        <v>5</v>
      </c>
      <c r="I1856" t="s">
        <v>1</v>
      </c>
      <c r="J1856" t="s">
        <v>4</v>
      </c>
      <c r="K1856" t="s">
        <v>38</v>
      </c>
    </row>
    <row r="1857" spans="1:11" x14ac:dyDescent="0.25">
      <c r="A1857">
        <v>677139</v>
      </c>
      <c r="B1857" s="2">
        <v>43425.406812037036</v>
      </c>
      <c r="C1857" s="2">
        <v>43421</v>
      </c>
      <c r="D1857" t="s">
        <v>131</v>
      </c>
      <c r="E1857" s="48">
        <v>12170</v>
      </c>
      <c r="F1857" t="s">
        <v>46</v>
      </c>
      <c r="G1857" t="s">
        <v>0</v>
      </c>
      <c r="H1857" t="s">
        <v>37</v>
      </c>
      <c r="I1857" t="s">
        <v>25</v>
      </c>
      <c r="J1857" t="s">
        <v>36</v>
      </c>
      <c r="K1857" t="s">
        <v>37</v>
      </c>
    </row>
    <row r="1858" spans="1:11" x14ac:dyDescent="0.25">
      <c r="A1858">
        <v>677139</v>
      </c>
      <c r="B1858" s="2">
        <v>43425.407221759262</v>
      </c>
      <c r="C1858" s="2">
        <v>43421</v>
      </c>
      <c r="D1858" t="s">
        <v>131</v>
      </c>
      <c r="E1858" s="48">
        <v>12170</v>
      </c>
      <c r="F1858" t="s">
        <v>46</v>
      </c>
      <c r="G1858" t="s">
        <v>2</v>
      </c>
      <c r="H1858" t="s">
        <v>3</v>
      </c>
      <c r="I1858" t="s">
        <v>1</v>
      </c>
      <c r="J1858" t="s">
        <v>4</v>
      </c>
      <c r="K1858" t="s">
        <v>39</v>
      </c>
    </row>
    <row r="1859" spans="1:11" x14ac:dyDescent="0.25">
      <c r="A1859">
        <v>6771751</v>
      </c>
      <c r="B1859" s="2">
        <v>43425.411116319447</v>
      </c>
      <c r="C1859" s="2">
        <v>43421</v>
      </c>
      <c r="D1859" t="s">
        <v>132</v>
      </c>
      <c r="E1859" s="48">
        <v>12170</v>
      </c>
      <c r="F1859" t="s">
        <v>46</v>
      </c>
      <c r="G1859" t="s">
        <v>0</v>
      </c>
      <c r="H1859" t="s">
        <v>37</v>
      </c>
      <c r="I1859" t="s">
        <v>25</v>
      </c>
      <c r="J1859" t="s">
        <v>36</v>
      </c>
      <c r="K1859" t="s">
        <v>37</v>
      </c>
    </row>
    <row r="1860" spans="1:11" x14ac:dyDescent="0.25">
      <c r="A1860">
        <v>6771751</v>
      </c>
      <c r="B1860" s="2">
        <v>43425.411368518522</v>
      </c>
      <c r="C1860" s="2">
        <v>43421</v>
      </c>
      <c r="D1860" t="s">
        <v>132</v>
      </c>
      <c r="E1860" s="48">
        <v>12170</v>
      </c>
      <c r="F1860" t="s">
        <v>46</v>
      </c>
      <c r="G1860" t="s">
        <v>2</v>
      </c>
      <c r="H1860" t="s">
        <v>5</v>
      </c>
      <c r="I1860" t="s">
        <v>1</v>
      </c>
      <c r="J1860" t="s">
        <v>4</v>
      </c>
      <c r="K1860" t="s">
        <v>38</v>
      </c>
    </row>
    <row r="1861" spans="1:11" x14ac:dyDescent="0.25">
      <c r="A1861">
        <v>6771751</v>
      </c>
      <c r="B1861" s="2">
        <v>43425.411691435183</v>
      </c>
      <c r="C1861" s="2">
        <v>43421</v>
      </c>
      <c r="D1861" t="s">
        <v>132</v>
      </c>
      <c r="E1861" s="48">
        <v>12170</v>
      </c>
      <c r="F1861" t="s">
        <v>46</v>
      </c>
      <c r="G1861" t="s">
        <v>2</v>
      </c>
      <c r="H1861" t="s">
        <v>3</v>
      </c>
      <c r="I1861" t="s">
        <v>1</v>
      </c>
      <c r="J1861" t="s">
        <v>4</v>
      </c>
      <c r="K1861" t="s">
        <v>39</v>
      </c>
    </row>
    <row r="1862" spans="1:11" x14ac:dyDescent="0.25">
      <c r="A1862">
        <v>6771942</v>
      </c>
      <c r="B1862" s="2">
        <v>43425.412968634257</v>
      </c>
      <c r="C1862" s="2">
        <v>43421</v>
      </c>
      <c r="D1862" t="s">
        <v>133</v>
      </c>
      <c r="E1862" s="48">
        <v>12170</v>
      </c>
      <c r="F1862" t="s">
        <v>46</v>
      </c>
      <c r="G1862" t="s">
        <v>0</v>
      </c>
      <c r="H1862" t="s">
        <v>37</v>
      </c>
      <c r="I1862" t="s">
        <v>25</v>
      </c>
      <c r="J1862" t="s">
        <v>36</v>
      </c>
      <c r="K1862" t="s">
        <v>37</v>
      </c>
    </row>
    <row r="1863" spans="1:11" x14ac:dyDescent="0.25">
      <c r="A1863">
        <v>6771942</v>
      </c>
      <c r="B1863" s="2">
        <v>43425.415795949077</v>
      </c>
      <c r="C1863" s="2">
        <v>43421</v>
      </c>
      <c r="D1863" t="s">
        <v>133</v>
      </c>
      <c r="E1863" s="48">
        <v>12170</v>
      </c>
      <c r="F1863" t="s">
        <v>46</v>
      </c>
      <c r="G1863" t="s">
        <v>2</v>
      </c>
      <c r="H1863" t="s">
        <v>11</v>
      </c>
      <c r="I1863" t="s">
        <v>7</v>
      </c>
      <c r="J1863" t="s">
        <v>4</v>
      </c>
      <c r="K1863" t="s">
        <v>42</v>
      </c>
    </row>
    <row r="1864" spans="1:11" x14ac:dyDescent="0.25">
      <c r="A1864">
        <v>6772049</v>
      </c>
      <c r="B1864" s="2">
        <v>43425.416781828702</v>
      </c>
      <c r="C1864" s="2">
        <v>43421</v>
      </c>
      <c r="D1864" t="s">
        <v>134</v>
      </c>
      <c r="E1864" s="48">
        <v>12170</v>
      </c>
      <c r="F1864" t="s">
        <v>46</v>
      </c>
      <c r="G1864" t="s">
        <v>0</v>
      </c>
      <c r="H1864" t="s">
        <v>37</v>
      </c>
      <c r="I1864" t="s">
        <v>25</v>
      </c>
      <c r="J1864" t="s">
        <v>36</v>
      </c>
      <c r="K1864" t="s">
        <v>37</v>
      </c>
    </row>
    <row r="1865" spans="1:11" x14ac:dyDescent="0.25">
      <c r="A1865">
        <v>6772049</v>
      </c>
      <c r="B1865" s="2">
        <v>43425.417115277778</v>
      </c>
      <c r="C1865" s="2">
        <v>43421</v>
      </c>
      <c r="D1865" t="s">
        <v>134</v>
      </c>
      <c r="E1865" s="48">
        <v>12170</v>
      </c>
      <c r="F1865" t="s">
        <v>46</v>
      </c>
      <c r="G1865" t="s">
        <v>2</v>
      </c>
      <c r="H1865" t="s">
        <v>37</v>
      </c>
      <c r="I1865" t="s">
        <v>25</v>
      </c>
      <c r="J1865" t="s">
        <v>9</v>
      </c>
      <c r="K1865" t="s">
        <v>37</v>
      </c>
    </row>
    <row r="1866" spans="1:11" x14ac:dyDescent="0.25">
      <c r="A1866">
        <v>6772067</v>
      </c>
      <c r="B1866" s="2">
        <v>43425.418267592591</v>
      </c>
      <c r="C1866" s="2">
        <v>43421</v>
      </c>
      <c r="D1866" t="s">
        <v>135</v>
      </c>
      <c r="E1866" s="48">
        <v>12170</v>
      </c>
      <c r="F1866" t="s">
        <v>46</v>
      </c>
      <c r="G1866" t="s">
        <v>2</v>
      </c>
      <c r="H1866" t="s">
        <v>3</v>
      </c>
      <c r="I1866" t="s">
        <v>1</v>
      </c>
      <c r="J1866" t="s">
        <v>4</v>
      </c>
      <c r="K1866" t="s">
        <v>39</v>
      </c>
    </row>
    <row r="1867" spans="1:11" x14ac:dyDescent="0.25">
      <c r="A1867">
        <v>6772067</v>
      </c>
      <c r="B1867" s="2">
        <v>43425.418737962966</v>
      </c>
      <c r="C1867" s="2">
        <v>43421</v>
      </c>
      <c r="D1867" t="s">
        <v>135</v>
      </c>
      <c r="E1867" s="48">
        <v>12170</v>
      </c>
      <c r="F1867" t="s">
        <v>46</v>
      </c>
      <c r="G1867" t="s">
        <v>0</v>
      </c>
      <c r="H1867" t="s">
        <v>37</v>
      </c>
      <c r="I1867" t="s">
        <v>25</v>
      </c>
      <c r="J1867" t="s">
        <v>36</v>
      </c>
      <c r="K1867" t="s">
        <v>37</v>
      </c>
    </row>
    <row r="1868" spans="1:11" x14ac:dyDescent="0.25">
      <c r="A1868">
        <v>6772520</v>
      </c>
      <c r="B1868" s="2">
        <v>43425.419329976852</v>
      </c>
      <c r="C1868" s="2">
        <v>43421</v>
      </c>
      <c r="D1868" t="s">
        <v>136</v>
      </c>
      <c r="E1868" s="48">
        <v>12170</v>
      </c>
      <c r="F1868" t="s">
        <v>46</v>
      </c>
      <c r="G1868" t="s">
        <v>0</v>
      </c>
      <c r="H1868" t="s">
        <v>37</v>
      </c>
      <c r="I1868" t="s">
        <v>25</v>
      </c>
      <c r="J1868" t="s">
        <v>36</v>
      </c>
      <c r="K1868" t="s">
        <v>37</v>
      </c>
    </row>
    <row r="1869" spans="1:11" x14ac:dyDescent="0.25">
      <c r="A1869">
        <v>6772520</v>
      </c>
      <c r="B1869" s="2">
        <v>43425.419569560188</v>
      </c>
      <c r="C1869" s="2">
        <v>43421</v>
      </c>
      <c r="D1869" t="s">
        <v>136</v>
      </c>
      <c r="E1869" s="48">
        <v>12170</v>
      </c>
      <c r="F1869" t="s">
        <v>46</v>
      </c>
      <c r="G1869" t="s">
        <v>2</v>
      </c>
      <c r="H1869" t="s">
        <v>37</v>
      </c>
      <c r="I1869" t="s">
        <v>25</v>
      </c>
      <c r="J1869" t="s">
        <v>9</v>
      </c>
      <c r="K1869" t="s">
        <v>37</v>
      </c>
    </row>
    <row r="1870" spans="1:11" x14ac:dyDescent="0.25">
      <c r="A1870">
        <v>6772917</v>
      </c>
      <c r="B1870" s="2">
        <v>43425.421745717591</v>
      </c>
      <c r="C1870" s="2">
        <v>43421</v>
      </c>
      <c r="D1870" t="s">
        <v>137</v>
      </c>
      <c r="E1870" s="48">
        <v>12170</v>
      </c>
      <c r="F1870" t="s">
        <v>46</v>
      </c>
      <c r="G1870" t="s">
        <v>0</v>
      </c>
      <c r="H1870" t="s">
        <v>37</v>
      </c>
      <c r="I1870" t="s">
        <v>25</v>
      </c>
      <c r="J1870" t="s">
        <v>36</v>
      </c>
      <c r="K1870" t="s">
        <v>37</v>
      </c>
    </row>
    <row r="1871" spans="1:11" x14ac:dyDescent="0.25">
      <c r="A1871">
        <v>6772917</v>
      </c>
      <c r="B1871" s="2">
        <v>43425.422599884259</v>
      </c>
      <c r="C1871" s="2">
        <v>43421</v>
      </c>
      <c r="D1871" t="s">
        <v>137</v>
      </c>
      <c r="E1871" s="48">
        <v>12170</v>
      </c>
      <c r="F1871" t="s">
        <v>46</v>
      </c>
      <c r="G1871" t="s">
        <v>2</v>
      </c>
      <c r="H1871" t="s">
        <v>5</v>
      </c>
      <c r="I1871" t="s">
        <v>1</v>
      </c>
      <c r="J1871" t="s">
        <v>4</v>
      </c>
      <c r="K1871" t="s">
        <v>38</v>
      </c>
    </row>
    <row r="1872" spans="1:11" x14ac:dyDescent="0.25">
      <c r="A1872">
        <v>6772917</v>
      </c>
      <c r="B1872" s="2">
        <v>43425.42299201389</v>
      </c>
      <c r="C1872" s="2">
        <v>43421</v>
      </c>
      <c r="D1872" t="s">
        <v>137</v>
      </c>
      <c r="E1872" s="48">
        <v>12170</v>
      </c>
      <c r="F1872" t="s">
        <v>46</v>
      </c>
      <c r="G1872" t="s">
        <v>2</v>
      </c>
      <c r="H1872" t="s">
        <v>3</v>
      </c>
      <c r="I1872" t="s">
        <v>1</v>
      </c>
      <c r="J1872" t="s">
        <v>4</v>
      </c>
      <c r="K1872" t="s">
        <v>39</v>
      </c>
    </row>
    <row r="1873" spans="1:11" x14ac:dyDescent="0.25">
      <c r="A1873">
        <v>6772917</v>
      </c>
      <c r="B1873" s="2">
        <v>43425.424938773147</v>
      </c>
      <c r="C1873" s="2">
        <v>43421</v>
      </c>
      <c r="D1873" t="s">
        <v>137</v>
      </c>
      <c r="E1873" s="48">
        <v>12170</v>
      </c>
      <c r="F1873" t="s">
        <v>46</v>
      </c>
      <c r="G1873" t="s">
        <v>2</v>
      </c>
      <c r="H1873" t="s">
        <v>12</v>
      </c>
      <c r="I1873" t="s">
        <v>7</v>
      </c>
      <c r="J1873" t="s">
        <v>4</v>
      </c>
      <c r="K1873" t="s">
        <v>138</v>
      </c>
    </row>
    <row r="1874" spans="1:11" x14ac:dyDescent="0.25">
      <c r="A1874">
        <v>6772922</v>
      </c>
      <c r="B1874" s="2">
        <v>43425.425424305555</v>
      </c>
      <c r="C1874" s="2">
        <v>43421</v>
      </c>
      <c r="D1874" t="s">
        <v>139</v>
      </c>
      <c r="E1874" s="48">
        <v>12170</v>
      </c>
      <c r="F1874" t="s">
        <v>46</v>
      </c>
      <c r="G1874" t="s">
        <v>0</v>
      </c>
      <c r="H1874" t="s">
        <v>37</v>
      </c>
      <c r="I1874" t="s">
        <v>25</v>
      </c>
      <c r="J1874" t="s">
        <v>36</v>
      </c>
      <c r="K1874" t="s">
        <v>37</v>
      </c>
    </row>
    <row r="1875" spans="1:11" x14ac:dyDescent="0.25">
      <c r="A1875">
        <v>6772922</v>
      </c>
      <c r="B1875" s="2">
        <v>43425.425721874999</v>
      </c>
      <c r="C1875" s="2">
        <v>43421</v>
      </c>
      <c r="D1875" t="s">
        <v>139</v>
      </c>
      <c r="E1875" s="48">
        <v>12170</v>
      </c>
      <c r="F1875" t="s">
        <v>46</v>
      </c>
      <c r="G1875" t="s">
        <v>2</v>
      </c>
      <c r="H1875" t="s">
        <v>5</v>
      </c>
      <c r="I1875" t="s">
        <v>1</v>
      </c>
      <c r="J1875" t="s">
        <v>4</v>
      </c>
      <c r="K1875" t="s">
        <v>38</v>
      </c>
    </row>
    <row r="1876" spans="1:11" x14ac:dyDescent="0.25">
      <c r="A1876">
        <v>6772922</v>
      </c>
      <c r="B1876" s="2">
        <v>43425.426913310184</v>
      </c>
      <c r="C1876" s="2">
        <v>43421</v>
      </c>
      <c r="D1876" t="s">
        <v>139</v>
      </c>
      <c r="E1876" s="48">
        <v>12170</v>
      </c>
      <c r="F1876" t="s">
        <v>46</v>
      </c>
      <c r="G1876" t="s">
        <v>2</v>
      </c>
      <c r="H1876" t="s">
        <v>3</v>
      </c>
      <c r="I1876" t="s">
        <v>1</v>
      </c>
      <c r="J1876" t="s">
        <v>4</v>
      </c>
      <c r="K1876" t="s">
        <v>39</v>
      </c>
    </row>
    <row r="1877" spans="1:11" x14ac:dyDescent="0.25">
      <c r="A1877">
        <v>6773105</v>
      </c>
      <c r="B1877" s="2">
        <v>43425.427325810182</v>
      </c>
      <c r="C1877" s="2">
        <v>43421</v>
      </c>
      <c r="D1877" t="s">
        <v>140</v>
      </c>
      <c r="E1877" s="48">
        <v>12170</v>
      </c>
      <c r="F1877" t="s">
        <v>46</v>
      </c>
      <c r="G1877" t="s">
        <v>0</v>
      </c>
      <c r="H1877" t="s">
        <v>37</v>
      </c>
      <c r="I1877" t="s">
        <v>25</v>
      </c>
      <c r="J1877" t="s">
        <v>36</v>
      </c>
      <c r="K1877" t="s">
        <v>37</v>
      </c>
    </row>
    <row r="1878" spans="1:11" x14ac:dyDescent="0.25">
      <c r="A1878">
        <v>6773105</v>
      </c>
      <c r="B1878" s="2">
        <v>43425.427660532405</v>
      </c>
      <c r="C1878" s="2">
        <v>43421</v>
      </c>
      <c r="D1878" t="s">
        <v>140</v>
      </c>
      <c r="E1878" s="48">
        <v>12170</v>
      </c>
      <c r="F1878" t="s">
        <v>46</v>
      </c>
      <c r="G1878" t="s">
        <v>2</v>
      </c>
      <c r="H1878" t="s">
        <v>37</v>
      </c>
      <c r="I1878" t="s">
        <v>25</v>
      </c>
      <c r="J1878" t="s">
        <v>9</v>
      </c>
      <c r="K1878" t="s">
        <v>37</v>
      </c>
    </row>
    <row r="1879" spans="1:11" x14ac:dyDescent="0.25">
      <c r="A1879">
        <v>6773491</v>
      </c>
      <c r="B1879" s="2">
        <v>43425.428101967591</v>
      </c>
      <c r="C1879" s="2">
        <v>43421</v>
      </c>
      <c r="D1879" t="s">
        <v>141</v>
      </c>
      <c r="E1879" s="48">
        <v>12170</v>
      </c>
      <c r="F1879" t="s">
        <v>46</v>
      </c>
      <c r="G1879" t="s">
        <v>0</v>
      </c>
      <c r="H1879" t="s">
        <v>37</v>
      </c>
      <c r="I1879" t="s">
        <v>25</v>
      </c>
      <c r="J1879" t="s">
        <v>36</v>
      </c>
      <c r="K1879" t="s">
        <v>37</v>
      </c>
    </row>
    <row r="1880" spans="1:11" x14ac:dyDescent="0.25">
      <c r="A1880">
        <v>6773491</v>
      </c>
      <c r="B1880" s="2">
        <v>43425.428303703702</v>
      </c>
      <c r="C1880" s="2">
        <v>43421</v>
      </c>
      <c r="D1880" t="s">
        <v>141</v>
      </c>
      <c r="E1880" s="48">
        <v>12170</v>
      </c>
      <c r="F1880" t="s">
        <v>46</v>
      </c>
      <c r="G1880" t="s">
        <v>2</v>
      </c>
      <c r="H1880" t="s">
        <v>37</v>
      </c>
      <c r="I1880" t="s">
        <v>25</v>
      </c>
      <c r="J1880" t="s">
        <v>9</v>
      </c>
      <c r="K1880" t="s">
        <v>37</v>
      </c>
    </row>
    <row r="1881" spans="1:11" x14ac:dyDescent="0.25">
      <c r="A1881">
        <v>6773578</v>
      </c>
      <c r="B1881" s="2">
        <v>43425.428775578701</v>
      </c>
      <c r="C1881" s="2">
        <v>43421</v>
      </c>
      <c r="D1881" t="s">
        <v>142</v>
      </c>
      <c r="E1881" s="48">
        <v>12170</v>
      </c>
      <c r="F1881" t="s">
        <v>46</v>
      </c>
      <c r="G1881" t="s">
        <v>0</v>
      </c>
      <c r="H1881" t="s">
        <v>37</v>
      </c>
      <c r="I1881" t="s">
        <v>25</v>
      </c>
      <c r="J1881" t="s">
        <v>36</v>
      </c>
      <c r="K1881" t="s">
        <v>37</v>
      </c>
    </row>
    <row r="1882" spans="1:11" x14ac:dyDescent="0.25">
      <c r="A1882">
        <v>6773578</v>
      </c>
      <c r="B1882" s="2">
        <v>43425.429019675925</v>
      </c>
      <c r="C1882" s="2">
        <v>43421</v>
      </c>
      <c r="D1882" t="s">
        <v>142</v>
      </c>
      <c r="E1882" s="48">
        <v>12170</v>
      </c>
      <c r="F1882" t="s">
        <v>46</v>
      </c>
      <c r="G1882" t="s">
        <v>2</v>
      </c>
      <c r="H1882" t="s">
        <v>5</v>
      </c>
      <c r="I1882" t="s">
        <v>1</v>
      </c>
      <c r="J1882" t="s">
        <v>4</v>
      </c>
      <c r="K1882" t="s">
        <v>38</v>
      </c>
    </row>
    <row r="1883" spans="1:11" x14ac:dyDescent="0.25">
      <c r="A1883">
        <v>6773578</v>
      </c>
      <c r="B1883" s="2">
        <v>43425.429393171296</v>
      </c>
      <c r="C1883" s="2">
        <v>43421</v>
      </c>
      <c r="D1883" t="s">
        <v>142</v>
      </c>
      <c r="E1883" s="48">
        <v>12170</v>
      </c>
      <c r="F1883" t="s">
        <v>46</v>
      </c>
      <c r="G1883" t="s">
        <v>2</v>
      </c>
      <c r="H1883" t="s">
        <v>3</v>
      </c>
      <c r="I1883" t="s">
        <v>1</v>
      </c>
      <c r="J1883" t="s">
        <v>4</v>
      </c>
      <c r="K1883" t="s">
        <v>39</v>
      </c>
    </row>
    <row r="1884" spans="1:11" x14ac:dyDescent="0.25">
      <c r="A1884">
        <v>6773668</v>
      </c>
      <c r="B1884" s="2">
        <v>43425.429977314816</v>
      </c>
      <c r="C1884" s="2">
        <v>43421</v>
      </c>
      <c r="D1884" t="s">
        <v>143</v>
      </c>
      <c r="E1884" s="48">
        <v>12170</v>
      </c>
      <c r="F1884" t="s">
        <v>46</v>
      </c>
      <c r="G1884" t="s">
        <v>2</v>
      </c>
      <c r="H1884" t="s">
        <v>5</v>
      </c>
      <c r="I1884" t="s">
        <v>1</v>
      </c>
      <c r="J1884" t="s">
        <v>4</v>
      </c>
      <c r="K1884" t="s">
        <v>38</v>
      </c>
    </row>
    <row r="1885" spans="1:11" x14ac:dyDescent="0.25">
      <c r="A1885">
        <v>6773668</v>
      </c>
      <c r="B1885" s="2">
        <v>43425.430401157406</v>
      </c>
      <c r="C1885" s="2">
        <v>43421</v>
      </c>
      <c r="D1885" t="s">
        <v>143</v>
      </c>
      <c r="E1885" s="48">
        <v>12170</v>
      </c>
      <c r="F1885" t="s">
        <v>46</v>
      </c>
      <c r="G1885" t="s">
        <v>2</v>
      </c>
      <c r="H1885" t="s">
        <v>3</v>
      </c>
      <c r="I1885" t="s">
        <v>1</v>
      </c>
      <c r="J1885" t="s">
        <v>4</v>
      </c>
      <c r="K1885" t="s">
        <v>39</v>
      </c>
    </row>
    <row r="1886" spans="1:11" x14ac:dyDescent="0.25">
      <c r="A1886">
        <v>6773668</v>
      </c>
      <c r="B1886" s="2">
        <v>43425.430742013887</v>
      </c>
      <c r="C1886" s="2">
        <v>43421</v>
      </c>
      <c r="D1886" t="s">
        <v>143</v>
      </c>
      <c r="E1886" s="48">
        <v>12170</v>
      </c>
      <c r="F1886" t="s">
        <v>46</v>
      </c>
      <c r="G1886" t="s">
        <v>0</v>
      </c>
      <c r="H1886" t="s">
        <v>37</v>
      </c>
      <c r="I1886" t="s">
        <v>25</v>
      </c>
      <c r="J1886" t="s">
        <v>36</v>
      </c>
      <c r="K1886" t="s">
        <v>37</v>
      </c>
    </row>
    <row r="1887" spans="1:11" x14ac:dyDescent="0.25">
      <c r="A1887">
        <v>6773812</v>
      </c>
      <c r="B1887" s="2">
        <v>43425.431394675928</v>
      </c>
      <c r="C1887" s="2">
        <v>43421</v>
      </c>
      <c r="D1887" t="s">
        <v>144</v>
      </c>
      <c r="E1887" s="48">
        <v>12170</v>
      </c>
      <c r="F1887" t="s">
        <v>46</v>
      </c>
      <c r="G1887" t="s">
        <v>0</v>
      </c>
      <c r="H1887" t="s">
        <v>37</v>
      </c>
      <c r="I1887" t="s">
        <v>25</v>
      </c>
      <c r="J1887" t="s">
        <v>36</v>
      </c>
      <c r="K1887" t="s">
        <v>37</v>
      </c>
    </row>
    <row r="1888" spans="1:11" x14ac:dyDescent="0.25">
      <c r="A1888">
        <v>6773812</v>
      </c>
      <c r="B1888" s="2">
        <v>43425.43181840278</v>
      </c>
      <c r="C1888" s="2">
        <v>43421</v>
      </c>
      <c r="D1888" t="s">
        <v>144</v>
      </c>
      <c r="E1888" s="48">
        <v>12170</v>
      </c>
      <c r="F1888" t="s">
        <v>46</v>
      </c>
      <c r="G1888" t="s">
        <v>2</v>
      </c>
      <c r="H1888" t="s">
        <v>5</v>
      </c>
      <c r="I1888" t="s">
        <v>1</v>
      </c>
      <c r="J1888" t="s">
        <v>4</v>
      </c>
      <c r="K1888" t="s">
        <v>38</v>
      </c>
    </row>
    <row r="1889" spans="1:11" x14ac:dyDescent="0.25">
      <c r="A1889">
        <v>6773812</v>
      </c>
      <c r="B1889" s="2">
        <v>43425.432121759259</v>
      </c>
      <c r="C1889" s="2">
        <v>43421</v>
      </c>
      <c r="D1889" t="s">
        <v>144</v>
      </c>
      <c r="E1889" s="48">
        <v>12170</v>
      </c>
      <c r="F1889" t="s">
        <v>46</v>
      </c>
      <c r="G1889" t="s">
        <v>2</v>
      </c>
      <c r="H1889" t="s">
        <v>3</v>
      </c>
      <c r="I1889" t="s">
        <v>1</v>
      </c>
      <c r="J1889" t="s">
        <v>4</v>
      </c>
      <c r="K1889" t="s">
        <v>39</v>
      </c>
    </row>
    <row r="1890" spans="1:11" x14ac:dyDescent="0.25">
      <c r="A1890">
        <v>6773915</v>
      </c>
      <c r="B1890" s="2">
        <v>43425.432679166668</v>
      </c>
      <c r="C1890" s="2">
        <v>43421</v>
      </c>
      <c r="D1890" t="s">
        <v>145</v>
      </c>
      <c r="E1890" s="48">
        <v>12170</v>
      </c>
      <c r="F1890" t="s">
        <v>46</v>
      </c>
      <c r="G1890" t="s">
        <v>2</v>
      </c>
      <c r="H1890" t="s">
        <v>37</v>
      </c>
      <c r="I1890" t="s">
        <v>25</v>
      </c>
      <c r="J1890" t="s">
        <v>9</v>
      </c>
      <c r="K1890" t="s">
        <v>37</v>
      </c>
    </row>
    <row r="1891" spans="1:11" x14ac:dyDescent="0.25">
      <c r="A1891">
        <v>6773915</v>
      </c>
      <c r="B1891" s="2">
        <v>43425.432905208334</v>
      </c>
      <c r="C1891" s="2">
        <v>43421</v>
      </c>
      <c r="D1891" t="s">
        <v>145</v>
      </c>
      <c r="E1891" s="48">
        <v>12170</v>
      </c>
      <c r="F1891" t="s">
        <v>46</v>
      </c>
      <c r="G1891" t="s">
        <v>0</v>
      </c>
      <c r="H1891" t="s">
        <v>37</v>
      </c>
      <c r="I1891" t="s">
        <v>25</v>
      </c>
      <c r="J1891" t="s">
        <v>36</v>
      </c>
      <c r="K1891" t="s">
        <v>37</v>
      </c>
    </row>
    <row r="1892" spans="1:11" x14ac:dyDescent="0.25">
      <c r="A1892">
        <v>6774151</v>
      </c>
      <c r="B1892" s="2">
        <v>43425.433492476855</v>
      </c>
      <c r="C1892" s="2">
        <v>43421</v>
      </c>
      <c r="D1892" t="s">
        <v>146</v>
      </c>
      <c r="E1892" s="48">
        <v>12170</v>
      </c>
      <c r="F1892" t="s">
        <v>46</v>
      </c>
      <c r="G1892" t="s">
        <v>0</v>
      </c>
      <c r="H1892" t="s">
        <v>37</v>
      </c>
      <c r="I1892" t="s">
        <v>25</v>
      </c>
      <c r="J1892" t="s">
        <v>36</v>
      </c>
      <c r="K1892" t="s">
        <v>37</v>
      </c>
    </row>
    <row r="1893" spans="1:11" x14ac:dyDescent="0.25">
      <c r="A1893">
        <v>6774151</v>
      </c>
      <c r="B1893" s="2">
        <v>43425.43378078704</v>
      </c>
      <c r="C1893" s="2">
        <v>43421</v>
      </c>
      <c r="D1893" t="s">
        <v>146</v>
      </c>
      <c r="E1893" s="48">
        <v>12170</v>
      </c>
      <c r="F1893" t="s">
        <v>46</v>
      </c>
      <c r="G1893" t="s">
        <v>2</v>
      </c>
      <c r="H1893" t="s">
        <v>37</v>
      </c>
      <c r="I1893" t="s">
        <v>25</v>
      </c>
      <c r="J1893" t="s">
        <v>9</v>
      </c>
      <c r="K1893" t="s">
        <v>37</v>
      </c>
    </row>
    <row r="1894" spans="1:11" x14ac:dyDescent="0.25">
      <c r="A1894">
        <v>6774813</v>
      </c>
      <c r="B1894" s="2">
        <v>43425.434295486113</v>
      </c>
      <c r="C1894" s="2">
        <v>43421</v>
      </c>
      <c r="D1894" t="s">
        <v>147</v>
      </c>
      <c r="E1894" s="48">
        <v>12170</v>
      </c>
      <c r="F1894" t="s">
        <v>46</v>
      </c>
      <c r="G1894" t="s">
        <v>0</v>
      </c>
      <c r="H1894" t="s">
        <v>37</v>
      </c>
      <c r="I1894" t="s">
        <v>25</v>
      </c>
      <c r="J1894" t="s">
        <v>36</v>
      </c>
      <c r="K1894" t="s">
        <v>37</v>
      </c>
    </row>
    <row r="1895" spans="1:11" x14ac:dyDescent="0.25">
      <c r="A1895">
        <v>6774813</v>
      </c>
      <c r="B1895" s="2">
        <v>43425.434493981484</v>
      </c>
      <c r="C1895" s="2">
        <v>43421</v>
      </c>
      <c r="D1895" t="s">
        <v>147</v>
      </c>
      <c r="E1895" s="48">
        <v>12170</v>
      </c>
      <c r="F1895" t="s">
        <v>46</v>
      </c>
      <c r="G1895" t="s">
        <v>2</v>
      </c>
      <c r="H1895" t="s">
        <v>37</v>
      </c>
      <c r="I1895" t="s">
        <v>25</v>
      </c>
      <c r="J1895" t="s">
        <v>4</v>
      </c>
      <c r="K1895" t="s">
        <v>37</v>
      </c>
    </row>
    <row r="1896" spans="1:11" x14ac:dyDescent="0.25">
      <c r="A1896">
        <v>6775415</v>
      </c>
      <c r="B1896" s="2">
        <v>43425.435173495367</v>
      </c>
      <c r="C1896" s="2">
        <v>43421</v>
      </c>
      <c r="D1896" t="s">
        <v>148</v>
      </c>
      <c r="E1896" s="48">
        <v>12170</v>
      </c>
      <c r="F1896" t="s">
        <v>46</v>
      </c>
      <c r="G1896" t="s">
        <v>0</v>
      </c>
      <c r="H1896" t="s">
        <v>37</v>
      </c>
      <c r="I1896" t="s">
        <v>25</v>
      </c>
      <c r="J1896" t="s">
        <v>36</v>
      </c>
      <c r="K1896" t="s">
        <v>37</v>
      </c>
    </row>
    <row r="1897" spans="1:11" x14ac:dyDescent="0.25">
      <c r="A1897">
        <v>6775415</v>
      </c>
      <c r="B1897" s="2">
        <v>43425.435463425929</v>
      </c>
      <c r="C1897" s="2">
        <v>43421</v>
      </c>
      <c r="D1897" t="s">
        <v>148</v>
      </c>
      <c r="E1897" s="48">
        <v>12170</v>
      </c>
      <c r="F1897" t="s">
        <v>46</v>
      </c>
      <c r="G1897" t="s">
        <v>2</v>
      </c>
      <c r="H1897" t="s">
        <v>5</v>
      </c>
      <c r="I1897" t="s">
        <v>1</v>
      </c>
      <c r="J1897" t="s">
        <v>4</v>
      </c>
      <c r="K1897" t="s">
        <v>38</v>
      </c>
    </row>
    <row r="1898" spans="1:11" x14ac:dyDescent="0.25">
      <c r="A1898">
        <v>6775415</v>
      </c>
      <c r="B1898" s="2">
        <v>43425.435734143517</v>
      </c>
      <c r="C1898" s="2">
        <v>43421</v>
      </c>
      <c r="D1898" t="s">
        <v>148</v>
      </c>
      <c r="E1898" s="48">
        <v>12170</v>
      </c>
      <c r="F1898" t="s">
        <v>46</v>
      </c>
      <c r="G1898" t="s">
        <v>2</v>
      </c>
      <c r="H1898" t="s">
        <v>3</v>
      </c>
      <c r="I1898" t="s">
        <v>1</v>
      </c>
      <c r="J1898" t="s">
        <v>4</v>
      </c>
      <c r="K1898" t="s">
        <v>39</v>
      </c>
    </row>
    <row r="1899" spans="1:11" x14ac:dyDescent="0.25">
      <c r="A1899">
        <v>6775606</v>
      </c>
      <c r="B1899" s="2">
        <v>43425.436217361108</v>
      </c>
      <c r="C1899" s="2">
        <v>43421</v>
      </c>
      <c r="D1899" t="s">
        <v>149</v>
      </c>
      <c r="E1899" s="48">
        <v>12170</v>
      </c>
      <c r="F1899" t="s">
        <v>46</v>
      </c>
      <c r="G1899" t="s">
        <v>0</v>
      </c>
      <c r="H1899" t="s">
        <v>37</v>
      </c>
      <c r="I1899" t="s">
        <v>25</v>
      </c>
      <c r="J1899" t="s">
        <v>36</v>
      </c>
      <c r="K1899" t="s">
        <v>37</v>
      </c>
    </row>
    <row r="1900" spans="1:11" x14ac:dyDescent="0.25">
      <c r="A1900">
        <v>6775606</v>
      </c>
      <c r="B1900" s="2">
        <v>43425.436467939813</v>
      </c>
      <c r="C1900" s="2">
        <v>43421</v>
      </c>
      <c r="D1900" t="s">
        <v>149</v>
      </c>
      <c r="E1900" s="48">
        <v>12170</v>
      </c>
      <c r="F1900" t="s">
        <v>46</v>
      </c>
      <c r="G1900" t="s">
        <v>2</v>
      </c>
      <c r="H1900" t="s">
        <v>3</v>
      </c>
      <c r="I1900" t="s">
        <v>1</v>
      </c>
      <c r="J1900" t="s">
        <v>4</v>
      </c>
      <c r="K1900" t="s">
        <v>39</v>
      </c>
    </row>
    <row r="1901" spans="1:11" x14ac:dyDescent="0.25">
      <c r="A1901">
        <v>6775651</v>
      </c>
      <c r="B1901" s="2">
        <v>43425.436963541666</v>
      </c>
      <c r="C1901" s="2">
        <v>43421</v>
      </c>
      <c r="D1901" t="s">
        <v>150</v>
      </c>
      <c r="E1901" s="48">
        <v>12170</v>
      </c>
      <c r="F1901" t="s">
        <v>46</v>
      </c>
      <c r="G1901" t="s">
        <v>0</v>
      </c>
      <c r="H1901" t="s">
        <v>37</v>
      </c>
      <c r="I1901" t="s">
        <v>25</v>
      </c>
      <c r="J1901" t="s">
        <v>36</v>
      </c>
      <c r="K1901" t="s">
        <v>37</v>
      </c>
    </row>
    <row r="1902" spans="1:11" x14ac:dyDescent="0.25">
      <c r="A1902">
        <v>6775651</v>
      </c>
      <c r="B1902" s="2">
        <v>43425.437213888887</v>
      </c>
      <c r="C1902" s="2">
        <v>43421</v>
      </c>
      <c r="D1902" t="s">
        <v>150</v>
      </c>
      <c r="E1902" s="48">
        <v>12170</v>
      </c>
      <c r="F1902" t="s">
        <v>46</v>
      </c>
      <c r="G1902" t="s">
        <v>2</v>
      </c>
      <c r="H1902" t="s">
        <v>5</v>
      </c>
      <c r="I1902" t="s">
        <v>1</v>
      </c>
      <c r="J1902" t="s">
        <v>4</v>
      </c>
      <c r="K1902" t="s">
        <v>38</v>
      </c>
    </row>
    <row r="1903" spans="1:11" x14ac:dyDescent="0.25">
      <c r="A1903">
        <v>6775651</v>
      </c>
      <c r="B1903" s="2">
        <v>43425.437560995371</v>
      </c>
      <c r="C1903" s="2">
        <v>43421</v>
      </c>
      <c r="D1903" t="s">
        <v>150</v>
      </c>
      <c r="E1903" s="48">
        <v>12170</v>
      </c>
      <c r="F1903" t="s">
        <v>46</v>
      </c>
      <c r="G1903" t="s">
        <v>2</v>
      </c>
      <c r="H1903" t="s">
        <v>3</v>
      </c>
      <c r="I1903" t="s">
        <v>1</v>
      </c>
      <c r="J1903" t="s">
        <v>4</v>
      </c>
      <c r="K1903" t="s">
        <v>39</v>
      </c>
    </row>
    <row r="1904" spans="1:11" x14ac:dyDescent="0.25">
      <c r="A1904">
        <v>6775697</v>
      </c>
      <c r="B1904" s="2">
        <v>43425.438113657408</v>
      </c>
      <c r="C1904" s="2">
        <v>43421</v>
      </c>
      <c r="D1904" t="s">
        <v>151</v>
      </c>
      <c r="E1904" s="48">
        <v>12170</v>
      </c>
      <c r="F1904" t="s">
        <v>46</v>
      </c>
      <c r="G1904" t="s">
        <v>0</v>
      </c>
      <c r="H1904" t="s">
        <v>37</v>
      </c>
      <c r="I1904" t="s">
        <v>25</v>
      </c>
      <c r="J1904" t="s">
        <v>36</v>
      </c>
      <c r="K1904" t="s">
        <v>37</v>
      </c>
    </row>
    <row r="1905" spans="1:11" x14ac:dyDescent="0.25">
      <c r="A1905">
        <v>6775697</v>
      </c>
      <c r="B1905" s="2">
        <v>43425.438414467593</v>
      </c>
      <c r="C1905" s="2">
        <v>43421</v>
      </c>
      <c r="D1905" t="s">
        <v>151</v>
      </c>
      <c r="E1905" s="48">
        <v>12170</v>
      </c>
      <c r="F1905" t="s">
        <v>46</v>
      </c>
      <c r="G1905" t="s">
        <v>2</v>
      </c>
      <c r="H1905" t="s">
        <v>3</v>
      </c>
      <c r="I1905" t="s">
        <v>1</v>
      </c>
      <c r="J1905" t="s">
        <v>4</v>
      </c>
      <c r="K1905" t="s">
        <v>39</v>
      </c>
    </row>
    <row r="1906" spans="1:11" x14ac:dyDescent="0.25">
      <c r="A1906">
        <v>6776950</v>
      </c>
      <c r="B1906" s="2">
        <v>43425.438923726855</v>
      </c>
      <c r="C1906" s="2">
        <v>43421</v>
      </c>
      <c r="D1906" t="s">
        <v>152</v>
      </c>
      <c r="E1906" s="48">
        <v>12170</v>
      </c>
      <c r="F1906" t="s">
        <v>46</v>
      </c>
      <c r="G1906" t="s">
        <v>0</v>
      </c>
      <c r="H1906" t="s">
        <v>37</v>
      </c>
      <c r="I1906" t="s">
        <v>25</v>
      </c>
      <c r="J1906" t="s">
        <v>36</v>
      </c>
      <c r="K1906" t="s">
        <v>37</v>
      </c>
    </row>
    <row r="1907" spans="1:11" x14ac:dyDescent="0.25">
      <c r="A1907">
        <v>6776950</v>
      </c>
      <c r="B1907" s="2">
        <v>43425.439260069441</v>
      </c>
      <c r="C1907" s="2">
        <v>43421</v>
      </c>
      <c r="D1907" t="s">
        <v>152</v>
      </c>
      <c r="E1907" s="48">
        <v>12170</v>
      </c>
      <c r="F1907" t="s">
        <v>46</v>
      </c>
      <c r="G1907" t="s">
        <v>2</v>
      </c>
      <c r="H1907" t="s">
        <v>37</v>
      </c>
      <c r="I1907" t="s">
        <v>25</v>
      </c>
      <c r="J1907" t="s">
        <v>9</v>
      </c>
      <c r="K1907" t="s">
        <v>37</v>
      </c>
    </row>
    <row r="1908" spans="1:11" x14ac:dyDescent="0.25">
      <c r="A1908">
        <v>677723</v>
      </c>
      <c r="B1908" s="2">
        <v>43425.439807291667</v>
      </c>
      <c r="C1908" s="2">
        <v>43421</v>
      </c>
      <c r="D1908" t="s">
        <v>153</v>
      </c>
      <c r="E1908" s="48">
        <v>12170</v>
      </c>
      <c r="F1908" t="s">
        <v>46</v>
      </c>
      <c r="G1908" t="s">
        <v>0</v>
      </c>
      <c r="H1908" t="s">
        <v>37</v>
      </c>
      <c r="I1908" t="s">
        <v>25</v>
      </c>
      <c r="J1908" t="s">
        <v>36</v>
      </c>
      <c r="K1908" t="s">
        <v>37</v>
      </c>
    </row>
    <row r="1909" spans="1:11" x14ac:dyDescent="0.25">
      <c r="A1909">
        <v>677723</v>
      </c>
      <c r="B1909" s="2">
        <v>43425.440092824072</v>
      </c>
      <c r="C1909" s="2">
        <v>43421</v>
      </c>
      <c r="D1909" t="s">
        <v>153</v>
      </c>
      <c r="E1909" s="48">
        <v>12170</v>
      </c>
      <c r="F1909" t="s">
        <v>46</v>
      </c>
      <c r="G1909" t="s">
        <v>2</v>
      </c>
      <c r="H1909" t="s">
        <v>5</v>
      </c>
      <c r="I1909" t="s">
        <v>1</v>
      </c>
      <c r="J1909" t="s">
        <v>4</v>
      </c>
      <c r="K1909" t="s">
        <v>38</v>
      </c>
    </row>
    <row r="1910" spans="1:11" x14ac:dyDescent="0.25">
      <c r="A1910">
        <v>677723</v>
      </c>
      <c r="B1910" s="2">
        <v>43425.440484722225</v>
      </c>
      <c r="C1910" s="2">
        <v>43421</v>
      </c>
      <c r="D1910" t="s">
        <v>153</v>
      </c>
      <c r="E1910" s="48">
        <v>12170</v>
      </c>
      <c r="F1910" t="s">
        <v>46</v>
      </c>
      <c r="G1910" t="s">
        <v>2</v>
      </c>
      <c r="H1910" t="s">
        <v>45</v>
      </c>
      <c r="I1910" t="s">
        <v>7</v>
      </c>
      <c r="J1910" t="s">
        <v>4</v>
      </c>
      <c r="K1910" t="s">
        <v>66</v>
      </c>
    </row>
    <row r="1911" spans="1:11" x14ac:dyDescent="0.25">
      <c r="A1911">
        <v>6777471</v>
      </c>
      <c r="B1911" s="2">
        <v>43425.44099664352</v>
      </c>
      <c r="C1911" s="2">
        <v>43421</v>
      </c>
      <c r="D1911" t="s">
        <v>154</v>
      </c>
      <c r="E1911" s="48">
        <v>12170</v>
      </c>
      <c r="F1911" t="s">
        <v>46</v>
      </c>
      <c r="G1911" t="s">
        <v>0</v>
      </c>
      <c r="H1911" t="s">
        <v>37</v>
      </c>
      <c r="I1911" t="s">
        <v>25</v>
      </c>
      <c r="J1911" t="s">
        <v>36</v>
      </c>
      <c r="K1911" t="s">
        <v>37</v>
      </c>
    </row>
    <row r="1912" spans="1:11" x14ac:dyDescent="0.25">
      <c r="A1912">
        <v>6777471</v>
      </c>
      <c r="B1912" s="2">
        <v>43425.44136527778</v>
      </c>
      <c r="C1912" s="2">
        <v>43421</v>
      </c>
      <c r="D1912" t="s">
        <v>154</v>
      </c>
      <c r="E1912" s="48">
        <v>12170</v>
      </c>
      <c r="F1912" t="s">
        <v>46</v>
      </c>
      <c r="G1912" t="s">
        <v>2</v>
      </c>
      <c r="H1912" t="s">
        <v>5</v>
      </c>
      <c r="I1912" t="s">
        <v>1</v>
      </c>
      <c r="J1912" t="s">
        <v>4</v>
      </c>
      <c r="K1912" t="s">
        <v>38</v>
      </c>
    </row>
    <row r="1913" spans="1:11" x14ac:dyDescent="0.25">
      <c r="A1913">
        <v>6777471</v>
      </c>
      <c r="B1913" s="2">
        <v>43425.441741782408</v>
      </c>
      <c r="C1913" s="2">
        <v>43421</v>
      </c>
      <c r="D1913" t="s">
        <v>154</v>
      </c>
      <c r="E1913" s="48">
        <v>12170</v>
      </c>
      <c r="F1913" t="s">
        <v>46</v>
      </c>
      <c r="G1913" t="s">
        <v>2</v>
      </c>
      <c r="H1913" t="s">
        <v>12</v>
      </c>
      <c r="I1913" t="s">
        <v>7</v>
      </c>
      <c r="J1913" t="s">
        <v>4</v>
      </c>
      <c r="K1913" t="s">
        <v>43</v>
      </c>
    </row>
    <row r="1914" spans="1:11" x14ac:dyDescent="0.25">
      <c r="A1914">
        <v>6777756</v>
      </c>
      <c r="B1914" s="2">
        <v>43425.442568865743</v>
      </c>
      <c r="C1914" s="2">
        <v>43421</v>
      </c>
      <c r="D1914" t="s">
        <v>155</v>
      </c>
      <c r="E1914" s="48">
        <v>12170</v>
      </c>
      <c r="F1914" t="s">
        <v>46</v>
      </c>
      <c r="G1914" t="s">
        <v>0</v>
      </c>
      <c r="H1914" t="s">
        <v>37</v>
      </c>
      <c r="I1914" t="s">
        <v>25</v>
      </c>
      <c r="J1914" t="s">
        <v>36</v>
      </c>
      <c r="K1914" t="s">
        <v>37</v>
      </c>
    </row>
    <row r="1915" spans="1:11" x14ac:dyDescent="0.25">
      <c r="A1915">
        <v>6777756</v>
      </c>
      <c r="B1915" s="2">
        <v>43425.442935069441</v>
      </c>
      <c r="C1915" s="2">
        <v>43421</v>
      </c>
      <c r="D1915" t="s">
        <v>155</v>
      </c>
      <c r="E1915" s="48">
        <v>12170</v>
      </c>
      <c r="F1915" t="s">
        <v>46</v>
      </c>
      <c r="G1915" t="s">
        <v>2</v>
      </c>
      <c r="H1915" t="s">
        <v>5</v>
      </c>
      <c r="I1915" t="s">
        <v>1</v>
      </c>
      <c r="J1915" t="s">
        <v>4</v>
      </c>
      <c r="K1915" t="s">
        <v>38</v>
      </c>
    </row>
    <row r="1916" spans="1:11" x14ac:dyDescent="0.25">
      <c r="A1916">
        <v>6778090</v>
      </c>
      <c r="B1916" s="2">
        <v>43425.444036921297</v>
      </c>
      <c r="C1916" s="2">
        <v>43421</v>
      </c>
      <c r="D1916" t="s">
        <v>156</v>
      </c>
      <c r="E1916" s="48">
        <v>12170</v>
      </c>
      <c r="F1916" t="s">
        <v>46</v>
      </c>
      <c r="G1916" t="s">
        <v>0</v>
      </c>
      <c r="H1916" t="s">
        <v>37</v>
      </c>
      <c r="I1916" t="s">
        <v>25</v>
      </c>
      <c r="J1916" t="s">
        <v>36</v>
      </c>
      <c r="K1916" t="s">
        <v>37</v>
      </c>
    </row>
    <row r="1917" spans="1:11" x14ac:dyDescent="0.25">
      <c r="A1917">
        <v>6778090</v>
      </c>
      <c r="B1917" s="2">
        <v>43425.444322800926</v>
      </c>
      <c r="C1917" s="2">
        <v>43421</v>
      </c>
      <c r="D1917" t="s">
        <v>156</v>
      </c>
      <c r="E1917" s="48">
        <v>12170</v>
      </c>
      <c r="F1917" t="s">
        <v>46</v>
      </c>
      <c r="G1917" t="s">
        <v>2</v>
      </c>
      <c r="H1917" t="s">
        <v>5</v>
      </c>
      <c r="I1917" t="s">
        <v>1</v>
      </c>
      <c r="J1917" t="s">
        <v>4</v>
      </c>
      <c r="K1917" t="s">
        <v>38</v>
      </c>
    </row>
    <row r="1918" spans="1:11" x14ac:dyDescent="0.25">
      <c r="A1918">
        <v>6778090</v>
      </c>
      <c r="B1918" s="2">
        <v>43425.444614930559</v>
      </c>
      <c r="C1918" s="2">
        <v>43421</v>
      </c>
      <c r="D1918" t="s">
        <v>156</v>
      </c>
      <c r="E1918" s="48">
        <v>12170</v>
      </c>
      <c r="F1918" t="s">
        <v>46</v>
      </c>
      <c r="G1918" t="s">
        <v>2</v>
      </c>
      <c r="H1918" t="s">
        <v>3</v>
      </c>
      <c r="I1918" t="s">
        <v>1</v>
      </c>
      <c r="J1918" t="s">
        <v>4</v>
      </c>
      <c r="K1918" t="s">
        <v>39</v>
      </c>
    </row>
    <row r="1919" spans="1:11" x14ac:dyDescent="0.25">
      <c r="A1919">
        <v>6778245</v>
      </c>
      <c r="B1919" s="2">
        <v>43425.445738078706</v>
      </c>
      <c r="C1919" s="2">
        <v>43421</v>
      </c>
      <c r="D1919" t="s">
        <v>157</v>
      </c>
      <c r="E1919" s="48">
        <v>12170</v>
      </c>
      <c r="F1919" t="s">
        <v>46</v>
      </c>
      <c r="G1919" t="s">
        <v>0</v>
      </c>
      <c r="H1919" t="s">
        <v>37</v>
      </c>
      <c r="I1919" t="s">
        <v>25</v>
      </c>
      <c r="J1919" t="s">
        <v>36</v>
      </c>
      <c r="K1919" t="s">
        <v>37</v>
      </c>
    </row>
    <row r="1920" spans="1:11" x14ac:dyDescent="0.25">
      <c r="A1920">
        <v>6778245</v>
      </c>
      <c r="B1920" s="2">
        <v>43425.446050462961</v>
      </c>
      <c r="C1920" s="2">
        <v>43421</v>
      </c>
      <c r="D1920" t="s">
        <v>157</v>
      </c>
      <c r="E1920" s="48">
        <v>12170</v>
      </c>
      <c r="F1920" t="s">
        <v>46</v>
      </c>
      <c r="G1920" t="s">
        <v>2</v>
      </c>
      <c r="H1920" t="s">
        <v>5</v>
      </c>
      <c r="I1920" t="s">
        <v>1</v>
      </c>
      <c r="J1920" t="s">
        <v>4</v>
      </c>
      <c r="K1920" t="s">
        <v>38</v>
      </c>
    </row>
    <row r="1921" spans="1:11" x14ac:dyDescent="0.25">
      <c r="A1921">
        <v>6778245</v>
      </c>
      <c r="B1921" s="2">
        <v>43425.446401967594</v>
      </c>
      <c r="C1921" s="2">
        <v>43421</v>
      </c>
      <c r="D1921" t="s">
        <v>157</v>
      </c>
      <c r="E1921" s="48">
        <v>12170</v>
      </c>
      <c r="F1921" t="s">
        <v>46</v>
      </c>
      <c r="G1921" t="s">
        <v>2</v>
      </c>
      <c r="H1921" t="s">
        <v>3</v>
      </c>
      <c r="I1921" t="s">
        <v>1</v>
      </c>
      <c r="J1921" t="s">
        <v>4</v>
      </c>
      <c r="K1921" t="s">
        <v>39</v>
      </c>
    </row>
    <row r="1922" spans="1:11" x14ac:dyDescent="0.25">
      <c r="A1922">
        <v>6778421</v>
      </c>
      <c r="B1922" s="2">
        <v>43425.446886226855</v>
      </c>
      <c r="C1922" s="2">
        <v>43421</v>
      </c>
      <c r="D1922" t="s">
        <v>158</v>
      </c>
      <c r="E1922" s="48">
        <v>12170</v>
      </c>
      <c r="F1922" t="s">
        <v>46</v>
      </c>
      <c r="G1922" t="s">
        <v>0</v>
      </c>
      <c r="H1922" t="s">
        <v>37</v>
      </c>
      <c r="I1922" t="s">
        <v>25</v>
      </c>
      <c r="J1922" t="s">
        <v>36</v>
      </c>
      <c r="K1922" t="s">
        <v>37</v>
      </c>
    </row>
    <row r="1923" spans="1:11" x14ac:dyDescent="0.25">
      <c r="A1923">
        <v>6778421</v>
      </c>
      <c r="B1923" s="2">
        <v>43425.447334837962</v>
      </c>
      <c r="C1923" s="2">
        <v>43421</v>
      </c>
      <c r="D1923" t="s">
        <v>158</v>
      </c>
      <c r="E1923" s="48">
        <v>12170</v>
      </c>
      <c r="F1923" t="s">
        <v>46</v>
      </c>
      <c r="G1923" t="s">
        <v>2</v>
      </c>
      <c r="H1923" t="s">
        <v>37</v>
      </c>
      <c r="I1923" t="s">
        <v>25</v>
      </c>
      <c r="J1923" t="s">
        <v>9</v>
      </c>
      <c r="K1923" t="s">
        <v>37</v>
      </c>
    </row>
    <row r="1924" spans="1:11" x14ac:dyDescent="0.25">
      <c r="A1924">
        <v>6778539</v>
      </c>
      <c r="B1924" s="2">
        <v>43425.447989351851</v>
      </c>
      <c r="C1924" s="2">
        <v>43421</v>
      </c>
      <c r="D1924" t="s">
        <v>159</v>
      </c>
      <c r="E1924" s="48">
        <v>12170</v>
      </c>
      <c r="F1924" t="s">
        <v>46</v>
      </c>
      <c r="G1924" t="s">
        <v>0</v>
      </c>
      <c r="H1924" t="s">
        <v>37</v>
      </c>
      <c r="I1924" t="s">
        <v>25</v>
      </c>
      <c r="J1924" t="s">
        <v>36</v>
      </c>
      <c r="K1924" t="s">
        <v>37</v>
      </c>
    </row>
    <row r="1925" spans="1:11" x14ac:dyDescent="0.25">
      <c r="A1925">
        <v>6778539</v>
      </c>
      <c r="B1925" s="2">
        <v>43425.448245486114</v>
      </c>
      <c r="C1925" s="2">
        <v>43421</v>
      </c>
      <c r="D1925" t="s">
        <v>159</v>
      </c>
      <c r="E1925" s="48">
        <v>12170</v>
      </c>
      <c r="F1925" t="s">
        <v>46</v>
      </c>
      <c r="G1925" t="s">
        <v>2</v>
      </c>
      <c r="H1925" t="s">
        <v>37</v>
      </c>
      <c r="I1925" t="s">
        <v>25</v>
      </c>
      <c r="J1925" t="s">
        <v>4</v>
      </c>
      <c r="K1925" t="s">
        <v>37</v>
      </c>
    </row>
    <row r="1926" spans="1:11" x14ac:dyDescent="0.25">
      <c r="A1926">
        <v>6778984</v>
      </c>
      <c r="B1926" s="2">
        <v>43425.44886759259</v>
      </c>
      <c r="C1926" s="2">
        <v>43421</v>
      </c>
      <c r="D1926" t="s">
        <v>160</v>
      </c>
      <c r="E1926" s="48">
        <v>12170</v>
      </c>
      <c r="F1926" t="s">
        <v>46</v>
      </c>
      <c r="G1926" t="s">
        <v>0</v>
      </c>
      <c r="H1926" t="s">
        <v>37</v>
      </c>
      <c r="I1926" t="s">
        <v>25</v>
      </c>
      <c r="J1926" t="s">
        <v>36</v>
      </c>
      <c r="K1926" t="s">
        <v>37</v>
      </c>
    </row>
    <row r="1927" spans="1:11" x14ac:dyDescent="0.25">
      <c r="A1927">
        <v>6778984</v>
      </c>
      <c r="B1927" s="2">
        <v>43425.449195601854</v>
      </c>
      <c r="C1927" s="2">
        <v>43421</v>
      </c>
      <c r="D1927" t="s">
        <v>160</v>
      </c>
      <c r="E1927" s="48">
        <v>12170</v>
      </c>
      <c r="F1927" t="s">
        <v>46</v>
      </c>
      <c r="G1927" t="s">
        <v>2</v>
      </c>
      <c r="H1927" t="s">
        <v>3</v>
      </c>
      <c r="I1927" t="s">
        <v>1</v>
      </c>
      <c r="J1927" t="s">
        <v>4</v>
      </c>
      <c r="K1927" t="s">
        <v>39</v>
      </c>
    </row>
    <row r="1928" spans="1:11" x14ac:dyDescent="0.25">
      <c r="A1928">
        <v>6779060</v>
      </c>
      <c r="B1928" s="2">
        <v>43425.450129282406</v>
      </c>
      <c r="C1928" s="2">
        <v>43421</v>
      </c>
      <c r="D1928" t="s">
        <v>161</v>
      </c>
      <c r="E1928" s="48">
        <v>12170</v>
      </c>
      <c r="F1928" t="s">
        <v>46</v>
      </c>
      <c r="G1928" t="s">
        <v>0</v>
      </c>
      <c r="H1928" t="s">
        <v>37</v>
      </c>
      <c r="I1928" t="s">
        <v>25</v>
      </c>
      <c r="J1928" t="s">
        <v>36</v>
      </c>
      <c r="K1928" t="s">
        <v>37</v>
      </c>
    </row>
    <row r="1929" spans="1:11" x14ac:dyDescent="0.25">
      <c r="A1929">
        <v>6779060</v>
      </c>
      <c r="B1929" s="2">
        <v>43425.450486805552</v>
      </c>
      <c r="C1929" s="2">
        <v>43421</v>
      </c>
      <c r="D1929" t="s">
        <v>161</v>
      </c>
      <c r="E1929" s="48">
        <v>12170</v>
      </c>
      <c r="F1929" t="s">
        <v>46</v>
      </c>
      <c r="G1929" t="s">
        <v>2</v>
      </c>
      <c r="H1929" t="s">
        <v>37</v>
      </c>
      <c r="I1929" t="s">
        <v>25</v>
      </c>
      <c r="J1929" t="s">
        <v>4</v>
      </c>
      <c r="K1929" t="s">
        <v>37</v>
      </c>
    </row>
    <row r="1930" spans="1:11" x14ac:dyDescent="0.25">
      <c r="A1930">
        <v>6779172</v>
      </c>
      <c r="B1930" s="2">
        <v>43425.45115601852</v>
      </c>
      <c r="C1930" s="2">
        <v>43421</v>
      </c>
      <c r="D1930" t="s">
        <v>162</v>
      </c>
      <c r="E1930" s="48">
        <v>12170</v>
      </c>
      <c r="F1930" t="s">
        <v>46</v>
      </c>
      <c r="G1930" t="s">
        <v>0</v>
      </c>
      <c r="H1930" t="s">
        <v>37</v>
      </c>
      <c r="I1930" t="s">
        <v>25</v>
      </c>
      <c r="J1930" t="s">
        <v>36</v>
      </c>
      <c r="K1930" t="s">
        <v>37</v>
      </c>
    </row>
    <row r="1931" spans="1:11" x14ac:dyDescent="0.25">
      <c r="A1931">
        <v>6779172</v>
      </c>
      <c r="B1931" s="2">
        <v>43425.451560069443</v>
      </c>
      <c r="C1931" s="2">
        <v>43421</v>
      </c>
      <c r="D1931" t="s">
        <v>162</v>
      </c>
      <c r="E1931" s="48">
        <v>12170</v>
      </c>
      <c r="F1931" t="s">
        <v>46</v>
      </c>
      <c r="G1931" t="s">
        <v>2</v>
      </c>
      <c r="H1931" t="s">
        <v>5</v>
      </c>
      <c r="I1931" t="s">
        <v>1</v>
      </c>
      <c r="J1931" t="s">
        <v>4</v>
      </c>
      <c r="K1931" t="s">
        <v>38</v>
      </c>
    </row>
    <row r="1932" spans="1:11" x14ac:dyDescent="0.25">
      <c r="A1932">
        <v>6779172</v>
      </c>
      <c r="B1932" s="2">
        <v>43425.451954282405</v>
      </c>
      <c r="C1932" s="2">
        <v>43421</v>
      </c>
      <c r="D1932" t="s">
        <v>162</v>
      </c>
      <c r="E1932" s="48">
        <v>12170</v>
      </c>
      <c r="F1932" t="s">
        <v>46</v>
      </c>
      <c r="G1932" t="s">
        <v>2</v>
      </c>
      <c r="H1932" t="s">
        <v>3</v>
      </c>
      <c r="I1932" t="s">
        <v>1</v>
      </c>
      <c r="J1932" t="s">
        <v>4</v>
      </c>
      <c r="K1932" t="s">
        <v>39</v>
      </c>
    </row>
    <row r="1933" spans="1:11" x14ac:dyDescent="0.25">
      <c r="A1933">
        <v>6779505</v>
      </c>
      <c r="B1933" s="2">
        <v>43425.452526620371</v>
      </c>
      <c r="C1933" s="2">
        <v>43421</v>
      </c>
      <c r="D1933" t="s">
        <v>163</v>
      </c>
      <c r="E1933" s="48">
        <v>12170</v>
      </c>
      <c r="F1933" t="s">
        <v>46</v>
      </c>
      <c r="G1933" t="s">
        <v>0</v>
      </c>
      <c r="H1933" t="s">
        <v>37</v>
      </c>
      <c r="I1933" t="s">
        <v>25</v>
      </c>
      <c r="J1933" t="s">
        <v>36</v>
      </c>
      <c r="K1933" t="s">
        <v>37</v>
      </c>
    </row>
    <row r="1934" spans="1:11" x14ac:dyDescent="0.25">
      <c r="A1934">
        <v>6779505</v>
      </c>
      <c r="B1934" s="2">
        <v>43425.452845486114</v>
      </c>
      <c r="C1934" s="2">
        <v>43421</v>
      </c>
      <c r="D1934" t="s">
        <v>163</v>
      </c>
      <c r="E1934" s="48">
        <v>12170</v>
      </c>
      <c r="F1934" t="s">
        <v>46</v>
      </c>
      <c r="G1934" t="s">
        <v>2</v>
      </c>
      <c r="H1934" t="s">
        <v>3</v>
      </c>
      <c r="I1934" t="s">
        <v>1</v>
      </c>
      <c r="J1934" t="s">
        <v>4</v>
      </c>
      <c r="K1934" t="s">
        <v>39</v>
      </c>
    </row>
    <row r="1935" spans="1:11" x14ac:dyDescent="0.25">
      <c r="A1935">
        <v>6780239</v>
      </c>
      <c r="B1935" s="2">
        <v>43425.453289120371</v>
      </c>
      <c r="C1935" s="2">
        <v>43421</v>
      </c>
      <c r="D1935" t="s">
        <v>164</v>
      </c>
      <c r="E1935" s="48">
        <v>12170</v>
      </c>
      <c r="F1935" t="s">
        <v>46</v>
      </c>
      <c r="G1935" t="s">
        <v>0</v>
      </c>
      <c r="H1935" t="s">
        <v>37</v>
      </c>
      <c r="I1935" t="s">
        <v>25</v>
      </c>
      <c r="J1935" t="s">
        <v>36</v>
      </c>
      <c r="K1935" t="s">
        <v>37</v>
      </c>
    </row>
    <row r="1936" spans="1:11" x14ac:dyDescent="0.25">
      <c r="A1936">
        <v>6780239</v>
      </c>
      <c r="B1936" s="2">
        <v>43425.453518981485</v>
      </c>
      <c r="C1936" s="2">
        <v>43421</v>
      </c>
      <c r="D1936" t="s">
        <v>164</v>
      </c>
      <c r="E1936" s="48">
        <v>12170</v>
      </c>
      <c r="F1936" t="s">
        <v>46</v>
      </c>
      <c r="G1936" t="s">
        <v>2</v>
      </c>
      <c r="H1936" t="s">
        <v>12</v>
      </c>
      <c r="I1936" t="s">
        <v>7</v>
      </c>
      <c r="J1936" t="s">
        <v>9</v>
      </c>
      <c r="K1936" t="s">
        <v>43</v>
      </c>
    </row>
    <row r="1937" spans="1:11" x14ac:dyDescent="0.25">
      <c r="A1937">
        <v>6780481</v>
      </c>
      <c r="B1937" s="2">
        <v>43425.454859722224</v>
      </c>
      <c r="C1937" s="2">
        <v>43421</v>
      </c>
      <c r="D1937" t="s">
        <v>165</v>
      </c>
      <c r="E1937" s="48">
        <v>12170</v>
      </c>
      <c r="F1937" t="s">
        <v>46</v>
      </c>
      <c r="G1937" t="s">
        <v>0</v>
      </c>
      <c r="H1937" t="s">
        <v>37</v>
      </c>
      <c r="I1937" t="s">
        <v>25</v>
      </c>
      <c r="J1937" t="s">
        <v>36</v>
      </c>
      <c r="K1937" t="s">
        <v>37</v>
      </c>
    </row>
    <row r="1938" spans="1:11" x14ac:dyDescent="0.25">
      <c r="A1938">
        <v>6780481</v>
      </c>
      <c r="B1938" s="2">
        <v>43425.455339930559</v>
      </c>
      <c r="C1938" s="2">
        <v>43421</v>
      </c>
      <c r="D1938" t="s">
        <v>165</v>
      </c>
      <c r="E1938" s="48">
        <v>12170</v>
      </c>
      <c r="F1938" t="s">
        <v>46</v>
      </c>
      <c r="G1938" t="s">
        <v>2</v>
      </c>
      <c r="H1938" t="s">
        <v>8</v>
      </c>
      <c r="I1938" t="s">
        <v>7</v>
      </c>
      <c r="J1938" t="s">
        <v>4</v>
      </c>
      <c r="K1938" t="s">
        <v>65</v>
      </c>
    </row>
    <row r="1939" spans="1:11" x14ac:dyDescent="0.25">
      <c r="A1939">
        <v>6780481</v>
      </c>
      <c r="B1939" s="2">
        <v>43425.455598611108</v>
      </c>
      <c r="C1939" s="2">
        <v>43421</v>
      </c>
      <c r="D1939" t="s">
        <v>165</v>
      </c>
      <c r="E1939" s="48">
        <v>12170</v>
      </c>
      <c r="F1939" t="s">
        <v>46</v>
      </c>
      <c r="G1939" t="s">
        <v>2</v>
      </c>
      <c r="H1939" t="s">
        <v>5</v>
      </c>
      <c r="I1939" t="s">
        <v>1</v>
      </c>
      <c r="J1939" t="s">
        <v>4</v>
      </c>
      <c r="K1939" t="s">
        <v>38</v>
      </c>
    </row>
    <row r="1940" spans="1:11" x14ac:dyDescent="0.25">
      <c r="A1940">
        <v>6780481</v>
      </c>
      <c r="B1940" s="2">
        <v>43425.455868518518</v>
      </c>
      <c r="C1940" s="2">
        <v>43421</v>
      </c>
      <c r="D1940" t="s">
        <v>165</v>
      </c>
      <c r="E1940" s="48">
        <v>12170</v>
      </c>
      <c r="F1940" t="s">
        <v>46</v>
      </c>
      <c r="G1940" t="s">
        <v>2</v>
      </c>
      <c r="H1940" t="s">
        <v>3</v>
      </c>
      <c r="I1940" t="s">
        <v>1</v>
      </c>
      <c r="J1940" t="s">
        <v>4</v>
      </c>
      <c r="K1940" t="s">
        <v>39</v>
      </c>
    </row>
    <row r="1941" spans="1:11" x14ac:dyDescent="0.25">
      <c r="A1941">
        <v>6780789</v>
      </c>
      <c r="B1941" s="2">
        <v>43425.456493981481</v>
      </c>
      <c r="C1941" s="2">
        <v>43421</v>
      </c>
      <c r="D1941" t="s">
        <v>166</v>
      </c>
      <c r="E1941" s="48">
        <v>12170</v>
      </c>
      <c r="F1941" t="s">
        <v>46</v>
      </c>
      <c r="G1941" t="s">
        <v>0</v>
      </c>
      <c r="H1941" t="s">
        <v>37</v>
      </c>
      <c r="I1941" t="s">
        <v>25</v>
      </c>
      <c r="J1941" t="s">
        <v>36</v>
      </c>
      <c r="K1941" t="s">
        <v>37</v>
      </c>
    </row>
    <row r="1942" spans="1:11" x14ac:dyDescent="0.25">
      <c r="A1942">
        <v>6780789</v>
      </c>
      <c r="B1942" s="2">
        <v>43425.456746643518</v>
      </c>
      <c r="C1942" s="2">
        <v>43421</v>
      </c>
      <c r="D1942" t="s">
        <v>166</v>
      </c>
      <c r="E1942" s="48">
        <v>12170</v>
      </c>
      <c r="F1942" t="s">
        <v>46</v>
      </c>
      <c r="G1942" t="s">
        <v>2</v>
      </c>
      <c r="H1942" t="s">
        <v>5</v>
      </c>
      <c r="I1942" t="s">
        <v>1</v>
      </c>
      <c r="J1942" t="s">
        <v>4</v>
      </c>
      <c r="K1942" t="s">
        <v>38</v>
      </c>
    </row>
    <row r="1943" spans="1:11" x14ac:dyDescent="0.25">
      <c r="A1943">
        <v>6780989</v>
      </c>
      <c r="B1943" s="2">
        <v>43425.457203356484</v>
      </c>
      <c r="C1943" s="2">
        <v>43421</v>
      </c>
      <c r="D1943" t="s">
        <v>167</v>
      </c>
      <c r="E1943" s="48">
        <v>12170</v>
      </c>
      <c r="F1943" t="s">
        <v>46</v>
      </c>
      <c r="G1943" t="s">
        <v>0</v>
      </c>
      <c r="H1943" t="s">
        <v>37</v>
      </c>
      <c r="I1943" t="s">
        <v>25</v>
      </c>
      <c r="J1943" t="s">
        <v>36</v>
      </c>
      <c r="K1943" t="s">
        <v>37</v>
      </c>
    </row>
    <row r="1944" spans="1:11" x14ac:dyDescent="0.25">
      <c r="A1944">
        <v>6780989</v>
      </c>
      <c r="B1944" s="2">
        <v>43425.457483333332</v>
      </c>
      <c r="C1944" s="2">
        <v>43421</v>
      </c>
      <c r="D1944" t="s">
        <v>167</v>
      </c>
      <c r="E1944" s="48">
        <v>12170</v>
      </c>
      <c r="F1944" t="s">
        <v>46</v>
      </c>
      <c r="G1944" t="s">
        <v>2</v>
      </c>
      <c r="H1944" t="s">
        <v>5</v>
      </c>
      <c r="I1944" t="s">
        <v>1</v>
      </c>
      <c r="J1944" t="s">
        <v>4</v>
      </c>
      <c r="K1944" t="s">
        <v>38</v>
      </c>
    </row>
    <row r="1945" spans="1:11" x14ac:dyDescent="0.25">
      <c r="A1945">
        <v>6781068</v>
      </c>
      <c r="B1945" s="2">
        <v>43425.458145370372</v>
      </c>
      <c r="C1945" s="2">
        <v>43421</v>
      </c>
      <c r="D1945" t="s">
        <v>168</v>
      </c>
      <c r="E1945" s="48">
        <v>12170</v>
      </c>
      <c r="F1945" t="s">
        <v>46</v>
      </c>
      <c r="G1945" t="s">
        <v>0</v>
      </c>
      <c r="H1945" t="s">
        <v>37</v>
      </c>
      <c r="I1945" t="s">
        <v>25</v>
      </c>
      <c r="J1945" t="s">
        <v>36</v>
      </c>
      <c r="K1945" t="s">
        <v>37</v>
      </c>
    </row>
    <row r="1946" spans="1:11" x14ac:dyDescent="0.25">
      <c r="A1946">
        <v>6781068</v>
      </c>
      <c r="B1946" s="2">
        <v>43425.45831898148</v>
      </c>
      <c r="C1946" s="2">
        <v>43421</v>
      </c>
      <c r="D1946" t="s">
        <v>168</v>
      </c>
      <c r="E1946" s="48">
        <v>12170</v>
      </c>
      <c r="F1946" t="s">
        <v>46</v>
      </c>
      <c r="G1946" t="s">
        <v>2</v>
      </c>
      <c r="H1946" t="s">
        <v>37</v>
      </c>
      <c r="I1946" t="s">
        <v>25</v>
      </c>
      <c r="J1946" t="s">
        <v>9</v>
      </c>
      <c r="K1946" t="s">
        <v>37</v>
      </c>
    </row>
    <row r="1947" spans="1:11" x14ac:dyDescent="0.25">
      <c r="A1947">
        <v>6781116</v>
      </c>
      <c r="B1947" s="2">
        <v>43425.463022569442</v>
      </c>
      <c r="C1947" s="2">
        <v>43421</v>
      </c>
      <c r="D1947" t="s">
        <v>169</v>
      </c>
      <c r="E1947" s="48">
        <v>12170</v>
      </c>
      <c r="F1947" t="s">
        <v>46</v>
      </c>
      <c r="G1947" t="s">
        <v>0</v>
      </c>
      <c r="H1947" t="s">
        <v>8</v>
      </c>
      <c r="I1947" t="s">
        <v>7</v>
      </c>
      <c r="J1947" t="s">
        <v>36</v>
      </c>
      <c r="K1947" t="s">
        <v>65</v>
      </c>
    </row>
    <row r="1948" spans="1:11" x14ac:dyDescent="0.25">
      <c r="A1948">
        <v>6781116</v>
      </c>
      <c r="B1948" s="2">
        <v>43425.46337002315</v>
      </c>
      <c r="C1948" s="2">
        <v>43421</v>
      </c>
      <c r="D1948" t="s">
        <v>169</v>
      </c>
      <c r="E1948" s="48">
        <v>12170</v>
      </c>
      <c r="F1948" t="s">
        <v>46</v>
      </c>
      <c r="G1948" t="s">
        <v>2</v>
      </c>
      <c r="H1948" t="s">
        <v>5</v>
      </c>
      <c r="I1948" t="s">
        <v>1</v>
      </c>
      <c r="J1948" t="s">
        <v>4</v>
      </c>
      <c r="K1948" t="s">
        <v>38</v>
      </c>
    </row>
    <row r="1949" spans="1:11" x14ac:dyDescent="0.25">
      <c r="A1949">
        <v>6781116</v>
      </c>
      <c r="B1949" s="2">
        <v>43425.463753124997</v>
      </c>
      <c r="C1949" s="2">
        <v>43421</v>
      </c>
      <c r="D1949" t="s">
        <v>169</v>
      </c>
      <c r="E1949" s="48">
        <v>12170</v>
      </c>
      <c r="F1949" t="s">
        <v>46</v>
      </c>
      <c r="G1949" t="s">
        <v>2</v>
      </c>
      <c r="H1949" t="s">
        <v>3</v>
      </c>
      <c r="I1949" t="s">
        <v>1</v>
      </c>
      <c r="J1949" t="s">
        <v>4</v>
      </c>
      <c r="K1949" t="s">
        <v>39</v>
      </c>
    </row>
    <row r="1950" spans="1:11" x14ac:dyDescent="0.25">
      <c r="A1950">
        <v>6781164</v>
      </c>
      <c r="B1950" s="2">
        <v>43425.464358449077</v>
      </c>
      <c r="C1950" s="2">
        <v>43421</v>
      </c>
      <c r="D1950" t="s">
        <v>170</v>
      </c>
      <c r="E1950" s="48">
        <v>12170</v>
      </c>
      <c r="F1950" t="s">
        <v>46</v>
      </c>
      <c r="G1950" t="s">
        <v>0</v>
      </c>
      <c r="H1950" t="s">
        <v>37</v>
      </c>
      <c r="I1950" t="s">
        <v>25</v>
      </c>
      <c r="J1950" t="s">
        <v>36</v>
      </c>
      <c r="K1950" t="s">
        <v>37</v>
      </c>
    </row>
    <row r="1951" spans="1:11" x14ac:dyDescent="0.25">
      <c r="A1951">
        <v>6781164</v>
      </c>
      <c r="B1951" s="2">
        <v>43425.464640046295</v>
      </c>
      <c r="C1951" s="2">
        <v>43421</v>
      </c>
      <c r="D1951" t="s">
        <v>170</v>
      </c>
      <c r="E1951" s="48">
        <v>12170</v>
      </c>
      <c r="F1951" t="s">
        <v>46</v>
      </c>
      <c r="G1951" t="s">
        <v>2</v>
      </c>
      <c r="H1951" t="s">
        <v>5</v>
      </c>
      <c r="I1951" t="s">
        <v>1</v>
      </c>
      <c r="J1951" t="s">
        <v>4</v>
      </c>
      <c r="K1951" t="s">
        <v>38</v>
      </c>
    </row>
    <row r="1952" spans="1:11" x14ac:dyDescent="0.25">
      <c r="A1952">
        <v>6781164</v>
      </c>
      <c r="B1952" s="2">
        <v>43425.464906365742</v>
      </c>
      <c r="C1952" s="2">
        <v>43421</v>
      </c>
      <c r="D1952" t="s">
        <v>170</v>
      </c>
      <c r="E1952" s="48">
        <v>12170</v>
      </c>
      <c r="F1952" t="s">
        <v>46</v>
      </c>
      <c r="G1952" t="s">
        <v>2</v>
      </c>
      <c r="H1952" t="s">
        <v>3</v>
      </c>
      <c r="I1952" t="s">
        <v>1</v>
      </c>
      <c r="J1952" t="s">
        <v>4</v>
      </c>
      <c r="K1952" t="s">
        <v>39</v>
      </c>
    </row>
    <row r="1953" spans="1:11" x14ac:dyDescent="0.25">
      <c r="A1953">
        <v>6781811</v>
      </c>
      <c r="B1953" s="2">
        <v>43425.465339814815</v>
      </c>
      <c r="C1953" s="2">
        <v>43421</v>
      </c>
      <c r="D1953" t="s">
        <v>171</v>
      </c>
      <c r="E1953" s="48">
        <v>12170</v>
      </c>
      <c r="F1953" t="s">
        <v>46</v>
      </c>
      <c r="G1953" t="s">
        <v>0</v>
      </c>
      <c r="H1953" t="s">
        <v>37</v>
      </c>
      <c r="I1953" t="s">
        <v>25</v>
      </c>
      <c r="J1953" t="s">
        <v>36</v>
      </c>
      <c r="K1953" t="s">
        <v>37</v>
      </c>
    </row>
    <row r="1954" spans="1:11" x14ac:dyDescent="0.25">
      <c r="A1954">
        <v>6781811</v>
      </c>
      <c r="B1954" s="2">
        <v>43425.465552083333</v>
      </c>
      <c r="C1954" s="2">
        <v>43421</v>
      </c>
      <c r="D1954" t="s">
        <v>171</v>
      </c>
      <c r="E1954" s="48">
        <v>12170</v>
      </c>
      <c r="F1954" t="s">
        <v>46</v>
      </c>
      <c r="G1954" t="s">
        <v>2</v>
      </c>
      <c r="H1954" t="s">
        <v>37</v>
      </c>
      <c r="I1954" t="s">
        <v>25</v>
      </c>
      <c r="J1954" t="s">
        <v>9</v>
      </c>
      <c r="K1954" t="s">
        <v>37</v>
      </c>
    </row>
    <row r="1955" spans="1:11" x14ac:dyDescent="0.25">
      <c r="A1955">
        <v>678193</v>
      </c>
      <c r="B1955" s="2">
        <v>43425.46639710648</v>
      </c>
      <c r="C1955" s="2">
        <v>43421</v>
      </c>
      <c r="D1955" t="s">
        <v>172</v>
      </c>
      <c r="E1955" s="48">
        <v>12170</v>
      </c>
      <c r="F1955" t="s">
        <v>46</v>
      </c>
      <c r="G1955" t="s">
        <v>0</v>
      </c>
      <c r="H1955" t="s">
        <v>37</v>
      </c>
      <c r="I1955" t="s">
        <v>25</v>
      </c>
      <c r="J1955" t="s">
        <v>36</v>
      </c>
      <c r="K1955" t="s">
        <v>37</v>
      </c>
    </row>
    <row r="1956" spans="1:11" x14ac:dyDescent="0.25">
      <c r="A1956">
        <v>678193</v>
      </c>
      <c r="B1956" s="2">
        <v>43425.466809259262</v>
      </c>
      <c r="C1956" s="2">
        <v>43421</v>
      </c>
      <c r="D1956" t="s">
        <v>172</v>
      </c>
      <c r="E1956" s="48">
        <v>12170</v>
      </c>
      <c r="F1956" t="s">
        <v>46</v>
      </c>
      <c r="G1956" t="s">
        <v>2</v>
      </c>
      <c r="H1956" t="s">
        <v>5</v>
      </c>
      <c r="I1956" t="s">
        <v>1</v>
      </c>
      <c r="J1956" t="s">
        <v>4</v>
      </c>
      <c r="K1956" t="s">
        <v>38</v>
      </c>
    </row>
    <row r="1957" spans="1:11" x14ac:dyDescent="0.25">
      <c r="A1957">
        <v>6782079</v>
      </c>
      <c r="B1957" s="2">
        <v>43425.467348842591</v>
      </c>
      <c r="C1957" s="2">
        <v>43421</v>
      </c>
      <c r="D1957" t="s">
        <v>173</v>
      </c>
      <c r="E1957" s="48">
        <v>12170</v>
      </c>
      <c r="F1957" t="s">
        <v>46</v>
      </c>
      <c r="G1957" t="s">
        <v>0</v>
      </c>
      <c r="H1957" t="s">
        <v>37</v>
      </c>
      <c r="I1957" t="s">
        <v>25</v>
      </c>
      <c r="J1957" t="s">
        <v>36</v>
      </c>
      <c r="K1957" t="s">
        <v>37</v>
      </c>
    </row>
    <row r="1958" spans="1:11" x14ac:dyDescent="0.25">
      <c r="A1958">
        <v>6782079</v>
      </c>
      <c r="B1958" s="2">
        <v>43425.467585300925</v>
      </c>
      <c r="C1958" s="2">
        <v>43421</v>
      </c>
      <c r="D1958" t="s">
        <v>173</v>
      </c>
      <c r="E1958" s="48">
        <v>12170</v>
      </c>
      <c r="F1958" t="s">
        <v>46</v>
      </c>
      <c r="G1958" t="s">
        <v>2</v>
      </c>
      <c r="H1958" t="s">
        <v>37</v>
      </c>
      <c r="I1958" t="s">
        <v>25</v>
      </c>
      <c r="J1958" t="s">
        <v>9</v>
      </c>
      <c r="K1958" t="s">
        <v>37</v>
      </c>
    </row>
    <row r="1959" spans="1:11" x14ac:dyDescent="0.25">
      <c r="A1959">
        <v>6782472</v>
      </c>
      <c r="B1959" s="2">
        <v>43425.468675578704</v>
      </c>
      <c r="C1959" s="2">
        <v>43421</v>
      </c>
      <c r="D1959" t="s">
        <v>174</v>
      </c>
      <c r="E1959" s="48">
        <v>12170</v>
      </c>
      <c r="F1959" t="s">
        <v>46</v>
      </c>
      <c r="G1959" t="s">
        <v>0</v>
      </c>
      <c r="H1959" t="s">
        <v>37</v>
      </c>
      <c r="I1959" t="s">
        <v>25</v>
      </c>
      <c r="J1959" t="s">
        <v>36</v>
      </c>
      <c r="K1959" t="s">
        <v>37</v>
      </c>
    </row>
    <row r="1960" spans="1:11" x14ac:dyDescent="0.25">
      <c r="A1960">
        <v>6782472</v>
      </c>
      <c r="B1960" s="2">
        <v>43425.468920833337</v>
      </c>
      <c r="C1960" s="2">
        <v>43421</v>
      </c>
      <c r="D1960" t="s">
        <v>174</v>
      </c>
      <c r="E1960" s="48">
        <v>12170</v>
      </c>
      <c r="F1960" t="s">
        <v>46</v>
      </c>
      <c r="G1960" t="s">
        <v>2</v>
      </c>
      <c r="H1960" t="s">
        <v>5</v>
      </c>
      <c r="I1960" t="s">
        <v>1</v>
      </c>
      <c r="J1960" t="s">
        <v>4</v>
      </c>
      <c r="K1960" t="s">
        <v>38</v>
      </c>
    </row>
    <row r="1961" spans="1:11" x14ac:dyDescent="0.25">
      <c r="A1961">
        <v>6782603</v>
      </c>
      <c r="B1961" s="2">
        <v>43425.46948310185</v>
      </c>
      <c r="C1961" s="2">
        <v>43421</v>
      </c>
      <c r="D1961" t="s">
        <v>175</v>
      </c>
      <c r="E1961" s="48">
        <v>12170</v>
      </c>
      <c r="F1961" t="s">
        <v>46</v>
      </c>
      <c r="G1961" t="s">
        <v>0</v>
      </c>
      <c r="H1961" t="s">
        <v>37</v>
      </c>
      <c r="I1961" t="s">
        <v>25</v>
      </c>
      <c r="J1961" t="s">
        <v>36</v>
      </c>
      <c r="K1961" t="s">
        <v>37</v>
      </c>
    </row>
    <row r="1962" spans="1:11" x14ac:dyDescent="0.25">
      <c r="A1962">
        <v>6782603</v>
      </c>
      <c r="B1962" s="2">
        <v>43425.469932986111</v>
      </c>
      <c r="C1962" s="2">
        <v>43421</v>
      </c>
      <c r="D1962" t="s">
        <v>175</v>
      </c>
      <c r="E1962" s="48">
        <v>12170</v>
      </c>
      <c r="F1962" t="s">
        <v>46</v>
      </c>
      <c r="G1962" t="s">
        <v>2</v>
      </c>
      <c r="H1962" t="s">
        <v>5</v>
      </c>
      <c r="I1962" t="s">
        <v>1</v>
      </c>
      <c r="J1962" t="s">
        <v>4</v>
      </c>
      <c r="K1962" t="s">
        <v>38</v>
      </c>
    </row>
    <row r="1963" spans="1:11" x14ac:dyDescent="0.25">
      <c r="A1963">
        <v>6782603</v>
      </c>
      <c r="B1963" s="2">
        <v>43425.470338541665</v>
      </c>
      <c r="C1963" s="2">
        <v>43421</v>
      </c>
      <c r="D1963" t="s">
        <v>175</v>
      </c>
      <c r="E1963" s="48">
        <v>12170</v>
      </c>
      <c r="F1963" t="s">
        <v>46</v>
      </c>
      <c r="G1963" t="s">
        <v>2</v>
      </c>
      <c r="H1963" t="s">
        <v>12</v>
      </c>
      <c r="I1963" t="s">
        <v>7</v>
      </c>
      <c r="J1963" t="s">
        <v>4</v>
      </c>
      <c r="K1963" t="s">
        <v>43</v>
      </c>
    </row>
    <row r="1964" spans="1:11" x14ac:dyDescent="0.25">
      <c r="A1964">
        <v>6783175</v>
      </c>
      <c r="B1964" s="2">
        <v>43425.470951736112</v>
      </c>
      <c r="C1964" s="2">
        <v>43421</v>
      </c>
      <c r="D1964" t="s">
        <v>176</v>
      </c>
      <c r="E1964" s="48">
        <v>12170</v>
      </c>
      <c r="F1964" t="s">
        <v>46</v>
      </c>
      <c r="G1964" t="s">
        <v>0</v>
      </c>
      <c r="H1964" t="s">
        <v>37</v>
      </c>
      <c r="I1964" t="s">
        <v>25</v>
      </c>
      <c r="J1964" t="s">
        <v>36</v>
      </c>
      <c r="K1964" t="s">
        <v>37</v>
      </c>
    </row>
    <row r="1965" spans="1:11" x14ac:dyDescent="0.25">
      <c r="A1965">
        <v>6783175</v>
      </c>
      <c r="B1965" s="2">
        <v>43425.471268287038</v>
      </c>
      <c r="C1965" s="2">
        <v>43421</v>
      </c>
      <c r="D1965" t="s">
        <v>176</v>
      </c>
      <c r="E1965" s="48">
        <v>12170</v>
      </c>
      <c r="F1965" t="s">
        <v>46</v>
      </c>
      <c r="G1965" t="s">
        <v>2</v>
      </c>
      <c r="H1965" t="s">
        <v>5</v>
      </c>
      <c r="I1965" t="s">
        <v>1</v>
      </c>
      <c r="J1965" t="s">
        <v>4</v>
      </c>
      <c r="K1965" t="s">
        <v>38</v>
      </c>
    </row>
    <row r="1966" spans="1:11" x14ac:dyDescent="0.25">
      <c r="A1966">
        <v>6783175</v>
      </c>
      <c r="B1966" s="2">
        <v>43425.471527662034</v>
      </c>
      <c r="C1966" s="2">
        <v>43421</v>
      </c>
      <c r="D1966" t="s">
        <v>176</v>
      </c>
      <c r="E1966" s="48">
        <v>12170</v>
      </c>
      <c r="F1966" t="s">
        <v>46</v>
      </c>
      <c r="G1966" t="s">
        <v>2</v>
      </c>
      <c r="H1966" t="s">
        <v>3</v>
      </c>
      <c r="I1966" t="s">
        <v>1</v>
      </c>
      <c r="J1966" t="s">
        <v>4</v>
      </c>
      <c r="K1966" t="s">
        <v>39</v>
      </c>
    </row>
    <row r="1967" spans="1:11" x14ac:dyDescent="0.25">
      <c r="A1967">
        <v>6784206</v>
      </c>
      <c r="B1967" s="2">
        <v>43425.472021064816</v>
      </c>
      <c r="C1967" s="2">
        <v>43421</v>
      </c>
      <c r="D1967" t="s">
        <v>177</v>
      </c>
      <c r="E1967" s="48">
        <v>12170</v>
      </c>
      <c r="F1967" t="s">
        <v>46</v>
      </c>
      <c r="G1967" t="s">
        <v>0</v>
      </c>
      <c r="H1967" t="s">
        <v>37</v>
      </c>
      <c r="I1967" t="s">
        <v>25</v>
      </c>
      <c r="J1967" t="s">
        <v>36</v>
      </c>
      <c r="K1967" t="s">
        <v>37</v>
      </c>
    </row>
    <row r="1968" spans="1:11" x14ac:dyDescent="0.25">
      <c r="A1968">
        <v>6784206</v>
      </c>
      <c r="B1968" s="2">
        <v>43425.472222337965</v>
      </c>
      <c r="C1968" s="2">
        <v>43421</v>
      </c>
      <c r="D1968" t="s">
        <v>177</v>
      </c>
      <c r="E1968" s="48">
        <v>12170</v>
      </c>
      <c r="F1968" t="s">
        <v>46</v>
      </c>
      <c r="G1968" t="s">
        <v>2</v>
      </c>
      <c r="H1968" t="s">
        <v>37</v>
      </c>
      <c r="I1968" t="s">
        <v>25</v>
      </c>
      <c r="J1968" t="s">
        <v>9</v>
      </c>
      <c r="K1968" t="s">
        <v>37</v>
      </c>
    </row>
    <row r="1969" spans="1:11" x14ac:dyDescent="0.25">
      <c r="A1969">
        <v>6785255</v>
      </c>
      <c r="B1969" s="2">
        <v>43425.472739004632</v>
      </c>
      <c r="C1969" s="2">
        <v>43421</v>
      </c>
      <c r="D1969" t="s">
        <v>178</v>
      </c>
      <c r="E1969" s="48">
        <v>12170</v>
      </c>
      <c r="F1969" t="s">
        <v>46</v>
      </c>
      <c r="G1969" t="s">
        <v>0</v>
      </c>
      <c r="H1969" t="s">
        <v>37</v>
      </c>
      <c r="I1969" t="s">
        <v>25</v>
      </c>
      <c r="J1969" t="s">
        <v>36</v>
      </c>
      <c r="K1969" t="s">
        <v>37</v>
      </c>
    </row>
    <row r="1970" spans="1:11" x14ac:dyDescent="0.25">
      <c r="A1970">
        <v>6785255</v>
      </c>
      <c r="B1970" s="2">
        <v>43425.473098379633</v>
      </c>
      <c r="C1970" s="2">
        <v>43421</v>
      </c>
      <c r="D1970" t="s">
        <v>178</v>
      </c>
      <c r="E1970" s="48">
        <v>12170</v>
      </c>
      <c r="F1970" t="s">
        <v>46</v>
      </c>
      <c r="G1970" t="s">
        <v>2</v>
      </c>
      <c r="H1970" t="s">
        <v>37</v>
      </c>
      <c r="I1970" t="s">
        <v>25</v>
      </c>
      <c r="J1970" t="s">
        <v>9</v>
      </c>
      <c r="K1970" t="s">
        <v>37</v>
      </c>
    </row>
    <row r="1971" spans="1:11" x14ac:dyDescent="0.25">
      <c r="A1971">
        <v>6785580</v>
      </c>
      <c r="B1971" s="2">
        <v>43425.473594444447</v>
      </c>
      <c r="C1971" s="2">
        <v>43421</v>
      </c>
      <c r="D1971" t="s">
        <v>179</v>
      </c>
      <c r="E1971" s="48">
        <v>12170</v>
      </c>
      <c r="F1971" t="s">
        <v>46</v>
      </c>
      <c r="G1971" t="s">
        <v>0</v>
      </c>
      <c r="H1971" t="s">
        <v>37</v>
      </c>
      <c r="I1971" t="s">
        <v>25</v>
      </c>
      <c r="J1971" t="s">
        <v>36</v>
      </c>
      <c r="K1971" t="s">
        <v>37</v>
      </c>
    </row>
    <row r="1972" spans="1:11" x14ac:dyDescent="0.25">
      <c r="A1972">
        <v>6785580</v>
      </c>
      <c r="B1972" s="2">
        <v>43425.473871643517</v>
      </c>
      <c r="C1972" s="2">
        <v>43421</v>
      </c>
      <c r="D1972" t="s">
        <v>179</v>
      </c>
      <c r="E1972" s="48">
        <v>12170</v>
      </c>
      <c r="F1972" t="s">
        <v>46</v>
      </c>
      <c r="G1972" t="s">
        <v>2</v>
      </c>
      <c r="H1972" t="s">
        <v>5</v>
      </c>
      <c r="I1972" t="s">
        <v>1</v>
      </c>
      <c r="J1972" t="s">
        <v>4</v>
      </c>
      <c r="K1972" t="s">
        <v>38</v>
      </c>
    </row>
    <row r="1973" spans="1:11" x14ac:dyDescent="0.25">
      <c r="A1973">
        <v>6785580</v>
      </c>
      <c r="B1973" s="2">
        <v>43425.474407291666</v>
      </c>
      <c r="C1973" s="2">
        <v>43421</v>
      </c>
      <c r="D1973" t="s">
        <v>179</v>
      </c>
      <c r="E1973" s="48">
        <v>12170</v>
      </c>
      <c r="F1973" t="s">
        <v>46</v>
      </c>
      <c r="G1973" t="s">
        <v>2</v>
      </c>
      <c r="H1973" t="s">
        <v>3</v>
      </c>
      <c r="I1973" t="s">
        <v>1</v>
      </c>
      <c r="J1973" t="s">
        <v>4</v>
      </c>
      <c r="K1973" t="s">
        <v>39</v>
      </c>
    </row>
    <row r="1974" spans="1:11" x14ac:dyDescent="0.25">
      <c r="A1974">
        <v>6785648</v>
      </c>
      <c r="B1974" s="2">
        <v>43425.47547662037</v>
      </c>
      <c r="C1974" s="2">
        <v>43421</v>
      </c>
      <c r="D1974" t="s">
        <v>180</v>
      </c>
      <c r="E1974" s="48">
        <v>12170</v>
      </c>
      <c r="F1974" t="s">
        <v>46</v>
      </c>
      <c r="G1974" t="s">
        <v>0</v>
      </c>
      <c r="H1974" t="s">
        <v>37</v>
      </c>
      <c r="I1974" t="s">
        <v>25</v>
      </c>
      <c r="J1974" t="s">
        <v>36</v>
      </c>
      <c r="K1974" t="s">
        <v>37</v>
      </c>
    </row>
    <row r="1975" spans="1:11" x14ac:dyDescent="0.25">
      <c r="A1975">
        <v>6785648</v>
      </c>
      <c r="B1975" s="2">
        <v>43425.47614259259</v>
      </c>
      <c r="C1975" s="2">
        <v>43421</v>
      </c>
      <c r="D1975" t="s">
        <v>180</v>
      </c>
      <c r="E1975" s="48">
        <v>12170</v>
      </c>
      <c r="F1975" t="s">
        <v>46</v>
      </c>
      <c r="G1975" t="s">
        <v>2</v>
      </c>
      <c r="H1975" t="s">
        <v>5</v>
      </c>
      <c r="I1975" t="s">
        <v>1</v>
      </c>
      <c r="J1975" t="s">
        <v>4</v>
      </c>
      <c r="K1975" t="s">
        <v>38</v>
      </c>
    </row>
    <row r="1976" spans="1:11" x14ac:dyDescent="0.25">
      <c r="A1976">
        <v>6785648</v>
      </c>
      <c r="B1976" s="2">
        <v>43425.476682638888</v>
      </c>
      <c r="C1976" s="2">
        <v>43421</v>
      </c>
      <c r="D1976" t="s">
        <v>180</v>
      </c>
      <c r="E1976" s="48">
        <v>12170</v>
      </c>
      <c r="F1976" t="s">
        <v>46</v>
      </c>
      <c r="G1976" t="s">
        <v>2</v>
      </c>
      <c r="H1976" t="s">
        <v>3</v>
      </c>
      <c r="I1976" t="s">
        <v>1</v>
      </c>
      <c r="J1976" t="s">
        <v>4</v>
      </c>
      <c r="K1976" t="s">
        <v>39</v>
      </c>
    </row>
    <row r="1977" spans="1:11" x14ac:dyDescent="0.25">
      <c r="A1977">
        <v>6785672</v>
      </c>
      <c r="B1977" s="2">
        <v>43425.477215740742</v>
      </c>
      <c r="C1977" s="2">
        <v>43421</v>
      </c>
      <c r="D1977" t="s">
        <v>181</v>
      </c>
      <c r="E1977" s="48">
        <v>12170</v>
      </c>
      <c r="F1977" t="s">
        <v>46</v>
      </c>
      <c r="G1977" t="s">
        <v>0</v>
      </c>
      <c r="H1977" t="s">
        <v>37</v>
      </c>
      <c r="I1977" t="s">
        <v>25</v>
      </c>
      <c r="J1977" t="s">
        <v>36</v>
      </c>
      <c r="K1977" t="s">
        <v>37</v>
      </c>
    </row>
    <row r="1978" spans="1:11" x14ac:dyDescent="0.25">
      <c r="A1978">
        <v>6785672</v>
      </c>
      <c r="B1978" s="2">
        <v>43425.477640509256</v>
      </c>
      <c r="C1978" s="2">
        <v>43421</v>
      </c>
      <c r="D1978" t="s">
        <v>181</v>
      </c>
      <c r="E1978" s="48">
        <v>12170</v>
      </c>
      <c r="F1978" t="s">
        <v>46</v>
      </c>
      <c r="G1978" t="s">
        <v>2</v>
      </c>
      <c r="H1978" t="s">
        <v>5</v>
      </c>
      <c r="I1978" t="s">
        <v>1</v>
      </c>
      <c r="J1978" t="s">
        <v>4</v>
      </c>
      <c r="K1978" t="s">
        <v>38</v>
      </c>
    </row>
    <row r="1979" spans="1:11" x14ac:dyDescent="0.25">
      <c r="A1979">
        <v>6785672</v>
      </c>
      <c r="B1979" s="2">
        <v>43425.477939351855</v>
      </c>
      <c r="C1979" s="2">
        <v>43421</v>
      </c>
      <c r="D1979" t="s">
        <v>181</v>
      </c>
      <c r="E1979" s="48">
        <v>12170</v>
      </c>
      <c r="F1979" t="s">
        <v>46</v>
      </c>
      <c r="G1979" t="s">
        <v>2</v>
      </c>
      <c r="H1979" t="s">
        <v>3</v>
      </c>
      <c r="I1979" t="s">
        <v>1</v>
      </c>
      <c r="J1979" t="s">
        <v>4</v>
      </c>
      <c r="K1979" t="s">
        <v>39</v>
      </c>
    </row>
    <row r="1980" spans="1:11" x14ac:dyDescent="0.25">
      <c r="A1980">
        <v>6785683</v>
      </c>
      <c r="B1980" s="2">
        <v>43425.478443171298</v>
      </c>
      <c r="C1980" s="2">
        <v>43421</v>
      </c>
      <c r="D1980" t="s">
        <v>182</v>
      </c>
      <c r="E1980" s="48">
        <v>12170</v>
      </c>
      <c r="F1980" t="s">
        <v>46</v>
      </c>
      <c r="G1980" t="s">
        <v>0</v>
      </c>
      <c r="H1980" t="s">
        <v>37</v>
      </c>
      <c r="I1980" t="s">
        <v>25</v>
      </c>
      <c r="J1980" t="s">
        <v>36</v>
      </c>
      <c r="K1980" t="s">
        <v>37</v>
      </c>
    </row>
    <row r="1981" spans="1:11" x14ac:dyDescent="0.25">
      <c r="A1981">
        <v>6785683</v>
      </c>
      <c r="B1981" s="2">
        <v>43425.478774537034</v>
      </c>
      <c r="C1981" s="2">
        <v>43421</v>
      </c>
      <c r="D1981" t="s">
        <v>182</v>
      </c>
      <c r="E1981" s="48">
        <v>12170</v>
      </c>
      <c r="F1981" t="s">
        <v>46</v>
      </c>
      <c r="G1981" t="s">
        <v>2</v>
      </c>
      <c r="H1981" t="s">
        <v>3</v>
      </c>
      <c r="I1981" t="s">
        <v>1</v>
      </c>
      <c r="J1981" t="s">
        <v>4</v>
      </c>
      <c r="K1981" t="s">
        <v>39</v>
      </c>
    </row>
    <row r="1982" spans="1:11" x14ac:dyDescent="0.25">
      <c r="A1982">
        <v>6785788</v>
      </c>
      <c r="B1982" s="2">
        <v>43425.47951435185</v>
      </c>
      <c r="C1982" s="2">
        <v>43421</v>
      </c>
      <c r="D1982" t="s">
        <v>183</v>
      </c>
      <c r="E1982" s="48">
        <v>12170</v>
      </c>
      <c r="F1982" t="s">
        <v>46</v>
      </c>
      <c r="G1982" t="s">
        <v>0</v>
      </c>
      <c r="H1982" t="s">
        <v>37</v>
      </c>
      <c r="I1982" t="s">
        <v>25</v>
      </c>
      <c r="J1982" t="s">
        <v>36</v>
      </c>
      <c r="K1982" t="s">
        <v>37</v>
      </c>
    </row>
    <row r="1983" spans="1:11" x14ac:dyDescent="0.25">
      <c r="A1983">
        <v>6785788</v>
      </c>
      <c r="B1983" s="2">
        <v>43425.479973842594</v>
      </c>
      <c r="C1983" s="2">
        <v>43421</v>
      </c>
      <c r="D1983" t="s">
        <v>183</v>
      </c>
      <c r="E1983" s="48">
        <v>12170</v>
      </c>
      <c r="F1983" t="s">
        <v>46</v>
      </c>
      <c r="G1983" t="s">
        <v>2</v>
      </c>
      <c r="H1983" t="s">
        <v>37</v>
      </c>
      <c r="I1983" t="s">
        <v>25</v>
      </c>
      <c r="J1983" t="s">
        <v>9</v>
      </c>
      <c r="K1983" t="s">
        <v>37</v>
      </c>
    </row>
    <row r="1984" spans="1:11" x14ac:dyDescent="0.25">
      <c r="A1984">
        <v>6786174</v>
      </c>
      <c r="B1984" s="2">
        <v>43425.480457175923</v>
      </c>
      <c r="C1984" s="2">
        <v>43421</v>
      </c>
      <c r="D1984" t="s">
        <v>184</v>
      </c>
      <c r="E1984" s="48">
        <v>12170</v>
      </c>
      <c r="F1984" t="s">
        <v>46</v>
      </c>
      <c r="G1984" t="s">
        <v>0</v>
      </c>
      <c r="H1984" t="s">
        <v>37</v>
      </c>
      <c r="I1984" t="s">
        <v>25</v>
      </c>
      <c r="J1984" t="s">
        <v>36</v>
      </c>
      <c r="K1984" t="s">
        <v>37</v>
      </c>
    </row>
    <row r="1985" spans="1:11" x14ac:dyDescent="0.25">
      <c r="A1985">
        <v>6786174</v>
      </c>
      <c r="B1985" s="2">
        <v>43425.480727662034</v>
      </c>
      <c r="C1985" s="2">
        <v>43421</v>
      </c>
      <c r="D1985" t="s">
        <v>184</v>
      </c>
      <c r="E1985" s="48">
        <v>12170</v>
      </c>
      <c r="F1985" t="s">
        <v>46</v>
      </c>
      <c r="G1985" t="s">
        <v>2</v>
      </c>
      <c r="H1985" t="s">
        <v>37</v>
      </c>
      <c r="I1985" t="s">
        <v>25</v>
      </c>
      <c r="J1985" t="s">
        <v>9</v>
      </c>
      <c r="K1985" t="s">
        <v>37</v>
      </c>
    </row>
    <row r="1986" spans="1:11" x14ac:dyDescent="0.25">
      <c r="A1986">
        <v>6786179</v>
      </c>
      <c r="B1986" s="2">
        <v>43425.481255787039</v>
      </c>
      <c r="C1986" s="2">
        <v>43421</v>
      </c>
      <c r="D1986" t="s">
        <v>185</v>
      </c>
      <c r="E1986" s="48">
        <v>12170</v>
      </c>
      <c r="F1986" t="s">
        <v>46</v>
      </c>
      <c r="G1986" t="s">
        <v>0</v>
      </c>
      <c r="H1986" t="s">
        <v>37</v>
      </c>
      <c r="I1986" t="s">
        <v>25</v>
      </c>
      <c r="J1986" t="s">
        <v>36</v>
      </c>
      <c r="K1986" t="s">
        <v>37</v>
      </c>
    </row>
    <row r="1987" spans="1:11" x14ac:dyDescent="0.25">
      <c r="A1987">
        <v>6786179</v>
      </c>
      <c r="B1987" s="2">
        <v>43425.481756365742</v>
      </c>
      <c r="C1987" s="2">
        <v>43421</v>
      </c>
      <c r="D1987" t="s">
        <v>185</v>
      </c>
      <c r="E1987" s="48">
        <v>12170</v>
      </c>
      <c r="F1987" t="s">
        <v>46</v>
      </c>
      <c r="G1987" t="s">
        <v>2</v>
      </c>
      <c r="H1987" t="s">
        <v>37</v>
      </c>
      <c r="I1987" t="s">
        <v>25</v>
      </c>
      <c r="J1987" t="s">
        <v>9</v>
      </c>
      <c r="K1987" t="s">
        <v>37</v>
      </c>
    </row>
    <row r="1988" spans="1:11" x14ac:dyDescent="0.25">
      <c r="A1988">
        <v>6786347</v>
      </c>
      <c r="B1988" s="2">
        <v>43425.482432523146</v>
      </c>
      <c r="C1988" s="2">
        <v>43421</v>
      </c>
      <c r="D1988" t="s">
        <v>186</v>
      </c>
      <c r="E1988" s="48">
        <v>12170</v>
      </c>
      <c r="F1988" t="s">
        <v>46</v>
      </c>
      <c r="G1988" t="s">
        <v>2</v>
      </c>
      <c r="H1988" t="s">
        <v>37</v>
      </c>
      <c r="I1988" t="s">
        <v>25</v>
      </c>
      <c r="J1988" t="s">
        <v>9</v>
      </c>
      <c r="K1988" t="s">
        <v>37</v>
      </c>
    </row>
    <row r="1989" spans="1:11" x14ac:dyDescent="0.25">
      <c r="A1989">
        <v>6786347</v>
      </c>
      <c r="B1989" s="2">
        <v>43425.482806481479</v>
      </c>
      <c r="C1989" s="2">
        <v>43421</v>
      </c>
      <c r="D1989" t="s">
        <v>186</v>
      </c>
      <c r="E1989" s="48">
        <v>12170</v>
      </c>
      <c r="F1989" t="s">
        <v>46</v>
      </c>
      <c r="G1989" t="s">
        <v>0</v>
      </c>
      <c r="H1989" t="s">
        <v>37</v>
      </c>
      <c r="I1989" t="s">
        <v>25</v>
      </c>
      <c r="J1989" t="s">
        <v>36</v>
      </c>
      <c r="K1989" t="s">
        <v>37</v>
      </c>
    </row>
    <row r="1990" spans="1:11" x14ac:dyDescent="0.25">
      <c r="A1990">
        <v>6786563</v>
      </c>
      <c r="B1990" s="2">
        <v>43425.483243981478</v>
      </c>
      <c r="C1990" s="2">
        <v>43421</v>
      </c>
      <c r="D1990" t="s">
        <v>187</v>
      </c>
      <c r="E1990" s="48">
        <v>12170</v>
      </c>
      <c r="F1990" t="s">
        <v>46</v>
      </c>
      <c r="G1990" t="s">
        <v>0</v>
      </c>
      <c r="H1990" t="s">
        <v>37</v>
      </c>
      <c r="I1990" t="s">
        <v>25</v>
      </c>
      <c r="J1990" t="s">
        <v>36</v>
      </c>
      <c r="K1990" t="s">
        <v>37</v>
      </c>
    </row>
    <row r="1991" spans="1:11" x14ac:dyDescent="0.25">
      <c r="A1991">
        <v>6786563</v>
      </c>
      <c r="B1991" s="2">
        <v>43425.483663194442</v>
      </c>
      <c r="C1991" s="2">
        <v>43421</v>
      </c>
      <c r="D1991" t="s">
        <v>187</v>
      </c>
      <c r="E1991" s="48">
        <v>12170</v>
      </c>
      <c r="F1991" t="s">
        <v>46</v>
      </c>
      <c r="G1991" t="s">
        <v>2</v>
      </c>
      <c r="H1991" t="s">
        <v>37</v>
      </c>
      <c r="I1991" t="s">
        <v>25</v>
      </c>
      <c r="J1991" t="s">
        <v>9</v>
      </c>
      <c r="K1991" t="s">
        <v>37</v>
      </c>
    </row>
    <row r="1992" spans="1:11" x14ac:dyDescent="0.25">
      <c r="A1992">
        <v>6786910</v>
      </c>
      <c r="B1992" s="2">
        <v>43425.484186805559</v>
      </c>
      <c r="C1992" s="2">
        <v>43421</v>
      </c>
      <c r="D1992" t="s">
        <v>188</v>
      </c>
      <c r="E1992" s="48">
        <v>12170</v>
      </c>
      <c r="F1992" t="s">
        <v>46</v>
      </c>
      <c r="G1992" t="s">
        <v>0</v>
      </c>
      <c r="H1992" t="s">
        <v>37</v>
      </c>
      <c r="I1992" t="s">
        <v>25</v>
      </c>
      <c r="J1992" t="s">
        <v>36</v>
      </c>
      <c r="K1992" t="s">
        <v>37</v>
      </c>
    </row>
    <row r="1993" spans="1:11" x14ac:dyDescent="0.25">
      <c r="A1993">
        <v>6786910</v>
      </c>
      <c r="B1993" s="2">
        <v>43425.484629629631</v>
      </c>
      <c r="C1993" s="2">
        <v>43421</v>
      </c>
      <c r="D1993" t="s">
        <v>188</v>
      </c>
      <c r="E1993" s="48">
        <v>12170</v>
      </c>
      <c r="F1993" t="s">
        <v>46</v>
      </c>
      <c r="G1993" t="s">
        <v>2</v>
      </c>
      <c r="H1993" t="s">
        <v>5</v>
      </c>
      <c r="I1993" t="s">
        <v>1</v>
      </c>
      <c r="J1993" t="s">
        <v>4</v>
      </c>
      <c r="K1993" t="s">
        <v>38</v>
      </c>
    </row>
    <row r="1994" spans="1:11" x14ac:dyDescent="0.25">
      <c r="A1994">
        <v>6786910</v>
      </c>
      <c r="B1994" s="2">
        <v>43425.485013425925</v>
      </c>
      <c r="C1994" s="2">
        <v>43421</v>
      </c>
      <c r="D1994" t="s">
        <v>188</v>
      </c>
      <c r="E1994" s="48">
        <v>12170</v>
      </c>
      <c r="F1994" t="s">
        <v>46</v>
      </c>
      <c r="G1994" t="s">
        <v>2</v>
      </c>
      <c r="H1994" t="s">
        <v>3</v>
      </c>
      <c r="I1994" t="s">
        <v>1</v>
      </c>
      <c r="J1994" t="s">
        <v>4</v>
      </c>
      <c r="K1994" t="s">
        <v>39</v>
      </c>
    </row>
    <row r="1995" spans="1:11" x14ac:dyDescent="0.25">
      <c r="A1995">
        <v>6787964</v>
      </c>
      <c r="B1995" s="2">
        <v>43425.485473611108</v>
      </c>
      <c r="C1995" s="2">
        <v>43421</v>
      </c>
      <c r="D1995" t="s">
        <v>189</v>
      </c>
      <c r="E1995" s="48">
        <v>12170</v>
      </c>
      <c r="F1995" t="s">
        <v>46</v>
      </c>
      <c r="G1995" t="s">
        <v>0</v>
      </c>
      <c r="H1995" t="s">
        <v>37</v>
      </c>
      <c r="I1995" t="s">
        <v>25</v>
      </c>
      <c r="J1995" t="s">
        <v>36</v>
      </c>
      <c r="K1995" t="s">
        <v>37</v>
      </c>
    </row>
    <row r="1996" spans="1:11" x14ac:dyDescent="0.25">
      <c r="A1996">
        <v>6787964</v>
      </c>
      <c r="B1996" s="2">
        <v>43425.485764583333</v>
      </c>
      <c r="C1996" s="2">
        <v>43421</v>
      </c>
      <c r="D1996" t="s">
        <v>189</v>
      </c>
      <c r="E1996" s="48">
        <v>12170</v>
      </c>
      <c r="F1996" t="s">
        <v>46</v>
      </c>
      <c r="G1996" t="s">
        <v>2</v>
      </c>
      <c r="H1996" t="s">
        <v>5</v>
      </c>
      <c r="I1996" t="s">
        <v>1</v>
      </c>
      <c r="J1996" t="s">
        <v>4</v>
      </c>
      <c r="K1996" t="s">
        <v>38</v>
      </c>
    </row>
    <row r="1997" spans="1:11" x14ac:dyDescent="0.25">
      <c r="A1997">
        <v>6787964</v>
      </c>
      <c r="B1997" s="2">
        <v>43425.486021990742</v>
      </c>
      <c r="C1997" s="2">
        <v>43421</v>
      </c>
      <c r="D1997" t="s">
        <v>189</v>
      </c>
      <c r="E1997" s="48">
        <v>12170</v>
      </c>
      <c r="F1997" t="s">
        <v>46</v>
      </c>
      <c r="G1997" t="s">
        <v>2</v>
      </c>
      <c r="H1997" t="s">
        <v>3</v>
      </c>
      <c r="I1997" t="s">
        <v>1</v>
      </c>
      <c r="J1997" t="s">
        <v>4</v>
      </c>
      <c r="K1997" t="s">
        <v>39</v>
      </c>
    </row>
    <row r="1998" spans="1:11" x14ac:dyDescent="0.25">
      <c r="A1998">
        <v>6788437</v>
      </c>
      <c r="B1998" s="2">
        <v>43425.48647314815</v>
      </c>
      <c r="C1998" s="2">
        <v>43421</v>
      </c>
      <c r="D1998" t="s">
        <v>190</v>
      </c>
      <c r="E1998" s="48">
        <v>12170</v>
      </c>
      <c r="F1998" t="s">
        <v>46</v>
      </c>
      <c r="G1998" t="s">
        <v>0</v>
      </c>
      <c r="H1998" t="s">
        <v>37</v>
      </c>
      <c r="I1998" t="s">
        <v>25</v>
      </c>
      <c r="J1998" t="s">
        <v>36</v>
      </c>
      <c r="K1998" t="s">
        <v>37</v>
      </c>
    </row>
    <row r="1999" spans="1:11" x14ac:dyDescent="0.25">
      <c r="A1999">
        <v>6788437</v>
      </c>
      <c r="B1999" s="2">
        <v>43425.486684722222</v>
      </c>
      <c r="C1999" s="2">
        <v>43421</v>
      </c>
      <c r="D1999" t="s">
        <v>190</v>
      </c>
      <c r="E1999" s="48">
        <v>12170</v>
      </c>
      <c r="F1999" t="s">
        <v>46</v>
      </c>
      <c r="G1999" t="s">
        <v>2</v>
      </c>
      <c r="H1999" t="s">
        <v>37</v>
      </c>
      <c r="I1999" t="s">
        <v>25</v>
      </c>
      <c r="J1999" t="s">
        <v>4</v>
      </c>
      <c r="K1999" t="s">
        <v>37</v>
      </c>
    </row>
    <row r="2000" spans="1:11" x14ac:dyDescent="0.25">
      <c r="A2000">
        <v>6788902</v>
      </c>
      <c r="B2000" s="2">
        <v>43425.487298263892</v>
      </c>
      <c r="C2000" s="2">
        <v>43421</v>
      </c>
      <c r="D2000" t="s">
        <v>191</v>
      </c>
      <c r="E2000" s="48">
        <v>12170</v>
      </c>
      <c r="F2000" t="s">
        <v>46</v>
      </c>
      <c r="G2000" t="s">
        <v>0</v>
      </c>
      <c r="H2000" t="s">
        <v>37</v>
      </c>
      <c r="I2000" t="s">
        <v>25</v>
      </c>
      <c r="J2000" t="s">
        <v>36</v>
      </c>
      <c r="K2000" t="s">
        <v>37</v>
      </c>
    </row>
    <row r="2001" spans="1:11" x14ac:dyDescent="0.25">
      <c r="A2001">
        <v>6788902</v>
      </c>
      <c r="B2001" s="2">
        <v>43425.487567013886</v>
      </c>
      <c r="C2001" s="2">
        <v>43421</v>
      </c>
      <c r="D2001" t="s">
        <v>191</v>
      </c>
      <c r="E2001" s="48">
        <v>12170</v>
      </c>
      <c r="F2001" t="s">
        <v>46</v>
      </c>
      <c r="G2001" t="s">
        <v>2</v>
      </c>
      <c r="H2001" t="s">
        <v>5</v>
      </c>
      <c r="I2001" t="s">
        <v>1</v>
      </c>
      <c r="J2001" t="s">
        <v>4</v>
      </c>
      <c r="K2001" t="s">
        <v>38</v>
      </c>
    </row>
    <row r="2002" spans="1:11" x14ac:dyDescent="0.25">
      <c r="A2002">
        <v>6788902</v>
      </c>
      <c r="B2002" s="2">
        <v>43425.4878193287</v>
      </c>
      <c r="C2002" s="2">
        <v>43421</v>
      </c>
      <c r="D2002" t="s">
        <v>191</v>
      </c>
      <c r="E2002" s="48">
        <v>12170</v>
      </c>
      <c r="F2002" t="s">
        <v>46</v>
      </c>
      <c r="G2002" t="s">
        <v>2</v>
      </c>
      <c r="H2002" t="s">
        <v>3</v>
      </c>
      <c r="I2002" t="s">
        <v>1</v>
      </c>
      <c r="J2002" t="s">
        <v>4</v>
      </c>
      <c r="K2002" t="s">
        <v>39</v>
      </c>
    </row>
    <row r="2003" spans="1:11" x14ac:dyDescent="0.25">
      <c r="A2003">
        <v>6789160</v>
      </c>
      <c r="B2003" s="2">
        <v>43425.488481250002</v>
      </c>
      <c r="C2003" s="2">
        <v>43421</v>
      </c>
      <c r="D2003" t="s">
        <v>192</v>
      </c>
      <c r="E2003" s="48">
        <v>12170</v>
      </c>
      <c r="F2003" t="s">
        <v>46</v>
      </c>
      <c r="G2003" t="s">
        <v>0</v>
      </c>
      <c r="H2003" t="s">
        <v>37</v>
      </c>
      <c r="I2003" t="s">
        <v>25</v>
      </c>
      <c r="J2003" t="s">
        <v>36</v>
      </c>
      <c r="K2003" t="s">
        <v>37</v>
      </c>
    </row>
    <row r="2004" spans="1:11" x14ac:dyDescent="0.25">
      <c r="A2004">
        <v>6789160</v>
      </c>
      <c r="B2004" s="2">
        <v>43425.488814583332</v>
      </c>
      <c r="C2004" s="2">
        <v>43421</v>
      </c>
      <c r="D2004" t="s">
        <v>192</v>
      </c>
      <c r="E2004" s="48">
        <v>12170</v>
      </c>
      <c r="F2004" t="s">
        <v>46</v>
      </c>
      <c r="G2004" t="s">
        <v>2</v>
      </c>
      <c r="H2004" t="s">
        <v>37</v>
      </c>
      <c r="I2004" t="s">
        <v>25</v>
      </c>
      <c r="J2004" t="s">
        <v>9</v>
      </c>
      <c r="K2004" t="s">
        <v>37</v>
      </c>
    </row>
    <row r="2005" spans="1:11" x14ac:dyDescent="0.25">
      <c r="A2005">
        <v>6789356</v>
      </c>
      <c r="B2005" s="2">
        <v>43425.489344791669</v>
      </c>
      <c r="C2005" s="2">
        <v>43421</v>
      </c>
      <c r="D2005" t="s">
        <v>193</v>
      </c>
      <c r="E2005" s="48">
        <v>12170</v>
      </c>
      <c r="F2005" t="s">
        <v>46</v>
      </c>
      <c r="G2005" t="s">
        <v>0</v>
      </c>
      <c r="H2005" t="s">
        <v>37</v>
      </c>
      <c r="I2005" t="s">
        <v>25</v>
      </c>
      <c r="J2005" t="s">
        <v>36</v>
      </c>
      <c r="K2005" t="s">
        <v>37</v>
      </c>
    </row>
    <row r="2006" spans="1:11" x14ac:dyDescent="0.25">
      <c r="A2006">
        <v>6789356</v>
      </c>
      <c r="B2006" s="2">
        <v>43425.489683680556</v>
      </c>
      <c r="C2006" s="2">
        <v>43421</v>
      </c>
      <c r="D2006" t="s">
        <v>193</v>
      </c>
      <c r="E2006" s="48">
        <v>12170</v>
      </c>
      <c r="F2006" t="s">
        <v>46</v>
      </c>
      <c r="G2006" t="s">
        <v>2</v>
      </c>
      <c r="H2006" t="s">
        <v>37</v>
      </c>
      <c r="I2006" t="s">
        <v>25</v>
      </c>
      <c r="J2006" t="s">
        <v>9</v>
      </c>
      <c r="K2006" t="s">
        <v>37</v>
      </c>
    </row>
    <row r="2007" spans="1:11" x14ac:dyDescent="0.25">
      <c r="A2007">
        <v>6789383</v>
      </c>
      <c r="B2007" s="2">
        <v>43425.490965393517</v>
      </c>
      <c r="C2007" s="2">
        <v>43421</v>
      </c>
      <c r="D2007" t="s">
        <v>194</v>
      </c>
      <c r="E2007" s="48">
        <v>12170</v>
      </c>
      <c r="F2007" t="s">
        <v>46</v>
      </c>
      <c r="G2007" t="s">
        <v>0</v>
      </c>
      <c r="H2007" t="s">
        <v>37</v>
      </c>
      <c r="I2007" t="s">
        <v>25</v>
      </c>
      <c r="J2007" t="s">
        <v>36</v>
      </c>
      <c r="K2007" t="s">
        <v>37</v>
      </c>
    </row>
    <row r="2008" spans="1:11" x14ac:dyDescent="0.25">
      <c r="A2008">
        <v>6789383</v>
      </c>
      <c r="B2008" s="2">
        <v>43425.49119108796</v>
      </c>
      <c r="C2008" s="2">
        <v>43421</v>
      </c>
      <c r="D2008" t="s">
        <v>194</v>
      </c>
      <c r="E2008" s="48">
        <v>12170</v>
      </c>
      <c r="F2008" t="s">
        <v>46</v>
      </c>
      <c r="G2008" t="s">
        <v>2</v>
      </c>
      <c r="H2008" t="s">
        <v>5</v>
      </c>
      <c r="I2008" t="s">
        <v>1</v>
      </c>
      <c r="J2008" t="s">
        <v>4</v>
      </c>
      <c r="K2008" t="s">
        <v>38</v>
      </c>
    </row>
    <row r="2009" spans="1:11" x14ac:dyDescent="0.25">
      <c r="A2009">
        <v>6789383</v>
      </c>
      <c r="B2009" s="2">
        <v>43425.49143321759</v>
      </c>
      <c r="C2009" s="2">
        <v>43421</v>
      </c>
      <c r="D2009" t="s">
        <v>194</v>
      </c>
      <c r="E2009" s="48">
        <v>12170</v>
      </c>
      <c r="F2009" t="s">
        <v>46</v>
      </c>
      <c r="G2009" t="s">
        <v>2</v>
      </c>
      <c r="H2009" t="s">
        <v>3</v>
      </c>
      <c r="I2009" t="s">
        <v>1</v>
      </c>
      <c r="J2009" t="s">
        <v>4</v>
      </c>
      <c r="K2009" t="s">
        <v>39</v>
      </c>
    </row>
    <row r="2010" spans="1:11" x14ac:dyDescent="0.25">
      <c r="A2010">
        <v>6789875</v>
      </c>
      <c r="B2010" s="2">
        <v>43425.491862499999</v>
      </c>
      <c r="C2010" s="2">
        <v>43421</v>
      </c>
      <c r="D2010" t="s">
        <v>195</v>
      </c>
      <c r="E2010" s="48">
        <v>12170</v>
      </c>
      <c r="F2010" t="s">
        <v>46</v>
      </c>
      <c r="G2010" t="s">
        <v>0</v>
      </c>
      <c r="H2010" t="s">
        <v>37</v>
      </c>
      <c r="I2010" t="s">
        <v>25</v>
      </c>
      <c r="J2010" t="s">
        <v>36</v>
      </c>
      <c r="K2010" t="s">
        <v>37</v>
      </c>
    </row>
    <row r="2011" spans="1:11" x14ac:dyDescent="0.25">
      <c r="A2011">
        <v>6789875</v>
      </c>
      <c r="B2011" s="2">
        <v>43425.492070949076</v>
      </c>
      <c r="C2011" s="2">
        <v>43421</v>
      </c>
      <c r="D2011" t="s">
        <v>195</v>
      </c>
      <c r="E2011" s="48">
        <v>12170</v>
      </c>
      <c r="F2011" t="s">
        <v>46</v>
      </c>
      <c r="G2011" t="s">
        <v>2</v>
      </c>
      <c r="H2011" t="s">
        <v>37</v>
      </c>
      <c r="I2011" t="s">
        <v>25</v>
      </c>
      <c r="J2011" t="s">
        <v>9</v>
      </c>
      <c r="K2011" t="s">
        <v>37</v>
      </c>
    </row>
    <row r="2012" spans="1:11" x14ac:dyDescent="0.25">
      <c r="A2012">
        <v>6790628</v>
      </c>
      <c r="B2012" s="2">
        <v>43425.492597222219</v>
      </c>
      <c r="C2012" s="2">
        <v>43421</v>
      </c>
      <c r="D2012" t="s">
        <v>196</v>
      </c>
      <c r="E2012" s="48">
        <v>12170</v>
      </c>
      <c r="F2012" t="s">
        <v>46</v>
      </c>
      <c r="G2012" t="s">
        <v>0</v>
      </c>
      <c r="H2012" t="s">
        <v>37</v>
      </c>
      <c r="I2012" t="s">
        <v>25</v>
      </c>
      <c r="J2012" t="s">
        <v>36</v>
      </c>
      <c r="K2012" t="s">
        <v>37</v>
      </c>
    </row>
    <row r="2013" spans="1:11" x14ac:dyDescent="0.25">
      <c r="A2013">
        <v>6790628</v>
      </c>
      <c r="B2013" s="2">
        <v>43425.492854976852</v>
      </c>
      <c r="C2013" s="2">
        <v>43421</v>
      </c>
      <c r="D2013" t="s">
        <v>196</v>
      </c>
      <c r="E2013" s="48">
        <v>12170</v>
      </c>
      <c r="F2013" t="s">
        <v>46</v>
      </c>
      <c r="G2013" t="s">
        <v>2</v>
      </c>
      <c r="H2013" t="s">
        <v>5</v>
      </c>
      <c r="I2013" t="s">
        <v>1</v>
      </c>
      <c r="J2013" t="s">
        <v>4</v>
      </c>
      <c r="K2013" t="s">
        <v>38</v>
      </c>
    </row>
    <row r="2014" spans="1:11" x14ac:dyDescent="0.25">
      <c r="A2014">
        <v>6790628</v>
      </c>
      <c r="B2014" s="2">
        <v>43425.493158912039</v>
      </c>
      <c r="C2014" s="2">
        <v>43421</v>
      </c>
      <c r="D2014" t="s">
        <v>196</v>
      </c>
      <c r="E2014" s="48">
        <v>12170</v>
      </c>
      <c r="F2014" t="s">
        <v>46</v>
      </c>
      <c r="G2014" t="s">
        <v>2</v>
      </c>
      <c r="H2014" t="s">
        <v>3</v>
      </c>
      <c r="I2014" t="s">
        <v>1</v>
      </c>
      <c r="J2014" t="s">
        <v>4</v>
      </c>
      <c r="K2014" t="s">
        <v>39</v>
      </c>
    </row>
    <row r="2015" spans="1:11" x14ac:dyDescent="0.25">
      <c r="A2015">
        <v>6790711</v>
      </c>
      <c r="B2015" s="2">
        <v>43425.493585532407</v>
      </c>
      <c r="C2015" s="2">
        <v>43421</v>
      </c>
      <c r="D2015" t="s">
        <v>197</v>
      </c>
      <c r="E2015" s="48">
        <v>12170</v>
      </c>
      <c r="F2015" t="s">
        <v>46</v>
      </c>
      <c r="G2015" t="s">
        <v>0</v>
      </c>
      <c r="H2015" t="s">
        <v>37</v>
      </c>
      <c r="I2015" t="s">
        <v>25</v>
      </c>
      <c r="J2015" t="s">
        <v>36</v>
      </c>
      <c r="K2015" t="s">
        <v>37</v>
      </c>
    </row>
    <row r="2016" spans="1:11" x14ac:dyDescent="0.25">
      <c r="A2016">
        <v>6790711</v>
      </c>
      <c r="B2016" s="2">
        <v>43425.49381550926</v>
      </c>
      <c r="C2016" s="2">
        <v>43421</v>
      </c>
      <c r="D2016" t="s">
        <v>197</v>
      </c>
      <c r="E2016" s="48">
        <v>12170</v>
      </c>
      <c r="F2016" t="s">
        <v>46</v>
      </c>
      <c r="G2016" t="s">
        <v>2</v>
      </c>
      <c r="H2016" t="s">
        <v>37</v>
      </c>
      <c r="I2016" t="s">
        <v>25</v>
      </c>
      <c r="J2016" t="s">
        <v>9</v>
      </c>
      <c r="K2016" t="s">
        <v>37</v>
      </c>
    </row>
    <row r="2017" spans="1:11" x14ac:dyDescent="0.25">
      <c r="A2017">
        <v>6791372</v>
      </c>
      <c r="B2017" s="2">
        <v>43425.494279282408</v>
      </c>
      <c r="C2017" s="2">
        <v>43421</v>
      </c>
      <c r="D2017" t="s">
        <v>198</v>
      </c>
      <c r="E2017" s="48">
        <v>12170</v>
      </c>
      <c r="F2017" t="s">
        <v>46</v>
      </c>
      <c r="G2017" t="s">
        <v>0</v>
      </c>
      <c r="H2017" t="s">
        <v>37</v>
      </c>
      <c r="I2017" t="s">
        <v>25</v>
      </c>
      <c r="J2017" t="s">
        <v>36</v>
      </c>
      <c r="K2017" t="s">
        <v>37</v>
      </c>
    </row>
    <row r="2018" spans="1:11" x14ac:dyDescent="0.25">
      <c r="A2018">
        <v>6791372</v>
      </c>
      <c r="B2018" s="2">
        <v>43425.494560185187</v>
      </c>
      <c r="C2018" s="2">
        <v>43421</v>
      </c>
      <c r="D2018" t="s">
        <v>198</v>
      </c>
      <c r="E2018" s="48">
        <v>12170</v>
      </c>
      <c r="F2018" t="s">
        <v>46</v>
      </c>
      <c r="G2018" t="s">
        <v>2</v>
      </c>
      <c r="H2018" t="s">
        <v>12</v>
      </c>
      <c r="I2018" t="s">
        <v>7</v>
      </c>
      <c r="J2018" t="s">
        <v>9</v>
      </c>
      <c r="K2018" t="s">
        <v>43</v>
      </c>
    </row>
    <row r="2019" spans="1:11" x14ac:dyDescent="0.25">
      <c r="A2019">
        <v>6791645</v>
      </c>
      <c r="B2019" s="2">
        <v>43425.545679629628</v>
      </c>
      <c r="C2019" s="2">
        <v>43421</v>
      </c>
      <c r="D2019" t="s">
        <v>199</v>
      </c>
      <c r="E2019" s="48">
        <v>12170</v>
      </c>
      <c r="F2019" t="s">
        <v>46</v>
      </c>
      <c r="G2019" t="s">
        <v>0</v>
      </c>
      <c r="H2019" t="s">
        <v>37</v>
      </c>
      <c r="I2019" t="s">
        <v>25</v>
      </c>
      <c r="J2019" t="s">
        <v>36</v>
      </c>
      <c r="K2019" t="s">
        <v>37</v>
      </c>
    </row>
    <row r="2020" spans="1:11" x14ac:dyDescent="0.25">
      <c r="A2020">
        <v>6791645</v>
      </c>
      <c r="B2020" s="2">
        <v>43425.546138773148</v>
      </c>
      <c r="C2020" s="2">
        <v>43421</v>
      </c>
      <c r="D2020" t="s">
        <v>199</v>
      </c>
      <c r="E2020" s="48">
        <v>12170</v>
      </c>
      <c r="F2020" t="s">
        <v>46</v>
      </c>
      <c r="G2020" t="s">
        <v>2</v>
      </c>
      <c r="H2020" t="s">
        <v>5</v>
      </c>
      <c r="I2020" t="s">
        <v>1</v>
      </c>
      <c r="J2020" t="s">
        <v>4</v>
      </c>
      <c r="K2020" t="s">
        <v>38</v>
      </c>
    </row>
    <row r="2021" spans="1:11" x14ac:dyDescent="0.25">
      <c r="A2021">
        <v>6791654</v>
      </c>
      <c r="B2021" s="2">
        <v>43425.546741782404</v>
      </c>
      <c r="C2021" s="2">
        <v>43421</v>
      </c>
      <c r="D2021" t="s">
        <v>200</v>
      </c>
      <c r="E2021" s="48">
        <v>12170</v>
      </c>
      <c r="F2021" t="s">
        <v>46</v>
      </c>
      <c r="G2021" t="s">
        <v>0</v>
      </c>
      <c r="H2021" t="s">
        <v>37</v>
      </c>
      <c r="I2021" t="s">
        <v>25</v>
      </c>
      <c r="J2021" t="s">
        <v>36</v>
      </c>
      <c r="K2021" t="s">
        <v>37</v>
      </c>
    </row>
    <row r="2022" spans="1:11" x14ac:dyDescent="0.25">
      <c r="A2022">
        <v>6791654</v>
      </c>
      <c r="B2022" s="2">
        <v>43425.546989351853</v>
      </c>
      <c r="C2022" s="2">
        <v>43421</v>
      </c>
      <c r="D2022" t="s">
        <v>200</v>
      </c>
      <c r="E2022" s="48">
        <v>12170</v>
      </c>
      <c r="F2022" t="s">
        <v>46</v>
      </c>
      <c r="G2022" t="s">
        <v>2</v>
      </c>
      <c r="H2022" t="s">
        <v>37</v>
      </c>
      <c r="I2022" t="s">
        <v>25</v>
      </c>
      <c r="J2022" t="s">
        <v>9</v>
      </c>
      <c r="K2022" t="s">
        <v>37</v>
      </c>
    </row>
    <row r="2023" spans="1:11" x14ac:dyDescent="0.25">
      <c r="A2023">
        <v>6792130</v>
      </c>
      <c r="B2023" s="2">
        <v>43425.54742534722</v>
      </c>
      <c r="C2023" s="2">
        <v>43421</v>
      </c>
      <c r="D2023" t="s">
        <v>201</v>
      </c>
      <c r="E2023" s="48">
        <v>12170</v>
      </c>
      <c r="F2023" t="s">
        <v>46</v>
      </c>
      <c r="G2023" t="s">
        <v>0</v>
      </c>
      <c r="H2023" t="s">
        <v>37</v>
      </c>
      <c r="I2023" t="s">
        <v>25</v>
      </c>
      <c r="J2023" t="s">
        <v>36</v>
      </c>
      <c r="K2023" t="s">
        <v>37</v>
      </c>
    </row>
    <row r="2024" spans="1:11" x14ac:dyDescent="0.25">
      <c r="A2024">
        <v>6792130</v>
      </c>
      <c r="B2024" s="2">
        <v>43425.547811805554</v>
      </c>
      <c r="C2024" s="2">
        <v>43421</v>
      </c>
      <c r="D2024" t="s">
        <v>201</v>
      </c>
      <c r="E2024" s="48">
        <v>12170</v>
      </c>
      <c r="F2024" t="s">
        <v>46</v>
      </c>
      <c r="G2024" t="s">
        <v>2</v>
      </c>
      <c r="H2024" t="s">
        <v>5</v>
      </c>
      <c r="I2024" t="s">
        <v>1</v>
      </c>
      <c r="J2024" t="s">
        <v>4</v>
      </c>
      <c r="K2024" t="s">
        <v>38</v>
      </c>
    </row>
    <row r="2025" spans="1:11" x14ac:dyDescent="0.25">
      <c r="A2025">
        <v>6792130</v>
      </c>
      <c r="B2025" s="2">
        <v>43425.548072569443</v>
      </c>
      <c r="C2025" s="2">
        <v>43421</v>
      </c>
      <c r="D2025" t="s">
        <v>201</v>
      </c>
      <c r="E2025" s="48">
        <v>12170</v>
      </c>
      <c r="F2025" t="s">
        <v>46</v>
      </c>
      <c r="G2025" t="s">
        <v>2</v>
      </c>
      <c r="H2025" t="s">
        <v>3</v>
      </c>
      <c r="I2025" t="s">
        <v>1</v>
      </c>
      <c r="J2025" t="s">
        <v>4</v>
      </c>
      <c r="K2025" t="s">
        <v>39</v>
      </c>
    </row>
    <row r="2026" spans="1:11" x14ac:dyDescent="0.25">
      <c r="A2026">
        <v>6792518</v>
      </c>
      <c r="B2026" s="2">
        <v>43425.548775694442</v>
      </c>
      <c r="C2026" s="2">
        <v>43421</v>
      </c>
      <c r="D2026" t="s">
        <v>202</v>
      </c>
      <c r="E2026" s="48">
        <v>12170</v>
      </c>
      <c r="F2026" t="s">
        <v>46</v>
      </c>
      <c r="G2026" t="s">
        <v>0</v>
      </c>
      <c r="H2026" t="s">
        <v>8</v>
      </c>
      <c r="I2026" t="s">
        <v>7</v>
      </c>
      <c r="J2026" t="s">
        <v>36</v>
      </c>
      <c r="K2026" t="s">
        <v>65</v>
      </c>
    </row>
    <row r="2027" spans="1:11" x14ac:dyDescent="0.25">
      <c r="A2027">
        <v>6792518</v>
      </c>
      <c r="B2027" s="2">
        <v>43425.549171990744</v>
      </c>
      <c r="C2027" s="2">
        <v>43421</v>
      </c>
      <c r="D2027" t="s">
        <v>202</v>
      </c>
      <c r="E2027" s="48">
        <v>12170</v>
      </c>
      <c r="F2027" t="s">
        <v>46</v>
      </c>
      <c r="G2027" t="s">
        <v>2</v>
      </c>
      <c r="H2027" t="s">
        <v>37</v>
      </c>
      <c r="I2027" t="s">
        <v>25</v>
      </c>
      <c r="J2027" t="s">
        <v>9</v>
      </c>
      <c r="K2027" t="s">
        <v>37</v>
      </c>
    </row>
    <row r="2028" spans="1:11" x14ac:dyDescent="0.25">
      <c r="A2028">
        <v>6792892</v>
      </c>
      <c r="B2028" s="2">
        <v>43425.549526388888</v>
      </c>
      <c r="C2028" s="2">
        <v>43421</v>
      </c>
      <c r="D2028" t="s">
        <v>203</v>
      </c>
      <c r="E2028" s="48">
        <v>12170</v>
      </c>
      <c r="F2028" t="s">
        <v>46</v>
      </c>
      <c r="G2028" t="s">
        <v>0</v>
      </c>
      <c r="H2028" t="s">
        <v>37</v>
      </c>
      <c r="I2028" t="s">
        <v>25</v>
      </c>
      <c r="J2028" t="s">
        <v>36</v>
      </c>
      <c r="K2028" t="s">
        <v>37</v>
      </c>
    </row>
    <row r="2029" spans="1:11" x14ac:dyDescent="0.25">
      <c r="A2029">
        <v>6792892</v>
      </c>
      <c r="B2029" s="2">
        <v>43425.549862499996</v>
      </c>
      <c r="C2029" s="2">
        <v>43421</v>
      </c>
      <c r="D2029" t="s">
        <v>203</v>
      </c>
      <c r="E2029" s="48">
        <v>12170</v>
      </c>
      <c r="F2029" t="s">
        <v>46</v>
      </c>
      <c r="G2029" t="s">
        <v>2</v>
      </c>
      <c r="H2029" t="s">
        <v>5</v>
      </c>
      <c r="I2029" t="s">
        <v>1</v>
      </c>
      <c r="J2029" t="s">
        <v>4</v>
      </c>
      <c r="K2029" t="s">
        <v>38</v>
      </c>
    </row>
    <row r="2030" spans="1:11" x14ac:dyDescent="0.25">
      <c r="A2030">
        <v>6792892</v>
      </c>
      <c r="B2030" s="2">
        <v>43425.550226851854</v>
      </c>
      <c r="C2030" s="2">
        <v>43421</v>
      </c>
      <c r="D2030" t="s">
        <v>203</v>
      </c>
      <c r="E2030" s="48">
        <v>12170</v>
      </c>
      <c r="F2030" t="s">
        <v>46</v>
      </c>
      <c r="G2030" t="s">
        <v>2</v>
      </c>
      <c r="H2030" t="s">
        <v>3</v>
      </c>
      <c r="I2030" t="s">
        <v>1</v>
      </c>
      <c r="J2030" t="s">
        <v>4</v>
      </c>
      <c r="K2030" t="s">
        <v>39</v>
      </c>
    </row>
    <row r="2031" spans="1:11" x14ac:dyDescent="0.25">
      <c r="A2031">
        <v>6792892</v>
      </c>
      <c r="B2031" s="2">
        <v>43425.551189351849</v>
      </c>
      <c r="C2031" s="2">
        <v>43421</v>
      </c>
      <c r="D2031" t="s">
        <v>204</v>
      </c>
      <c r="E2031" s="48">
        <v>12170</v>
      </c>
      <c r="F2031" t="s">
        <v>46</v>
      </c>
      <c r="G2031" t="s">
        <v>0</v>
      </c>
      <c r="H2031" t="s">
        <v>37</v>
      </c>
      <c r="I2031" t="s">
        <v>25</v>
      </c>
      <c r="J2031" t="s">
        <v>36</v>
      </c>
      <c r="K2031" t="s">
        <v>37</v>
      </c>
    </row>
    <row r="2032" spans="1:11" x14ac:dyDescent="0.25">
      <c r="A2032">
        <v>6792892</v>
      </c>
      <c r="B2032" s="2">
        <v>43425.551446990743</v>
      </c>
      <c r="C2032" s="2">
        <v>43421</v>
      </c>
      <c r="D2032" t="s">
        <v>204</v>
      </c>
      <c r="E2032" s="48">
        <v>12170</v>
      </c>
      <c r="F2032" t="s">
        <v>46</v>
      </c>
      <c r="G2032" t="s">
        <v>2</v>
      </c>
      <c r="H2032" t="s">
        <v>5</v>
      </c>
      <c r="I2032" t="s">
        <v>1</v>
      </c>
      <c r="J2032" t="s">
        <v>4</v>
      </c>
      <c r="K2032" t="s">
        <v>38</v>
      </c>
    </row>
    <row r="2033" spans="1:11" x14ac:dyDescent="0.25">
      <c r="A2033">
        <v>6792892</v>
      </c>
      <c r="B2033" s="2">
        <v>43425.551880555555</v>
      </c>
      <c r="C2033" s="2">
        <v>43421</v>
      </c>
      <c r="D2033" t="s">
        <v>204</v>
      </c>
      <c r="E2033" s="48">
        <v>12170</v>
      </c>
      <c r="F2033" t="s">
        <v>46</v>
      </c>
      <c r="G2033" t="s">
        <v>2</v>
      </c>
      <c r="H2033" t="s">
        <v>3</v>
      </c>
      <c r="I2033" t="s">
        <v>1</v>
      </c>
      <c r="J2033" t="s">
        <v>4</v>
      </c>
      <c r="K2033" t="s">
        <v>39</v>
      </c>
    </row>
    <row r="2034" spans="1:11" x14ac:dyDescent="0.25">
      <c r="A2034">
        <v>6793157</v>
      </c>
      <c r="B2034" s="2">
        <v>43425.552455671299</v>
      </c>
      <c r="C2034" s="2">
        <v>43421</v>
      </c>
      <c r="D2034" t="s">
        <v>205</v>
      </c>
      <c r="E2034" s="48">
        <v>12170</v>
      </c>
      <c r="F2034" t="s">
        <v>46</v>
      </c>
      <c r="G2034" t="s">
        <v>0</v>
      </c>
      <c r="H2034" t="s">
        <v>37</v>
      </c>
      <c r="I2034" t="s">
        <v>25</v>
      </c>
      <c r="J2034" t="s">
        <v>36</v>
      </c>
      <c r="K2034" t="s">
        <v>37</v>
      </c>
    </row>
    <row r="2035" spans="1:11" x14ac:dyDescent="0.25">
      <c r="A2035">
        <v>6793157</v>
      </c>
      <c r="B2035" s="2">
        <v>43425.552708564814</v>
      </c>
      <c r="C2035" s="2">
        <v>43421</v>
      </c>
      <c r="D2035" t="s">
        <v>205</v>
      </c>
      <c r="E2035" s="48">
        <v>12170</v>
      </c>
      <c r="F2035" t="s">
        <v>46</v>
      </c>
      <c r="G2035" t="s">
        <v>2</v>
      </c>
      <c r="H2035" t="s">
        <v>37</v>
      </c>
      <c r="I2035" t="s">
        <v>25</v>
      </c>
      <c r="J2035" t="s">
        <v>9</v>
      </c>
      <c r="K2035" t="s">
        <v>37</v>
      </c>
    </row>
    <row r="2036" spans="1:11" x14ac:dyDescent="0.25">
      <c r="A2036">
        <v>6793173</v>
      </c>
      <c r="B2036" s="2">
        <v>43425.553639583333</v>
      </c>
      <c r="C2036" s="2">
        <v>43421</v>
      </c>
      <c r="D2036" t="s">
        <v>206</v>
      </c>
      <c r="E2036" s="48">
        <v>12170</v>
      </c>
      <c r="F2036" t="s">
        <v>46</v>
      </c>
      <c r="G2036" t="s">
        <v>0</v>
      </c>
      <c r="H2036" t="s">
        <v>37</v>
      </c>
      <c r="I2036" t="s">
        <v>25</v>
      </c>
      <c r="J2036" t="s">
        <v>36</v>
      </c>
      <c r="K2036" t="s">
        <v>37</v>
      </c>
    </row>
    <row r="2037" spans="1:11" x14ac:dyDescent="0.25">
      <c r="A2037">
        <v>6793173</v>
      </c>
      <c r="B2037" s="2">
        <v>43425.553639583333</v>
      </c>
      <c r="C2037" s="2">
        <v>43421</v>
      </c>
      <c r="D2037" t="s">
        <v>206</v>
      </c>
      <c r="E2037" s="48">
        <v>12170</v>
      </c>
      <c r="F2037" t="s">
        <v>46</v>
      </c>
      <c r="G2037" t="s">
        <v>2</v>
      </c>
      <c r="H2037" t="s">
        <v>12</v>
      </c>
      <c r="I2037" t="s">
        <v>7</v>
      </c>
      <c r="J2037" t="s">
        <v>9</v>
      </c>
      <c r="K2037" t="s">
        <v>138</v>
      </c>
    </row>
    <row r="2038" spans="1:11" x14ac:dyDescent="0.25">
      <c r="A2038">
        <v>6793296</v>
      </c>
      <c r="B2038" s="2">
        <v>43425.553639583333</v>
      </c>
      <c r="C2038" s="2">
        <v>43421</v>
      </c>
      <c r="D2038" t="s">
        <v>207</v>
      </c>
      <c r="E2038" s="48">
        <v>12170</v>
      </c>
      <c r="F2038" t="s">
        <v>46</v>
      </c>
      <c r="G2038" t="s">
        <v>0</v>
      </c>
      <c r="H2038" t="s">
        <v>37</v>
      </c>
      <c r="I2038" t="s">
        <v>25</v>
      </c>
      <c r="J2038" t="s">
        <v>36</v>
      </c>
      <c r="K2038" t="s">
        <v>37</v>
      </c>
    </row>
    <row r="2039" spans="1:11" x14ac:dyDescent="0.25">
      <c r="A2039">
        <v>6793296</v>
      </c>
      <c r="B2039" s="2">
        <v>43425.553639583333</v>
      </c>
      <c r="C2039" s="2">
        <v>43421</v>
      </c>
      <c r="D2039" t="s">
        <v>207</v>
      </c>
      <c r="E2039" s="48">
        <v>12170</v>
      </c>
      <c r="F2039" t="s">
        <v>46</v>
      </c>
      <c r="G2039" t="s">
        <v>2</v>
      </c>
      <c r="H2039" t="s">
        <v>3</v>
      </c>
      <c r="I2039" t="s">
        <v>1</v>
      </c>
      <c r="J2039" t="s">
        <v>4</v>
      </c>
      <c r="K2039" t="s">
        <v>39</v>
      </c>
    </row>
    <row r="2040" spans="1:11" x14ac:dyDescent="0.25">
      <c r="A2040">
        <v>6793429</v>
      </c>
      <c r="B2040" s="2">
        <v>43425.553639583333</v>
      </c>
      <c r="C2040" s="2">
        <v>43421</v>
      </c>
      <c r="D2040" t="s">
        <v>208</v>
      </c>
      <c r="E2040" s="48">
        <v>12170</v>
      </c>
      <c r="F2040" t="s">
        <v>46</v>
      </c>
      <c r="G2040" t="s">
        <v>0</v>
      </c>
      <c r="H2040" t="s">
        <v>37</v>
      </c>
      <c r="I2040" t="s">
        <v>25</v>
      </c>
      <c r="J2040" t="s">
        <v>36</v>
      </c>
      <c r="K2040" t="s">
        <v>37</v>
      </c>
    </row>
    <row r="2041" spans="1:11" x14ac:dyDescent="0.25">
      <c r="A2041">
        <v>6793429</v>
      </c>
      <c r="B2041" s="2">
        <v>43425.553639583333</v>
      </c>
      <c r="C2041" s="2">
        <v>43421</v>
      </c>
      <c r="D2041" t="s">
        <v>208</v>
      </c>
      <c r="E2041" s="48">
        <v>12170</v>
      </c>
      <c r="F2041" t="s">
        <v>46</v>
      </c>
      <c r="G2041" t="s">
        <v>2</v>
      </c>
      <c r="H2041" t="s">
        <v>5</v>
      </c>
      <c r="I2041" t="s">
        <v>1</v>
      </c>
      <c r="J2041" t="s">
        <v>4</v>
      </c>
      <c r="K2041" t="s">
        <v>38</v>
      </c>
    </row>
    <row r="2042" spans="1:11" x14ac:dyDescent="0.25">
      <c r="A2042">
        <v>6793429</v>
      </c>
      <c r="B2042" s="2">
        <v>43425.553639583333</v>
      </c>
      <c r="C2042" s="2">
        <v>43421</v>
      </c>
      <c r="D2042" t="s">
        <v>208</v>
      </c>
      <c r="E2042" s="48">
        <v>12170</v>
      </c>
      <c r="F2042" t="s">
        <v>46</v>
      </c>
      <c r="G2042" t="s">
        <v>2</v>
      </c>
      <c r="H2042" t="s">
        <v>3</v>
      </c>
      <c r="I2042" t="s">
        <v>1</v>
      </c>
      <c r="J2042" t="s">
        <v>4</v>
      </c>
      <c r="K2042" t="s">
        <v>39</v>
      </c>
    </row>
    <row r="2043" spans="1:11" x14ac:dyDescent="0.25">
      <c r="A2043">
        <v>6793459</v>
      </c>
      <c r="B2043" s="2">
        <v>43425.553639583333</v>
      </c>
      <c r="C2043" s="2">
        <v>43421</v>
      </c>
      <c r="D2043" t="s">
        <v>209</v>
      </c>
      <c r="E2043" s="48">
        <v>12170</v>
      </c>
      <c r="F2043" t="s">
        <v>46</v>
      </c>
      <c r="G2043" t="s">
        <v>0</v>
      </c>
      <c r="H2043" t="s">
        <v>37</v>
      </c>
      <c r="I2043" t="s">
        <v>25</v>
      </c>
      <c r="J2043" t="s">
        <v>36</v>
      </c>
      <c r="K2043" t="s">
        <v>37</v>
      </c>
    </row>
    <row r="2044" spans="1:11" x14ac:dyDescent="0.25">
      <c r="A2044">
        <v>6793459</v>
      </c>
      <c r="B2044" s="2">
        <v>43425.553639583333</v>
      </c>
      <c r="C2044" s="2">
        <v>43421</v>
      </c>
      <c r="D2044" t="s">
        <v>209</v>
      </c>
      <c r="E2044" s="48">
        <v>12170</v>
      </c>
      <c r="F2044" t="s">
        <v>46</v>
      </c>
      <c r="G2044" t="s">
        <v>2</v>
      </c>
      <c r="H2044" t="s">
        <v>37</v>
      </c>
      <c r="I2044" t="s">
        <v>25</v>
      </c>
      <c r="J2044" t="s">
        <v>9</v>
      </c>
      <c r="K2044" t="s">
        <v>37</v>
      </c>
    </row>
    <row r="2045" spans="1:11" x14ac:dyDescent="0.25">
      <c r="A2045">
        <v>6793682</v>
      </c>
      <c r="B2045" s="2">
        <v>43425.553639583333</v>
      </c>
      <c r="C2045" s="2">
        <v>43421</v>
      </c>
      <c r="D2045" t="s">
        <v>210</v>
      </c>
      <c r="E2045" s="48">
        <v>12170</v>
      </c>
      <c r="F2045" t="s">
        <v>46</v>
      </c>
      <c r="G2045" t="s">
        <v>0</v>
      </c>
      <c r="H2045" t="s">
        <v>37</v>
      </c>
      <c r="I2045" t="s">
        <v>25</v>
      </c>
      <c r="J2045" t="s">
        <v>36</v>
      </c>
      <c r="K2045" t="s">
        <v>37</v>
      </c>
    </row>
    <row r="2046" spans="1:11" x14ac:dyDescent="0.25">
      <c r="A2046">
        <v>6793682</v>
      </c>
      <c r="B2046" s="2">
        <v>43425.553639583333</v>
      </c>
      <c r="C2046" s="2">
        <v>43421</v>
      </c>
      <c r="D2046" t="s">
        <v>210</v>
      </c>
      <c r="E2046" s="48">
        <v>12170</v>
      </c>
      <c r="F2046" t="s">
        <v>46</v>
      </c>
      <c r="G2046" t="s">
        <v>2</v>
      </c>
      <c r="H2046" t="s">
        <v>3</v>
      </c>
      <c r="I2046" t="s">
        <v>1</v>
      </c>
      <c r="J2046" t="s">
        <v>4</v>
      </c>
      <c r="K2046" t="s">
        <v>39</v>
      </c>
    </row>
    <row r="2047" spans="1:11" x14ac:dyDescent="0.25">
      <c r="A2047">
        <v>6793682</v>
      </c>
      <c r="B2047" s="2">
        <v>43425.553639583333</v>
      </c>
      <c r="C2047" s="2">
        <v>43421</v>
      </c>
      <c r="D2047" t="s">
        <v>210</v>
      </c>
      <c r="E2047" s="48">
        <v>12170</v>
      </c>
      <c r="F2047" t="s">
        <v>46</v>
      </c>
      <c r="G2047" t="s">
        <v>2</v>
      </c>
      <c r="H2047" t="s">
        <v>5</v>
      </c>
      <c r="I2047" t="s">
        <v>1</v>
      </c>
      <c r="J2047" t="s">
        <v>4</v>
      </c>
      <c r="K2047" t="s">
        <v>38</v>
      </c>
    </row>
    <row r="2048" spans="1:11" x14ac:dyDescent="0.25">
      <c r="A2048">
        <v>6793725</v>
      </c>
      <c r="B2048" s="2">
        <v>43425.553639583333</v>
      </c>
      <c r="C2048" s="2">
        <v>43421</v>
      </c>
      <c r="D2048" t="s">
        <v>211</v>
      </c>
      <c r="E2048" s="48">
        <v>12170</v>
      </c>
      <c r="F2048" t="s">
        <v>46</v>
      </c>
      <c r="G2048" t="s">
        <v>0</v>
      </c>
      <c r="H2048" t="s">
        <v>37</v>
      </c>
      <c r="I2048" t="s">
        <v>25</v>
      </c>
      <c r="J2048" t="s">
        <v>36</v>
      </c>
      <c r="K2048" t="s">
        <v>37</v>
      </c>
    </row>
    <row r="2049" spans="1:11" x14ac:dyDescent="0.25">
      <c r="A2049">
        <v>6793725</v>
      </c>
      <c r="B2049" s="2">
        <v>43425.553639583333</v>
      </c>
      <c r="C2049" s="2">
        <v>43421</v>
      </c>
      <c r="D2049" t="s">
        <v>211</v>
      </c>
      <c r="E2049" s="48">
        <v>12170</v>
      </c>
      <c r="F2049" t="s">
        <v>46</v>
      </c>
      <c r="G2049" t="s">
        <v>2</v>
      </c>
      <c r="H2049" t="s">
        <v>37</v>
      </c>
      <c r="I2049" t="s">
        <v>25</v>
      </c>
      <c r="J2049" t="s">
        <v>9</v>
      </c>
      <c r="K2049" t="s">
        <v>37</v>
      </c>
    </row>
    <row r="2050" spans="1:11" x14ac:dyDescent="0.25">
      <c r="A2050">
        <v>6793938</v>
      </c>
      <c r="B2050" s="2">
        <v>43425.553639583333</v>
      </c>
      <c r="C2050" s="2">
        <v>43421</v>
      </c>
      <c r="D2050" t="s">
        <v>212</v>
      </c>
      <c r="E2050" s="48">
        <v>12170</v>
      </c>
      <c r="F2050" t="s">
        <v>46</v>
      </c>
      <c r="G2050" t="s">
        <v>0</v>
      </c>
      <c r="H2050" t="s">
        <v>37</v>
      </c>
      <c r="I2050" t="s">
        <v>25</v>
      </c>
      <c r="J2050" t="s">
        <v>36</v>
      </c>
      <c r="K2050" t="s">
        <v>37</v>
      </c>
    </row>
    <row r="2051" spans="1:11" x14ac:dyDescent="0.25">
      <c r="A2051">
        <v>6793938</v>
      </c>
      <c r="B2051" s="2">
        <v>43425.553639583333</v>
      </c>
      <c r="C2051" s="2">
        <v>43421</v>
      </c>
      <c r="D2051" t="s">
        <v>212</v>
      </c>
      <c r="E2051" s="48">
        <v>12170</v>
      </c>
      <c r="F2051" t="s">
        <v>46</v>
      </c>
      <c r="G2051" t="s">
        <v>2</v>
      </c>
      <c r="H2051" t="s">
        <v>37</v>
      </c>
      <c r="I2051" t="s">
        <v>25</v>
      </c>
      <c r="J2051" t="s">
        <v>4</v>
      </c>
      <c r="K2051" t="s">
        <v>37</v>
      </c>
    </row>
    <row r="2052" spans="1:11" x14ac:dyDescent="0.25">
      <c r="A2052">
        <v>6794706</v>
      </c>
      <c r="B2052" s="2">
        <v>43425.553639583333</v>
      </c>
      <c r="C2052" s="2">
        <v>43421</v>
      </c>
      <c r="D2052" t="s">
        <v>213</v>
      </c>
      <c r="E2052" s="48">
        <v>12170</v>
      </c>
      <c r="F2052" t="s">
        <v>46</v>
      </c>
      <c r="G2052" t="s">
        <v>0</v>
      </c>
      <c r="H2052" t="s">
        <v>37</v>
      </c>
      <c r="I2052" t="s">
        <v>25</v>
      </c>
      <c r="J2052" t="s">
        <v>36</v>
      </c>
      <c r="K2052" t="s">
        <v>37</v>
      </c>
    </row>
    <row r="2053" spans="1:11" x14ac:dyDescent="0.25">
      <c r="A2053">
        <v>6794706</v>
      </c>
      <c r="B2053" s="2">
        <v>43425.553639583333</v>
      </c>
      <c r="C2053" s="2">
        <v>43421</v>
      </c>
      <c r="D2053" t="s">
        <v>213</v>
      </c>
      <c r="E2053" s="48">
        <v>12170</v>
      </c>
      <c r="F2053" t="s">
        <v>46</v>
      </c>
      <c r="G2053" t="s">
        <v>2</v>
      </c>
      <c r="H2053" t="s">
        <v>5</v>
      </c>
      <c r="I2053" t="s">
        <v>1</v>
      </c>
      <c r="J2053" t="s">
        <v>4</v>
      </c>
      <c r="K2053" t="s">
        <v>38</v>
      </c>
    </row>
    <row r="2054" spans="1:11" x14ac:dyDescent="0.25">
      <c r="A2054">
        <v>6794706</v>
      </c>
      <c r="B2054" s="2">
        <v>43425.553639583333</v>
      </c>
      <c r="C2054" s="2">
        <v>43421</v>
      </c>
      <c r="D2054" t="s">
        <v>213</v>
      </c>
      <c r="E2054" s="48">
        <v>12170</v>
      </c>
      <c r="F2054" t="s">
        <v>46</v>
      </c>
      <c r="G2054" t="s">
        <v>2</v>
      </c>
      <c r="H2054" t="s">
        <v>3</v>
      </c>
      <c r="I2054" t="s">
        <v>1</v>
      </c>
      <c r="J2054" t="s">
        <v>4</v>
      </c>
      <c r="K2054" t="s">
        <v>39</v>
      </c>
    </row>
    <row r="2055" spans="1:11" x14ac:dyDescent="0.25">
      <c r="A2055">
        <v>6794932</v>
      </c>
      <c r="B2055" s="2">
        <v>43425.553639583333</v>
      </c>
      <c r="C2055" s="2">
        <v>43421</v>
      </c>
      <c r="D2055" t="s">
        <v>214</v>
      </c>
      <c r="E2055" s="48">
        <v>12170</v>
      </c>
      <c r="F2055" t="s">
        <v>46</v>
      </c>
      <c r="G2055" t="s">
        <v>0</v>
      </c>
      <c r="H2055" t="s">
        <v>37</v>
      </c>
      <c r="I2055" t="s">
        <v>25</v>
      </c>
      <c r="J2055" t="s">
        <v>36</v>
      </c>
      <c r="K2055" t="s">
        <v>37</v>
      </c>
    </row>
    <row r="2056" spans="1:11" x14ac:dyDescent="0.25">
      <c r="A2056">
        <v>6794932</v>
      </c>
      <c r="B2056" s="2">
        <v>43425.553639583333</v>
      </c>
      <c r="C2056" s="2">
        <v>43421</v>
      </c>
      <c r="D2056" t="s">
        <v>214</v>
      </c>
      <c r="E2056" s="48">
        <v>12170</v>
      </c>
      <c r="F2056" t="s">
        <v>46</v>
      </c>
      <c r="G2056" t="s">
        <v>2</v>
      </c>
      <c r="H2056" t="s">
        <v>37</v>
      </c>
      <c r="I2056" t="s">
        <v>25</v>
      </c>
      <c r="J2056" t="s">
        <v>4</v>
      </c>
      <c r="K2056" t="s">
        <v>37</v>
      </c>
    </row>
    <row r="2057" spans="1:11" x14ac:dyDescent="0.25">
      <c r="A2057">
        <v>6794958</v>
      </c>
      <c r="B2057" s="2">
        <v>43425.553639583333</v>
      </c>
      <c r="C2057" s="2">
        <v>43421</v>
      </c>
      <c r="D2057" t="s">
        <v>215</v>
      </c>
      <c r="E2057" s="48">
        <v>12170</v>
      </c>
      <c r="F2057" t="s">
        <v>46</v>
      </c>
      <c r="G2057" t="s">
        <v>0</v>
      </c>
      <c r="H2057" t="s">
        <v>37</v>
      </c>
      <c r="I2057" t="s">
        <v>25</v>
      </c>
      <c r="J2057" t="s">
        <v>36</v>
      </c>
      <c r="K2057" t="s">
        <v>37</v>
      </c>
    </row>
    <row r="2058" spans="1:11" x14ac:dyDescent="0.25">
      <c r="A2058">
        <v>6794958</v>
      </c>
      <c r="B2058" s="2">
        <v>43425.553639583333</v>
      </c>
      <c r="C2058" s="2">
        <v>43421</v>
      </c>
      <c r="D2058" t="s">
        <v>215</v>
      </c>
      <c r="E2058" s="48">
        <v>12170</v>
      </c>
      <c r="F2058" t="s">
        <v>46</v>
      </c>
      <c r="G2058" t="s">
        <v>2</v>
      </c>
      <c r="H2058" t="s">
        <v>5</v>
      </c>
      <c r="I2058" t="s">
        <v>1</v>
      </c>
      <c r="J2058" t="s">
        <v>4</v>
      </c>
      <c r="K2058" t="s">
        <v>38</v>
      </c>
    </row>
    <row r="2059" spans="1:11" x14ac:dyDescent="0.25">
      <c r="A2059">
        <v>6794958</v>
      </c>
      <c r="B2059" s="2">
        <v>43425.553639583333</v>
      </c>
      <c r="C2059" s="2">
        <v>43421</v>
      </c>
      <c r="D2059" t="s">
        <v>215</v>
      </c>
      <c r="E2059" s="48">
        <v>12170</v>
      </c>
      <c r="F2059" t="s">
        <v>46</v>
      </c>
      <c r="G2059" t="s">
        <v>2</v>
      </c>
      <c r="H2059" t="s">
        <v>3</v>
      </c>
      <c r="I2059" t="s">
        <v>1</v>
      </c>
      <c r="J2059" t="s">
        <v>4</v>
      </c>
      <c r="K2059" t="s">
        <v>39</v>
      </c>
    </row>
    <row r="2060" spans="1:11" x14ac:dyDescent="0.25">
      <c r="A2060">
        <v>6795030</v>
      </c>
      <c r="B2060" s="2">
        <v>43425.553639583333</v>
      </c>
      <c r="C2060" s="2">
        <v>43421</v>
      </c>
      <c r="D2060" t="s">
        <v>216</v>
      </c>
      <c r="E2060" s="48">
        <v>12170</v>
      </c>
      <c r="F2060" t="s">
        <v>46</v>
      </c>
      <c r="G2060" t="s">
        <v>0</v>
      </c>
      <c r="H2060" t="s">
        <v>37</v>
      </c>
      <c r="I2060" t="s">
        <v>25</v>
      </c>
      <c r="J2060" t="s">
        <v>36</v>
      </c>
      <c r="K2060" t="s">
        <v>37</v>
      </c>
    </row>
    <row r="2061" spans="1:11" x14ac:dyDescent="0.25">
      <c r="A2061">
        <v>6795030</v>
      </c>
      <c r="B2061" s="2">
        <v>43425.553639583333</v>
      </c>
      <c r="C2061" s="2">
        <v>43421</v>
      </c>
      <c r="D2061" t="s">
        <v>216</v>
      </c>
      <c r="E2061" s="48">
        <v>12170</v>
      </c>
      <c r="F2061" t="s">
        <v>46</v>
      </c>
      <c r="G2061" t="s">
        <v>2</v>
      </c>
      <c r="H2061" t="s">
        <v>37</v>
      </c>
      <c r="I2061" t="s">
        <v>25</v>
      </c>
      <c r="J2061" t="s">
        <v>9</v>
      </c>
      <c r="K2061" t="s">
        <v>37</v>
      </c>
    </row>
    <row r="2062" spans="1:11" x14ac:dyDescent="0.25">
      <c r="A2062">
        <v>6795805</v>
      </c>
      <c r="B2062" s="2">
        <v>43425.553639583333</v>
      </c>
      <c r="C2062" s="2">
        <v>43421</v>
      </c>
      <c r="D2062" t="s">
        <v>217</v>
      </c>
      <c r="E2062" s="48">
        <v>12170</v>
      </c>
      <c r="F2062" t="s">
        <v>46</v>
      </c>
      <c r="G2062" t="s">
        <v>0</v>
      </c>
      <c r="H2062" t="s">
        <v>37</v>
      </c>
      <c r="I2062" t="s">
        <v>25</v>
      </c>
      <c r="J2062" t="s">
        <v>36</v>
      </c>
      <c r="K2062" t="s">
        <v>37</v>
      </c>
    </row>
    <row r="2063" spans="1:11" x14ac:dyDescent="0.25">
      <c r="A2063">
        <v>6795805</v>
      </c>
      <c r="B2063" s="2">
        <v>43425.553639583333</v>
      </c>
      <c r="C2063" s="2">
        <v>43421</v>
      </c>
      <c r="D2063" t="s">
        <v>217</v>
      </c>
      <c r="E2063" s="48">
        <v>12170</v>
      </c>
      <c r="F2063" t="s">
        <v>46</v>
      </c>
      <c r="G2063" t="s">
        <v>2</v>
      </c>
      <c r="H2063" t="s">
        <v>37</v>
      </c>
      <c r="I2063" t="s">
        <v>25</v>
      </c>
      <c r="J2063" t="s">
        <v>9</v>
      </c>
      <c r="K2063" t="s">
        <v>37</v>
      </c>
    </row>
    <row r="2064" spans="1:11" x14ac:dyDescent="0.25">
      <c r="A2064">
        <v>6796126</v>
      </c>
      <c r="B2064" s="2">
        <v>43425.553639583333</v>
      </c>
      <c r="C2064" s="2">
        <v>43421</v>
      </c>
      <c r="D2064" t="s">
        <v>218</v>
      </c>
      <c r="E2064" s="48">
        <v>12170</v>
      </c>
      <c r="F2064" t="s">
        <v>46</v>
      </c>
      <c r="G2064" t="s">
        <v>0</v>
      </c>
      <c r="H2064" t="s">
        <v>37</v>
      </c>
      <c r="I2064" t="s">
        <v>25</v>
      </c>
      <c r="J2064" t="s">
        <v>36</v>
      </c>
      <c r="K2064" t="s">
        <v>37</v>
      </c>
    </row>
    <row r="2065" spans="1:11" x14ac:dyDescent="0.25">
      <c r="A2065">
        <v>6796126</v>
      </c>
      <c r="B2065" s="2">
        <v>43425.553639583333</v>
      </c>
      <c r="C2065" s="2">
        <v>43421</v>
      </c>
      <c r="D2065" t="s">
        <v>218</v>
      </c>
      <c r="E2065" s="48">
        <v>12170</v>
      </c>
      <c r="F2065" t="s">
        <v>46</v>
      </c>
      <c r="G2065" t="s">
        <v>2</v>
      </c>
      <c r="H2065" t="s">
        <v>8</v>
      </c>
      <c r="I2065" t="s">
        <v>7</v>
      </c>
      <c r="J2065" t="s">
        <v>4</v>
      </c>
      <c r="K2065" t="s">
        <v>65</v>
      </c>
    </row>
    <row r="2066" spans="1:11" x14ac:dyDescent="0.25">
      <c r="A2066">
        <v>6796126</v>
      </c>
      <c r="B2066" s="2">
        <v>43425.553639583333</v>
      </c>
      <c r="C2066" s="2">
        <v>43421</v>
      </c>
      <c r="D2066" t="s">
        <v>218</v>
      </c>
      <c r="E2066" s="48">
        <v>12170</v>
      </c>
      <c r="F2066" t="s">
        <v>46</v>
      </c>
      <c r="G2066" t="s">
        <v>2</v>
      </c>
      <c r="H2066" t="s">
        <v>5</v>
      </c>
      <c r="I2066" t="s">
        <v>1</v>
      </c>
      <c r="J2066" t="s">
        <v>4</v>
      </c>
      <c r="K2066" t="s">
        <v>38</v>
      </c>
    </row>
    <row r="2067" spans="1:11" x14ac:dyDescent="0.25">
      <c r="A2067">
        <v>6796126</v>
      </c>
      <c r="B2067" s="2">
        <v>43425.553639583333</v>
      </c>
      <c r="C2067" s="2">
        <v>43421</v>
      </c>
      <c r="D2067" t="s">
        <v>218</v>
      </c>
      <c r="E2067" s="48">
        <v>12170</v>
      </c>
      <c r="F2067" t="s">
        <v>46</v>
      </c>
      <c r="G2067" t="s">
        <v>2</v>
      </c>
      <c r="H2067" t="s">
        <v>3</v>
      </c>
      <c r="I2067" t="s">
        <v>1</v>
      </c>
      <c r="J2067" t="s">
        <v>4</v>
      </c>
      <c r="K2067" t="s">
        <v>39</v>
      </c>
    </row>
    <row r="2068" spans="1:11" x14ac:dyDescent="0.25">
      <c r="A2068">
        <v>6796149</v>
      </c>
      <c r="B2068" s="2">
        <v>43425.553639583333</v>
      </c>
      <c r="C2068" s="2">
        <v>43421</v>
      </c>
      <c r="D2068" t="s">
        <v>219</v>
      </c>
      <c r="E2068" s="48">
        <v>12170</v>
      </c>
      <c r="F2068" t="s">
        <v>46</v>
      </c>
      <c r="G2068" t="s">
        <v>0</v>
      </c>
      <c r="H2068" t="s">
        <v>37</v>
      </c>
      <c r="I2068" t="s">
        <v>25</v>
      </c>
      <c r="J2068" t="s">
        <v>36</v>
      </c>
      <c r="K2068" t="s">
        <v>37</v>
      </c>
    </row>
    <row r="2069" spans="1:11" x14ac:dyDescent="0.25">
      <c r="A2069">
        <v>6796149</v>
      </c>
      <c r="B2069" s="2">
        <v>43425.553639583333</v>
      </c>
      <c r="C2069" s="2">
        <v>43421</v>
      </c>
      <c r="D2069" t="s">
        <v>219</v>
      </c>
      <c r="E2069" s="48">
        <v>12170</v>
      </c>
      <c r="F2069" t="s">
        <v>46</v>
      </c>
      <c r="G2069" t="s">
        <v>2</v>
      </c>
      <c r="H2069" t="s">
        <v>8</v>
      </c>
      <c r="I2069" t="s">
        <v>7</v>
      </c>
      <c r="J2069" t="s">
        <v>4</v>
      </c>
      <c r="K2069" t="s">
        <v>65</v>
      </c>
    </row>
    <row r="2070" spans="1:11" x14ac:dyDescent="0.25">
      <c r="A2070">
        <v>6796601</v>
      </c>
      <c r="B2070" s="2">
        <v>43425.553639583333</v>
      </c>
      <c r="C2070" s="2">
        <v>43421</v>
      </c>
      <c r="D2070" t="s">
        <v>220</v>
      </c>
      <c r="E2070" s="48">
        <v>12170</v>
      </c>
      <c r="F2070" t="s">
        <v>46</v>
      </c>
      <c r="G2070" t="s">
        <v>0</v>
      </c>
      <c r="H2070" t="s">
        <v>37</v>
      </c>
      <c r="I2070" t="s">
        <v>25</v>
      </c>
      <c r="J2070" t="s">
        <v>36</v>
      </c>
      <c r="K2070" t="s">
        <v>37</v>
      </c>
    </row>
    <row r="2071" spans="1:11" x14ac:dyDescent="0.25">
      <c r="A2071">
        <v>6796601</v>
      </c>
      <c r="B2071" s="2">
        <v>43425.553639583333</v>
      </c>
      <c r="C2071" s="2">
        <v>43421</v>
      </c>
      <c r="D2071" t="s">
        <v>220</v>
      </c>
      <c r="E2071" s="48">
        <v>12170</v>
      </c>
      <c r="F2071" t="s">
        <v>46</v>
      </c>
      <c r="G2071" t="s">
        <v>2</v>
      </c>
      <c r="H2071" t="s">
        <v>5</v>
      </c>
      <c r="I2071" t="s">
        <v>1</v>
      </c>
      <c r="J2071" t="s">
        <v>4</v>
      </c>
      <c r="K2071" t="s">
        <v>38</v>
      </c>
    </row>
    <row r="2072" spans="1:11" x14ac:dyDescent="0.25">
      <c r="A2072">
        <v>6797039</v>
      </c>
      <c r="B2072" s="2">
        <v>43425.553639583333</v>
      </c>
      <c r="C2072" s="2">
        <v>43421</v>
      </c>
      <c r="D2072" t="s">
        <v>221</v>
      </c>
      <c r="E2072" s="48">
        <v>12170</v>
      </c>
      <c r="F2072" t="s">
        <v>46</v>
      </c>
      <c r="G2072" t="s">
        <v>0</v>
      </c>
      <c r="H2072" t="s">
        <v>37</v>
      </c>
      <c r="I2072" t="s">
        <v>25</v>
      </c>
      <c r="J2072" t="s">
        <v>36</v>
      </c>
      <c r="K2072" t="s">
        <v>37</v>
      </c>
    </row>
    <row r="2073" spans="1:11" x14ac:dyDescent="0.25">
      <c r="A2073">
        <v>6797039</v>
      </c>
      <c r="B2073" s="2">
        <v>43425.553639583333</v>
      </c>
      <c r="C2073" s="2">
        <v>43421</v>
      </c>
      <c r="D2073" t="s">
        <v>221</v>
      </c>
      <c r="E2073" s="48">
        <v>12170</v>
      </c>
      <c r="F2073" t="s">
        <v>46</v>
      </c>
      <c r="G2073" t="s">
        <v>2</v>
      </c>
      <c r="H2073" t="s">
        <v>5</v>
      </c>
      <c r="I2073" t="s">
        <v>1</v>
      </c>
      <c r="J2073" t="s">
        <v>4</v>
      </c>
      <c r="K2073" t="s">
        <v>38</v>
      </c>
    </row>
    <row r="2074" spans="1:11" x14ac:dyDescent="0.25">
      <c r="A2074">
        <v>6797039</v>
      </c>
      <c r="B2074" s="2">
        <v>43425.553639583333</v>
      </c>
      <c r="C2074" s="2">
        <v>43421</v>
      </c>
      <c r="D2074" t="s">
        <v>221</v>
      </c>
      <c r="E2074" s="48">
        <v>12170</v>
      </c>
      <c r="F2074" t="s">
        <v>46</v>
      </c>
      <c r="G2074" t="s">
        <v>2</v>
      </c>
      <c r="H2074" t="s">
        <v>3</v>
      </c>
      <c r="I2074" t="s">
        <v>1</v>
      </c>
      <c r="J2074" t="s">
        <v>4</v>
      </c>
      <c r="K2074" t="s">
        <v>39</v>
      </c>
    </row>
    <row r="2075" spans="1:11" x14ac:dyDescent="0.25">
      <c r="A2075">
        <v>6797062</v>
      </c>
      <c r="B2075" s="2">
        <v>43425.553639583333</v>
      </c>
      <c r="C2075" s="2">
        <v>43421</v>
      </c>
      <c r="D2075" t="s">
        <v>222</v>
      </c>
      <c r="E2075" s="48">
        <v>12170</v>
      </c>
      <c r="F2075" t="s">
        <v>46</v>
      </c>
      <c r="G2075" t="s">
        <v>0</v>
      </c>
      <c r="H2075" t="s">
        <v>37</v>
      </c>
      <c r="I2075" t="s">
        <v>25</v>
      </c>
      <c r="J2075" t="s">
        <v>36</v>
      </c>
      <c r="K2075" t="s">
        <v>37</v>
      </c>
    </row>
    <row r="2076" spans="1:11" x14ac:dyDescent="0.25">
      <c r="A2076">
        <v>6797062</v>
      </c>
      <c r="B2076" s="2">
        <v>43425.553639583333</v>
      </c>
      <c r="C2076" s="2">
        <v>43421</v>
      </c>
      <c r="D2076" t="s">
        <v>222</v>
      </c>
      <c r="E2076" s="48">
        <v>12170</v>
      </c>
      <c r="F2076" t="s">
        <v>46</v>
      </c>
      <c r="G2076" t="s">
        <v>2</v>
      </c>
      <c r="H2076" t="s">
        <v>37</v>
      </c>
      <c r="I2076" t="s">
        <v>25</v>
      </c>
      <c r="J2076" t="s">
        <v>9</v>
      </c>
      <c r="K2076" t="s">
        <v>37</v>
      </c>
    </row>
    <row r="2077" spans="1:11" x14ac:dyDescent="0.25">
      <c r="A2077">
        <v>6798067</v>
      </c>
      <c r="B2077" s="2">
        <v>43425.553639583333</v>
      </c>
      <c r="C2077" s="2">
        <v>43421</v>
      </c>
      <c r="D2077" t="s">
        <v>223</v>
      </c>
      <c r="E2077" s="48">
        <v>12170</v>
      </c>
      <c r="F2077" t="s">
        <v>46</v>
      </c>
      <c r="G2077" t="s">
        <v>0</v>
      </c>
      <c r="H2077" t="s">
        <v>10</v>
      </c>
      <c r="I2077" t="s">
        <v>7</v>
      </c>
      <c r="J2077" t="s">
        <v>36</v>
      </c>
      <c r="K2077" t="s">
        <v>42</v>
      </c>
    </row>
    <row r="2078" spans="1:11" x14ac:dyDescent="0.25">
      <c r="A2078">
        <v>6798067</v>
      </c>
      <c r="B2078" s="2">
        <v>43425.553639583333</v>
      </c>
      <c r="C2078" s="2">
        <v>43421</v>
      </c>
      <c r="D2078" t="s">
        <v>223</v>
      </c>
      <c r="E2078" s="48">
        <v>12170</v>
      </c>
      <c r="F2078" t="s">
        <v>46</v>
      </c>
      <c r="G2078" t="s">
        <v>2</v>
      </c>
      <c r="H2078" t="s">
        <v>37</v>
      </c>
      <c r="I2078" t="s">
        <v>25</v>
      </c>
      <c r="J2078" t="s">
        <v>9</v>
      </c>
      <c r="K2078" t="s">
        <v>37</v>
      </c>
    </row>
    <row r="2079" spans="1:11" x14ac:dyDescent="0.25">
      <c r="A2079">
        <v>6798192</v>
      </c>
      <c r="B2079" s="2">
        <v>43425.553639583333</v>
      </c>
      <c r="C2079" s="2">
        <v>43421</v>
      </c>
      <c r="D2079" t="s">
        <v>224</v>
      </c>
      <c r="E2079" s="48">
        <v>12170</v>
      </c>
      <c r="F2079" t="s">
        <v>46</v>
      </c>
      <c r="G2079" t="s">
        <v>0</v>
      </c>
      <c r="H2079" t="s">
        <v>37</v>
      </c>
      <c r="I2079" t="s">
        <v>25</v>
      </c>
      <c r="J2079" t="s">
        <v>36</v>
      </c>
      <c r="K2079" t="s">
        <v>37</v>
      </c>
    </row>
    <row r="2080" spans="1:11" x14ac:dyDescent="0.25">
      <c r="A2080">
        <v>6798192</v>
      </c>
      <c r="B2080" s="2">
        <v>43425.553639583333</v>
      </c>
      <c r="C2080" s="2">
        <v>43421</v>
      </c>
      <c r="D2080" t="s">
        <v>224</v>
      </c>
      <c r="E2080" s="48">
        <v>12170</v>
      </c>
      <c r="F2080" t="s">
        <v>46</v>
      </c>
      <c r="G2080" t="s">
        <v>2</v>
      </c>
      <c r="H2080" t="s">
        <v>5</v>
      </c>
      <c r="I2080" t="s">
        <v>1</v>
      </c>
      <c r="J2080" t="s">
        <v>4</v>
      </c>
      <c r="K2080" t="s">
        <v>38</v>
      </c>
    </row>
    <row r="2081" spans="1:11" x14ac:dyDescent="0.25">
      <c r="A2081">
        <v>6798218</v>
      </c>
      <c r="B2081" s="2">
        <v>43425.553639583333</v>
      </c>
      <c r="C2081" s="2">
        <v>43421</v>
      </c>
      <c r="D2081" t="s">
        <v>225</v>
      </c>
      <c r="E2081" s="48">
        <v>12170</v>
      </c>
      <c r="F2081" t="s">
        <v>46</v>
      </c>
      <c r="G2081" t="s">
        <v>0</v>
      </c>
      <c r="H2081" t="s">
        <v>37</v>
      </c>
      <c r="I2081" t="s">
        <v>25</v>
      </c>
      <c r="J2081" t="s">
        <v>36</v>
      </c>
      <c r="K2081" t="s">
        <v>37</v>
      </c>
    </row>
    <row r="2082" spans="1:11" x14ac:dyDescent="0.25">
      <c r="A2082">
        <v>6798218</v>
      </c>
      <c r="B2082" s="2">
        <v>43425.553639583333</v>
      </c>
      <c r="C2082" s="2">
        <v>43421</v>
      </c>
      <c r="D2082" t="s">
        <v>225</v>
      </c>
      <c r="E2082" s="48">
        <v>12170</v>
      </c>
      <c r="F2082" t="s">
        <v>46</v>
      </c>
      <c r="G2082" t="s">
        <v>2</v>
      </c>
      <c r="H2082" t="s">
        <v>5</v>
      </c>
      <c r="I2082" t="s">
        <v>1</v>
      </c>
      <c r="J2082" t="s">
        <v>4</v>
      </c>
      <c r="K2082" t="s">
        <v>38</v>
      </c>
    </row>
    <row r="2083" spans="1:11" x14ac:dyDescent="0.25">
      <c r="A2083">
        <v>6798218</v>
      </c>
      <c r="B2083" s="2">
        <v>43425.553639583333</v>
      </c>
      <c r="C2083" s="2">
        <v>43421</v>
      </c>
      <c r="D2083" t="s">
        <v>225</v>
      </c>
      <c r="E2083" s="48">
        <v>12170</v>
      </c>
      <c r="F2083" t="s">
        <v>46</v>
      </c>
      <c r="G2083" t="s">
        <v>2</v>
      </c>
      <c r="H2083" t="s">
        <v>3</v>
      </c>
      <c r="I2083" t="s">
        <v>1</v>
      </c>
      <c r="J2083" t="s">
        <v>4</v>
      </c>
      <c r="K2083" t="s">
        <v>39</v>
      </c>
    </row>
    <row r="2084" spans="1:11" x14ac:dyDescent="0.25">
      <c r="A2084">
        <v>6798236</v>
      </c>
      <c r="B2084" s="2">
        <v>43425.553639583333</v>
      </c>
      <c r="C2084" s="2">
        <v>43421</v>
      </c>
      <c r="D2084" t="s">
        <v>226</v>
      </c>
      <c r="E2084" s="48">
        <v>12170</v>
      </c>
      <c r="F2084" t="s">
        <v>46</v>
      </c>
      <c r="G2084" t="s">
        <v>0</v>
      </c>
      <c r="H2084" t="s">
        <v>37</v>
      </c>
      <c r="I2084" t="s">
        <v>25</v>
      </c>
      <c r="J2084" t="s">
        <v>36</v>
      </c>
      <c r="K2084" t="s">
        <v>37</v>
      </c>
    </row>
    <row r="2085" spans="1:11" x14ac:dyDescent="0.25">
      <c r="A2085">
        <v>6798236</v>
      </c>
      <c r="B2085" s="2">
        <v>43425.553639583333</v>
      </c>
      <c r="C2085" s="2">
        <v>43421</v>
      </c>
      <c r="D2085" t="s">
        <v>226</v>
      </c>
      <c r="E2085" s="48">
        <v>12170</v>
      </c>
      <c r="F2085" t="s">
        <v>46</v>
      </c>
      <c r="G2085" t="s">
        <v>2</v>
      </c>
      <c r="H2085" t="s">
        <v>37</v>
      </c>
      <c r="I2085" t="s">
        <v>25</v>
      </c>
      <c r="J2085" t="s">
        <v>9</v>
      </c>
      <c r="K2085" t="s">
        <v>37</v>
      </c>
    </row>
    <row r="2086" spans="1:11" x14ac:dyDescent="0.25">
      <c r="A2086">
        <v>6798456</v>
      </c>
      <c r="B2086" s="2">
        <v>43425.553639583333</v>
      </c>
      <c r="C2086" s="2">
        <v>43421</v>
      </c>
      <c r="D2086" t="s">
        <v>227</v>
      </c>
      <c r="E2086" s="48">
        <v>12170</v>
      </c>
      <c r="F2086" t="s">
        <v>46</v>
      </c>
      <c r="G2086" t="s">
        <v>0</v>
      </c>
      <c r="H2086" t="s">
        <v>37</v>
      </c>
      <c r="I2086" t="s">
        <v>25</v>
      </c>
      <c r="J2086" t="s">
        <v>36</v>
      </c>
      <c r="K2086" t="s">
        <v>37</v>
      </c>
    </row>
    <row r="2087" spans="1:11" x14ac:dyDescent="0.25">
      <c r="A2087">
        <v>6798456</v>
      </c>
      <c r="B2087" s="2">
        <v>43425.553639583333</v>
      </c>
      <c r="C2087" s="2">
        <v>43421</v>
      </c>
      <c r="D2087" t="s">
        <v>227</v>
      </c>
      <c r="E2087" s="48">
        <v>12170</v>
      </c>
      <c r="F2087" t="s">
        <v>46</v>
      </c>
      <c r="G2087" t="s">
        <v>2</v>
      </c>
      <c r="H2087" t="s">
        <v>5</v>
      </c>
      <c r="I2087" t="s">
        <v>1</v>
      </c>
      <c r="J2087" t="s">
        <v>4</v>
      </c>
      <c r="K2087" t="s">
        <v>38</v>
      </c>
    </row>
    <row r="2088" spans="1:11" x14ac:dyDescent="0.25">
      <c r="A2088">
        <v>6798456</v>
      </c>
      <c r="B2088" s="2">
        <v>43425.553639583333</v>
      </c>
      <c r="C2088" s="2">
        <v>43421</v>
      </c>
      <c r="D2088" t="s">
        <v>227</v>
      </c>
      <c r="E2088" s="48">
        <v>12170</v>
      </c>
      <c r="F2088" t="s">
        <v>46</v>
      </c>
      <c r="G2088" t="s">
        <v>2</v>
      </c>
      <c r="H2088" t="s">
        <v>3</v>
      </c>
      <c r="I2088" t="s">
        <v>1</v>
      </c>
      <c r="J2088" t="s">
        <v>4</v>
      </c>
      <c r="K2088" t="s">
        <v>39</v>
      </c>
    </row>
    <row r="2089" spans="1:11" x14ac:dyDescent="0.25">
      <c r="A2089">
        <v>6798812</v>
      </c>
      <c r="B2089" s="2">
        <v>43425.553639583333</v>
      </c>
      <c r="C2089" s="2">
        <v>43421</v>
      </c>
      <c r="D2089" t="s">
        <v>228</v>
      </c>
      <c r="E2089" s="48">
        <v>12170</v>
      </c>
      <c r="F2089" t="s">
        <v>46</v>
      </c>
      <c r="G2089" t="s">
        <v>0</v>
      </c>
      <c r="H2089" t="s">
        <v>37</v>
      </c>
      <c r="I2089" t="s">
        <v>25</v>
      </c>
      <c r="J2089" t="s">
        <v>36</v>
      </c>
      <c r="K2089" t="s">
        <v>37</v>
      </c>
    </row>
    <row r="2090" spans="1:11" x14ac:dyDescent="0.25">
      <c r="A2090">
        <v>6798812</v>
      </c>
      <c r="B2090" s="2">
        <v>43425.553639583333</v>
      </c>
      <c r="C2090" s="2">
        <v>43421</v>
      </c>
      <c r="D2090" t="s">
        <v>228</v>
      </c>
      <c r="E2090" s="48">
        <v>12170</v>
      </c>
      <c r="F2090" t="s">
        <v>46</v>
      </c>
      <c r="G2090" t="s">
        <v>2</v>
      </c>
      <c r="H2090" t="s">
        <v>3</v>
      </c>
      <c r="I2090" t="s">
        <v>1</v>
      </c>
      <c r="J2090" t="s">
        <v>4</v>
      </c>
      <c r="K2090" t="s">
        <v>39</v>
      </c>
    </row>
    <row r="2091" spans="1:11" x14ac:dyDescent="0.25">
      <c r="A2091">
        <v>6798926</v>
      </c>
      <c r="B2091" s="2">
        <v>43425.553639583333</v>
      </c>
      <c r="C2091" s="2">
        <v>43421</v>
      </c>
      <c r="D2091" t="s">
        <v>229</v>
      </c>
      <c r="E2091" s="48">
        <v>12170</v>
      </c>
      <c r="F2091" t="s">
        <v>46</v>
      </c>
      <c r="G2091" t="s">
        <v>0</v>
      </c>
      <c r="H2091" t="s">
        <v>37</v>
      </c>
      <c r="I2091" t="s">
        <v>25</v>
      </c>
      <c r="J2091" t="s">
        <v>36</v>
      </c>
      <c r="K2091" t="s">
        <v>37</v>
      </c>
    </row>
    <row r="2092" spans="1:11" x14ac:dyDescent="0.25">
      <c r="A2092">
        <v>6798926</v>
      </c>
      <c r="B2092" s="2">
        <v>43425.553639583333</v>
      </c>
      <c r="C2092" s="2">
        <v>43421</v>
      </c>
      <c r="D2092" t="s">
        <v>229</v>
      </c>
      <c r="E2092" s="48">
        <v>12170</v>
      </c>
      <c r="F2092" t="s">
        <v>46</v>
      </c>
      <c r="G2092" t="s">
        <v>2</v>
      </c>
      <c r="H2092" t="s">
        <v>5</v>
      </c>
      <c r="I2092" t="s">
        <v>1</v>
      </c>
      <c r="J2092" t="s">
        <v>4</v>
      </c>
      <c r="K2092" t="s">
        <v>38</v>
      </c>
    </row>
    <row r="2093" spans="1:11" x14ac:dyDescent="0.25">
      <c r="A2093">
        <v>6798926</v>
      </c>
      <c r="B2093" s="2">
        <v>43425.553639583333</v>
      </c>
      <c r="C2093" s="2">
        <v>43421</v>
      </c>
      <c r="D2093" t="s">
        <v>229</v>
      </c>
      <c r="E2093" s="48">
        <v>12170</v>
      </c>
      <c r="F2093" t="s">
        <v>46</v>
      </c>
      <c r="G2093" t="s">
        <v>2</v>
      </c>
      <c r="H2093" t="s">
        <v>3</v>
      </c>
      <c r="I2093" t="s">
        <v>1</v>
      </c>
      <c r="J2093" t="s">
        <v>4</v>
      </c>
      <c r="K2093" t="s">
        <v>39</v>
      </c>
    </row>
    <row r="2094" spans="1:11" x14ac:dyDescent="0.25">
      <c r="A2094">
        <v>6798930</v>
      </c>
      <c r="B2094" s="2">
        <v>43425.553639583333</v>
      </c>
      <c r="C2094" s="2">
        <v>43421</v>
      </c>
      <c r="D2094" t="s">
        <v>230</v>
      </c>
      <c r="E2094" s="48">
        <v>12170</v>
      </c>
      <c r="F2094" t="s">
        <v>46</v>
      </c>
      <c r="G2094" t="s">
        <v>2</v>
      </c>
      <c r="H2094" t="s">
        <v>3</v>
      </c>
      <c r="I2094" t="s">
        <v>1</v>
      </c>
      <c r="J2094" t="s">
        <v>4</v>
      </c>
      <c r="K2094" t="s">
        <v>39</v>
      </c>
    </row>
    <row r="2095" spans="1:11" x14ac:dyDescent="0.25">
      <c r="A2095">
        <v>6798930</v>
      </c>
      <c r="B2095" s="2">
        <v>43425.553639583333</v>
      </c>
      <c r="C2095" s="2">
        <v>43421</v>
      </c>
      <c r="D2095" t="s">
        <v>230</v>
      </c>
      <c r="E2095" s="48">
        <v>12170</v>
      </c>
      <c r="F2095" t="s">
        <v>46</v>
      </c>
      <c r="G2095" t="s">
        <v>0</v>
      </c>
      <c r="H2095" t="s">
        <v>37</v>
      </c>
      <c r="I2095" t="s">
        <v>25</v>
      </c>
      <c r="J2095" t="s">
        <v>36</v>
      </c>
      <c r="K2095" t="s">
        <v>37</v>
      </c>
    </row>
    <row r="2096" spans="1:11" x14ac:dyDescent="0.25">
      <c r="A2096">
        <v>6798944</v>
      </c>
      <c r="B2096" s="2">
        <v>43425.553639583333</v>
      </c>
      <c r="C2096" s="2">
        <v>43421</v>
      </c>
      <c r="D2096" t="s">
        <v>231</v>
      </c>
      <c r="E2096" s="48">
        <v>12170</v>
      </c>
      <c r="F2096" t="s">
        <v>46</v>
      </c>
      <c r="G2096" t="s">
        <v>2</v>
      </c>
      <c r="H2096" t="s">
        <v>5</v>
      </c>
      <c r="I2096" t="s">
        <v>1</v>
      </c>
      <c r="J2096" t="s">
        <v>4</v>
      </c>
      <c r="K2096" t="s">
        <v>38</v>
      </c>
    </row>
    <row r="2097" spans="1:11" x14ac:dyDescent="0.25">
      <c r="A2097">
        <v>6798944</v>
      </c>
      <c r="B2097" s="2">
        <v>43425.553639583333</v>
      </c>
      <c r="C2097" s="2">
        <v>43421</v>
      </c>
      <c r="D2097" t="s">
        <v>231</v>
      </c>
      <c r="E2097" s="48">
        <v>12170</v>
      </c>
      <c r="F2097" t="s">
        <v>46</v>
      </c>
      <c r="G2097" t="s">
        <v>0</v>
      </c>
      <c r="H2097" t="s">
        <v>37</v>
      </c>
      <c r="I2097" t="s">
        <v>25</v>
      </c>
      <c r="J2097" t="s">
        <v>36</v>
      </c>
      <c r="K2097" t="s">
        <v>37</v>
      </c>
    </row>
    <row r="2098" spans="1:11" x14ac:dyDescent="0.25">
      <c r="A2098">
        <v>6799016</v>
      </c>
      <c r="B2098" s="2">
        <v>43425.553639583333</v>
      </c>
      <c r="C2098" s="2">
        <v>43421</v>
      </c>
      <c r="D2098" t="s">
        <v>232</v>
      </c>
      <c r="E2098" s="48">
        <v>12170</v>
      </c>
      <c r="F2098" t="s">
        <v>46</v>
      </c>
      <c r="G2098" t="s">
        <v>0</v>
      </c>
      <c r="H2098" t="s">
        <v>37</v>
      </c>
      <c r="I2098" t="s">
        <v>25</v>
      </c>
      <c r="J2098" t="s">
        <v>36</v>
      </c>
      <c r="K2098" t="s">
        <v>37</v>
      </c>
    </row>
    <row r="2099" spans="1:11" x14ac:dyDescent="0.25">
      <c r="A2099">
        <v>6799016</v>
      </c>
      <c r="B2099" s="2">
        <v>43425.553639583333</v>
      </c>
      <c r="C2099" s="2">
        <v>43421</v>
      </c>
      <c r="D2099" t="s">
        <v>232</v>
      </c>
      <c r="E2099" s="48">
        <v>12170</v>
      </c>
      <c r="F2099" t="s">
        <v>46</v>
      </c>
      <c r="G2099" t="s">
        <v>2</v>
      </c>
      <c r="H2099" t="s">
        <v>5</v>
      </c>
      <c r="I2099" t="s">
        <v>1</v>
      </c>
      <c r="J2099" t="s">
        <v>4</v>
      </c>
      <c r="K2099" t="s">
        <v>38</v>
      </c>
    </row>
    <row r="2100" spans="1:11" x14ac:dyDescent="0.25">
      <c r="A2100">
        <v>6799016</v>
      </c>
      <c r="B2100" s="2">
        <v>43425.553639583333</v>
      </c>
      <c r="C2100" s="2">
        <v>43421</v>
      </c>
      <c r="D2100" t="s">
        <v>232</v>
      </c>
      <c r="E2100" s="48">
        <v>12170</v>
      </c>
      <c r="F2100" t="s">
        <v>46</v>
      </c>
      <c r="G2100" t="s">
        <v>2</v>
      </c>
      <c r="H2100" t="s">
        <v>3</v>
      </c>
      <c r="I2100" t="s">
        <v>1</v>
      </c>
      <c r="J2100" t="s">
        <v>4</v>
      </c>
      <c r="K2100" t="s">
        <v>39</v>
      </c>
    </row>
    <row r="2101" spans="1:11" x14ac:dyDescent="0.25">
      <c r="A2101">
        <v>6799402</v>
      </c>
      <c r="B2101" s="2">
        <v>43425.553639583333</v>
      </c>
      <c r="C2101" s="2">
        <v>43421</v>
      </c>
      <c r="D2101" t="s">
        <v>233</v>
      </c>
      <c r="E2101" s="48">
        <v>12170</v>
      </c>
      <c r="F2101" t="s">
        <v>46</v>
      </c>
      <c r="G2101" t="s">
        <v>0</v>
      </c>
      <c r="H2101" t="s">
        <v>37</v>
      </c>
      <c r="I2101" t="s">
        <v>25</v>
      </c>
      <c r="J2101" t="s">
        <v>36</v>
      </c>
      <c r="K2101" t="s">
        <v>37</v>
      </c>
    </row>
    <row r="2102" spans="1:11" x14ac:dyDescent="0.25">
      <c r="A2102">
        <v>6799402</v>
      </c>
      <c r="B2102" s="2">
        <v>43425.553639583333</v>
      </c>
      <c r="C2102" s="2">
        <v>43421</v>
      </c>
      <c r="D2102" t="s">
        <v>233</v>
      </c>
      <c r="E2102" s="48">
        <v>12170</v>
      </c>
      <c r="F2102" t="s">
        <v>46</v>
      </c>
      <c r="G2102" t="s">
        <v>2</v>
      </c>
      <c r="H2102" t="s">
        <v>5</v>
      </c>
      <c r="I2102" t="s">
        <v>1</v>
      </c>
      <c r="J2102" t="s">
        <v>4</v>
      </c>
      <c r="K2102" t="s">
        <v>38</v>
      </c>
    </row>
    <row r="2103" spans="1:11" x14ac:dyDescent="0.25">
      <c r="A2103">
        <v>6799402</v>
      </c>
      <c r="B2103" s="2">
        <v>43425.553639583333</v>
      </c>
      <c r="C2103" s="2">
        <v>43421</v>
      </c>
      <c r="D2103" t="s">
        <v>233</v>
      </c>
      <c r="E2103" s="48">
        <v>12170</v>
      </c>
      <c r="F2103" t="s">
        <v>46</v>
      </c>
      <c r="G2103" t="s">
        <v>2</v>
      </c>
      <c r="H2103" t="s">
        <v>3</v>
      </c>
      <c r="I2103" t="s">
        <v>1</v>
      </c>
      <c r="J2103" t="s">
        <v>4</v>
      </c>
      <c r="K2103" t="s">
        <v>39</v>
      </c>
    </row>
    <row r="2104" spans="1:11" x14ac:dyDescent="0.25">
      <c r="A2104">
        <v>6799416</v>
      </c>
      <c r="B2104" s="2">
        <v>43425.553639583333</v>
      </c>
      <c r="C2104" s="2">
        <v>43421</v>
      </c>
      <c r="D2104" t="s">
        <v>234</v>
      </c>
      <c r="E2104" s="48">
        <v>12170</v>
      </c>
      <c r="F2104" t="s">
        <v>46</v>
      </c>
      <c r="G2104" t="s">
        <v>0</v>
      </c>
      <c r="H2104" t="s">
        <v>37</v>
      </c>
      <c r="I2104" t="s">
        <v>25</v>
      </c>
      <c r="J2104" t="s">
        <v>36</v>
      </c>
      <c r="K2104" t="s">
        <v>37</v>
      </c>
    </row>
    <row r="2105" spans="1:11" x14ac:dyDescent="0.25">
      <c r="A2105">
        <v>6799416</v>
      </c>
      <c r="B2105" s="2">
        <v>43425.553639583333</v>
      </c>
      <c r="C2105" s="2">
        <v>43421</v>
      </c>
      <c r="D2105" t="s">
        <v>234</v>
      </c>
      <c r="E2105" s="48">
        <v>12170</v>
      </c>
      <c r="F2105" t="s">
        <v>46</v>
      </c>
      <c r="G2105" t="s">
        <v>2</v>
      </c>
      <c r="H2105" t="s">
        <v>3</v>
      </c>
      <c r="I2105" t="s">
        <v>1</v>
      </c>
      <c r="J2105" t="s">
        <v>4</v>
      </c>
      <c r="K2105" t="s">
        <v>39</v>
      </c>
    </row>
    <row r="2106" spans="1:11" x14ac:dyDescent="0.25">
      <c r="A2106">
        <v>6799917</v>
      </c>
      <c r="B2106" s="2">
        <v>43425.553639583333</v>
      </c>
      <c r="C2106" s="2">
        <v>43421</v>
      </c>
      <c r="D2106" t="s">
        <v>235</v>
      </c>
      <c r="E2106" s="48">
        <v>12170</v>
      </c>
      <c r="F2106" t="s">
        <v>46</v>
      </c>
      <c r="G2106" t="s">
        <v>0</v>
      </c>
      <c r="H2106" t="s">
        <v>37</v>
      </c>
      <c r="I2106" t="s">
        <v>25</v>
      </c>
      <c r="J2106" t="s">
        <v>36</v>
      </c>
      <c r="K2106" t="s">
        <v>37</v>
      </c>
    </row>
    <row r="2107" spans="1:11" x14ac:dyDescent="0.25">
      <c r="A2107">
        <v>6799917</v>
      </c>
      <c r="B2107" s="2">
        <v>43425.553639583333</v>
      </c>
      <c r="C2107" s="2">
        <v>43421</v>
      </c>
      <c r="D2107" t="s">
        <v>235</v>
      </c>
      <c r="E2107" s="48">
        <v>12170</v>
      </c>
      <c r="F2107" t="s">
        <v>46</v>
      </c>
      <c r="G2107" t="s">
        <v>2</v>
      </c>
      <c r="H2107" t="s">
        <v>5</v>
      </c>
      <c r="I2107" t="s">
        <v>1</v>
      </c>
      <c r="J2107" t="s">
        <v>4</v>
      </c>
      <c r="K2107" t="s">
        <v>38</v>
      </c>
    </row>
    <row r="2108" spans="1:11" x14ac:dyDescent="0.25">
      <c r="A2108">
        <v>6799917</v>
      </c>
      <c r="B2108" s="2">
        <v>43425.553639583333</v>
      </c>
      <c r="C2108" s="2">
        <v>43421</v>
      </c>
      <c r="D2108" t="s">
        <v>235</v>
      </c>
      <c r="E2108" s="48">
        <v>12170</v>
      </c>
      <c r="F2108" t="s">
        <v>46</v>
      </c>
      <c r="G2108" t="s">
        <v>2</v>
      </c>
      <c r="H2108" t="s">
        <v>3</v>
      </c>
      <c r="I2108" t="s">
        <v>1</v>
      </c>
      <c r="J2108" t="s">
        <v>4</v>
      </c>
      <c r="K2108" t="s">
        <v>39</v>
      </c>
    </row>
    <row r="2109" spans="1:11" x14ac:dyDescent="0.25">
      <c r="A2109">
        <v>6800018</v>
      </c>
      <c r="B2109" s="2">
        <v>43425.553639583333</v>
      </c>
      <c r="C2109" s="2">
        <v>43421</v>
      </c>
      <c r="D2109" t="s">
        <v>236</v>
      </c>
      <c r="E2109" s="48">
        <v>12170</v>
      </c>
      <c r="F2109" t="s">
        <v>46</v>
      </c>
      <c r="G2109" t="s">
        <v>0</v>
      </c>
      <c r="H2109" t="s">
        <v>37</v>
      </c>
      <c r="I2109" t="s">
        <v>25</v>
      </c>
      <c r="J2109" t="s">
        <v>36</v>
      </c>
      <c r="K2109" t="s">
        <v>37</v>
      </c>
    </row>
    <row r="2110" spans="1:11" x14ac:dyDescent="0.25">
      <c r="A2110">
        <v>6800018</v>
      </c>
      <c r="B2110" s="2">
        <v>43425.553639583333</v>
      </c>
      <c r="C2110" s="2">
        <v>43421</v>
      </c>
      <c r="D2110" t="s">
        <v>236</v>
      </c>
      <c r="E2110" s="48">
        <v>12170</v>
      </c>
      <c r="F2110" t="s">
        <v>46</v>
      </c>
      <c r="G2110" t="s">
        <v>2</v>
      </c>
      <c r="H2110" t="s">
        <v>37</v>
      </c>
      <c r="I2110" t="s">
        <v>25</v>
      </c>
      <c r="J2110" t="s">
        <v>9</v>
      </c>
      <c r="K2110" t="s">
        <v>37</v>
      </c>
    </row>
    <row r="2111" spans="1:11" x14ac:dyDescent="0.25">
      <c r="A2111">
        <v>6800117</v>
      </c>
      <c r="B2111" s="2">
        <v>43425.553639583333</v>
      </c>
      <c r="C2111" s="2">
        <v>43421</v>
      </c>
      <c r="D2111" t="s">
        <v>237</v>
      </c>
      <c r="E2111" s="48">
        <v>12170</v>
      </c>
      <c r="F2111" t="s">
        <v>46</v>
      </c>
      <c r="G2111" t="s">
        <v>0</v>
      </c>
      <c r="H2111" t="s">
        <v>37</v>
      </c>
      <c r="I2111" t="s">
        <v>25</v>
      </c>
      <c r="J2111" t="s">
        <v>36</v>
      </c>
      <c r="K2111" t="s">
        <v>37</v>
      </c>
    </row>
    <row r="2112" spans="1:11" x14ac:dyDescent="0.25">
      <c r="A2112">
        <v>6800117</v>
      </c>
      <c r="B2112" s="2">
        <v>43425.553639583333</v>
      </c>
      <c r="C2112" s="2">
        <v>43421</v>
      </c>
      <c r="D2112" t="s">
        <v>237</v>
      </c>
      <c r="E2112" s="48">
        <v>12170</v>
      </c>
      <c r="F2112" t="s">
        <v>46</v>
      </c>
      <c r="G2112" t="s">
        <v>2</v>
      </c>
      <c r="H2112" t="s">
        <v>37</v>
      </c>
      <c r="I2112" t="s">
        <v>25</v>
      </c>
      <c r="J2112" t="s">
        <v>4</v>
      </c>
      <c r="K2112" t="s">
        <v>37</v>
      </c>
    </row>
    <row r="2113" spans="1:11" x14ac:dyDescent="0.25">
      <c r="A2113">
        <v>6800151</v>
      </c>
      <c r="B2113" s="2">
        <v>43425.553639583333</v>
      </c>
      <c r="C2113" s="2">
        <v>43421</v>
      </c>
      <c r="D2113" t="s">
        <v>238</v>
      </c>
      <c r="E2113" s="48">
        <v>12170</v>
      </c>
      <c r="F2113" t="s">
        <v>46</v>
      </c>
      <c r="G2113" t="s">
        <v>0</v>
      </c>
      <c r="H2113" t="s">
        <v>37</v>
      </c>
      <c r="I2113" t="s">
        <v>25</v>
      </c>
      <c r="J2113" t="s">
        <v>36</v>
      </c>
      <c r="K2113" t="s">
        <v>37</v>
      </c>
    </row>
    <row r="2114" spans="1:11" x14ac:dyDescent="0.25">
      <c r="A2114">
        <v>6800151</v>
      </c>
      <c r="B2114" s="2">
        <v>43425.553639583333</v>
      </c>
      <c r="C2114" s="2">
        <v>43421</v>
      </c>
      <c r="D2114" t="s">
        <v>238</v>
      </c>
      <c r="E2114" s="48">
        <v>12170</v>
      </c>
      <c r="F2114" t="s">
        <v>46</v>
      </c>
      <c r="G2114" t="s">
        <v>2</v>
      </c>
      <c r="H2114" t="s">
        <v>37</v>
      </c>
      <c r="I2114" t="s">
        <v>25</v>
      </c>
      <c r="J2114" t="s">
        <v>9</v>
      </c>
      <c r="K2114" t="s">
        <v>37</v>
      </c>
    </row>
    <row r="2115" spans="1:11" x14ac:dyDescent="0.25">
      <c r="A2115">
        <v>6800178</v>
      </c>
      <c r="B2115" s="2">
        <v>43425.553639583333</v>
      </c>
      <c r="C2115" s="2">
        <v>43421</v>
      </c>
      <c r="D2115" t="s">
        <v>239</v>
      </c>
      <c r="E2115" s="48">
        <v>12170</v>
      </c>
      <c r="F2115" t="s">
        <v>46</v>
      </c>
      <c r="G2115" t="s">
        <v>0</v>
      </c>
      <c r="H2115" t="s">
        <v>37</v>
      </c>
      <c r="I2115" t="s">
        <v>25</v>
      </c>
      <c r="J2115" t="s">
        <v>36</v>
      </c>
      <c r="K2115" t="s">
        <v>37</v>
      </c>
    </row>
    <row r="2116" spans="1:11" x14ac:dyDescent="0.25">
      <c r="A2116">
        <v>6800178</v>
      </c>
      <c r="B2116" s="2">
        <v>43425.553639583333</v>
      </c>
      <c r="C2116" s="2">
        <v>43421</v>
      </c>
      <c r="D2116" t="s">
        <v>239</v>
      </c>
      <c r="E2116" s="48">
        <v>12170</v>
      </c>
      <c r="F2116" t="s">
        <v>46</v>
      </c>
      <c r="G2116" t="s">
        <v>2</v>
      </c>
      <c r="H2116" t="s">
        <v>37</v>
      </c>
      <c r="I2116" t="s">
        <v>25</v>
      </c>
      <c r="J2116" t="s">
        <v>9</v>
      </c>
      <c r="K2116" t="s">
        <v>37</v>
      </c>
    </row>
    <row r="2117" spans="1:11" x14ac:dyDescent="0.25">
      <c r="A2117">
        <v>6800259</v>
      </c>
      <c r="B2117" s="2">
        <v>43425.553639583333</v>
      </c>
      <c r="C2117" s="2">
        <v>43421</v>
      </c>
      <c r="D2117" t="s">
        <v>240</v>
      </c>
      <c r="E2117" s="48">
        <v>12170</v>
      </c>
      <c r="F2117" t="s">
        <v>46</v>
      </c>
      <c r="G2117" t="s">
        <v>0</v>
      </c>
      <c r="H2117" t="s">
        <v>37</v>
      </c>
      <c r="I2117" t="s">
        <v>25</v>
      </c>
      <c r="J2117" t="s">
        <v>36</v>
      </c>
      <c r="K2117" t="s">
        <v>37</v>
      </c>
    </row>
    <row r="2118" spans="1:11" x14ac:dyDescent="0.25">
      <c r="A2118">
        <v>6800259</v>
      </c>
      <c r="B2118" s="2">
        <v>43425.553639583333</v>
      </c>
      <c r="C2118" s="2">
        <v>43421</v>
      </c>
      <c r="D2118" t="s">
        <v>240</v>
      </c>
      <c r="E2118" s="48">
        <v>12170</v>
      </c>
      <c r="F2118" t="s">
        <v>46</v>
      </c>
      <c r="G2118" t="s">
        <v>2</v>
      </c>
      <c r="H2118" t="s">
        <v>37</v>
      </c>
      <c r="I2118" t="s">
        <v>25</v>
      </c>
      <c r="J2118" t="s">
        <v>9</v>
      </c>
      <c r="K2118" t="s">
        <v>37</v>
      </c>
    </row>
    <row r="2119" spans="1:11" x14ac:dyDescent="0.25">
      <c r="A2119">
        <v>6800790</v>
      </c>
      <c r="B2119" s="2">
        <v>43425.553639583333</v>
      </c>
      <c r="C2119" s="2">
        <v>43421</v>
      </c>
      <c r="D2119" t="s">
        <v>241</v>
      </c>
      <c r="E2119" s="48">
        <v>12170</v>
      </c>
      <c r="F2119" t="s">
        <v>46</v>
      </c>
      <c r="G2119" t="s">
        <v>0</v>
      </c>
      <c r="H2119" t="s">
        <v>37</v>
      </c>
      <c r="I2119" t="s">
        <v>25</v>
      </c>
      <c r="J2119" t="s">
        <v>36</v>
      </c>
      <c r="K2119" t="s">
        <v>37</v>
      </c>
    </row>
    <row r="2120" spans="1:11" x14ac:dyDescent="0.25">
      <c r="A2120">
        <v>6800790</v>
      </c>
      <c r="B2120" s="2">
        <v>43425.553639583333</v>
      </c>
      <c r="C2120" s="2">
        <v>43421</v>
      </c>
      <c r="D2120" t="s">
        <v>241</v>
      </c>
      <c r="E2120" s="48">
        <v>12170</v>
      </c>
      <c r="F2120" t="s">
        <v>46</v>
      </c>
      <c r="G2120" t="s">
        <v>2</v>
      </c>
      <c r="H2120" t="s">
        <v>37</v>
      </c>
      <c r="I2120" t="s">
        <v>25</v>
      </c>
      <c r="J2120" t="s">
        <v>9</v>
      </c>
      <c r="K2120" t="s">
        <v>37</v>
      </c>
    </row>
    <row r="2121" spans="1:11" x14ac:dyDescent="0.25">
      <c r="A2121">
        <v>6801158</v>
      </c>
      <c r="B2121" s="2">
        <v>43425.553639583333</v>
      </c>
      <c r="C2121" s="2">
        <v>43421</v>
      </c>
      <c r="D2121" t="s">
        <v>242</v>
      </c>
      <c r="E2121" s="48">
        <v>12170</v>
      </c>
      <c r="F2121" t="s">
        <v>46</v>
      </c>
      <c r="G2121" t="s">
        <v>0</v>
      </c>
      <c r="H2121" t="s">
        <v>37</v>
      </c>
      <c r="I2121" t="s">
        <v>25</v>
      </c>
      <c r="J2121" t="s">
        <v>36</v>
      </c>
      <c r="K2121" t="s">
        <v>37</v>
      </c>
    </row>
    <row r="2122" spans="1:11" x14ac:dyDescent="0.25">
      <c r="A2122">
        <v>6801158</v>
      </c>
      <c r="B2122" s="2">
        <v>43425.553639583333</v>
      </c>
      <c r="C2122" s="2">
        <v>43421</v>
      </c>
      <c r="D2122" t="s">
        <v>242</v>
      </c>
      <c r="E2122" s="48">
        <v>12170</v>
      </c>
      <c r="F2122" t="s">
        <v>46</v>
      </c>
      <c r="G2122" t="s">
        <v>2</v>
      </c>
      <c r="H2122" t="s">
        <v>5</v>
      </c>
      <c r="I2122" t="s">
        <v>1</v>
      </c>
      <c r="J2122" t="s">
        <v>4</v>
      </c>
      <c r="K2122" t="s">
        <v>38</v>
      </c>
    </row>
    <row r="2123" spans="1:11" x14ac:dyDescent="0.25">
      <c r="A2123">
        <v>6801158</v>
      </c>
      <c r="B2123" s="2">
        <v>43425.553639583333</v>
      </c>
      <c r="C2123" s="2">
        <v>43421</v>
      </c>
      <c r="D2123" t="s">
        <v>242</v>
      </c>
      <c r="E2123" s="48">
        <v>12170</v>
      </c>
      <c r="F2123" t="s">
        <v>46</v>
      </c>
      <c r="G2123" t="s">
        <v>2</v>
      </c>
      <c r="H2123" t="s">
        <v>3</v>
      </c>
      <c r="I2123" t="s">
        <v>1</v>
      </c>
      <c r="J2123" t="s">
        <v>4</v>
      </c>
      <c r="K2123" t="s">
        <v>39</v>
      </c>
    </row>
    <row r="2124" spans="1:11" x14ac:dyDescent="0.25">
      <c r="A2124">
        <v>6801402</v>
      </c>
      <c r="B2124" s="2">
        <v>43425.553639583333</v>
      </c>
      <c r="C2124" s="2">
        <v>43421</v>
      </c>
      <c r="D2124" t="s">
        <v>243</v>
      </c>
      <c r="E2124" s="48">
        <v>12170</v>
      </c>
      <c r="F2124" t="s">
        <v>46</v>
      </c>
      <c r="G2124" t="s">
        <v>0</v>
      </c>
      <c r="H2124" t="s">
        <v>37</v>
      </c>
      <c r="I2124" t="s">
        <v>25</v>
      </c>
      <c r="J2124" t="s">
        <v>36</v>
      </c>
      <c r="K2124" t="s">
        <v>37</v>
      </c>
    </row>
    <row r="2125" spans="1:11" x14ac:dyDescent="0.25">
      <c r="A2125">
        <v>6801402</v>
      </c>
      <c r="B2125" s="2">
        <v>43425.553639583333</v>
      </c>
      <c r="C2125" s="2">
        <v>43421</v>
      </c>
      <c r="D2125" t="s">
        <v>243</v>
      </c>
      <c r="E2125" s="48">
        <v>12170</v>
      </c>
      <c r="F2125" t="s">
        <v>46</v>
      </c>
      <c r="G2125" t="s">
        <v>2</v>
      </c>
      <c r="H2125" t="s">
        <v>5</v>
      </c>
      <c r="I2125" t="s">
        <v>1</v>
      </c>
      <c r="J2125" t="s">
        <v>4</v>
      </c>
      <c r="K2125" t="s">
        <v>38</v>
      </c>
    </row>
    <row r="2126" spans="1:11" x14ac:dyDescent="0.25">
      <c r="A2126">
        <v>6801402</v>
      </c>
      <c r="B2126" s="2">
        <v>43425.553639583333</v>
      </c>
      <c r="C2126" s="2">
        <v>43421</v>
      </c>
      <c r="D2126" t="s">
        <v>243</v>
      </c>
      <c r="E2126" s="48">
        <v>12170</v>
      </c>
      <c r="F2126" t="s">
        <v>46</v>
      </c>
      <c r="G2126" t="s">
        <v>2</v>
      </c>
      <c r="H2126" t="s">
        <v>3</v>
      </c>
      <c r="I2126" t="s">
        <v>1</v>
      </c>
      <c r="J2126" t="s">
        <v>4</v>
      </c>
      <c r="K2126" t="s">
        <v>39</v>
      </c>
    </row>
    <row r="2127" spans="1:11" x14ac:dyDescent="0.25">
      <c r="A2127">
        <v>6801609</v>
      </c>
      <c r="B2127" s="2">
        <v>43425.553639583333</v>
      </c>
      <c r="C2127" s="2">
        <v>43421</v>
      </c>
      <c r="D2127" t="s">
        <v>244</v>
      </c>
      <c r="E2127" s="48">
        <v>12170</v>
      </c>
      <c r="F2127" t="s">
        <v>46</v>
      </c>
      <c r="G2127" t="s">
        <v>0</v>
      </c>
      <c r="H2127" t="s">
        <v>37</v>
      </c>
      <c r="I2127" t="s">
        <v>25</v>
      </c>
      <c r="J2127" t="s">
        <v>36</v>
      </c>
      <c r="K2127" t="s">
        <v>37</v>
      </c>
    </row>
    <row r="2128" spans="1:11" x14ac:dyDescent="0.25">
      <c r="A2128">
        <v>6801609</v>
      </c>
      <c r="B2128" s="2">
        <v>43425.553639583333</v>
      </c>
      <c r="C2128" s="2">
        <v>43421</v>
      </c>
      <c r="D2128" t="s">
        <v>244</v>
      </c>
      <c r="E2128" s="48">
        <v>12170</v>
      </c>
      <c r="F2128" t="s">
        <v>46</v>
      </c>
      <c r="G2128" t="s">
        <v>2</v>
      </c>
      <c r="H2128" t="s">
        <v>37</v>
      </c>
      <c r="I2128" t="s">
        <v>25</v>
      </c>
      <c r="J2128" t="s">
        <v>4</v>
      </c>
      <c r="K2128" t="s">
        <v>37</v>
      </c>
    </row>
    <row r="2129" spans="1:11" x14ac:dyDescent="0.25">
      <c r="A2129">
        <v>6802755</v>
      </c>
      <c r="B2129" s="2">
        <v>43425.553639583333</v>
      </c>
      <c r="C2129" s="2">
        <v>43421</v>
      </c>
      <c r="D2129" t="s">
        <v>245</v>
      </c>
      <c r="E2129" s="48">
        <v>12170</v>
      </c>
      <c r="F2129" t="s">
        <v>46</v>
      </c>
      <c r="G2129" t="s">
        <v>0</v>
      </c>
      <c r="H2129" t="s">
        <v>37</v>
      </c>
      <c r="I2129" t="s">
        <v>25</v>
      </c>
      <c r="J2129" t="s">
        <v>36</v>
      </c>
      <c r="K2129" t="s">
        <v>37</v>
      </c>
    </row>
    <row r="2130" spans="1:11" x14ac:dyDescent="0.25">
      <c r="A2130">
        <v>6802755</v>
      </c>
      <c r="B2130" s="2">
        <v>43425.553639583333</v>
      </c>
      <c r="C2130" s="2">
        <v>43421</v>
      </c>
      <c r="D2130" t="s">
        <v>245</v>
      </c>
      <c r="E2130" s="48">
        <v>12170</v>
      </c>
      <c r="F2130" t="s">
        <v>46</v>
      </c>
      <c r="G2130" t="s">
        <v>2</v>
      </c>
      <c r="H2130" t="s">
        <v>37</v>
      </c>
      <c r="I2130" t="s">
        <v>25</v>
      </c>
      <c r="J2130" t="s">
        <v>9</v>
      </c>
      <c r="K2130" t="s">
        <v>37</v>
      </c>
    </row>
    <row r="2131" spans="1:11" x14ac:dyDescent="0.25">
      <c r="A2131">
        <v>6802809</v>
      </c>
      <c r="B2131" s="2">
        <v>43425.553639583333</v>
      </c>
      <c r="C2131" s="2">
        <v>43421</v>
      </c>
      <c r="D2131" t="s">
        <v>246</v>
      </c>
      <c r="E2131" s="48">
        <v>12170</v>
      </c>
      <c r="F2131" t="s">
        <v>46</v>
      </c>
      <c r="G2131" t="s">
        <v>0</v>
      </c>
      <c r="H2131" t="s">
        <v>37</v>
      </c>
      <c r="I2131" t="s">
        <v>25</v>
      </c>
      <c r="J2131" t="s">
        <v>36</v>
      </c>
      <c r="K2131" t="s">
        <v>37</v>
      </c>
    </row>
    <row r="2132" spans="1:11" x14ac:dyDescent="0.25">
      <c r="A2132">
        <v>6802809</v>
      </c>
      <c r="B2132" s="2">
        <v>43425.553639583333</v>
      </c>
      <c r="C2132" s="2">
        <v>43421</v>
      </c>
      <c r="D2132" t="s">
        <v>246</v>
      </c>
      <c r="E2132" s="48">
        <v>12170</v>
      </c>
      <c r="F2132" t="s">
        <v>46</v>
      </c>
      <c r="G2132" t="s">
        <v>2</v>
      </c>
      <c r="H2132" t="s">
        <v>5</v>
      </c>
      <c r="I2132" t="s">
        <v>1</v>
      </c>
      <c r="J2132" t="s">
        <v>4</v>
      </c>
      <c r="K2132" t="s">
        <v>38</v>
      </c>
    </row>
    <row r="2133" spans="1:11" x14ac:dyDescent="0.25">
      <c r="A2133">
        <v>6802840</v>
      </c>
      <c r="B2133" s="2">
        <v>43425.553639583333</v>
      </c>
      <c r="C2133" s="2">
        <v>43421</v>
      </c>
      <c r="D2133" t="s">
        <v>247</v>
      </c>
      <c r="E2133" s="48">
        <v>12170</v>
      </c>
      <c r="F2133" t="s">
        <v>46</v>
      </c>
      <c r="G2133" t="s">
        <v>0</v>
      </c>
      <c r="H2133" t="s">
        <v>37</v>
      </c>
      <c r="I2133" t="s">
        <v>25</v>
      </c>
      <c r="J2133" t="s">
        <v>36</v>
      </c>
      <c r="K2133" t="s">
        <v>37</v>
      </c>
    </row>
    <row r="2134" spans="1:11" x14ac:dyDescent="0.25">
      <c r="A2134">
        <v>6802840</v>
      </c>
      <c r="B2134" s="2">
        <v>43425.553639583333</v>
      </c>
      <c r="C2134" s="2">
        <v>43421</v>
      </c>
      <c r="D2134" t="s">
        <v>247</v>
      </c>
      <c r="E2134" s="48">
        <v>12170</v>
      </c>
      <c r="F2134" t="s">
        <v>46</v>
      </c>
      <c r="G2134" t="s">
        <v>2</v>
      </c>
      <c r="H2134" t="s">
        <v>37</v>
      </c>
      <c r="I2134" t="s">
        <v>25</v>
      </c>
      <c r="J2134" t="s">
        <v>9</v>
      </c>
      <c r="K2134" t="s">
        <v>37</v>
      </c>
    </row>
    <row r="2135" spans="1:11" x14ac:dyDescent="0.25">
      <c r="A2135">
        <v>6804443</v>
      </c>
      <c r="B2135" s="2">
        <v>43425.553639583333</v>
      </c>
      <c r="C2135" s="2">
        <v>43421</v>
      </c>
      <c r="D2135" t="s">
        <v>248</v>
      </c>
      <c r="E2135" s="48">
        <v>12170</v>
      </c>
      <c r="F2135" t="s">
        <v>46</v>
      </c>
      <c r="G2135" t="s">
        <v>0</v>
      </c>
      <c r="H2135" t="s">
        <v>37</v>
      </c>
      <c r="I2135" t="s">
        <v>25</v>
      </c>
      <c r="J2135" t="s">
        <v>36</v>
      </c>
      <c r="K2135" t="s">
        <v>37</v>
      </c>
    </row>
    <row r="2136" spans="1:11" x14ac:dyDescent="0.25">
      <c r="A2136">
        <v>6804443</v>
      </c>
      <c r="B2136" s="2">
        <v>43425.553639583333</v>
      </c>
      <c r="C2136" s="2">
        <v>43421</v>
      </c>
      <c r="D2136" t="s">
        <v>248</v>
      </c>
      <c r="E2136" s="48">
        <v>12170</v>
      </c>
      <c r="F2136" t="s">
        <v>46</v>
      </c>
      <c r="G2136" t="s">
        <v>2</v>
      </c>
      <c r="H2136" t="s">
        <v>37</v>
      </c>
      <c r="I2136" t="s">
        <v>25</v>
      </c>
      <c r="J2136" t="s">
        <v>4</v>
      </c>
      <c r="K2136" t="s">
        <v>37</v>
      </c>
    </row>
    <row r="2137" spans="1:11" x14ac:dyDescent="0.25">
      <c r="A2137">
        <v>6804713</v>
      </c>
      <c r="B2137" s="2">
        <v>43425.553639583333</v>
      </c>
      <c r="C2137" s="2">
        <v>43421</v>
      </c>
      <c r="D2137" t="s">
        <v>249</v>
      </c>
      <c r="E2137" s="48">
        <v>12170</v>
      </c>
      <c r="F2137" t="s">
        <v>46</v>
      </c>
      <c r="G2137" t="s">
        <v>0</v>
      </c>
      <c r="H2137" t="s">
        <v>37</v>
      </c>
      <c r="I2137" t="s">
        <v>25</v>
      </c>
      <c r="J2137" t="s">
        <v>36</v>
      </c>
      <c r="K2137" t="s">
        <v>37</v>
      </c>
    </row>
    <row r="2138" spans="1:11" x14ac:dyDescent="0.25">
      <c r="A2138">
        <v>6804713</v>
      </c>
      <c r="B2138" s="2">
        <v>43425.553639583333</v>
      </c>
      <c r="C2138" s="2">
        <v>43421</v>
      </c>
      <c r="D2138" t="s">
        <v>249</v>
      </c>
      <c r="E2138" s="48">
        <v>12170</v>
      </c>
      <c r="F2138" t="s">
        <v>46</v>
      </c>
      <c r="G2138" t="s">
        <v>2</v>
      </c>
      <c r="H2138" t="s">
        <v>37</v>
      </c>
      <c r="I2138" t="s">
        <v>25</v>
      </c>
      <c r="J2138" t="s">
        <v>4</v>
      </c>
      <c r="K2138" t="s">
        <v>37</v>
      </c>
    </row>
    <row r="2139" spans="1:11" x14ac:dyDescent="0.25">
      <c r="A2139">
        <v>6805089</v>
      </c>
      <c r="B2139" s="2">
        <v>43425.553639583333</v>
      </c>
      <c r="C2139" s="2">
        <v>43421</v>
      </c>
      <c r="D2139" t="s">
        <v>250</v>
      </c>
      <c r="E2139" s="48">
        <v>12170</v>
      </c>
      <c r="F2139" t="s">
        <v>46</v>
      </c>
      <c r="G2139" t="s">
        <v>0</v>
      </c>
      <c r="H2139" t="s">
        <v>37</v>
      </c>
      <c r="I2139" t="s">
        <v>25</v>
      </c>
      <c r="J2139" t="s">
        <v>36</v>
      </c>
      <c r="K2139" t="s">
        <v>37</v>
      </c>
    </row>
    <row r="2140" spans="1:11" x14ac:dyDescent="0.25">
      <c r="A2140">
        <v>6805089</v>
      </c>
      <c r="B2140" s="2">
        <v>43425.553639583333</v>
      </c>
      <c r="C2140" s="2">
        <v>43421</v>
      </c>
      <c r="D2140" t="s">
        <v>250</v>
      </c>
      <c r="E2140" s="48">
        <v>12170</v>
      </c>
      <c r="F2140" t="s">
        <v>46</v>
      </c>
      <c r="G2140" t="s">
        <v>2</v>
      </c>
      <c r="H2140" t="s">
        <v>37</v>
      </c>
      <c r="I2140" t="s">
        <v>25</v>
      </c>
      <c r="J2140" t="s">
        <v>9</v>
      </c>
      <c r="K2140" t="s">
        <v>37</v>
      </c>
    </row>
    <row r="2141" spans="1:11" x14ac:dyDescent="0.25">
      <c r="A2141">
        <v>6805386</v>
      </c>
      <c r="B2141" s="2">
        <v>43425.553639583333</v>
      </c>
      <c r="C2141" s="2">
        <v>43421</v>
      </c>
      <c r="D2141" t="s">
        <v>251</v>
      </c>
      <c r="E2141" s="48">
        <v>12170</v>
      </c>
      <c r="F2141" t="s">
        <v>46</v>
      </c>
      <c r="G2141" t="s">
        <v>0</v>
      </c>
      <c r="H2141" t="s">
        <v>37</v>
      </c>
      <c r="I2141" t="s">
        <v>25</v>
      </c>
      <c r="J2141" t="s">
        <v>36</v>
      </c>
      <c r="K2141" t="s">
        <v>37</v>
      </c>
    </row>
    <row r="2142" spans="1:11" x14ac:dyDescent="0.25">
      <c r="A2142">
        <v>6805386</v>
      </c>
      <c r="B2142" s="2">
        <v>43425.553639583333</v>
      </c>
      <c r="C2142" s="2">
        <v>43421</v>
      </c>
      <c r="D2142" t="s">
        <v>251</v>
      </c>
      <c r="E2142" s="48">
        <v>12170</v>
      </c>
      <c r="F2142" t="s">
        <v>46</v>
      </c>
      <c r="G2142" t="s">
        <v>2</v>
      </c>
      <c r="H2142" t="s">
        <v>3</v>
      </c>
      <c r="I2142" t="s">
        <v>1</v>
      </c>
      <c r="J2142" t="s">
        <v>4</v>
      </c>
      <c r="K2142" t="s">
        <v>39</v>
      </c>
    </row>
    <row r="2143" spans="1:11" x14ac:dyDescent="0.25">
      <c r="A2143">
        <v>6805917</v>
      </c>
      <c r="B2143" s="2">
        <v>43425.553639583333</v>
      </c>
      <c r="C2143" s="2">
        <v>43421</v>
      </c>
      <c r="D2143" t="s">
        <v>252</v>
      </c>
      <c r="E2143" s="48">
        <v>12170</v>
      </c>
      <c r="F2143" t="s">
        <v>46</v>
      </c>
      <c r="G2143" t="s">
        <v>0</v>
      </c>
      <c r="H2143" t="s">
        <v>37</v>
      </c>
      <c r="I2143" t="s">
        <v>25</v>
      </c>
      <c r="J2143" t="s">
        <v>36</v>
      </c>
      <c r="K2143" t="s">
        <v>37</v>
      </c>
    </row>
    <row r="2144" spans="1:11" x14ac:dyDescent="0.25">
      <c r="A2144">
        <v>6805917</v>
      </c>
      <c r="B2144" s="2">
        <v>43425.553639583333</v>
      </c>
      <c r="C2144" s="2">
        <v>43421</v>
      </c>
      <c r="D2144" t="s">
        <v>252</v>
      </c>
      <c r="E2144" s="48">
        <v>12170</v>
      </c>
      <c r="F2144" t="s">
        <v>46</v>
      </c>
      <c r="G2144" t="s">
        <v>2</v>
      </c>
      <c r="H2144" t="s">
        <v>5</v>
      </c>
      <c r="I2144" t="s">
        <v>1</v>
      </c>
      <c r="J2144" t="s">
        <v>4</v>
      </c>
      <c r="K2144" t="s">
        <v>38</v>
      </c>
    </row>
    <row r="2145" spans="1:11" x14ac:dyDescent="0.25">
      <c r="A2145">
        <v>6805917</v>
      </c>
      <c r="B2145" s="2">
        <v>43425.553639583333</v>
      </c>
      <c r="C2145" s="2">
        <v>43421</v>
      </c>
      <c r="D2145" t="s">
        <v>252</v>
      </c>
      <c r="E2145" s="48">
        <v>12170</v>
      </c>
      <c r="F2145" t="s">
        <v>46</v>
      </c>
      <c r="G2145" t="s">
        <v>2</v>
      </c>
      <c r="H2145" t="s">
        <v>3</v>
      </c>
      <c r="I2145" t="s">
        <v>1</v>
      </c>
      <c r="J2145" t="s">
        <v>4</v>
      </c>
      <c r="K2145" t="s">
        <v>39</v>
      </c>
    </row>
    <row r="2146" spans="1:11" x14ac:dyDescent="0.25">
      <c r="A2146">
        <v>6806137</v>
      </c>
      <c r="B2146" s="2">
        <v>43425.553639583333</v>
      </c>
      <c r="C2146" s="2">
        <v>43421</v>
      </c>
      <c r="D2146" t="s">
        <v>253</v>
      </c>
      <c r="E2146" s="48">
        <v>12170</v>
      </c>
      <c r="F2146" t="s">
        <v>46</v>
      </c>
      <c r="G2146" t="s">
        <v>0</v>
      </c>
      <c r="H2146" t="s">
        <v>37</v>
      </c>
      <c r="I2146" t="s">
        <v>25</v>
      </c>
      <c r="J2146" t="s">
        <v>36</v>
      </c>
      <c r="K2146" t="s">
        <v>37</v>
      </c>
    </row>
    <row r="2147" spans="1:11" x14ac:dyDescent="0.25">
      <c r="A2147">
        <v>6806137</v>
      </c>
      <c r="B2147" s="2">
        <v>43425.553639583333</v>
      </c>
      <c r="C2147" s="2">
        <v>43421</v>
      </c>
      <c r="D2147" t="s">
        <v>253</v>
      </c>
      <c r="E2147" s="48">
        <v>12170</v>
      </c>
      <c r="F2147" t="s">
        <v>46</v>
      </c>
      <c r="G2147" t="s">
        <v>2</v>
      </c>
      <c r="H2147" t="s">
        <v>5</v>
      </c>
      <c r="I2147" t="s">
        <v>1</v>
      </c>
      <c r="J2147" t="s">
        <v>4</v>
      </c>
      <c r="K2147" t="s">
        <v>38</v>
      </c>
    </row>
    <row r="2148" spans="1:11" x14ac:dyDescent="0.25">
      <c r="A2148">
        <v>6806137</v>
      </c>
      <c r="B2148" s="2">
        <v>43425.553639583333</v>
      </c>
      <c r="C2148" s="2">
        <v>43421</v>
      </c>
      <c r="D2148" t="s">
        <v>253</v>
      </c>
      <c r="E2148" s="48">
        <v>12170</v>
      </c>
      <c r="F2148" t="s">
        <v>46</v>
      </c>
      <c r="G2148" t="s">
        <v>2</v>
      </c>
      <c r="H2148" t="s">
        <v>3</v>
      </c>
      <c r="I2148" t="s">
        <v>1</v>
      </c>
      <c r="J2148" t="s">
        <v>4</v>
      </c>
      <c r="K2148" t="s">
        <v>39</v>
      </c>
    </row>
    <row r="2149" spans="1:11" x14ac:dyDescent="0.25">
      <c r="A2149">
        <v>6806232</v>
      </c>
      <c r="B2149" s="2">
        <v>43425.553639583333</v>
      </c>
      <c r="C2149" s="2">
        <v>43421</v>
      </c>
      <c r="D2149" t="s">
        <v>254</v>
      </c>
      <c r="E2149" s="48">
        <v>12170</v>
      </c>
      <c r="F2149" t="s">
        <v>46</v>
      </c>
      <c r="G2149" t="s">
        <v>0</v>
      </c>
      <c r="H2149" t="s">
        <v>37</v>
      </c>
      <c r="I2149" t="s">
        <v>25</v>
      </c>
      <c r="J2149" t="s">
        <v>36</v>
      </c>
      <c r="K2149" t="s">
        <v>37</v>
      </c>
    </row>
    <row r="2150" spans="1:11" x14ac:dyDescent="0.25">
      <c r="A2150">
        <v>6806232</v>
      </c>
      <c r="B2150" s="2">
        <v>43425.553639583333</v>
      </c>
      <c r="C2150" s="2">
        <v>43421</v>
      </c>
      <c r="D2150" t="s">
        <v>254</v>
      </c>
      <c r="E2150" s="48">
        <v>12170</v>
      </c>
      <c r="F2150" t="s">
        <v>46</v>
      </c>
      <c r="G2150" t="s">
        <v>2</v>
      </c>
      <c r="H2150" t="s">
        <v>37</v>
      </c>
      <c r="I2150" t="s">
        <v>25</v>
      </c>
      <c r="J2150" t="s">
        <v>9</v>
      </c>
      <c r="K2150" t="s">
        <v>37</v>
      </c>
    </row>
    <row r="2151" spans="1:11" x14ac:dyDescent="0.25">
      <c r="A2151">
        <v>6806619</v>
      </c>
      <c r="B2151" s="2">
        <v>43425.553639583333</v>
      </c>
      <c r="C2151" s="2">
        <v>43421</v>
      </c>
      <c r="D2151" t="s">
        <v>255</v>
      </c>
      <c r="E2151" s="48">
        <v>12170</v>
      </c>
      <c r="F2151" t="s">
        <v>46</v>
      </c>
      <c r="G2151" t="s">
        <v>0</v>
      </c>
      <c r="H2151" t="s">
        <v>37</v>
      </c>
      <c r="I2151" t="s">
        <v>25</v>
      </c>
      <c r="J2151" t="s">
        <v>36</v>
      </c>
      <c r="K2151" t="s">
        <v>37</v>
      </c>
    </row>
    <row r="2152" spans="1:11" x14ac:dyDescent="0.25">
      <c r="A2152">
        <v>6806619</v>
      </c>
      <c r="B2152" s="2">
        <v>43425.553639583333</v>
      </c>
      <c r="C2152" s="2">
        <v>43421</v>
      </c>
      <c r="D2152" t="s">
        <v>255</v>
      </c>
      <c r="E2152" s="48">
        <v>12170</v>
      </c>
      <c r="F2152" t="s">
        <v>46</v>
      </c>
      <c r="G2152" t="s">
        <v>2</v>
      </c>
      <c r="H2152" t="s">
        <v>37</v>
      </c>
      <c r="I2152" t="s">
        <v>25</v>
      </c>
      <c r="J2152" t="s">
        <v>9</v>
      </c>
      <c r="K2152" t="s">
        <v>37</v>
      </c>
    </row>
    <row r="2153" spans="1:11" x14ac:dyDescent="0.25">
      <c r="A2153">
        <v>6806681</v>
      </c>
      <c r="B2153" s="2">
        <v>43425.553639583333</v>
      </c>
      <c r="C2153" s="2">
        <v>43421</v>
      </c>
      <c r="D2153" t="s">
        <v>256</v>
      </c>
      <c r="E2153" s="48">
        <v>12170</v>
      </c>
      <c r="F2153" t="s">
        <v>46</v>
      </c>
      <c r="G2153" t="s">
        <v>0</v>
      </c>
      <c r="H2153" t="s">
        <v>37</v>
      </c>
      <c r="I2153" t="s">
        <v>25</v>
      </c>
      <c r="J2153" t="s">
        <v>36</v>
      </c>
      <c r="K2153" t="s">
        <v>37</v>
      </c>
    </row>
    <row r="2154" spans="1:11" x14ac:dyDescent="0.25">
      <c r="A2154">
        <v>6806681</v>
      </c>
      <c r="B2154" s="2">
        <v>43425.553639583333</v>
      </c>
      <c r="C2154" s="2">
        <v>43421</v>
      </c>
      <c r="D2154" t="s">
        <v>256</v>
      </c>
      <c r="E2154" s="48">
        <v>12170</v>
      </c>
      <c r="F2154" t="s">
        <v>46</v>
      </c>
      <c r="G2154" t="s">
        <v>2</v>
      </c>
      <c r="H2154" t="s">
        <v>37</v>
      </c>
      <c r="I2154" t="s">
        <v>25</v>
      </c>
      <c r="J2154" t="s">
        <v>9</v>
      </c>
      <c r="K2154" t="s">
        <v>37</v>
      </c>
    </row>
    <row r="2155" spans="1:11" x14ac:dyDescent="0.25">
      <c r="A2155">
        <v>6806740</v>
      </c>
      <c r="B2155" s="2">
        <v>43425.553639583333</v>
      </c>
      <c r="C2155" s="2">
        <v>43421</v>
      </c>
      <c r="D2155" t="s">
        <v>257</v>
      </c>
      <c r="E2155" s="48">
        <v>12170</v>
      </c>
      <c r="F2155" t="s">
        <v>46</v>
      </c>
      <c r="G2155" t="s">
        <v>0</v>
      </c>
      <c r="H2155" t="s">
        <v>37</v>
      </c>
      <c r="I2155" t="s">
        <v>25</v>
      </c>
      <c r="J2155" t="s">
        <v>36</v>
      </c>
      <c r="K2155" t="s">
        <v>37</v>
      </c>
    </row>
    <row r="2156" spans="1:11" x14ac:dyDescent="0.25">
      <c r="A2156">
        <v>6806740</v>
      </c>
      <c r="B2156" s="2">
        <v>43425.553639583333</v>
      </c>
      <c r="C2156" s="2">
        <v>43421</v>
      </c>
      <c r="D2156" t="s">
        <v>257</v>
      </c>
      <c r="E2156" s="48">
        <v>12170</v>
      </c>
      <c r="F2156" t="s">
        <v>46</v>
      </c>
      <c r="G2156" t="s">
        <v>2</v>
      </c>
      <c r="H2156" t="s">
        <v>5</v>
      </c>
      <c r="I2156" t="s">
        <v>1</v>
      </c>
      <c r="J2156" t="s">
        <v>4</v>
      </c>
      <c r="K2156" t="s">
        <v>38</v>
      </c>
    </row>
    <row r="2157" spans="1:11" x14ac:dyDescent="0.25">
      <c r="A2157">
        <v>6806740</v>
      </c>
      <c r="B2157" s="2">
        <v>43425.553639583333</v>
      </c>
      <c r="C2157" s="2">
        <v>43421</v>
      </c>
      <c r="D2157" t="s">
        <v>257</v>
      </c>
      <c r="E2157" s="48">
        <v>12170</v>
      </c>
      <c r="F2157" t="s">
        <v>46</v>
      </c>
      <c r="G2157" t="s">
        <v>2</v>
      </c>
      <c r="H2157" t="s">
        <v>3</v>
      </c>
      <c r="I2157" t="s">
        <v>1</v>
      </c>
      <c r="J2157" t="s">
        <v>4</v>
      </c>
      <c r="K2157" t="s">
        <v>39</v>
      </c>
    </row>
    <row r="2158" spans="1:11" x14ac:dyDescent="0.25">
      <c r="A2158">
        <v>6806832</v>
      </c>
      <c r="B2158" s="2">
        <v>43425.553639583333</v>
      </c>
      <c r="C2158" s="2">
        <v>43421</v>
      </c>
      <c r="D2158" t="s">
        <v>258</v>
      </c>
      <c r="E2158" s="48">
        <v>12170</v>
      </c>
      <c r="F2158" t="s">
        <v>46</v>
      </c>
      <c r="G2158" t="s">
        <v>0</v>
      </c>
      <c r="H2158" t="s">
        <v>37</v>
      </c>
      <c r="I2158" t="s">
        <v>25</v>
      </c>
      <c r="J2158" t="s">
        <v>36</v>
      </c>
      <c r="K2158" t="s">
        <v>37</v>
      </c>
    </row>
    <row r="2159" spans="1:11" x14ac:dyDescent="0.25">
      <c r="A2159">
        <v>6806832</v>
      </c>
      <c r="B2159" s="2">
        <v>43425.553639583333</v>
      </c>
      <c r="C2159" s="2">
        <v>43421</v>
      </c>
      <c r="D2159" t="s">
        <v>258</v>
      </c>
      <c r="E2159" s="48">
        <v>12170</v>
      </c>
      <c r="F2159" t="s">
        <v>46</v>
      </c>
      <c r="G2159" t="s">
        <v>2</v>
      </c>
      <c r="H2159" t="s">
        <v>37</v>
      </c>
      <c r="I2159" t="s">
        <v>25</v>
      </c>
      <c r="J2159" t="s">
        <v>9</v>
      </c>
      <c r="K2159" t="s">
        <v>37</v>
      </c>
    </row>
    <row r="2160" spans="1:11" x14ac:dyDescent="0.25">
      <c r="A2160">
        <v>6807202</v>
      </c>
      <c r="B2160" s="2">
        <v>43425.553639583333</v>
      </c>
      <c r="C2160" s="2">
        <v>43421</v>
      </c>
      <c r="D2160" t="s">
        <v>259</v>
      </c>
      <c r="E2160" s="48">
        <v>12170</v>
      </c>
      <c r="F2160" t="s">
        <v>46</v>
      </c>
      <c r="G2160" t="s">
        <v>0</v>
      </c>
      <c r="H2160" t="s">
        <v>37</v>
      </c>
      <c r="I2160" t="s">
        <v>25</v>
      </c>
      <c r="J2160" t="s">
        <v>36</v>
      </c>
      <c r="K2160" t="s">
        <v>37</v>
      </c>
    </row>
    <row r="2161" spans="1:11" x14ac:dyDescent="0.25">
      <c r="A2161">
        <v>6807202</v>
      </c>
      <c r="B2161" s="2">
        <v>43425.553639583333</v>
      </c>
      <c r="C2161" s="2">
        <v>43421</v>
      </c>
      <c r="D2161" t="s">
        <v>259</v>
      </c>
      <c r="E2161" s="48">
        <v>12170</v>
      </c>
      <c r="F2161" t="s">
        <v>46</v>
      </c>
      <c r="G2161" t="s">
        <v>2</v>
      </c>
      <c r="H2161" t="s">
        <v>37</v>
      </c>
      <c r="I2161" t="s">
        <v>25</v>
      </c>
      <c r="J2161" t="s">
        <v>9</v>
      </c>
      <c r="K2161" t="s">
        <v>37</v>
      </c>
    </row>
    <row r="2162" spans="1:11" x14ac:dyDescent="0.25">
      <c r="A2162">
        <v>6807229</v>
      </c>
      <c r="B2162" s="2">
        <v>43425.553639583333</v>
      </c>
      <c r="C2162" s="2">
        <v>43421</v>
      </c>
      <c r="D2162" t="s">
        <v>260</v>
      </c>
      <c r="E2162" s="48">
        <v>12170</v>
      </c>
      <c r="F2162" t="s">
        <v>46</v>
      </c>
      <c r="G2162" t="s">
        <v>0</v>
      </c>
      <c r="H2162" t="s">
        <v>37</v>
      </c>
      <c r="I2162" t="s">
        <v>25</v>
      </c>
      <c r="J2162" t="s">
        <v>36</v>
      </c>
      <c r="K2162" t="s">
        <v>37</v>
      </c>
    </row>
    <row r="2163" spans="1:11" x14ac:dyDescent="0.25">
      <c r="A2163">
        <v>6807229</v>
      </c>
      <c r="B2163" s="2">
        <v>43425.553639583333</v>
      </c>
      <c r="C2163" s="2">
        <v>43421</v>
      </c>
      <c r="D2163" t="s">
        <v>260</v>
      </c>
      <c r="E2163" s="48">
        <v>12170</v>
      </c>
      <c r="F2163" t="s">
        <v>46</v>
      </c>
      <c r="G2163" t="s">
        <v>2</v>
      </c>
      <c r="H2163" t="s">
        <v>5</v>
      </c>
      <c r="I2163" t="s">
        <v>1</v>
      </c>
      <c r="J2163" t="s">
        <v>4</v>
      </c>
      <c r="K2163" t="s">
        <v>38</v>
      </c>
    </row>
    <row r="2164" spans="1:11" x14ac:dyDescent="0.25">
      <c r="A2164">
        <v>6807229</v>
      </c>
      <c r="B2164" s="2">
        <v>43425.553639583333</v>
      </c>
      <c r="C2164" s="2">
        <v>43421</v>
      </c>
      <c r="D2164" t="s">
        <v>260</v>
      </c>
      <c r="E2164" s="48">
        <v>12170</v>
      </c>
      <c r="F2164" t="s">
        <v>46</v>
      </c>
      <c r="G2164" t="s">
        <v>2</v>
      </c>
      <c r="H2164" t="s">
        <v>3</v>
      </c>
      <c r="I2164" t="s">
        <v>1</v>
      </c>
      <c r="J2164" t="s">
        <v>4</v>
      </c>
      <c r="K2164" t="s">
        <v>39</v>
      </c>
    </row>
    <row r="2165" spans="1:11" x14ac:dyDescent="0.25">
      <c r="A2165">
        <v>6807574</v>
      </c>
      <c r="B2165" s="2">
        <v>43425.553639583333</v>
      </c>
      <c r="C2165" s="2">
        <v>43421</v>
      </c>
      <c r="D2165" t="s">
        <v>261</v>
      </c>
      <c r="E2165" s="48">
        <v>12170</v>
      </c>
      <c r="F2165" t="s">
        <v>46</v>
      </c>
      <c r="G2165" t="s">
        <v>0</v>
      </c>
      <c r="H2165" t="s">
        <v>37</v>
      </c>
      <c r="I2165" t="s">
        <v>25</v>
      </c>
      <c r="J2165" t="s">
        <v>36</v>
      </c>
      <c r="K2165" t="s">
        <v>37</v>
      </c>
    </row>
    <row r="2166" spans="1:11" x14ac:dyDescent="0.25">
      <c r="A2166">
        <v>6807574</v>
      </c>
      <c r="B2166" s="2">
        <v>43425.553639583333</v>
      </c>
      <c r="C2166" s="2">
        <v>43421</v>
      </c>
      <c r="D2166" t="s">
        <v>261</v>
      </c>
      <c r="E2166" s="48">
        <v>12170</v>
      </c>
      <c r="F2166" t="s">
        <v>46</v>
      </c>
      <c r="G2166" t="s">
        <v>2</v>
      </c>
      <c r="H2166" t="s">
        <v>37</v>
      </c>
      <c r="I2166" t="s">
        <v>25</v>
      </c>
      <c r="J2166" t="s">
        <v>9</v>
      </c>
      <c r="K2166" t="s">
        <v>37</v>
      </c>
    </row>
    <row r="2167" spans="1:11" x14ac:dyDescent="0.25">
      <c r="A2167">
        <v>6808273</v>
      </c>
      <c r="B2167" s="2">
        <v>43425.553639583333</v>
      </c>
      <c r="C2167" s="2">
        <v>43421</v>
      </c>
      <c r="D2167" t="s">
        <v>262</v>
      </c>
      <c r="E2167" s="48">
        <v>12170</v>
      </c>
      <c r="F2167" t="s">
        <v>46</v>
      </c>
      <c r="G2167" t="s">
        <v>0</v>
      </c>
      <c r="H2167" t="s">
        <v>37</v>
      </c>
      <c r="I2167" t="s">
        <v>25</v>
      </c>
      <c r="J2167" t="s">
        <v>36</v>
      </c>
      <c r="K2167" t="s">
        <v>37</v>
      </c>
    </row>
    <row r="2168" spans="1:11" x14ac:dyDescent="0.25">
      <c r="A2168">
        <v>6808273</v>
      </c>
      <c r="B2168" s="2">
        <v>43425.553639583333</v>
      </c>
      <c r="C2168" s="2">
        <v>43421</v>
      </c>
      <c r="D2168" t="s">
        <v>262</v>
      </c>
      <c r="E2168" s="48">
        <v>12170</v>
      </c>
      <c r="F2168" t="s">
        <v>46</v>
      </c>
      <c r="G2168" t="s">
        <v>2</v>
      </c>
      <c r="H2168" t="s">
        <v>3</v>
      </c>
      <c r="I2168" t="s">
        <v>1</v>
      </c>
      <c r="J2168" t="s">
        <v>4</v>
      </c>
      <c r="K2168" t="s">
        <v>39</v>
      </c>
    </row>
    <row r="2169" spans="1:11" x14ac:dyDescent="0.25">
      <c r="A2169">
        <v>6808549</v>
      </c>
      <c r="B2169" s="2">
        <v>43425.553639583333</v>
      </c>
      <c r="C2169" s="2">
        <v>43421</v>
      </c>
      <c r="D2169" t="s">
        <v>263</v>
      </c>
      <c r="E2169" s="48">
        <v>12170</v>
      </c>
      <c r="F2169" t="s">
        <v>46</v>
      </c>
      <c r="G2169" t="s">
        <v>0</v>
      </c>
      <c r="H2169" t="s">
        <v>37</v>
      </c>
      <c r="I2169" t="s">
        <v>25</v>
      </c>
      <c r="J2169" t="s">
        <v>36</v>
      </c>
      <c r="K2169" t="s">
        <v>37</v>
      </c>
    </row>
    <row r="2170" spans="1:11" x14ac:dyDescent="0.25">
      <c r="A2170">
        <v>6808549</v>
      </c>
      <c r="B2170" s="2">
        <v>43425.553639583333</v>
      </c>
      <c r="C2170" s="2">
        <v>43421</v>
      </c>
      <c r="D2170" t="s">
        <v>263</v>
      </c>
      <c r="E2170" s="48">
        <v>12170</v>
      </c>
      <c r="F2170" t="s">
        <v>46</v>
      </c>
      <c r="G2170" t="s">
        <v>2</v>
      </c>
      <c r="H2170" t="s">
        <v>5</v>
      </c>
      <c r="I2170" t="s">
        <v>1</v>
      </c>
      <c r="J2170" t="s">
        <v>4</v>
      </c>
      <c r="K2170" t="s">
        <v>38</v>
      </c>
    </row>
    <row r="2171" spans="1:11" x14ac:dyDescent="0.25">
      <c r="A2171">
        <v>6808549</v>
      </c>
      <c r="B2171" s="2">
        <v>43425.553639583333</v>
      </c>
      <c r="C2171" s="2">
        <v>43421</v>
      </c>
      <c r="D2171" t="s">
        <v>263</v>
      </c>
      <c r="E2171" s="48">
        <v>12170</v>
      </c>
      <c r="F2171" t="s">
        <v>46</v>
      </c>
      <c r="G2171" t="s">
        <v>2</v>
      </c>
      <c r="H2171" t="s">
        <v>3</v>
      </c>
      <c r="I2171" t="s">
        <v>1</v>
      </c>
      <c r="J2171" t="s">
        <v>4</v>
      </c>
      <c r="K2171" t="s">
        <v>39</v>
      </c>
    </row>
    <row r="2172" spans="1:11" x14ac:dyDescent="0.25">
      <c r="A2172">
        <v>6808577</v>
      </c>
      <c r="B2172" s="2">
        <v>43425.553639583333</v>
      </c>
      <c r="C2172" s="2">
        <v>43421</v>
      </c>
      <c r="D2172" t="s">
        <v>264</v>
      </c>
      <c r="E2172" s="48">
        <v>12170</v>
      </c>
      <c r="F2172" t="s">
        <v>46</v>
      </c>
      <c r="G2172" t="s">
        <v>0</v>
      </c>
      <c r="H2172" t="s">
        <v>37</v>
      </c>
      <c r="I2172" t="s">
        <v>25</v>
      </c>
      <c r="J2172" t="s">
        <v>36</v>
      </c>
      <c r="K2172" t="s">
        <v>37</v>
      </c>
    </row>
    <row r="2173" spans="1:11" x14ac:dyDescent="0.25">
      <c r="A2173">
        <v>6808577</v>
      </c>
      <c r="B2173" s="2">
        <v>43425.553639583333</v>
      </c>
      <c r="C2173" s="2">
        <v>43421</v>
      </c>
      <c r="D2173" t="s">
        <v>264</v>
      </c>
      <c r="E2173" s="48">
        <v>12170</v>
      </c>
      <c r="F2173" t="s">
        <v>46</v>
      </c>
      <c r="G2173" t="s">
        <v>2</v>
      </c>
      <c r="H2173" t="s">
        <v>5</v>
      </c>
      <c r="I2173" t="s">
        <v>1</v>
      </c>
      <c r="J2173" t="s">
        <v>4</v>
      </c>
      <c r="K2173" t="s">
        <v>38</v>
      </c>
    </row>
    <row r="2174" spans="1:11" x14ac:dyDescent="0.25">
      <c r="A2174">
        <v>6808618</v>
      </c>
      <c r="B2174" s="2">
        <v>43425.553639583333</v>
      </c>
      <c r="C2174" s="2">
        <v>43421</v>
      </c>
      <c r="D2174" t="s">
        <v>265</v>
      </c>
      <c r="E2174" s="48">
        <v>12170</v>
      </c>
      <c r="F2174" t="s">
        <v>46</v>
      </c>
      <c r="G2174" t="s">
        <v>0</v>
      </c>
      <c r="H2174" t="s">
        <v>37</v>
      </c>
      <c r="I2174" t="s">
        <v>25</v>
      </c>
      <c r="J2174" t="s">
        <v>36</v>
      </c>
      <c r="K2174" t="s">
        <v>37</v>
      </c>
    </row>
    <row r="2175" spans="1:11" x14ac:dyDescent="0.25">
      <c r="A2175">
        <v>6808618</v>
      </c>
      <c r="B2175" s="2">
        <v>43425.553639583333</v>
      </c>
      <c r="C2175" s="2">
        <v>43421</v>
      </c>
      <c r="D2175" t="s">
        <v>265</v>
      </c>
      <c r="E2175" s="48">
        <v>12170</v>
      </c>
      <c r="F2175" t="s">
        <v>46</v>
      </c>
      <c r="G2175" t="s">
        <v>2</v>
      </c>
      <c r="H2175" t="s">
        <v>37</v>
      </c>
      <c r="I2175" t="s">
        <v>25</v>
      </c>
      <c r="J2175" t="s">
        <v>9</v>
      </c>
      <c r="K2175" t="s">
        <v>37</v>
      </c>
    </row>
    <row r="2176" spans="1:11" x14ac:dyDescent="0.25">
      <c r="A2176">
        <v>6809161</v>
      </c>
      <c r="B2176" s="2">
        <v>43425.553639583333</v>
      </c>
      <c r="C2176" s="2">
        <v>43421</v>
      </c>
      <c r="D2176" t="s">
        <v>266</v>
      </c>
      <c r="E2176" s="48">
        <v>12170</v>
      </c>
      <c r="F2176" t="s">
        <v>46</v>
      </c>
      <c r="G2176" t="s">
        <v>0</v>
      </c>
      <c r="H2176" t="s">
        <v>37</v>
      </c>
      <c r="I2176" t="s">
        <v>25</v>
      </c>
      <c r="J2176" t="s">
        <v>36</v>
      </c>
      <c r="K2176" t="s">
        <v>37</v>
      </c>
    </row>
    <row r="2177" spans="1:11" x14ac:dyDescent="0.25">
      <c r="A2177">
        <v>6809161</v>
      </c>
      <c r="B2177" s="2">
        <v>43425.553639583333</v>
      </c>
      <c r="C2177" s="2">
        <v>43421</v>
      </c>
      <c r="D2177" t="s">
        <v>266</v>
      </c>
      <c r="E2177" s="48">
        <v>12170</v>
      </c>
      <c r="F2177" t="s">
        <v>46</v>
      </c>
      <c r="G2177" t="s">
        <v>2</v>
      </c>
      <c r="H2177" t="s">
        <v>5</v>
      </c>
      <c r="I2177" t="s">
        <v>1</v>
      </c>
      <c r="J2177" t="s">
        <v>4</v>
      </c>
      <c r="K2177" t="s">
        <v>38</v>
      </c>
    </row>
    <row r="2178" spans="1:11" x14ac:dyDescent="0.25">
      <c r="A2178">
        <v>6809161</v>
      </c>
      <c r="B2178" s="2">
        <v>43425.553639583333</v>
      </c>
      <c r="C2178" s="2">
        <v>43421</v>
      </c>
      <c r="D2178" t="s">
        <v>266</v>
      </c>
      <c r="E2178" s="48">
        <v>12170</v>
      </c>
      <c r="F2178" t="s">
        <v>46</v>
      </c>
      <c r="G2178" t="s">
        <v>2</v>
      </c>
      <c r="H2178" t="s">
        <v>3</v>
      </c>
      <c r="I2178" t="s">
        <v>1</v>
      </c>
      <c r="J2178" t="s">
        <v>4</v>
      </c>
      <c r="K2178" t="s">
        <v>39</v>
      </c>
    </row>
    <row r="2179" spans="1:11" x14ac:dyDescent="0.25">
      <c r="A2179">
        <v>6809451</v>
      </c>
      <c r="B2179" s="2">
        <v>43425.553639583333</v>
      </c>
      <c r="C2179" s="2">
        <v>43421</v>
      </c>
      <c r="D2179" t="s">
        <v>267</v>
      </c>
      <c r="E2179" s="48">
        <v>12170</v>
      </c>
      <c r="F2179" t="s">
        <v>46</v>
      </c>
      <c r="G2179" t="s">
        <v>0</v>
      </c>
      <c r="H2179" t="s">
        <v>37</v>
      </c>
      <c r="I2179" t="s">
        <v>25</v>
      </c>
      <c r="J2179" t="s">
        <v>36</v>
      </c>
      <c r="K2179" t="s">
        <v>37</v>
      </c>
    </row>
    <row r="2180" spans="1:11" x14ac:dyDescent="0.25">
      <c r="A2180">
        <v>6809451</v>
      </c>
      <c r="B2180" s="2">
        <v>43425.553639583333</v>
      </c>
      <c r="C2180" s="2">
        <v>43421</v>
      </c>
      <c r="D2180" t="s">
        <v>267</v>
      </c>
      <c r="E2180" s="48">
        <v>12170</v>
      </c>
      <c r="F2180" t="s">
        <v>46</v>
      </c>
      <c r="G2180" t="s">
        <v>2</v>
      </c>
      <c r="H2180" t="s">
        <v>37</v>
      </c>
      <c r="I2180" t="s">
        <v>25</v>
      </c>
      <c r="J2180" t="s">
        <v>9</v>
      </c>
      <c r="K2180" t="s">
        <v>37</v>
      </c>
    </row>
    <row r="2181" spans="1:11" x14ac:dyDescent="0.25">
      <c r="A2181">
        <v>6809529</v>
      </c>
      <c r="B2181" s="2">
        <v>43425.553639583333</v>
      </c>
      <c r="C2181" s="2">
        <v>43421</v>
      </c>
      <c r="D2181" t="s">
        <v>268</v>
      </c>
      <c r="E2181" s="48">
        <v>12170</v>
      </c>
      <c r="F2181" t="s">
        <v>46</v>
      </c>
      <c r="G2181" t="s">
        <v>0</v>
      </c>
      <c r="H2181" t="s">
        <v>37</v>
      </c>
      <c r="I2181" t="s">
        <v>25</v>
      </c>
      <c r="J2181" t="s">
        <v>36</v>
      </c>
      <c r="K2181" t="s">
        <v>37</v>
      </c>
    </row>
    <row r="2182" spans="1:11" x14ac:dyDescent="0.25">
      <c r="A2182">
        <v>6809529</v>
      </c>
      <c r="B2182" s="2">
        <v>43425.553639583333</v>
      </c>
      <c r="C2182" s="2">
        <v>43421</v>
      </c>
      <c r="D2182" t="s">
        <v>268</v>
      </c>
      <c r="E2182" s="48">
        <v>12170</v>
      </c>
      <c r="F2182" t="s">
        <v>46</v>
      </c>
      <c r="G2182" t="s">
        <v>2</v>
      </c>
      <c r="H2182" t="s">
        <v>5</v>
      </c>
      <c r="I2182" t="s">
        <v>1</v>
      </c>
      <c r="J2182" t="s">
        <v>4</v>
      </c>
      <c r="K2182" t="s">
        <v>38</v>
      </c>
    </row>
    <row r="2183" spans="1:11" x14ac:dyDescent="0.25">
      <c r="A2183">
        <v>6809529</v>
      </c>
      <c r="B2183" s="2">
        <v>43425.553639583333</v>
      </c>
      <c r="C2183" s="2">
        <v>43421</v>
      </c>
      <c r="D2183" t="s">
        <v>268</v>
      </c>
      <c r="E2183" s="48">
        <v>12170</v>
      </c>
      <c r="F2183" t="s">
        <v>46</v>
      </c>
      <c r="G2183" t="s">
        <v>2</v>
      </c>
      <c r="H2183" t="s">
        <v>3</v>
      </c>
      <c r="I2183" t="s">
        <v>1</v>
      </c>
      <c r="J2183" t="s">
        <v>4</v>
      </c>
      <c r="K2183" t="s">
        <v>39</v>
      </c>
    </row>
    <row r="2184" spans="1:11" x14ac:dyDescent="0.25">
      <c r="A2184">
        <v>6810098</v>
      </c>
      <c r="B2184" s="2">
        <v>43425.553639583333</v>
      </c>
      <c r="C2184" s="2">
        <v>43421</v>
      </c>
      <c r="D2184" t="s">
        <v>269</v>
      </c>
      <c r="E2184" s="48">
        <v>12170</v>
      </c>
      <c r="F2184" t="s">
        <v>46</v>
      </c>
      <c r="G2184" t="s">
        <v>0</v>
      </c>
      <c r="H2184" t="s">
        <v>37</v>
      </c>
      <c r="I2184" t="s">
        <v>25</v>
      </c>
      <c r="J2184" t="s">
        <v>36</v>
      </c>
      <c r="K2184" t="s">
        <v>37</v>
      </c>
    </row>
    <row r="2185" spans="1:11" x14ac:dyDescent="0.25">
      <c r="A2185">
        <v>6810098</v>
      </c>
      <c r="B2185" s="2">
        <v>43425.553639583333</v>
      </c>
      <c r="C2185" s="2">
        <v>43421</v>
      </c>
      <c r="D2185" t="s">
        <v>269</v>
      </c>
      <c r="E2185" s="48">
        <v>12170</v>
      </c>
      <c r="F2185" t="s">
        <v>46</v>
      </c>
      <c r="G2185" t="s">
        <v>2</v>
      </c>
      <c r="H2185" t="s">
        <v>37</v>
      </c>
      <c r="I2185" t="s">
        <v>25</v>
      </c>
      <c r="J2185" t="s">
        <v>9</v>
      </c>
      <c r="K2185" t="s">
        <v>37</v>
      </c>
    </row>
    <row r="2186" spans="1:11" x14ac:dyDescent="0.25">
      <c r="A2186">
        <v>6810168</v>
      </c>
      <c r="B2186" s="2">
        <v>43425.553639583333</v>
      </c>
      <c r="C2186" s="2">
        <v>43421</v>
      </c>
      <c r="D2186" t="s">
        <v>270</v>
      </c>
      <c r="E2186" s="48">
        <v>12170</v>
      </c>
      <c r="F2186" t="s">
        <v>46</v>
      </c>
      <c r="G2186" t="s">
        <v>0</v>
      </c>
      <c r="H2186" t="s">
        <v>37</v>
      </c>
      <c r="I2186" t="s">
        <v>25</v>
      </c>
      <c r="J2186" t="s">
        <v>36</v>
      </c>
      <c r="K2186" t="s">
        <v>37</v>
      </c>
    </row>
    <row r="2187" spans="1:11" x14ac:dyDescent="0.25">
      <c r="A2187">
        <v>6810168</v>
      </c>
      <c r="B2187" s="2">
        <v>43425.553639583333</v>
      </c>
      <c r="C2187" s="2">
        <v>43421</v>
      </c>
      <c r="D2187" t="s">
        <v>270</v>
      </c>
      <c r="E2187" s="48">
        <v>12170</v>
      </c>
      <c r="F2187" t="s">
        <v>46</v>
      </c>
      <c r="G2187" t="s">
        <v>2</v>
      </c>
      <c r="H2187" t="s">
        <v>5</v>
      </c>
      <c r="I2187" t="s">
        <v>1</v>
      </c>
      <c r="J2187" t="s">
        <v>4</v>
      </c>
      <c r="K2187" t="s">
        <v>38</v>
      </c>
    </row>
    <row r="2188" spans="1:11" x14ac:dyDescent="0.25">
      <c r="A2188">
        <v>6810168</v>
      </c>
      <c r="B2188" s="2">
        <v>43425.553639583333</v>
      </c>
      <c r="C2188" s="2">
        <v>43421</v>
      </c>
      <c r="D2188" t="s">
        <v>270</v>
      </c>
      <c r="E2188" s="48">
        <v>12170</v>
      </c>
      <c r="F2188" t="s">
        <v>46</v>
      </c>
      <c r="G2188" t="s">
        <v>2</v>
      </c>
      <c r="H2188" t="s">
        <v>3</v>
      </c>
      <c r="I2188" t="s">
        <v>1</v>
      </c>
      <c r="J2188" t="s">
        <v>4</v>
      </c>
      <c r="K2188" t="s">
        <v>39</v>
      </c>
    </row>
    <row r="2189" spans="1:11" x14ac:dyDescent="0.25">
      <c r="A2189">
        <v>6810994</v>
      </c>
      <c r="B2189" s="2">
        <v>43425.553639583333</v>
      </c>
      <c r="C2189" s="2">
        <v>43421</v>
      </c>
      <c r="D2189" t="s">
        <v>271</v>
      </c>
      <c r="E2189" s="48">
        <v>12170</v>
      </c>
      <c r="F2189" t="s">
        <v>46</v>
      </c>
      <c r="G2189" t="s">
        <v>0</v>
      </c>
      <c r="H2189" t="s">
        <v>37</v>
      </c>
      <c r="I2189" t="s">
        <v>25</v>
      </c>
      <c r="J2189" t="s">
        <v>36</v>
      </c>
      <c r="K2189" t="s">
        <v>37</v>
      </c>
    </row>
    <row r="2190" spans="1:11" x14ac:dyDescent="0.25">
      <c r="A2190">
        <v>6810994</v>
      </c>
      <c r="B2190" s="2">
        <v>43425.553639583333</v>
      </c>
      <c r="C2190" s="2">
        <v>43421</v>
      </c>
      <c r="D2190" t="s">
        <v>271</v>
      </c>
      <c r="E2190" s="48">
        <v>12170</v>
      </c>
      <c r="F2190" t="s">
        <v>46</v>
      </c>
      <c r="G2190" t="s">
        <v>2</v>
      </c>
      <c r="H2190" t="s">
        <v>5</v>
      </c>
      <c r="I2190" t="s">
        <v>1</v>
      </c>
      <c r="J2190" t="s">
        <v>4</v>
      </c>
      <c r="K2190" t="s">
        <v>38</v>
      </c>
    </row>
    <row r="2191" spans="1:11" x14ac:dyDescent="0.25">
      <c r="A2191">
        <v>6810994</v>
      </c>
      <c r="B2191" s="2">
        <v>43425.553639583333</v>
      </c>
      <c r="C2191" s="2">
        <v>43421</v>
      </c>
      <c r="D2191" t="s">
        <v>271</v>
      </c>
      <c r="E2191" s="48">
        <v>12170</v>
      </c>
      <c r="F2191" t="s">
        <v>46</v>
      </c>
      <c r="G2191" t="s">
        <v>2</v>
      </c>
      <c r="H2191" t="s">
        <v>3</v>
      </c>
      <c r="I2191" t="s">
        <v>1</v>
      </c>
      <c r="J2191" t="s">
        <v>4</v>
      </c>
      <c r="K2191" t="s">
        <v>39</v>
      </c>
    </row>
    <row r="2192" spans="1:11" x14ac:dyDescent="0.25">
      <c r="A2192">
        <v>6811246</v>
      </c>
      <c r="B2192" s="2">
        <v>43425.553639583333</v>
      </c>
      <c r="C2192" s="2">
        <v>43421</v>
      </c>
      <c r="D2192" t="s">
        <v>272</v>
      </c>
      <c r="E2192" s="48">
        <v>12170</v>
      </c>
      <c r="F2192" t="s">
        <v>46</v>
      </c>
      <c r="G2192" t="s">
        <v>0</v>
      </c>
      <c r="H2192" t="s">
        <v>37</v>
      </c>
      <c r="I2192" t="s">
        <v>25</v>
      </c>
      <c r="J2192" t="s">
        <v>36</v>
      </c>
      <c r="K2192" t="s">
        <v>37</v>
      </c>
    </row>
    <row r="2193" spans="1:11" x14ac:dyDescent="0.25">
      <c r="A2193">
        <v>6811246</v>
      </c>
      <c r="B2193" s="2">
        <v>43425.553639583333</v>
      </c>
      <c r="C2193" s="2">
        <v>43421</v>
      </c>
      <c r="D2193" t="s">
        <v>272</v>
      </c>
      <c r="E2193" s="48">
        <v>12170</v>
      </c>
      <c r="F2193" t="s">
        <v>46</v>
      </c>
      <c r="G2193" t="s">
        <v>2</v>
      </c>
      <c r="H2193" t="s">
        <v>5</v>
      </c>
      <c r="I2193" t="s">
        <v>1</v>
      </c>
      <c r="J2193" t="s">
        <v>4</v>
      </c>
      <c r="K2193" t="s">
        <v>38</v>
      </c>
    </row>
    <row r="2194" spans="1:11" x14ac:dyDescent="0.25">
      <c r="A2194">
        <v>6811246</v>
      </c>
      <c r="B2194" s="2">
        <v>43425.553639583333</v>
      </c>
      <c r="C2194" s="2">
        <v>43421</v>
      </c>
      <c r="D2194" t="s">
        <v>272</v>
      </c>
      <c r="E2194" s="48">
        <v>12170</v>
      </c>
      <c r="F2194" t="s">
        <v>46</v>
      </c>
      <c r="G2194" t="s">
        <v>2</v>
      </c>
      <c r="H2194" t="s">
        <v>3</v>
      </c>
      <c r="I2194" t="s">
        <v>1</v>
      </c>
      <c r="J2194" t="s">
        <v>4</v>
      </c>
      <c r="K2194" t="s">
        <v>39</v>
      </c>
    </row>
    <row r="2195" spans="1:11" x14ac:dyDescent="0.25">
      <c r="A2195">
        <v>6811318</v>
      </c>
      <c r="B2195" s="2">
        <v>43425.553639583333</v>
      </c>
      <c r="C2195" s="2">
        <v>43421</v>
      </c>
      <c r="D2195" t="s">
        <v>273</v>
      </c>
      <c r="E2195" s="48">
        <v>12170</v>
      </c>
      <c r="F2195" t="s">
        <v>46</v>
      </c>
      <c r="G2195" t="s">
        <v>0</v>
      </c>
      <c r="H2195" t="s">
        <v>37</v>
      </c>
      <c r="I2195" t="s">
        <v>25</v>
      </c>
      <c r="J2195" t="s">
        <v>36</v>
      </c>
      <c r="K2195" t="s">
        <v>37</v>
      </c>
    </row>
    <row r="2196" spans="1:11" x14ac:dyDescent="0.25">
      <c r="A2196">
        <v>6811318</v>
      </c>
      <c r="B2196" s="2">
        <v>43425.553639583333</v>
      </c>
      <c r="C2196" s="2">
        <v>43421</v>
      </c>
      <c r="D2196" t="s">
        <v>273</v>
      </c>
      <c r="E2196" s="48">
        <v>12170</v>
      </c>
      <c r="F2196" t="s">
        <v>46</v>
      </c>
      <c r="G2196" t="s">
        <v>2</v>
      </c>
      <c r="H2196" t="s">
        <v>5</v>
      </c>
      <c r="I2196" t="s">
        <v>1</v>
      </c>
      <c r="J2196" t="s">
        <v>4</v>
      </c>
      <c r="K2196" t="s">
        <v>38</v>
      </c>
    </row>
    <row r="2197" spans="1:11" x14ac:dyDescent="0.25">
      <c r="A2197">
        <v>6811598</v>
      </c>
      <c r="B2197" s="2">
        <v>43425.553639583333</v>
      </c>
      <c r="C2197" s="2">
        <v>43421</v>
      </c>
      <c r="D2197" t="s">
        <v>274</v>
      </c>
      <c r="E2197" s="48">
        <v>12170</v>
      </c>
      <c r="F2197" t="s">
        <v>46</v>
      </c>
      <c r="G2197" t="s">
        <v>0</v>
      </c>
      <c r="H2197" t="s">
        <v>37</v>
      </c>
      <c r="I2197" t="s">
        <v>25</v>
      </c>
      <c r="J2197" t="s">
        <v>36</v>
      </c>
      <c r="K2197" t="s">
        <v>37</v>
      </c>
    </row>
    <row r="2198" spans="1:11" x14ac:dyDescent="0.25">
      <c r="A2198">
        <v>6811598</v>
      </c>
      <c r="B2198" s="2">
        <v>43425.553639583333</v>
      </c>
      <c r="C2198" s="2">
        <v>43421</v>
      </c>
      <c r="D2198" t="s">
        <v>274</v>
      </c>
      <c r="E2198" s="48">
        <v>12170</v>
      </c>
      <c r="F2198" t="s">
        <v>46</v>
      </c>
      <c r="G2198" t="s">
        <v>2</v>
      </c>
      <c r="H2198" t="s">
        <v>37</v>
      </c>
      <c r="I2198" t="s">
        <v>25</v>
      </c>
      <c r="J2198" t="s">
        <v>9</v>
      </c>
      <c r="K2198" t="s">
        <v>37</v>
      </c>
    </row>
    <row r="2199" spans="1:11" x14ac:dyDescent="0.25">
      <c r="A2199">
        <v>6812153</v>
      </c>
      <c r="B2199" s="2">
        <v>43425.553639583333</v>
      </c>
      <c r="C2199" s="2">
        <v>43421</v>
      </c>
      <c r="D2199" t="s">
        <v>275</v>
      </c>
      <c r="E2199" s="48">
        <v>12170</v>
      </c>
      <c r="F2199" t="s">
        <v>46</v>
      </c>
      <c r="G2199" t="s">
        <v>0</v>
      </c>
      <c r="H2199" t="s">
        <v>37</v>
      </c>
      <c r="I2199" t="s">
        <v>25</v>
      </c>
      <c r="J2199" t="s">
        <v>36</v>
      </c>
      <c r="K2199" t="s">
        <v>37</v>
      </c>
    </row>
    <row r="2200" spans="1:11" x14ac:dyDescent="0.25">
      <c r="A2200">
        <v>6812153</v>
      </c>
      <c r="B2200" s="2">
        <v>43425.553639583333</v>
      </c>
      <c r="C2200" s="2">
        <v>43421</v>
      </c>
      <c r="D2200" t="s">
        <v>275</v>
      </c>
      <c r="E2200" s="48">
        <v>12170</v>
      </c>
      <c r="F2200" t="s">
        <v>46</v>
      </c>
      <c r="G2200" t="s">
        <v>2</v>
      </c>
      <c r="H2200" t="s">
        <v>37</v>
      </c>
      <c r="I2200" t="s">
        <v>25</v>
      </c>
      <c r="J2200" t="s">
        <v>9</v>
      </c>
      <c r="K2200" t="s">
        <v>37</v>
      </c>
    </row>
    <row r="2201" spans="1:11" x14ac:dyDescent="0.25">
      <c r="A2201">
        <v>6812187</v>
      </c>
      <c r="B2201" s="2">
        <v>43425.553639583333</v>
      </c>
      <c r="C2201" s="2">
        <v>43421</v>
      </c>
      <c r="D2201" t="s">
        <v>276</v>
      </c>
      <c r="E2201" s="48">
        <v>12170</v>
      </c>
      <c r="F2201" t="s">
        <v>46</v>
      </c>
      <c r="G2201" t="s">
        <v>0</v>
      </c>
      <c r="H2201" t="s">
        <v>37</v>
      </c>
      <c r="I2201" t="s">
        <v>25</v>
      </c>
      <c r="J2201" t="s">
        <v>36</v>
      </c>
      <c r="K2201" t="s">
        <v>37</v>
      </c>
    </row>
    <row r="2202" spans="1:11" x14ac:dyDescent="0.25">
      <c r="A2202">
        <v>6812187</v>
      </c>
      <c r="B2202" s="2">
        <v>43425.553639583333</v>
      </c>
      <c r="C2202" s="2">
        <v>43421</v>
      </c>
      <c r="D2202" t="s">
        <v>276</v>
      </c>
      <c r="E2202" s="48">
        <v>12170</v>
      </c>
      <c r="F2202" t="s">
        <v>46</v>
      </c>
      <c r="G2202" t="s">
        <v>2</v>
      </c>
      <c r="H2202" t="s">
        <v>5</v>
      </c>
      <c r="I2202" t="s">
        <v>1</v>
      </c>
      <c r="J2202" t="s">
        <v>4</v>
      </c>
      <c r="K2202" t="s">
        <v>38</v>
      </c>
    </row>
    <row r="2203" spans="1:11" x14ac:dyDescent="0.25">
      <c r="A2203">
        <v>6812187</v>
      </c>
      <c r="B2203" s="2">
        <v>43425.553639583333</v>
      </c>
      <c r="C2203" s="2">
        <v>43421</v>
      </c>
      <c r="D2203" t="s">
        <v>276</v>
      </c>
      <c r="E2203" s="48">
        <v>12170</v>
      </c>
      <c r="F2203" t="s">
        <v>46</v>
      </c>
      <c r="G2203" t="s">
        <v>2</v>
      </c>
      <c r="H2203" t="s">
        <v>3</v>
      </c>
      <c r="I2203" t="s">
        <v>1</v>
      </c>
      <c r="J2203" t="s">
        <v>4</v>
      </c>
      <c r="K2203" t="s">
        <v>39</v>
      </c>
    </row>
    <row r="2204" spans="1:11" x14ac:dyDescent="0.25">
      <c r="A2204">
        <v>6813301</v>
      </c>
      <c r="B2204" s="2">
        <v>43425.553639583333</v>
      </c>
      <c r="C2204" s="2">
        <v>43421</v>
      </c>
      <c r="D2204" t="s">
        <v>277</v>
      </c>
      <c r="E2204" s="48">
        <v>12170</v>
      </c>
      <c r="F2204" t="s">
        <v>46</v>
      </c>
      <c r="G2204" t="s">
        <v>0</v>
      </c>
      <c r="H2204" t="s">
        <v>37</v>
      </c>
      <c r="I2204" t="s">
        <v>25</v>
      </c>
      <c r="J2204" t="s">
        <v>36</v>
      </c>
      <c r="K2204" t="s">
        <v>37</v>
      </c>
    </row>
    <row r="2205" spans="1:11" x14ac:dyDescent="0.25">
      <c r="A2205">
        <v>6813301</v>
      </c>
      <c r="B2205" s="2">
        <v>43425.553639583333</v>
      </c>
      <c r="C2205" s="2">
        <v>43421</v>
      </c>
      <c r="D2205" t="s">
        <v>277</v>
      </c>
      <c r="E2205" s="48">
        <v>12170</v>
      </c>
      <c r="F2205" t="s">
        <v>46</v>
      </c>
      <c r="G2205" t="s">
        <v>2</v>
      </c>
      <c r="H2205" t="s">
        <v>3</v>
      </c>
      <c r="I2205" t="s">
        <v>1</v>
      </c>
      <c r="J2205" t="s">
        <v>4</v>
      </c>
      <c r="K2205" t="s">
        <v>39</v>
      </c>
    </row>
    <row r="2206" spans="1:11" x14ac:dyDescent="0.25">
      <c r="A2206">
        <v>6813394</v>
      </c>
      <c r="B2206" s="2">
        <v>43425.553639583333</v>
      </c>
      <c r="C2206" s="2">
        <v>43421</v>
      </c>
      <c r="D2206" t="s">
        <v>278</v>
      </c>
      <c r="E2206" s="48">
        <v>12170</v>
      </c>
      <c r="F2206" t="s">
        <v>46</v>
      </c>
      <c r="G2206" t="s">
        <v>0</v>
      </c>
      <c r="H2206" t="s">
        <v>37</v>
      </c>
      <c r="I2206" t="s">
        <v>25</v>
      </c>
      <c r="J2206" t="s">
        <v>36</v>
      </c>
      <c r="K2206" t="s">
        <v>37</v>
      </c>
    </row>
    <row r="2207" spans="1:11" x14ac:dyDescent="0.25">
      <c r="A2207">
        <v>6813394</v>
      </c>
      <c r="B2207" s="2">
        <v>43425.553639583333</v>
      </c>
      <c r="C2207" s="2">
        <v>43421</v>
      </c>
      <c r="D2207" t="s">
        <v>278</v>
      </c>
      <c r="E2207" s="48">
        <v>12170</v>
      </c>
      <c r="F2207" t="s">
        <v>46</v>
      </c>
      <c r="G2207" t="s">
        <v>2</v>
      </c>
      <c r="H2207" t="s">
        <v>5</v>
      </c>
      <c r="I2207" t="s">
        <v>1</v>
      </c>
      <c r="J2207" t="s">
        <v>4</v>
      </c>
      <c r="K2207" t="s">
        <v>38</v>
      </c>
    </row>
    <row r="2208" spans="1:11" x14ac:dyDescent="0.25">
      <c r="A2208">
        <v>6813631</v>
      </c>
      <c r="B2208" s="2">
        <v>43425.553639583333</v>
      </c>
      <c r="C2208" s="2">
        <v>43421</v>
      </c>
      <c r="D2208" t="s">
        <v>279</v>
      </c>
      <c r="E2208" s="48">
        <v>12170</v>
      </c>
      <c r="F2208" t="s">
        <v>46</v>
      </c>
      <c r="G2208" t="s">
        <v>0</v>
      </c>
      <c r="H2208" t="s">
        <v>37</v>
      </c>
      <c r="I2208" t="s">
        <v>25</v>
      </c>
      <c r="J2208" t="s">
        <v>36</v>
      </c>
      <c r="K2208" t="s">
        <v>37</v>
      </c>
    </row>
    <row r="2209" spans="1:11" x14ac:dyDescent="0.25">
      <c r="A2209">
        <v>6813631</v>
      </c>
      <c r="B2209" s="2">
        <v>43425.553639583333</v>
      </c>
      <c r="C2209" s="2">
        <v>43421</v>
      </c>
      <c r="D2209" t="s">
        <v>279</v>
      </c>
      <c r="E2209" s="48">
        <v>12170</v>
      </c>
      <c r="F2209" t="s">
        <v>46</v>
      </c>
      <c r="G2209" t="s">
        <v>2</v>
      </c>
      <c r="H2209" t="s">
        <v>37</v>
      </c>
      <c r="I2209" t="s">
        <v>25</v>
      </c>
      <c r="J2209" t="s">
        <v>9</v>
      </c>
      <c r="K2209" t="s">
        <v>37</v>
      </c>
    </row>
    <row r="2210" spans="1:11" x14ac:dyDescent="0.25">
      <c r="A2210">
        <v>6813808</v>
      </c>
      <c r="B2210" s="2">
        <v>43425.553639583333</v>
      </c>
      <c r="C2210" s="2">
        <v>43421</v>
      </c>
      <c r="D2210" t="s">
        <v>280</v>
      </c>
      <c r="E2210" s="48">
        <v>12170</v>
      </c>
      <c r="F2210" t="s">
        <v>46</v>
      </c>
      <c r="G2210" t="s">
        <v>0</v>
      </c>
      <c r="H2210" t="s">
        <v>37</v>
      </c>
      <c r="I2210" t="s">
        <v>25</v>
      </c>
      <c r="J2210" t="s">
        <v>36</v>
      </c>
      <c r="K2210" t="s">
        <v>37</v>
      </c>
    </row>
    <row r="2211" spans="1:11" x14ac:dyDescent="0.25">
      <c r="A2211">
        <v>6813808</v>
      </c>
      <c r="B2211" s="2">
        <v>43425.553639583333</v>
      </c>
      <c r="C2211" s="2">
        <v>43421</v>
      </c>
      <c r="D2211" t="s">
        <v>280</v>
      </c>
      <c r="E2211" s="48">
        <v>12170</v>
      </c>
      <c r="F2211" t="s">
        <v>46</v>
      </c>
      <c r="G2211" t="s">
        <v>2</v>
      </c>
      <c r="H2211" t="s">
        <v>5</v>
      </c>
      <c r="I2211" t="s">
        <v>1</v>
      </c>
      <c r="J2211" t="s">
        <v>4</v>
      </c>
      <c r="K2211" t="s">
        <v>38</v>
      </c>
    </row>
    <row r="2212" spans="1:11" x14ac:dyDescent="0.25">
      <c r="A2212">
        <v>6813808</v>
      </c>
      <c r="B2212" s="2">
        <v>43425.553639583333</v>
      </c>
      <c r="C2212" s="2">
        <v>43421</v>
      </c>
      <c r="D2212" t="s">
        <v>280</v>
      </c>
      <c r="E2212" s="48">
        <v>12170</v>
      </c>
      <c r="F2212" t="s">
        <v>46</v>
      </c>
      <c r="G2212" t="s">
        <v>2</v>
      </c>
      <c r="H2212" t="s">
        <v>3</v>
      </c>
      <c r="I2212" t="s">
        <v>1</v>
      </c>
      <c r="J2212" t="s">
        <v>4</v>
      </c>
      <c r="K2212" t="s">
        <v>39</v>
      </c>
    </row>
    <row r="2213" spans="1:11" x14ac:dyDescent="0.25">
      <c r="A2213">
        <v>6813900</v>
      </c>
      <c r="B2213" s="2">
        <v>43425.553639583333</v>
      </c>
      <c r="C2213" s="2">
        <v>43421</v>
      </c>
      <c r="D2213" t="s">
        <v>281</v>
      </c>
      <c r="E2213" s="48">
        <v>12170</v>
      </c>
      <c r="F2213" t="s">
        <v>46</v>
      </c>
      <c r="G2213" t="s">
        <v>0</v>
      </c>
      <c r="H2213" t="s">
        <v>37</v>
      </c>
      <c r="I2213" t="s">
        <v>25</v>
      </c>
      <c r="J2213" t="s">
        <v>36</v>
      </c>
      <c r="K2213" t="s">
        <v>37</v>
      </c>
    </row>
    <row r="2214" spans="1:11" x14ac:dyDescent="0.25">
      <c r="A2214">
        <v>6813900</v>
      </c>
      <c r="B2214" s="2">
        <v>43425.553639583333</v>
      </c>
      <c r="C2214" s="2">
        <v>43421</v>
      </c>
      <c r="D2214" t="s">
        <v>281</v>
      </c>
      <c r="E2214" s="48">
        <v>12170</v>
      </c>
      <c r="F2214" t="s">
        <v>46</v>
      </c>
      <c r="G2214" t="s">
        <v>2</v>
      </c>
      <c r="H2214" t="s">
        <v>37</v>
      </c>
      <c r="I2214" t="s">
        <v>25</v>
      </c>
      <c r="J2214" t="s">
        <v>9</v>
      </c>
      <c r="K2214" t="s">
        <v>37</v>
      </c>
    </row>
    <row r="2215" spans="1:11" x14ac:dyDescent="0.25">
      <c r="A2215">
        <v>6813974</v>
      </c>
      <c r="B2215" s="2">
        <v>43425.553639583333</v>
      </c>
      <c r="C2215" s="2">
        <v>43421</v>
      </c>
      <c r="D2215" t="s">
        <v>282</v>
      </c>
      <c r="E2215" s="48">
        <v>12170</v>
      </c>
      <c r="F2215" t="s">
        <v>46</v>
      </c>
      <c r="G2215" t="s">
        <v>0</v>
      </c>
      <c r="H2215" t="s">
        <v>37</v>
      </c>
      <c r="I2215" t="s">
        <v>25</v>
      </c>
      <c r="J2215" t="s">
        <v>36</v>
      </c>
      <c r="K2215" t="s">
        <v>37</v>
      </c>
    </row>
    <row r="2216" spans="1:11" x14ac:dyDescent="0.25">
      <c r="A2216">
        <v>6813974</v>
      </c>
      <c r="B2216" s="2">
        <v>43425.553639583333</v>
      </c>
      <c r="C2216" s="2">
        <v>43421</v>
      </c>
      <c r="D2216" t="s">
        <v>282</v>
      </c>
      <c r="E2216" s="48">
        <v>12170</v>
      </c>
      <c r="F2216" t="s">
        <v>46</v>
      </c>
      <c r="G2216" t="s">
        <v>2</v>
      </c>
      <c r="H2216" t="s">
        <v>5</v>
      </c>
      <c r="I2216" t="s">
        <v>1</v>
      </c>
      <c r="J2216" t="s">
        <v>4</v>
      </c>
      <c r="K2216" t="s">
        <v>38</v>
      </c>
    </row>
    <row r="2217" spans="1:11" x14ac:dyDescent="0.25">
      <c r="A2217">
        <v>6814752</v>
      </c>
      <c r="B2217" s="2">
        <v>43425.553639583333</v>
      </c>
      <c r="C2217" s="2">
        <v>43421</v>
      </c>
      <c r="D2217" t="s">
        <v>283</v>
      </c>
      <c r="E2217" s="48">
        <v>12170</v>
      </c>
      <c r="F2217" t="s">
        <v>46</v>
      </c>
      <c r="G2217" t="s">
        <v>0</v>
      </c>
      <c r="H2217" t="s">
        <v>37</v>
      </c>
      <c r="I2217" t="s">
        <v>25</v>
      </c>
      <c r="J2217" t="s">
        <v>36</v>
      </c>
      <c r="K2217" t="s">
        <v>37</v>
      </c>
    </row>
    <row r="2218" spans="1:11" x14ac:dyDescent="0.25">
      <c r="A2218">
        <v>6814752</v>
      </c>
      <c r="B2218" s="2">
        <v>43425.553639583333</v>
      </c>
      <c r="C2218" s="2">
        <v>43421</v>
      </c>
      <c r="D2218" t="s">
        <v>283</v>
      </c>
      <c r="E2218" s="48">
        <v>12170</v>
      </c>
      <c r="F2218" t="s">
        <v>46</v>
      </c>
      <c r="G2218" t="s">
        <v>2</v>
      </c>
      <c r="H2218" t="s">
        <v>3</v>
      </c>
      <c r="I2218" t="s">
        <v>1</v>
      </c>
      <c r="J2218" t="s">
        <v>4</v>
      </c>
      <c r="K2218" t="s">
        <v>39</v>
      </c>
    </row>
    <row r="2219" spans="1:11" x14ac:dyDescent="0.25">
      <c r="A2219">
        <v>6815287</v>
      </c>
      <c r="B2219" s="2">
        <v>43425.553639583333</v>
      </c>
      <c r="C2219" s="2">
        <v>43421</v>
      </c>
      <c r="D2219" t="s">
        <v>284</v>
      </c>
      <c r="E2219" s="48">
        <v>12170</v>
      </c>
      <c r="F2219" t="s">
        <v>46</v>
      </c>
      <c r="G2219" t="s">
        <v>0</v>
      </c>
      <c r="H2219" t="s">
        <v>37</v>
      </c>
      <c r="I2219" t="s">
        <v>25</v>
      </c>
      <c r="J2219" t="s">
        <v>36</v>
      </c>
      <c r="K2219" t="s">
        <v>37</v>
      </c>
    </row>
    <row r="2220" spans="1:11" x14ac:dyDescent="0.25">
      <c r="A2220">
        <v>6815287</v>
      </c>
      <c r="B2220" s="2">
        <v>43425.553639583333</v>
      </c>
      <c r="C2220" s="2">
        <v>43421</v>
      </c>
      <c r="D2220" t="s">
        <v>284</v>
      </c>
      <c r="E2220" s="48">
        <v>12170</v>
      </c>
      <c r="F2220" t="s">
        <v>46</v>
      </c>
      <c r="G2220" t="s">
        <v>2</v>
      </c>
      <c r="H2220" t="s">
        <v>3</v>
      </c>
      <c r="I2220" t="s">
        <v>1</v>
      </c>
      <c r="J2220" t="s">
        <v>4</v>
      </c>
      <c r="K2220" t="s">
        <v>39</v>
      </c>
    </row>
    <row r="2221" spans="1:11" x14ac:dyDescent="0.25">
      <c r="A2221">
        <v>6815558</v>
      </c>
      <c r="B2221" s="2">
        <v>43425.553639583333</v>
      </c>
      <c r="C2221" s="2">
        <v>43421</v>
      </c>
      <c r="D2221" t="s">
        <v>285</v>
      </c>
      <c r="E2221" s="48">
        <v>12170</v>
      </c>
      <c r="F2221" t="s">
        <v>46</v>
      </c>
      <c r="G2221" t="s">
        <v>0</v>
      </c>
      <c r="H2221" t="s">
        <v>37</v>
      </c>
      <c r="I2221" t="s">
        <v>25</v>
      </c>
      <c r="J2221" t="s">
        <v>36</v>
      </c>
      <c r="K2221" t="s">
        <v>37</v>
      </c>
    </row>
    <row r="2222" spans="1:11" x14ac:dyDescent="0.25">
      <c r="A2222">
        <v>6815558</v>
      </c>
      <c r="B2222" s="2">
        <v>43425.553639583333</v>
      </c>
      <c r="C2222" s="2">
        <v>43421</v>
      </c>
      <c r="D2222" t="s">
        <v>285</v>
      </c>
      <c r="E2222" s="48">
        <v>12170</v>
      </c>
      <c r="F2222" t="s">
        <v>46</v>
      </c>
      <c r="G2222" t="s">
        <v>2</v>
      </c>
      <c r="H2222" t="s">
        <v>5</v>
      </c>
      <c r="I2222" t="s">
        <v>1</v>
      </c>
      <c r="J2222" t="s">
        <v>4</v>
      </c>
      <c r="K2222" t="s">
        <v>38</v>
      </c>
    </row>
    <row r="2223" spans="1:11" x14ac:dyDescent="0.25">
      <c r="A2223">
        <v>6815558</v>
      </c>
      <c r="B2223" s="2">
        <v>43425.553639583333</v>
      </c>
      <c r="C2223" s="2">
        <v>43421</v>
      </c>
      <c r="D2223" t="s">
        <v>285</v>
      </c>
      <c r="E2223" s="48">
        <v>12170</v>
      </c>
      <c r="F2223" t="s">
        <v>46</v>
      </c>
      <c r="G2223" t="s">
        <v>2</v>
      </c>
      <c r="H2223" t="s">
        <v>3</v>
      </c>
      <c r="I2223" t="s">
        <v>1</v>
      </c>
      <c r="J2223" t="s">
        <v>4</v>
      </c>
      <c r="K2223" t="s">
        <v>39</v>
      </c>
    </row>
    <row r="2224" spans="1:11" x14ac:dyDescent="0.25">
      <c r="A2224">
        <v>6815613</v>
      </c>
      <c r="B2224" s="2">
        <v>43425.553639583333</v>
      </c>
      <c r="C2224" s="2">
        <v>43421</v>
      </c>
      <c r="D2224" t="s">
        <v>286</v>
      </c>
      <c r="E2224" s="48">
        <v>12170</v>
      </c>
      <c r="F2224" t="s">
        <v>46</v>
      </c>
      <c r="G2224" t="s">
        <v>0</v>
      </c>
      <c r="H2224" t="s">
        <v>37</v>
      </c>
      <c r="I2224" t="s">
        <v>25</v>
      </c>
      <c r="J2224" t="s">
        <v>36</v>
      </c>
      <c r="K2224" t="s">
        <v>37</v>
      </c>
    </row>
    <row r="2225" spans="1:11" x14ac:dyDescent="0.25">
      <c r="A2225">
        <v>6815613</v>
      </c>
      <c r="B2225" s="2">
        <v>43425.553639583333</v>
      </c>
      <c r="C2225" s="2">
        <v>43421</v>
      </c>
      <c r="D2225" t="s">
        <v>286</v>
      </c>
      <c r="E2225" s="48">
        <v>12170</v>
      </c>
      <c r="F2225" t="s">
        <v>46</v>
      </c>
      <c r="G2225" t="s">
        <v>2</v>
      </c>
      <c r="H2225" t="s">
        <v>5</v>
      </c>
      <c r="I2225" t="s">
        <v>1</v>
      </c>
      <c r="J2225" t="s">
        <v>4</v>
      </c>
      <c r="K2225" t="s">
        <v>38</v>
      </c>
    </row>
    <row r="2226" spans="1:11" x14ac:dyDescent="0.25">
      <c r="A2226">
        <v>6815767</v>
      </c>
      <c r="B2226" s="2">
        <v>43425.553639583333</v>
      </c>
      <c r="C2226" s="2">
        <v>43421</v>
      </c>
      <c r="D2226" t="s">
        <v>287</v>
      </c>
      <c r="E2226" s="48">
        <v>12170</v>
      </c>
      <c r="F2226" t="s">
        <v>46</v>
      </c>
      <c r="G2226" t="s">
        <v>0</v>
      </c>
      <c r="H2226" t="s">
        <v>37</v>
      </c>
      <c r="I2226" t="s">
        <v>25</v>
      </c>
      <c r="J2226" t="s">
        <v>36</v>
      </c>
      <c r="K2226" t="s">
        <v>37</v>
      </c>
    </row>
    <row r="2227" spans="1:11" x14ac:dyDescent="0.25">
      <c r="A2227">
        <v>6815767</v>
      </c>
      <c r="B2227" s="2">
        <v>43425.553639583333</v>
      </c>
      <c r="C2227" s="2">
        <v>43421</v>
      </c>
      <c r="D2227" t="s">
        <v>287</v>
      </c>
      <c r="E2227" s="48">
        <v>12170</v>
      </c>
      <c r="F2227" t="s">
        <v>46</v>
      </c>
      <c r="G2227" t="s">
        <v>2</v>
      </c>
      <c r="H2227" t="s">
        <v>37</v>
      </c>
      <c r="I2227" t="s">
        <v>25</v>
      </c>
      <c r="J2227" t="s">
        <v>9</v>
      </c>
      <c r="K2227" t="s">
        <v>37</v>
      </c>
    </row>
    <row r="2228" spans="1:11" x14ac:dyDescent="0.25">
      <c r="A2228">
        <v>6816727</v>
      </c>
      <c r="B2228" s="2">
        <v>43425.553639583333</v>
      </c>
      <c r="C2228" s="2">
        <v>43421</v>
      </c>
      <c r="D2228" t="s">
        <v>288</v>
      </c>
      <c r="E2228" s="48">
        <v>12170</v>
      </c>
      <c r="F2228" t="s">
        <v>46</v>
      </c>
      <c r="G2228" t="s">
        <v>0</v>
      </c>
      <c r="H2228" t="s">
        <v>37</v>
      </c>
      <c r="I2228" t="s">
        <v>25</v>
      </c>
      <c r="J2228" t="s">
        <v>36</v>
      </c>
      <c r="K2228" t="s">
        <v>37</v>
      </c>
    </row>
    <row r="2229" spans="1:11" x14ac:dyDescent="0.25">
      <c r="A2229">
        <v>6816727</v>
      </c>
      <c r="B2229" s="2">
        <v>43425.553639583333</v>
      </c>
      <c r="C2229" s="2">
        <v>43421</v>
      </c>
      <c r="D2229" t="s">
        <v>288</v>
      </c>
      <c r="E2229" s="48">
        <v>12170</v>
      </c>
      <c r="F2229" t="s">
        <v>46</v>
      </c>
      <c r="G2229" t="s">
        <v>2</v>
      </c>
      <c r="H2229" t="s">
        <v>37</v>
      </c>
      <c r="I2229" t="s">
        <v>25</v>
      </c>
      <c r="J2229" t="s">
        <v>9</v>
      </c>
      <c r="K2229" t="s">
        <v>37</v>
      </c>
    </row>
    <row r="2230" spans="1:11" x14ac:dyDescent="0.25">
      <c r="A2230">
        <v>6816850</v>
      </c>
      <c r="B2230" s="2">
        <v>43425.553639583333</v>
      </c>
      <c r="C2230" s="2">
        <v>43421</v>
      </c>
      <c r="D2230" t="s">
        <v>289</v>
      </c>
      <c r="E2230" s="48">
        <v>12170</v>
      </c>
      <c r="F2230" t="s">
        <v>46</v>
      </c>
      <c r="G2230" t="s">
        <v>0</v>
      </c>
      <c r="H2230" t="s">
        <v>37</v>
      </c>
      <c r="I2230" t="s">
        <v>25</v>
      </c>
      <c r="J2230" t="s">
        <v>36</v>
      </c>
      <c r="K2230" t="s">
        <v>37</v>
      </c>
    </row>
    <row r="2231" spans="1:11" x14ac:dyDescent="0.25">
      <c r="A2231">
        <v>6816850</v>
      </c>
      <c r="B2231" s="2">
        <v>43425.553639583333</v>
      </c>
      <c r="C2231" s="2">
        <v>43421</v>
      </c>
      <c r="D2231" t="s">
        <v>289</v>
      </c>
      <c r="E2231" s="48">
        <v>12170</v>
      </c>
      <c r="F2231" t="s">
        <v>46</v>
      </c>
      <c r="G2231" t="s">
        <v>2</v>
      </c>
      <c r="H2231" t="s">
        <v>37</v>
      </c>
      <c r="I2231" t="s">
        <v>25</v>
      </c>
      <c r="J2231" t="s">
        <v>9</v>
      </c>
      <c r="K2231" t="s">
        <v>37</v>
      </c>
    </row>
    <row r="2232" spans="1:11" x14ac:dyDescent="0.25">
      <c r="A2232">
        <v>6817039</v>
      </c>
      <c r="B2232" s="2">
        <v>43425.553639583333</v>
      </c>
      <c r="C2232" s="2">
        <v>43421</v>
      </c>
      <c r="D2232" t="s">
        <v>290</v>
      </c>
      <c r="E2232" s="48">
        <v>12170</v>
      </c>
      <c r="F2232" t="s">
        <v>46</v>
      </c>
      <c r="G2232" t="s">
        <v>0</v>
      </c>
      <c r="H2232" t="s">
        <v>37</v>
      </c>
      <c r="I2232" t="s">
        <v>25</v>
      </c>
      <c r="J2232" t="s">
        <v>36</v>
      </c>
      <c r="K2232" t="s">
        <v>37</v>
      </c>
    </row>
    <row r="2233" spans="1:11" x14ac:dyDescent="0.25">
      <c r="A2233">
        <v>6817039</v>
      </c>
      <c r="B2233" s="2">
        <v>43425.553639583333</v>
      </c>
      <c r="C2233" s="2">
        <v>43421</v>
      </c>
      <c r="D2233" t="s">
        <v>290</v>
      </c>
      <c r="E2233" s="48">
        <v>12170</v>
      </c>
      <c r="F2233" t="s">
        <v>46</v>
      </c>
      <c r="G2233" t="s">
        <v>2</v>
      </c>
      <c r="H2233" t="s">
        <v>5</v>
      </c>
      <c r="I2233" t="s">
        <v>1</v>
      </c>
      <c r="J2233" t="s">
        <v>4</v>
      </c>
      <c r="K2233" t="s">
        <v>38</v>
      </c>
    </row>
    <row r="2234" spans="1:11" x14ac:dyDescent="0.25">
      <c r="A2234">
        <v>6817062</v>
      </c>
      <c r="B2234" s="2">
        <v>43425.553639583333</v>
      </c>
      <c r="C2234" s="2">
        <v>43421</v>
      </c>
      <c r="D2234" t="s">
        <v>291</v>
      </c>
      <c r="E2234" s="48">
        <v>12170</v>
      </c>
      <c r="F2234" t="s">
        <v>46</v>
      </c>
      <c r="G2234" t="s">
        <v>0</v>
      </c>
      <c r="H2234" t="s">
        <v>37</v>
      </c>
      <c r="I2234" t="s">
        <v>25</v>
      </c>
      <c r="J2234" t="s">
        <v>36</v>
      </c>
      <c r="K2234" t="s">
        <v>37</v>
      </c>
    </row>
    <row r="2235" spans="1:11" x14ac:dyDescent="0.25">
      <c r="A2235">
        <v>6817062</v>
      </c>
      <c r="B2235" s="2">
        <v>43425.553639583333</v>
      </c>
      <c r="C2235" s="2">
        <v>43421</v>
      </c>
      <c r="D2235" t="s">
        <v>291</v>
      </c>
      <c r="E2235" s="48">
        <v>12170</v>
      </c>
      <c r="F2235" t="s">
        <v>46</v>
      </c>
      <c r="G2235" t="s">
        <v>2</v>
      </c>
      <c r="H2235" t="s">
        <v>5</v>
      </c>
      <c r="I2235" t="s">
        <v>1</v>
      </c>
      <c r="J2235" t="s">
        <v>4</v>
      </c>
      <c r="K2235" t="s">
        <v>38</v>
      </c>
    </row>
    <row r="2236" spans="1:11" x14ac:dyDescent="0.25">
      <c r="A2236">
        <v>6817569</v>
      </c>
      <c r="B2236" s="2">
        <v>43425.553639583333</v>
      </c>
      <c r="C2236" s="2">
        <v>43421</v>
      </c>
      <c r="D2236" t="s">
        <v>292</v>
      </c>
      <c r="E2236" s="48">
        <v>12170</v>
      </c>
      <c r="F2236" t="s">
        <v>46</v>
      </c>
      <c r="G2236" t="s">
        <v>0</v>
      </c>
      <c r="H2236" t="s">
        <v>37</v>
      </c>
      <c r="I2236" t="s">
        <v>25</v>
      </c>
      <c r="J2236" t="s">
        <v>36</v>
      </c>
      <c r="K2236" t="s">
        <v>37</v>
      </c>
    </row>
    <row r="2237" spans="1:11" x14ac:dyDescent="0.25">
      <c r="A2237">
        <v>6817569</v>
      </c>
      <c r="B2237" s="2">
        <v>43425.553639583333</v>
      </c>
      <c r="C2237" s="2">
        <v>43421</v>
      </c>
      <c r="D2237" t="s">
        <v>292</v>
      </c>
      <c r="E2237" s="48">
        <v>12170</v>
      </c>
      <c r="F2237" t="s">
        <v>46</v>
      </c>
      <c r="G2237" t="s">
        <v>2</v>
      </c>
      <c r="H2237" t="s">
        <v>37</v>
      </c>
      <c r="I2237" t="s">
        <v>25</v>
      </c>
      <c r="J2237" t="s">
        <v>4</v>
      </c>
      <c r="K2237" t="s">
        <v>37</v>
      </c>
    </row>
    <row r="2238" spans="1:11" x14ac:dyDescent="0.25">
      <c r="A2238">
        <v>6817826</v>
      </c>
      <c r="B2238" s="2">
        <v>43425.553639583333</v>
      </c>
      <c r="C2238" s="2">
        <v>43421</v>
      </c>
      <c r="D2238" t="s">
        <v>293</v>
      </c>
      <c r="E2238" s="48">
        <v>12170</v>
      </c>
      <c r="F2238" t="s">
        <v>46</v>
      </c>
      <c r="G2238" t="s">
        <v>0</v>
      </c>
      <c r="H2238" t="s">
        <v>37</v>
      </c>
      <c r="I2238" t="s">
        <v>25</v>
      </c>
      <c r="J2238" t="s">
        <v>36</v>
      </c>
      <c r="K2238" t="s">
        <v>37</v>
      </c>
    </row>
    <row r="2239" spans="1:11" x14ac:dyDescent="0.25">
      <c r="A2239">
        <v>6817826</v>
      </c>
      <c r="B2239" s="2">
        <v>43425.553639583333</v>
      </c>
      <c r="C2239" s="2">
        <v>43421</v>
      </c>
      <c r="D2239" t="s">
        <v>293</v>
      </c>
      <c r="E2239" s="48">
        <v>12170</v>
      </c>
      <c r="F2239" t="s">
        <v>46</v>
      </c>
      <c r="G2239" t="s">
        <v>2</v>
      </c>
      <c r="H2239" t="s">
        <v>5</v>
      </c>
      <c r="I2239" t="s">
        <v>1</v>
      </c>
      <c r="J2239" t="s">
        <v>4</v>
      </c>
      <c r="K2239" t="s">
        <v>38</v>
      </c>
    </row>
    <row r="2240" spans="1:11" x14ac:dyDescent="0.25">
      <c r="A2240">
        <v>6817826</v>
      </c>
      <c r="B2240" s="2">
        <v>43425.553639583333</v>
      </c>
      <c r="C2240" s="2">
        <v>43421</v>
      </c>
      <c r="D2240" t="s">
        <v>293</v>
      </c>
      <c r="E2240" s="48">
        <v>12170</v>
      </c>
      <c r="F2240" t="s">
        <v>46</v>
      </c>
      <c r="G2240" t="s">
        <v>2</v>
      </c>
      <c r="H2240" t="s">
        <v>3</v>
      </c>
      <c r="I2240" t="s">
        <v>1</v>
      </c>
      <c r="J2240" t="s">
        <v>4</v>
      </c>
      <c r="K2240" t="s">
        <v>39</v>
      </c>
    </row>
    <row r="2241" spans="1:11" x14ac:dyDescent="0.25">
      <c r="A2241">
        <v>6818173</v>
      </c>
      <c r="B2241" s="2">
        <v>43425.553639583333</v>
      </c>
      <c r="C2241" s="2">
        <v>43421</v>
      </c>
      <c r="D2241" t="s">
        <v>294</v>
      </c>
      <c r="E2241" s="48">
        <v>12170</v>
      </c>
      <c r="F2241" t="s">
        <v>46</v>
      </c>
      <c r="G2241" t="s">
        <v>0</v>
      </c>
      <c r="H2241" t="s">
        <v>37</v>
      </c>
      <c r="I2241" t="s">
        <v>25</v>
      </c>
      <c r="J2241" t="s">
        <v>36</v>
      </c>
      <c r="K2241" t="s">
        <v>37</v>
      </c>
    </row>
    <row r="2242" spans="1:11" x14ac:dyDescent="0.25">
      <c r="A2242">
        <v>6818173</v>
      </c>
      <c r="B2242" s="2">
        <v>43425.553639583333</v>
      </c>
      <c r="C2242" s="2">
        <v>43421</v>
      </c>
      <c r="D2242" t="s">
        <v>294</v>
      </c>
      <c r="E2242" s="48">
        <v>12170</v>
      </c>
      <c r="F2242" t="s">
        <v>46</v>
      </c>
      <c r="G2242" t="s">
        <v>2</v>
      </c>
      <c r="H2242" t="s">
        <v>37</v>
      </c>
      <c r="I2242" t="s">
        <v>25</v>
      </c>
      <c r="J2242" t="s">
        <v>9</v>
      </c>
      <c r="K2242" t="s">
        <v>37</v>
      </c>
    </row>
    <row r="2243" spans="1:11" x14ac:dyDescent="0.25">
      <c r="A2243">
        <v>6818221</v>
      </c>
      <c r="B2243" s="2">
        <v>43425.553639583333</v>
      </c>
      <c r="C2243" s="2">
        <v>43421</v>
      </c>
      <c r="D2243" t="s">
        <v>295</v>
      </c>
      <c r="E2243" s="48">
        <v>12170</v>
      </c>
      <c r="F2243" t="s">
        <v>46</v>
      </c>
      <c r="G2243" t="s">
        <v>0</v>
      </c>
      <c r="H2243" t="s">
        <v>27</v>
      </c>
      <c r="I2243" t="s">
        <v>7</v>
      </c>
      <c r="J2243" t="s">
        <v>36</v>
      </c>
      <c r="K2243" t="s">
        <v>40</v>
      </c>
    </row>
    <row r="2244" spans="1:11" x14ac:dyDescent="0.25">
      <c r="A2244">
        <v>6818221</v>
      </c>
      <c r="B2244" s="2">
        <v>43425.553639583333</v>
      </c>
      <c r="C2244" s="2">
        <v>43421</v>
      </c>
      <c r="D2244" t="s">
        <v>295</v>
      </c>
      <c r="E2244" s="48">
        <v>12170</v>
      </c>
      <c r="F2244" t="s">
        <v>46</v>
      </c>
      <c r="G2244" t="s">
        <v>2</v>
      </c>
      <c r="H2244" t="s">
        <v>37</v>
      </c>
      <c r="I2244" t="s">
        <v>25</v>
      </c>
      <c r="J2244" t="s">
        <v>9</v>
      </c>
      <c r="K2244" t="s">
        <v>37</v>
      </c>
    </row>
    <row r="2245" spans="1:11" x14ac:dyDescent="0.25">
      <c r="A2245">
        <v>6818415</v>
      </c>
      <c r="B2245" s="2">
        <v>43425.553639583333</v>
      </c>
      <c r="C2245" s="2">
        <v>43421</v>
      </c>
      <c r="D2245" t="s">
        <v>296</v>
      </c>
      <c r="E2245" s="48">
        <v>12170</v>
      </c>
      <c r="F2245" t="s">
        <v>46</v>
      </c>
      <c r="G2245" t="s">
        <v>0</v>
      </c>
      <c r="H2245" t="s">
        <v>37</v>
      </c>
      <c r="I2245" t="s">
        <v>25</v>
      </c>
      <c r="J2245" t="s">
        <v>36</v>
      </c>
      <c r="K2245" t="s">
        <v>37</v>
      </c>
    </row>
    <row r="2246" spans="1:11" x14ac:dyDescent="0.25">
      <c r="A2246">
        <v>6818415</v>
      </c>
      <c r="B2246" s="2">
        <v>43425.553639583333</v>
      </c>
      <c r="C2246" s="2">
        <v>43421</v>
      </c>
      <c r="D2246" t="s">
        <v>296</v>
      </c>
      <c r="E2246" s="48">
        <v>12170</v>
      </c>
      <c r="F2246" t="s">
        <v>46</v>
      </c>
      <c r="G2246" t="s">
        <v>2</v>
      </c>
      <c r="H2246" t="s">
        <v>5</v>
      </c>
      <c r="I2246" t="s">
        <v>1</v>
      </c>
      <c r="J2246" t="s">
        <v>4</v>
      </c>
      <c r="K2246" t="s">
        <v>38</v>
      </c>
    </row>
    <row r="2247" spans="1:11" x14ac:dyDescent="0.25">
      <c r="A2247">
        <v>6818435</v>
      </c>
      <c r="B2247" s="2">
        <v>43425.553639583333</v>
      </c>
      <c r="C2247" s="2">
        <v>43421</v>
      </c>
      <c r="D2247" t="s">
        <v>297</v>
      </c>
      <c r="E2247" s="48">
        <v>12170</v>
      </c>
      <c r="F2247" t="s">
        <v>46</v>
      </c>
      <c r="G2247" t="s">
        <v>0</v>
      </c>
      <c r="H2247" t="s">
        <v>37</v>
      </c>
      <c r="I2247" t="s">
        <v>25</v>
      </c>
      <c r="J2247" t="s">
        <v>36</v>
      </c>
      <c r="K2247" t="s">
        <v>37</v>
      </c>
    </row>
    <row r="2248" spans="1:11" x14ac:dyDescent="0.25">
      <c r="A2248">
        <v>6818435</v>
      </c>
      <c r="B2248" s="2">
        <v>43425.553639583333</v>
      </c>
      <c r="C2248" s="2">
        <v>43421</v>
      </c>
      <c r="D2248" t="s">
        <v>297</v>
      </c>
      <c r="E2248" s="48">
        <v>12170</v>
      </c>
      <c r="F2248" t="s">
        <v>46</v>
      </c>
      <c r="G2248" t="s">
        <v>2</v>
      </c>
      <c r="H2248" t="s">
        <v>37</v>
      </c>
      <c r="I2248" t="s">
        <v>25</v>
      </c>
      <c r="J2248" t="s">
        <v>9</v>
      </c>
      <c r="K2248" t="s">
        <v>37</v>
      </c>
    </row>
    <row r="2249" spans="1:11" x14ac:dyDescent="0.25">
      <c r="A2249">
        <v>6818739</v>
      </c>
      <c r="B2249" s="2">
        <v>43425.553639583333</v>
      </c>
      <c r="C2249" s="2">
        <v>43421</v>
      </c>
      <c r="D2249" t="s">
        <v>298</v>
      </c>
      <c r="E2249" s="48">
        <v>12170</v>
      </c>
      <c r="F2249" t="s">
        <v>46</v>
      </c>
      <c r="G2249" t="s">
        <v>0</v>
      </c>
      <c r="H2249" t="s">
        <v>37</v>
      </c>
      <c r="I2249" t="s">
        <v>25</v>
      </c>
      <c r="J2249" t="s">
        <v>36</v>
      </c>
      <c r="K2249" t="s">
        <v>37</v>
      </c>
    </row>
    <row r="2250" spans="1:11" x14ac:dyDescent="0.25">
      <c r="A2250">
        <v>6818739</v>
      </c>
      <c r="B2250" s="2">
        <v>43425.553639583333</v>
      </c>
      <c r="C2250" s="2">
        <v>43421</v>
      </c>
      <c r="D2250" t="s">
        <v>298</v>
      </c>
      <c r="E2250" s="48">
        <v>12170</v>
      </c>
      <c r="F2250" t="s">
        <v>46</v>
      </c>
      <c r="G2250" t="s">
        <v>2</v>
      </c>
      <c r="H2250" t="s">
        <v>37</v>
      </c>
      <c r="I2250" t="s">
        <v>25</v>
      </c>
      <c r="J2250" t="s">
        <v>4</v>
      </c>
      <c r="K2250" t="s">
        <v>37</v>
      </c>
    </row>
    <row r="2251" spans="1:11" x14ac:dyDescent="0.25">
      <c r="A2251">
        <v>6818897</v>
      </c>
      <c r="B2251" s="2">
        <v>43425.553639583333</v>
      </c>
      <c r="C2251" s="2">
        <v>43421</v>
      </c>
      <c r="D2251" t="s">
        <v>299</v>
      </c>
      <c r="E2251" s="48">
        <v>12170</v>
      </c>
      <c r="F2251" t="s">
        <v>46</v>
      </c>
      <c r="G2251" t="s">
        <v>0</v>
      </c>
      <c r="H2251" t="s">
        <v>37</v>
      </c>
      <c r="I2251" t="s">
        <v>25</v>
      </c>
      <c r="J2251" t="s">
        <v>36</v>
      </c>
      <c r="K2251" t="s">
        <v>37</v>
      </c>
    </row>
    <row r="2252" spans="1:11" x14ac:dyDescent="0.25">
      <c r="A2252">
        <v>6818897</v>
      </c>
      <c r="B2252" s="2">
        <v>43425.553639583333</v>
      </c>
      <c r="C2252" s="2">
        <v>43421</v>
      </c>
      <c r="D2252" t="s">
        <v>299</v>
      </c>
      <c r="E2252" s="48">
        <v>12170</v>
      </c>
      <c r="F2252" t="s">
        <v>46</v>
      </c>
      <c r="G2252" t="s">
        <v>2</v>
      </c>
      <c r="H2252" t="s">
        <v>3</v>
      </c>
      <c r="I2252" t="s">
        <v>1</v>
      </c>
      <c r="J2252" t="s">
        <v>4</v>
      </c>
      <c r="K2252" t="s">
        <v>39</v>
      </c>
    </row>
    <row r="2253" spans="1:11" x14ac:dyDescent="0.25">
      <c r="A2253">
        <v>6819377</v>
      </c>
      <c r="B2253" s="2">
        <v>43425.553639583333</v>
      </c>
      <c r="C2253" s="2">
        <v>43421</v>
      </c>
      <c r="D2253" t="s">
        <v>300</v>
      </c>
      <c r="E2253" s="48">
        <v>12170</v>
      </c>
      <c r="F2253" t="s">
        <v>46</v>
      </c>
      <c r="G2253" t="s">
        <v>0</v>
      </c>
      <c r="H2253" t="s">
        <v>37</v>
      </c>
      <c r="I2253" t="s">
        <v>25</v>
      </c>
      <c r="J2253" t="s">
        <v>36</v>
      </c>
      <c r="K2253" t="s">
        <v>37</v>
      </c>
    </row>
    <row r="2254" spans="1:11" x14ac:dyDescent="0.25">
      <c r="A2254">
        <v>6819377</v>
      </c>
      <c r="B2254" s="2">
        <v>43425.553639583333</v>
      </c>
      <c r="C2254" s="2">
        <v>43421</v>
      </c>
      <c r="D2254" t="s">
        <v>300</v>
      </c>
      <c r="E2254" s="48">
        <v>12170</v>
      </c>
      <c r="F2254" t="s">
        <v>46</v>
      </c>
      <c r="G2254" t="s">
        <v>2</v>
      </c>
      <c r="H2254" t="s">
        <v>37</v>
      </c>
      <c r="I2254" t="s">
        <v>25</v>
      </c>
      <c r="J2254" t="s">
        <v>9</v>
      </c>
      <c r="K2254" t="s">
        <v>37</v>
      </c>
    </row>
    <row r="2255" spans="1:11" x14ac:dyDescent="0.25">
      <c r="A2255">
        <v>6819564</v>
      </c>
      <c r="B2255" s="2">
        <v>43425.553639583333</v>
      </c>
      <c r="C2255" s="2">
        <v>43421</v>
      </c>
      <c r="D2255" t="s">
        <v>301</v>
      </c>
      <c r="E2255" s="48">
        <v>12170</v>
      </c>
      <c r="F2255" t="s">
        <v>46</v>
      </c>
      <c r="G2255" t="s">
        <v>0</v>
      </c>
      <c r="H2255" t="s">
        <v>37</v>
      </c>
      <c r="I2255" t="s">
        <v>25</v>
      </c>
      <c r="J2255" t="s">
        <v>36</v>
      </c>
      <c r="K2255" t="s">
        <v>37</v>
      </c>
    </row>
    <row r="2256" spans="1:11" x14ac:dyDescent="0.25">
      <c r="A2256">
        <v>6819564</v>
      </c>
      <c r="B2256" s="2">
        <v>43425.553639583333</v>
      </c>
      <c r="C2256" s="2">
        <v>43421</v>
      </c>
      <c r="D2256" t="s">
        <v>301</v>
      </c>
      <c r="E2256" s="48">
        <v>12170</v>
      </c>
      <c r="F2256" t="s">
        <v>46</v>
      </c>
      <c r="G2256" t="s">
        <v>2</v>
      </c>
      <c r="H2256" t="s">
        <v>3</v>
      </c>
      <c r="I2256" t="s">
        <v>1</v>
      </c>
      <c r="J2256" t="s">
        <v>4</v>
      </c>
      <c r="K2256" t="s">
        <v>39</v>
      </c>
    </row>
    <row r="2257" spans="1:11" x14ac:dyDescent="0.25">
      <c r="A2257">
        <v>6820267</v>
      </c>
      <c r="B2257" s="2">
        <v>43425.553639583333</v>
      </c>
      <c r="C2257" s="2">
        <v>43421</v>
      </c>
      <c r="D2257" t="s">
        <v>302</v>
      </c>
      <c r="E2257" s="48">
        <v>12170</v>
      </c>
      <c r="F2257" t="s">
        <v>46</v>
      </c>
      <c r="G2257" t="s">
        <v>0</v>
      </c>
      <c r="H2257" t="s">
        <v>37</v>
      </c>
      <c r="I2257" t="s">
        <v>25</v>
      </c>
      <c r="J2257" t="s">
        <v>36</v>
      </c>
      <c r="K2257" t="s">
        <v>37</v>
      </c>
    </row>
    <row r="2258" spans="1:11" x14ac:dyDescent="0.25">
      <c r="A2258">
        <v>6820267</v>
      </c>
      <c r="B2258" s="2">
        <v>43425.553639583333</v>
      </c>
      <c r="C2258" s="2">
        <v>43421</v>
      </c>
      <c r="D2258" t="s">
        <v>302</v>
      </c>
      <c r="E2258" s="48">
        <v>12170</v>
      </c>
      <c r="F2258" t="s">
        <v>46</v>
      </c>
      <c r="G2258" t="s">
        <v>2</v>
      </c>
      <c r="H2258" t="s">
        <v>37</v>
      </c>
      <c r="I2258" t="s">
        <v>25</v>
      </c>
      <c r="J2258" t="s">
        <v>9</v>
      </c>
      <c r="K2258" t="s">
        <v>37</v>
      </c>
    </row>
    <row r="2259" spans="1:11" x14ac:dyDescent="0.25">
      <c r="A2259">
        <v>6821054</v>
      </c>
      <c r="B2259" s="2">
        <v>43425.553639583333</v>
      </c>
      <c r="C2259" s="2">
        <v>43421</v>
      </c>
      <c r="D2259" t="s">
        <v>303</v>
      </c>
      <c r="E2259" s="48">
        <v>12170</v>
      </c>
      <c r="F2259" t="s">
        <v>46</v>
      </c>
      <c r="G2259" t="s">
        <v>0</v>
      </c>
      <c r="H2259" t="s">
        <v>37</v>
      </c>
      <c r="I2259" t="s">
        <v>25</v>
      </c>
      <c r="J2259" t="s">
        <v>36</v>
      </c>
      <c r="K2259" t="s">
        <v>37</v>
      </c>
    </row>
    <row r="2260" spans="1:11" x14ac:dyDescent="0.25">
      <c r="A2260">
        <v>6821054</v>
      </c>
      <c r="B2260" s="2">
        <v>43425.553639583333</v>
      </c>
      <c r="C2260" s="2">
        <v>43421</v>
      </c>
      <c r="D2260" t="s">
        <v>303</v>
      </c>
      <c r="E2260" s="48">
        <v>12170</v>
      </c>
      <c r="F2260" t="s">
        <v>46</v>
      </c>
      <c r="G2260" t="s">
        <v>2</v>
      </c>
      <c r="H2260" t="s">
        <v>5</v>
      </c>
      <c r="I2260" t="s">
        <v>1</v>
      </c>
      <c r="J2260" t="s">
        <v>4</v>
      </c>
      <c r="K2260" t="s">
        <v>38</v>
      </c>
    </row>
    <row r="2261" spans="1:11" x14ac:dyDescent="0.25">
      <c r="A2261">
        <v>6821054</v>
      </c>
      <c r="B2261" s="2">
        <v>43425.553639583333</v>
      </c>
      <c r="C2261" s="2">
        <v>43421</v>
      </c>
      <c r="D2261" t="s">
        <v>303</v>
      </c>
      <c r="E2261" s="48">
        <v>12170</v>
      </c>
      <c r="F2261" t="s">
        <v>46</v>
      </c>
      <c r="G2261" t="s">
        <v>2</v>
      </c>
      <c r="H2261" t="s">
        <v>3</v>
      </c>
      <c r="I2261" t="s">
        <v>1</v>
      </c>
      <c r="J2261" t="s">
        <v>4</v>
      </c>
      <c r="K2261" t="s">
        <v>39</v>
      </c>
    </row>
    <row r="2262" spans="1:11" x14ac:dyDescent="0.25">
      <c r="A2262">
        <v>6821282</v>
      </c>
      <c r="B2262" s="2">
        <v>43425.553639583333</v>
      </c>
      <c r="C2262" s="2">
        <v>43421</v>
      </c>
      <c r="D2262" t="s">
        <v>304</v>
      </c>
      <c r="E2262" s="48">
        <v>12170</v>
      </c>
      <c r="F2262" t="s">
        <v>46</v>
      </c>
      <c r="G2262" t="s">
        <v>0</v>
      </c>
      <c r="H2262" t="s">
        <v>27</v>
      </c>
      <c r="I2262" t="s">
        <v>7</v>
      </c>
      <c r="J2262" t="s">
        <v>36</v>
      </c>
      <c r="K2262" t="s">
        <v>40</v>
      </c>
    </row>
    <row r="2263" spans="1:11" x14ac:dyDescent="0.25">
      <c r="A2263">
        <v>6821282</v>
      </c>
      <c r="B2263" s="2">
        <v>43425.553639583333</v>
      </c>
      <c r="C2263" s="2">
        <v>43421</v>
      </c>
      <c r="D2263" t="s">
        <v>304</v>
      </c>
      <c r="E2263" s="48">
        <v>12170</v>
      </c>
      <c r="F2263" t="s">
        <v>46</v>
      </c>
      <c r="G2263" t="s">
        <v>2</v>
      </c>
      <c r="H2263" t="s">
        <v>12</v>
      </c>
      <c r="I2263" t="s">
        <v>7</v>
      </c>
      <c r="J2263" t="s">
        <v>4</v>
      </c>
      <c r="K2263" t="s">
        <v>43</v>
      </c>
    </row>
    <row r="2264" spans="1:11" x14ac:dyDescent="0.25">
      <c r="A2264">
        <v>6821282</v>
      </c>
      <c r="B2264" s="2">
        <v>43425.553639583333</v>
      </c>
      <c r="C2264" s="2">
        <v>43421</v>
      </c>
      <c r="D2264" t="s">
        <v>304</v>
      </c>
      <c r="E2264" s="48">
        <v>12170</v>
      </c>
      <c r="F2264" t="s">
        <v>46</v>
      </c>
      <c r="G2264" t="s">
        <v>2</v>
      </c>
      <c r="H2264" t="s">
        <v>5</v>
      </c>
      <c r="I2264" t="s">
        <v>1</v>
      </c>
      <c r="J2264" t="s">
        <v>4</v>
      </c>
      <c r="K2264" t="s">
        <v>38</v>
      </c>
    </row>
    <row r="2265" spans="1:11" x14ac:dyDescent="0.25">
      <c r="A2265">
        <v>6821282</v>
      </c>
      <c r="B2265" s="2">
        <v>43425.553639583333</v>
      </c>
      <c r="C2265" s="2">
        <v>43421</v>
      </c>
      <c r="D2265" t="s">
        <v>304</v>
      </c>
      <c r="E2265" s="48">
        <v>12170</v>
      </c>
      <c r="F2265" t="s">
        <v>46</v>
      </c>
      <c r="G2265" t="s">
        <v>2</v>
      </c>
      <c r="H2265" t="s">
        <v>3</v>
      </c>
      <c r="I2265" t="s">
        <v>1</v>
      </c>
      <c r="J2265" t="s">
        <v>4</v>
      </c>
      <c r="K2265" t="s">
        <v>39</v>
      </c>
    </row>
    <row r="2266" spans="1:11" x14ac:dyDescent="0.25">
      <c r="A2266">
        <v>6821375</v>
      </c>
      <c r="B2266" s="2">
        <v>43425.553639583333</v>
      </c>
      <c r="C2266" s="2">
        <v>43421</v>
      </c>
      <c r="D2266" t="s">
        <v>305</v>
      </c>
      <c r="E2266" s="48">
        <v>12170</v>
      </c>
      <c r="F2266" t="s">
        <v>46</v>
      </c>
      <c r="G2266" t="s">
        <v>0</v>
      </c>
      <c r="H2266" t="s">
        <v>27</v>
      </c>
      <c r="I2266" t="s">
        <v>7</v>
      </c>
      <c r="J2266" t="s">
        <v>36</v>
      </c>
      <c r="K2266" t="s">
        <v>40</v>
      </c>
    </row>
    <row r="2267" spans="1:11" x14ac:dyDescent="0.25">
      <c r="A2267">
        <v>6821375</v>
      </c>
      <c r="B2267" s="2">
        <v>43425.553639583333</v>
      </c>
      <c r="C2267" s="2">
        <v>43421</v>
      </c>
      <c r="D2267" t="s">
        <v>305</v>
      </c>
      <c r="E2267" s="48">
        <v>12170</v>
      </c>
      <c r="F2267" t="s">
        <v>46</v>
      </c>
      <c r="G2267" t="s">
        <v>2</v>
      </c>
      <c r="H2267" t="s">
        <v>3</v>
      </c>
      <c r="I2267" t="s">
        <v>1</v>
      </c>
      <c r="J2267" t="s">
        <v>4</v>
      </c>
      <c r="K2267" t="s">
        <v>39</v>
      </c>
    </row>
    <row r="2268" spans="1:11" x14ac:dyDescent="0.25">
      <c r="A2268">
        <v>6821573</v>
      </c>
      <c r="B2268" s="2">
        <v>43425.553639583333</v>
      </c>
      <c r="C2268" s="2">
        <v>43421</v>
      </c>
      <c r="D2268" t="s">
        <v>306</v>
      </c>
      <c r="E2268" s="48">
        <v>12170</v>
      </c>
      <c r="F2268" t="s">
        <v>46</v>
      </c>
      <c r="G2268" t="s">
        <v>0</v>
      </c>
      <c r="H2268" t="s">
        <v>37</v>
      </c>
      <c r="I2268" t="s">
        <v>25</v>
      </c>
      <c r="J2268" t="s">
        <v>36</v>
      </c>
      <c r="K2268" t="s">
        <v>37</v>
      </c>
    </row>
    <row r="2269" spans="1:11" x14ac:dyDescent="0.25">
      <c r="A2269">
        <v>6821573</v>
      </c>
      <c r="B2269" s="2">
        <v>43425.553639583333</v>
      </c>
      <c r="C2269" s="2">
        <v>43421</v>
      </c>
      <c r="D2269" t="s">
        <v>306</v>
      </c>
      <c r="E2269" s="48">
        <v>12170</v>
      </c>
      <c r="F2269" t="s">
        <v>46</v>
      </c>
      <c r="G2269" t="s">
        <v>2</v>
      </c>
      <c r="H2269" t="s">
        <v>5</v>
      </c>
      <c r="I2269" t="s">
        <v>1</v>
      </c>
      <c r="J2269" t="s">
        <v>4</v>
      </c>
      <c r="K2269" t="s">
        <v>38</v>
      </c>
    </row>
    <row r="2270" spans="1:11" x14ac:dyDescent="0.25">
      <c r="A2270">
        <v>6821573</v>
      </c>
      <c r="B2270" s="2">
        <v>43425.553639583333</v>
      </c>
      <c r="C2270" s="2">
        <v>43421</v>
      </c>
      <c r="D2270" t="s">
        <v>306</v>
      </c>
      <c r="E2270" s="48">
        <v>12170</v>
      </c>
      <c r="F2270" t="s">
        <v>46</v>
      </c>
      <c r="G2270" t="s">
        <v>2</v>
      </c>
      <c r="H2270" t="s">
        <v>3</v>
      </c>
      <c r="I2270" t="s">
        <v>1</v>
      </c>
      <c r="J2270" t="s">
        <v>4</v>
      </c>
      <c r="K2270" t="s">
        <v>39</v>
      </c>
    </row>
    <row r="2271" spans="1:11" x14ac:dyDescent="0.25">
      <c r="A2271">
        <v>6821688</v>
      </c>
      <c r="B2271" s="2">
        <v>43425.553639583333</v>
      </c>
      <c r="C2271" s="2">
        <v>43421</v>
      </c>
      <c r="D2271" t="s">
        <v>307</v>
      </c>
      <c r="E2271" s="48">
        <v>12170</v>
      </c>
      <c r="F2271" t="s">
        <v>46</v>
      </c>
      <c r="G2271" t="s">
        <v>0</v>
      </c>
      <c r="H2271" t="s">
        <v>37</v>
      </c>
      <c r="I2271" t="s">
        <v>25</v>
      </c>
      <c r="J2271" t="s">
        <v>36</v>
      </c>
      <c r="K2271" t="s">
        <v>37</v>
      </c>
    </row>
    <row r="2272" spans="1:11" x14ac:dyDescent="0.25">
      <c r="A2272">
        <v>6821688</v>
      </c>
      <c r="B2272" s="2">
        <v>43425.553639583333</v>
      </c>
      <c r="C2272" s="2">
        <v>43421</v>
      </c>
      <c r="D2272" t="s">
        <v>307</v>
      </c>
      <c r="E2272" s="48">
        <v>12170</v>
      </c>
      <c r="F2272" t="s">
        <v>46</v>
      </c>
      <c r="G2272" t="s">
        <v>2</v>
      </c>
      <c r="H2272" t="s">
        <v>5</v>
      </c>
      <c r="I2272" t="s">
        <v>1</v>
      </c>
      <c r="J2272" t="s">
        <v>4</v>
      </c>
      <c r="K2272" t="s">
        <v>38</v>
      </c>
    </row>
    <row r="2273" spans="1:11" x14ac:dyDescent="0.25">
      <c r="A2273">
        <v>6821688</v>
      </c>
      <c r="B2273" s="2">
        <v>43425.553639583333</v>
      </c>
      <c r="C2273" s="2">
        <v>43421</v>
      </c>
      <c r="D2273" t="s">
        <v>307</v>
      </c>
      <c r="E2273" s="48">
        <v>12170</v>
      </c>
      <c r="F2273" t="s">
        <v>46</v>
      </c>
      <c r="G2273" t="s">
        <v>2</v>
      </c>
      <c r="H2273" t="s">
        <v>3</v>
      </c>
      <c r="I2273" t="s">
        <v>1</v>
      </c>
      <c r="J2273" t="s">
        <v>4</v>
      </c>
      <c r="K2273" t="s">
        <v>39</v>
      </c>
    </row>
    <row r="2274" spans="1:11" x14ac:dyDescent="0.25">
      <c r="A2274">
        <v>6822987</v>
      </c>
      <c r="B2274" s="2">
        <v>43425.553639583333</v>
      </c>
      <c r="C2274" s="2">
        <v>43421</v>
      </c>
      <c r="D2274" t="s">
        <v>308</v>
      </c>
      <c r="E2274" s="48">
        <v>12170</v>
      </c>
      <c r="F2274" t="s">
        <v>46</v>
      </c>
      <c r="G2274" t="s">
        <v>0</v>
      </c>
      <c r="H2274" t="s">
        <v>37</v>
      </c>
      <c r="I2274" t="s">
        <v>25</v>
      </c>
      <c r="J2274" t="s">
        <v>36</v>
      </c>
      <c r="K2274" t="s">
        <v>37</v>
      </c>
    </row>
    <row r="2275" spans="1:11" x14ac:dyDescent="0.25">
      <c r="A2275">
        <v>6822987</v>
      </c>
      <c r="B2275" s="2">
        <v>43425.553639583333</v>
      </c>
      <c r="C2275" s="2">
        <v>43421</v>
      </c>
      <c r="D2275" t="s">
        <v>308</v>
      </c>
      <c r="E2275">
        <v>12170</v>
      </c>
      <c r="F2275" t="s">
        <v>46</v>
      </c>
      <c r="G2275" t="s">
        <v>2</v>
      </c>
      <c r="H2275" t="s">
        <v>5</v>
      </c>
      <c r="I2275" t="s">
        <v>1</v>
      </c>
      <c r="J2275" t="s">
        <v>4</v>
      </c>
      <c r="K2275" t="s">
        <v>38</v>
      </c>
    </row>
    <row r="2276" spans="1:11" x14ac:dyDescent="0.25">
      <c r="A2276">
        <v>6823344</v>
      </c>
      <c r="B2276" s="2">
        <v>43425.553639583333</v>
      </c>
      <c r="C2276" s="2">
        <v>43421</v>
      </c>
      <c r="D2276" t="s">
        <v>309</v>
      </c>
      <c r="E2276">
        <v>12170</v>
      </c>
      <c r="F2276" t="s">
        <v>46</v>
      </c>
      <c r="G2276" t="s">
        <v>0</v>
      </c>
      <c r="H2276" t="s">
        <v>37</v>
      </c>
      <c r="I2276" t="s">
        <v>25</v>
      </c>
      <c r="J2276" t="s">
        <v>36</v>
      </c>
      <c r="K2276" t="s">
        <v>37</v>
      </c>
    </row>
    <row r="2277" spans="1:11" x14ac:dyDescent="0.25">
      <c r="A2277">
        <v>6823344</v>
      </c>
      <c r="B2277" s="2">
        <v>43425.553639583333</v>
      </c>
      <c r="C2277" s="2">
        <v>43421</v>
      </c>
      <c r="D2277" t="s">
        <v>309</v>
      </c>
      <c r="E2277">
        <v>12170</v>
      </c>
      <c r="F2277" t="s">
        <v>46</v>
      </c>
      <c r="G2277" t="s">
        <v>2</v>
      </c>
      <c r="H2277" t="s">
        <v>12</v>
      </c>
      <c r="I2277" t="s">
        <v>7</v>
      </c>
      <c r="J2277" t="s">
        <v>4</v>
      </c>
      <c r="K2277" t="s">
        <v>43</v>
      </c>
    </row>
    <row r="2278" spans="1:11" x14ac:dyDescent="0.25">
      <c r="A2278">
        <v>6823344</v>
      </c>
      <c r="B2278" s="2">
        <v>43425.553639583333</v>
      </c>
      <c r="C2278" s="2">
        <v>43421</v>
      </c>
      <c r="D2278" t="s">
        <v>309</v>
      </c>
      <c r="E2278">
        <v>12170</v>
      </c>
      <c r="F2278" t="s">
        <v>46</v>
      </c>
      <c r="G2278" t="s">
        <v>2</v>
      </c>
      <c r="H2278" t="s">
        <v>3</v>
      </c>
      <c r="I2278" t="s">
        <v>1</v>
      </c>
      <c r="J2278" t="s">
        <v>4</v>
      </c>
      <c r="K2278" t="s">
        <v>39</v>
      </c>
    </row>
    <row r="2279" spans="1:11" x14ac:dyDescent="0.25">
      <c r="A2279">
        <v>6823391</v>
      </c>
      <c r="B2279" s="2">
        <v>43425.553639583333</v>
      </c>
      <c r="C2279" s="2">
        <v>43421</v>
      </c>
      <c r="D2279" t="s">
        <v>310</v>
      </c>
      <c r="E2279">
        <v>12170</v>
      </c>
      <c r="F2279" t="s">
        <v>46</v>
      </c>
      <c r="G2279" t="s">
        <v>0</v>
      </c>
      <c r="H2279" t="s">
        <v>37</v>
      </c>
      <c r="I2279" t="s">
        <v>25</v>
      </c>
      <c r="J2279" t="s">
        <v>36</v>
      </c>
      <c r="K2279" t="s">
        <v>37</v>
      </c>
    </row>
    <row r="2280" spans="1:11" x14ac:dyDescent="0.25">
      <c r="A2280">
        <v>6823391</v>
      </c>
      <c r="B2280" s="2">
        <v>43425.553639583333</v>
      </c>
      <c r="C2280" s="2">
        <v>43421</v>
      </c>
      <c r="D2280" t="s">
        <v>310</v>
      </c>
      <c r="E2280">
        <v>12170</v>
      </c>
      <c r="F2280" t="s">
        <v>46</v>
      </c>
      <c r="G2280" t="s">
        <v>2</v>
      </c>
      <c r="H2280" t="s">
        <v>37</v>
      </c>
      <c r="I2280" t="s">
        <v>25</v>
      </c>
      <c r="J2280" t="s">
        <v>9</v>
      </c>
      <c r="K2280" t="s">
        <v>37</v>
      </c>
    </row>
    <row r="2281" spans="1:11" x14ac:dyDescent="0.25">
      <c r="A2281">
        <v>6823583</v>
      </c>
      <c r="B2281" s="2">
        <v>43425.553639583333</v>
      </c>
      <c r="C2281" s="2">
        <v>43421</v>
      </c>
      <c r="D2281" t="s">
        <v>311</v>
      </c>
      <c r="E2281">
        <v>12170</v>
      </c>
      <c r="F2281" t="s">
        <v>46</v>
      </c>
      <c r="G2281" t="s">
        <v>0</v>
      </c>
      <c r="H2281" t="s">
        <v>37</v>
      </c>
      <c r="I2281" t="s">
        <v>25</v>
      </c>
      <c r="J2281" t="s">
        <v>36</v>
      </c>
      <c r="K2281" t="s">
        <v>37</v>
      </c>
    </row>
    <row r="2282" spans="1:11" x14ac:dyDescent="0.25">
      <c r="A2282">
        <v>6823583</v>
      </c>
      <c r="B2282" s="2">
        <v>43425.553639583333</v>
      </c>
      <c r="C2282" s="2">
        <v>43421</v>
      </c>
      <c r="D2282" t="s">
        <v>311</v>
      </c>
      <c r="E2282">
        <v>12170</v>
      </c>
      <c r="F2282" t="s">
        <v>46</v>
      </c>
      <c r="G2282" t="s">
        <v>2</v>
      </c>
      <c r="H2282" t="s">
        <v>37</v>
      </c>
      <c r="I2282" t="s">
        <v>25</v>
      </c>
      <c r="J2282" t="s">
        <v>9</v>
      </c>
      <c r="K2282" t="s">
        <v>37</v>
      </c>
    </row>
    <row r="2283" spans="1:11" x14ac:dyDescent="0.25">
      <c r="A2283">
        <v>6823652</v>
      </c>
      <c r="B2283" s="2">
        <v>43425.553639583333</v>
      </c>
      <c r="C2283" s="2">
        <v>43421</v>
      </c>
      <c r="D2283" t="s">
        <v>312</v>
      </c>
      <c r="E2283">
        <v>12170</v>
      </c>
      <c r="F2283" t="s">
        <v>46</v>
      </c>
      <c r="G2283" t="s">
        <v>0</v>
      </c>
      <c r="H2283" t="s">
        <v>37</v>
      </c>
      <c r="I2283" t="s">
        <v>25</v>
      </c>
      <c r="J2283" t="s">
        <v>36</v>
      </c>
      <c r="K2283" t="s">
        <v>37</v>
      </c>
    </row>
    <row r="2284" spans="1:11" x14ac:dyDescent="0.25">
      <c r="A2284">
        <v>6823652</v>
      </c>
      <c r="B2284" s="2">
        <v>43425.553639583333</v>
      </c>
      <c r="C2284" s="2">
        <v>43421</v>
      </c>
      <c r="D2284" t="s">
        <v>312</v>
      </c>
      <c r="E2284">
        <v>12170</v>
      </c>
      <c r="F2284" t="s">
        <v>46</v>
      </c>
      <c r="G2284" t="s">
        <v>2</v>
      </c>
      <c r="H2284" t="s">
        <v>3</v>
      </c>
      <c r="I2284" t="s">
        <v>1</v>
      </c>
      <c r="J2284" t="s">
        <v>4</v>
      </c>
      <c r="K2284" t="s">
        <v>39</v>
      </c>
    </row>
    <row r="2285" spans="1:11" x14ac:dyDescent="0.25">
      <c r="A2285">
        <v>6823746</v>
      </c>
      <c r="B2285" s="2">
        <v>43425.553639583333</v>
      </c>
      <c r="C2285" s="2">
        <v>43421</v>
      </c>
      <c r="D2285" t="s">
        <v>230</v>
      </c>
      <c r="E2285">
        <v>12170</v>
      </c>
      <c r="F2285" t="s">
        <v>46</v>
      </c>
      <c r="G2285" t="s">
        <v>0</v>
      </c>
      <c r="H2285" t="s">
        <v>37</v>
      </c>
      <c r="I2285" t="s">
        <v>25</v>
      </c>
      <c r="J2285" t="s">
        <v>36</v>
      </c>
      <c r="K2285" t="s">
        <v>37</v>
      </c>
    </row>
    <row r="2286" spans="1:11" x14ac:dyDescent="0.25">
      <c r="A2286">
        <v>6823746</v>
      </c>
      <c r="B2286" s="2">
        <v>43425.553639583333</v>
      </c>
      <c r="C2286" s="2">
        <v>43421</v>
      </c>
      <c r="D2286" t="s">
        <v>230</v>
      </c>
      <c r="E2286">
        <v>12170</v>
      </c>
      <c r="F2286" t="s">
        <v>46</v>
      </c>
      <c r="G2286" t="s">
        <v>2</v>
      </c>
      <c r="H2286" t="s">
        <v>3</v>
      </c>
      <c r="I2286" t="s">
        <v>1</v>
      </c>
      <c r="J2286" t="s">
        <v>4</v>
      </c>
      <c r="K2286" t="s">
        <v>39</v>
      </c>
    </row>
    <row r="2287" spans="1:11" x14ac:dyDescent="0.25">
      <c r="A2287">
        <v>6824320</v>
      </c>
      <c r="B2287" s="2">
        <v>43425.553639583333</v>
      </c>
      <c r="C2287" s="2">
        <v>43421</v>
      </c>
      <c r="D2287" t="s">
        <v>313</v>
      </c>
      <c r="E2287">
        <v>12170</v>
      </c>
      <c r="F2287" t="s">
        <v>46</v>
      </c>
      <c r="G2287" t="s">
        <v>0</v>
      </c>
      <c r="H2287" t="s">
        <v>37</v>
      </c>
      <c r="I2287" t="s">
        <v>25</v>
      </c>
      <c r="J2287" t="s">
        <v>36</v>
      </c>
      <c r="K2287" t="s">
        <v>37</v>
      </c>
    </row>
    <row r="2288" spans="1:11" x14ac:dyDescent="0.25">
      <c r="A2288">
        <v>6824320</v>
      </c>
      <c r="B2288" s="2">
        <v>43425.553639583333</v>
      </c>
      <c r="C2288" s="2">
        <v>43421</v>
      </c>
      <c r="D2288" t="s">
        <v>313</v>
      </c>
      <c r="E2288">
        <v>12170</v>
      </c>
      <c r="F2288" t="s">
        <v>46</v>
      </c>
      <c r="G2288" t="s">
        <v>2</v>
      </c>
      <c r="H2288" t="s">
        <v>37</v>
      </c>
      <c r="I2288" t="s">
        <v>25</v>
      </c>
      <c r="J2288" t="s">
        <v>9</v>
      </c>
      <c r="K2288" t="s">
        <v>37</v>
      </c>
    </row>
    <row r="2289" spans="1:11" x14ac:dyDescent="0.25">
      <c r="A2289">
        <v>6824556</v>
      </c>
      <c r="B2289" s="2">
        <v>43425.553639583333</v>
      </c>
      <c r="C2289" s="2">
        <v>43421</v>
      </c>
      <c r="D2289" t="s">
        <v>314</v>
      </c>
      <c r="E2289">
        <v>12170</v>
      </c>
      <c r="F2289" t="s">
        <v>46</v>
      </c>
      <c r="G2289" t="s">
        <v>0</v>
      </c>
      <c r="H2289" t="s">
        <v>37</v>
      </c>
      <c r="I2289" t="s">
        <v>25</v>
      </c>
      <c r="J2289" t="s">
        <v>36</v>
      </c>
      <c r="K2289" t="s">
        <v>37</v>
      </c>
    </row>
    <row r="2290" spans="1:11" x14ac:dyDescent="0.25">
      <c r="A2290">
        <v>6824556</v>
      </c>
      <c r="B2290" s="2">
        <v>43425.553639583333</v>
      </c>
      <c r="C2290" s="2">
        <v>43421</v>
      </c>
      <c r="D2290" t="s">
        <v>314</v>
      </c>
      <c r="E2290">
        <v>12170</v>
      </c>
      <c r="F2290" t="s">
        <v>46</v>
      </c>
      <c r="G2290" t="s">
        <v>2</v>
      </c>
      <c r="H2290" t="s">
        <v>5</v>
      </c>
      <c r="I2290" t="s">
        <v>1</v>
      </c>
      <c r="J2290" t="s">
        <v>4</v>
      </c>
      <c r="K2290" t="s">
        <v>38</v>
      </c>
    </row>
    <row r="2291" spans="1:11" x14ac:dyDescent="0.25">
      <c r="A2291">
        <v>6824556</v>
      </c>
      <c r="B2291" s="2">
        <v>43425.553639583333</v>
      </c>
      <c r="C2291" s="2">
        <v>43421</v>
      </c>
      <c r="D2291" t="s">
        <v>314</v>
      </c>
      <c r="E2291">
        <v>12170</v>
      </c>
      <c r="F2291" t="s">
        <v>46</v>
      </c>
      <c r="G2291" t="s">
        <v>2</v>
      </c>
      <c r="H2291" t="s">
        <v>3</v>
      </c>
      <c r="I2291" t="s">
        <v>1</v>
      </c>
      <c r="J2291" t="s">
        <v>4</v>
      </c>
      <c r="K2291" t="s">
        <v>39</v>
      </c>
    </row>
    <row r="2292" spans="1:11" x14ac:dyDescent="0.25">
      <c r="A2292">
        <v>6824992</v>
      </c>
      <c r="B2292" s="2">
        <v>43425.553639583333</v>
      </c>
      <c r="C2292" s="2">
        <v>43421</v>
      </c>
      <c r="D2292" t="s">
        <v>315</v>
      </c>
      <c r="E2292">
        <v>12170</v>
      </c>
      <c r="F2292" t="s">
        <v>46</v>
      </c>
      <c r="G2292" t="s">
        <v>0</v>
      </c>
      <c r="H2292" t="s">
        <v>37</v>
      </c>
      <c r="I2292" t="s">
        <v>25</v>
      </c>
      <c r="J2292" t="s">
        <v>36</v>
      </c>
      <c r="K2292" t="s">
        <v>37</v>
      </c>
    </row>
    <row r="2293" spans="1:11" x14ac:dyDescent="0.25">
      <c r="A2293">
        <v>6824992</v>
      </c>
      <c r="B2293" s="2">
        <v>43425.553639583333</v>
      </c>
      <c r="C2293" s="2">
        <v>43421</v>
      </c>
      <c r="D2293" t="s">
        <v>315</v>
      </c>
      <c r="E2293">
        <v>12170</v>
      </c>
      <c r="F2293" t="s">
        <v>46</v>
      </c>
      <c r="G2293" t="s">
        <v>2</v>
      </c>
      <c r="H2293" t="s">
        <v>37</v>
      </c>
      <c r="I2293" t="s">
        <v>25</v>
      </c>
      <c r="J2293" t="s">
        <v>9</v>
      </c>
      <c r="K2293" t="s">
        <v>37</v>
      </c>
    </row>
    <row r="2294" spans="1:11" x14ac:dyDescent="0.25">
      <c r="A2294">
        <v>6880959</v>
      </c>
      <c r="B2294" s="2">
        <v>43425.333952893518</v>
      </c>
      <c r="C2294" s="2">
        <v>43421</v>
      </c>
      <c r="D2294" t="s">
        <v>793</v>
      </c>
      <c r="E2294">
        <v>12305</v>
      </c>
      <c r="F2294" t="s">
        <v>47</v>
      </c>
      <c r="G2294" t="s">
        <v>0</v>
      </c>
      <c r="H2294" t="s">
        <v>27</v>
      </c>
      <c r="I2294" t="s">
        <v>7</v>
      </c>
      <c r="J2294" t="s">
        <v>36</v>
      </c>
      <c r="K2294" t="s">
        <v>40</v>
      </c>
    </row>
    <row r="2295" spans="1:11" x14ac:dyDescent="0.25">
      <c r="A2295">
        <v>6880959</v>
      </c>
      <c r="B2295" s="2">
        <v>43425.334230671295</v>
      </c>
      <c r="C2295" s="2">
        <v>43421</v>
      </c>
      <c r="D2295" t="s">
        <v>793</v>
      </c>
      <c r="E2295">
        <v>12305</v>
      </c>
      <c r="F2295" t="s">
        <v>47</v>
      </c>
      <c r="G2295" t="s">
        <v>2</v>
      </c>
      <c r="H2295" t="s">
        <v>5</v>
      </c>
      <c r="I2295" t="s">
        <v>1</v>
      </c>
      <c r="J2295" t="s">
        <v>4</v>
      </c>
      <c r="K2295" t="s">
        <v>38</v>
      </c>
    </row>
    <row r="2296" spans="1:11" x14ac:dyDescent="0.25">
      <c r="A2296">
        <v>6880959</v>
      </c>
      <c r="B2296" s="2">
        <v>43425.334487499997</v>
      </c>
      <c r="C2296" s="2">
        <v>43421</v>
      </c>
      <c r="D2296" t="s">
        <v>793</v>
      </c>
      <c r="E2296">
        <v>12305</v>
      </c>
      <c r="F2296" t="s">
        <v>47</v>
      </c>
      <c r="G2296" t="s">
        <v>2</v>
      </c>
      <c r="H2296" t="s">
        <v>3</v>
      </c>
      <c r="I2296" t="s">
        <v>1</v>
      </c>
      <c r="J2296" t="s">
        <v>4</v>
      </c>
      <c r="K2296" t="s">
        <v>39</v>
      </c>
    </row>
    <row r="2297" spans="1:11" x14ac:dyDescent="0.25">
      <c r="A2297">
        <v>6881666</v>
      </c>
      <c r="B2297" s="2">
        <v>43425.339826388888</v>
      </c>
      <c r="C2297" s="2">
        <v>43421</v>
      </c>
      <c r="D2297" t="s">
        <v>794</v>
      </c>
      <c r="E2297">
        <v>12305</v>
      </c>
      <c r="F2297" t="s">
        <v>47</v>
      </c>
      <c r="G2297" t="s">
        <v>0</v>
      </c>
      <c r="H2297" t="s">
        <v>37</v>
      </c>
      <c r="I2297" t="s">
        <v>25</v>
      </c>
      <c r="J2297" t="s">
        <v>36</v>
      </c>
      <c r="K2297" t="s">
        <v>37</v>
      </c>
    </row>
    <row r="2298" spans="1:11" x14ac:dyDescent="0.25">
      <c r="A2298">
        <v>6881666</v>
      </c>
      <c r="B2298" s="2">
        <v>43425.340252430557</v>
      </c>
      <c r="C2298" s="2">
        <v>43421</v>
      </c>
      <c r="D2298" t="s">
        <v>794</v>
      </c>
      <c r="E2298">
        <v>12305</v>
      </c>
      <c r="F2298" t="s">
        <v>47</v>
      </c>
      <c r="G2298" t="s">
        <v>2</v>
      </c>
      <c r="H2298" t="s">
        <v>3</v>
      </c>
      <c r="I2298" t="s">
        <v>1</v>
      </c>
      <c r="J2298" t="s">
        <v>4</v>
      </c>
      <c r="K2298" t="s">
        <v>39</v>
      </c>
    </row>
    <row r="2299" spans="1:11" x14ac:dyDescent="0.25">
      <c r="A2299">
        <v>6881694</v>
      </c>
      <c r="B2299" s="2">
        <v>43425.340607523147</v>
      </c>
      <c r="C2299" s="2">
        <v>43421</v>
      </c>
      <c r="D2299" t="s">
        <v>795</v>
      </c>
      <c r="E2299">
        <v>12305</v>
      </c>
      <c r="F2299" t="s">
        <v>47</v>
      </c>
      <c r="G2299" t="s">
        <v>0</v>
      </c>
      <c r="H2299" t="s">
        <v>37</v>
      </c>
      <c r="I2299" t="s">
        <v>25</v>
      </c>
      <c r="J2299" t="s">
        <v>36</v>
      </c>
      <c r="K2299" t="s">
        <v>37</v>
      </c>
    </row>
    <row r="2300" spans="1:11" x14ac:dyDescent="0.25">
      <c r="A2300">
        <v>6881694</v>
      </c>
      <c r="B2300" s="2">
        <v>43425.34093622685</v>
      </c>
      <c r="C2300" s="2">
        <v>43421</v>
      </c>
      <c r="D2300" t="s">
        <v>795</v>
      </c>
      <c r="E2300">
        <v>12305</v>
      </c>
      <c r="F2300" t="s">
        <v>47</v>
      </c>
      <c r="G2300" t="s">
        <v>2</v>
      </c>
      <c r="H2300" t="s">
        <v>3</v>
      </c>
      <c r="I2300" t="s">
        <v>1</v>
      </c>
      <c r="J2300" t="s">
        <v>4</v>
      </c>
      <c r="K2300" t="s">
        <v>39</v>
      </c>
    </row>
    <row r="2301" spans="1:11" x14ac:dyDescent="0.25">
      <c r="A2301">
        <v>6881713</v>
      </c>
      <c r="B2301" s="2">
        <v>43425.341224999996</v>
      </c>
      <c r="C2301" s="2">
        <v>43421</v>
      </c>
      <c r="D2301" t="s">
        <v>796</v>
      </c>
      <c r="E2301">
        <v>12305</v>
      </c>
      <c r="F2301" t="s">
        <v>47</v>
      </c>
      <c r="G2301" t="s">
        <v>0</v>
      </c>
      <c r="H2301" t="s">
        <v>37</v>
      </c>
      <c r="I2301" t="s">
        <v>25</v>
      </c>
      <c r="J2301" t="s">
        <v>36</v>
      </c>
      <c r="K2301" t="s">
        <v>37</v>
      </c>
    </row>
    <row r="2302" spans="1:11" x14ac:dyDescent="0.25">
      <c r="A2302">
        <v>6881713</v>
      </c>
      <c r="B2302" s="2">
        <v>43425.341544444447</v>
      </c>
      <c r="C2302" s="2">
        <v>43421</v>
      </c>
      <c r="D2302" t="s">
        <v>796</v>
      </c>
      <c r="E2302">
        <v>12305</v>
      </c>
      <c r="F2302" t="s">
        <v>47</v>
      </c>
      <c r="G2302" t="s">
        <v>2</v>
      </c>
      <c r="H2302" t="s">
        <v>37</v>
      </c>
      <c r="I2302" t="s">
        <v>25</v>
      </c>
      <c r="J2302" t="s">
        <v>9</v>
      </c>
      <c r="K2302" t="s">
        <v>37</v>
      </c>
    </row>
    <row r="2303" spans="1:11" x14ac:dyDescent="0.25">
      <c r="A2303">
        <v>6881725</v>
      </c>
      <c r="B2303" s="2">
        <v>43425.342028819447</v>
      </c>
      <c r="C2303" s="2">
        <v>43421</v>
      </c>
      <c r="D2303" t="s">
        <v>797</v>
      </c>
      <c r="E2303">
        <v>12305</v>
      </c>
      <c r="F2303" t="s">
        <v>47</v>
      </c>
      <c r="G2303" t="s">
        <v>0</v>
      </c>
      <c r="H2303" t="s">
        <v>37</v>
      </c>
      <c r="I2303" t="s">
        <v>25</v>
      </c>
      <c r="J2303" t="s">
        <v>36</v>
      </c>
      <c r="K2303" t="s">
        <v>37</v>
      </c>
    </row>
    <row r="2304" spans="1:11" x14ac:dyDescent="0.25">
      <c r="A2304">
        <v>6881725</v>
      </c>
      <c r="B2304" s="2">
        <v>43425.342257523145</v>
      </c>
      <c r="C2304" s="2">
        <v>43421</v>
      </c>
      <c r="D2304" t="s">
        <v>797</v>
      </c>
      <c r="E2304">
        <v>12305</v>
      </c>
      <c r="F2304" t="s">
        <v>47</v>
      </c>
      <c r="G2304" t="s">
        <v>2</v>
      </c>
      <c r="H2304" t="s">
        <v>37</v>
      </c>
      <c r="I2304" t="s">
        <v>25</v>
      </c>
      <c r="J2304" t="s">
        <v>4</v>
      </c>
      <c r="K2304" t="s">
        <v>37</v>
      </c>
    </row>
    <row r="2305" spans="1:11" x14ac:dyDescent="0.25">
      <c r="A2305">
        <v>6881798</v>
      </c>
      <c r="B2305" s="2">
        <v>43425.342648611113</v>
      </c>
      <c r="C2305" s="2">
        <v>43421</v>
      </c>
      <c r="D2305" t="s">
        <v>798</v>
      </c>
      <c r="E2305">
        <v>12305</v>
      </c>
      <c r="F2305" t="s">
        <v>47</v>
      </c>
      <c r="G2305" t="s">
        <v>0</v>
      </c>
      <c r="H2305" t="s">
        <v>37</v>
      </c>
      <c r="I2305" t="s">
        <v>25</v>
      </c>
      <c r="J2305" t="s">
        <v>36</v>
      </c>
      <c r="K2305" t="s">
        <v>37</v>
      </c>
    </row>
    <row r="2306" spans="1:11" x14ac:dyDescent="0.25">
      <c r="A2306">
        <v>6881798</v>
      </c>
      <c r="B2306" s="2">
        <v>43425.342937615744</v>
      </c>
      <c r="C2306" s="2">
        <v>43421</v>
      </c>
      <c r="D2306" t="s">
        <v>798</v>
      </c>
      <c r="E2306">
        <v>12305</v>
      </c>
      <c r="F2306" t="s">
        <v>47</v>
      </c>
      <c r="G2306" t="s">
        <v>2</v>
      </c>
      <c r="H2306" t="s">
        <v>5</v>
      </c>
      <c r="I2306" t="s">
        <v>1</v>
      </c>
      <c r="J2306" t="s">
        <v>4</v>
      </c>
      <c r="K2306" t="s">
        <v>38</v>
      </c>
    </row>
    <row r="2307" spans="1:11" x14ac:dyDescent="0.25">
      <c r="A2307">
        <v>6881798</v>
      </c>
      <c r="B2307" s="2">
        <v>43425.34320520833</v>
      </c>
      <c r="C2307" s="2">
        <v>43421</v>
      </c>
      <c r="D2307" t="s">
        <v>798</v>
      </c>
      <c r="E2307">
        <v>12305</v>
      </c>
      <c r="F2307" t="s">
        <v>47</v>
      </c>
      <c r="G2307" t="s">
        <v>2</v>
      </c>
      <c r="H2307" t="s">
        <v>3</v>
      </c>
      <c r="I2307" t="s">
        <v>1</v>
      </c>
      <c r="J2307" t="s">
        <v>4</v>
      </c>
      <c r="K2307" t="s">
        <v>39</v>
      </c>
    </row>
    <row r="2308" spans="1:11" x14ac:dyDescent="0.25">
      <c r="A2308">
        <v>6882288</v>
      </c>
      <c r="B2308" s="2">
        <v>43425.343628009257</v>
      </c>
      <c r="C2308" s="2">
        <v>43421</v>
      </c>
      <c r="D2308" t="s">
        <v>799</v>
      </c>
      <c r="E2308">
        <v>12305</v>
      </c>
      <c r="F2308" t="s">
        <v>47</v>
      </c>
      <c r="G2308" t="s">
        <v>0</v>
      </c>
      <c r="H2308" t="s">
        <v>37</v>
      </c>
      <c r="I2308" t="s">
        <v>25</v>
      </c>
      <c r="J2308" t="s">
        <v>36</v>
      </c>
      <c r="K2308" t="s">
        <v>37</v>
      </c>
    </row>
    <row r="2309" spans="1:11" x14ac:dyDescent="0.25">
      <c r="A2309">
        <v>6882288</v>
      </c>
      <c r="B2309" s="2">
        <v>43425.343932407406</v>
      </c>
      <c r="C2309" s="2">
        <v>43421</v>
      </c>
      <c r="D2309" t="s">
        <v>799</v>
      </c>
      <c r="E2309">
        <v>12305</v>
      </c>
      <c r="F2309" t="s">
        <v>47</v>
      </c>
      <c r="G2309" t="s">
        <v>2</v>
      </c>
      <c r="H2309" t="s">
        <v>37</v>
      </c>
      <c r="I2309" t="s">
        <v>25</v>
      </c>
      <c r="J2309" t="s">
        <v>4</v>
      </c>
      <c r="K2309" t="s">
        <v>37</v>
      </c>
    </row>
    <row r="2310" spans="1:11" x14ac:dyDescent="0.25">
      <c r="A2310">
        <v>6882706</v>
      </c>
      <c r="B2310" s="2">
        <v>43425.344213773147</v>
      </c>
      <c r="C2310" s="2">
        <v>43421</v>
      </c>
      <c r="D2310" t="s">
        <v>800</v>
      </c>
      <c r="E2310">
        <v>12305</v>
      </c>
      <c r="F2310" t="s">
        <v>47</v>
      </c>
      <c r="G2310" t="s">
        <v>0</v>
      </c>
      <c r="H2310" t="s">
        <v>37</v>
      </c>
      <c r="I2310" t="s">
        <v>25</v>
      </c>
      <c r="J2310" t="s">
        <v>36</v>
      </c>
      <c r="K2310" t="s">
        <v>37</v>
      </c>
    </row>
    <row r="2311" spans="1:11" x14ac:dyDescent="0.25">
      <c r="A2311">
        <v>6882706</v>
      </c>
      <c r="B2311" s="2">
        <v>43425.344502777778</v>
      </c>
      <c r="C2311" s="2">
        <v>43421</v>
      </c>
      <c r="D2311" t="s">
        <v>800</v>
      </c>
      <c r="E2311">
        <v>12305</v>
      </c>
      <c r="F2311" t="s">
        <v>47</v>
      </c>
      <c r="G2311" t="s">
        <v>2</v>
      </c>
      <c r="H2311" t="s">
        <v>37</v>
      </c>
      <c r="I2311" t="s">
        <v>25</v>
      </c>
      <c r="J2311" t="s">
        <v>9</v>
      </c>
      <c r="K2311" t="s">
        <v>37</v>
      </c>
    </row>
    <row r="2312" spans="1:11" x14ac:dyDescent="0.25">
      <c r="A2312">
        <v>6882985</v>
      </c>
      <c r="B2312" s="2">
        <v>43425.344942361109</v>
      </c>
      <c r="C2312" s="2">
        <v>43421</v>
      </c>
      <c r="D2312" t="s">
        <v>801</v>
      </c>
      <c r="E2312">
        <v>12305</v>
      </c>
      <c r="F2312" t="s">
        <v>47</v>
      </c>
      <c r="G2312" t="s">
        <v>0</v>
      </c>
      <c r="H2312" t="s">
        <v>37</v>
      </c>
      <c r="I2312" t="s">
        <v>25</v>
      </c>
      <c r="J2312" t="s">
        <v>36</v>
      </c>
      <c r="K2312" t="s">
        <v>37</v>
      </c>
    </row>
    <row r="2313" spans="1:11" x14ac:dyDescent="0.25">
      <c r="A2313">
        <v>6882985</v>
      </c>
      <c r="B2313" s="2">
        <v>43425.345216319445</v>
      </c>
      <c r="C2313" s="2">
        <v>43421</v>
      </c>
      <c r="D2313" t="s">
        <v>801</v>
      </c>
      <c r="E2313">
        <v>12305</v>
      </c>
      <c r="F2313" t="s">
        <v>47</v>
      </c>
      <c r="G2313" t="s">
        <v>2</v>
      </c>
      <c r="H2313" t="s">
        <v>8</v>
      </c>
      <c r="I2313" t="s">
        <v>7</v>
      </c>
      <c r="J2313" t="s">
        <v>4</v>
      </c>
      <c r="K2313" t="s">
        <v>65</v>
      </c>
    </row>
    <row r="2314" spans="1:11" x14ac:dyDescent="0.25">
      <c r="A2314">
        <v>6882985</v>
      </c>
      <c r="B2314" s="2">
        <v>43425.345430092595</v>
      </c>
      <c r="C2314" s="2">
        <v>43421</v>
      </c>
      <c r="D2314" t="s">
        <v>801</v>
      </c>
      <c r="E2314">
        <v>12305</v>
      </c>
      <c r="F2314" t="s">
        <v>47</v>
      </c>
      <c r="G2314" t="s">
        <v>2</v>
      </c>
      <c r="H2314" t="s">
        <v>3</v>
      </c>
      <c r="I2314" t="s">
        <v>1</v>
      </c>
      <c r="J2314" t="s">
        <v>4</v>
      </c>
      <c r="K2314" t="s">
        <v>39</v>
      </c>
    </row>
    <row r="2315" spans="1:11" x14ac:dyDescent="0.25">
      <c r="A2315">
        <v>6883524</v>
      </c>
      <c r="B2315" s="2">
        <v>43425.345784606485</v>
      </c>
      <c r="C2315" s="2">
        <v>43421</v>
      </c>
      <c r="D2315" t="s">
        <v>802</v>
      </c>
      <c r="E2315">
        <v>12305</v>
      </c>
      <c r="F2315" t="s">
        <v>47</v>
      </c>
      <c r="G2315" t="s">
        <v>0</v>
      </c>
      <c r="H2315" t="s">
        <v>37</v>
      </c>
      <c r="I2315" t="s">
        <v>25</v>
      </c>
      <c r="J2315" t="s">
        <v>36</v>
      </c>
      <c r="K2315" t="s">
        <v>37</v>
      </c>
    </row>
    <row r="2316" spans="1:11" x14ac:dyDescent="0.25">
      <c r="A2316">
        <v>6883524</v>
      </c>
      <c r="B2316" s="2">
        <v>43425.346259837963</v>
      </c>
      <c r="C2316" s="2">
        <v>43421</v>
      </c>
      <c r="D2316" t="s">
        <v>802</v>
      </c>
      <c r="E2316">
        <v>12305</v>
      </c>
      <c r="F2316" t="s">
        <v>47</v>
      </c>
      <c r="G2316" t="s">
        <v>2</v>
      </c>
      <c r="H2316" t="s">
        <v>37</v>
      </c>
      <c r="I2316" t="s">
        <v>25</v>
      </c>
      <c r="J2316" t="s">
        <v>9</v>
      </c>
      <c r="K2316" t="s">
        <v>37</v>
      </c>
    </row>
    <row r="2317" spans="1:11" x14ac:dyDescent="0.25">
      <c r="A2317">
        <v>6883798</v>
      </c>
      <c r="B2317" s="2">
        <v>43425.346701736111</v>
      </c>
      <c r="C2317" s="2">
        <v>43421</v>
      </c>
      <c r="D2317" t="s">
        <v>803</v>
      </c>
      <c r="E2317">
        <v>12305</v>
      </c>
      <c r="F2317" t="s">
        <v>47</v>
      </c>
      <c r="G2317" t="s">
        <v>0</v>
      </c>
      <c r="H2317" t="s">
        <v>37</v>
      </c>
      <c r="I2317" t="s">
        <v>25</v>
      </c>
      <c r="J2317" t="s">
        <v>36</v>
      </c>
      <c r="K2317" t="s">
        <v>37</v>
      </c>
    </row>
    <row r="2318" spans="1:11" x14ac:dyDescent="0.25">
      <c r="A2318">
        <v>6883798</v>
      </c>
      <c r="B2318" s="2">
        <v>43425.347050694443</v>
      </c>
      <c r="C2318" s="2">
        <v>43421</v>
      </c>
      <c r="D2318" t="s">
        <v>803</v>
      </c>
      <c r="E2318">
        <v>12305</v>
      </c>
      <c r="F2318" t="s">
        <v>47</v>
      </c>
      <c r="G2318" t="s">
        <v>2</v>
      </c>
      <c r="H2318" t="s">
        <v>5</v>
      </c>
      <c r="I2318" t="s">
        <v>1</v>
      </c>
      <c r="J2318" t="s">
        <v>4</v>
      </c>
      <c r="K2318" t="s">
        <v>38</v>
      </c>
    </row>
    <row r="2319" spans="1:11" x14ac:dyDescent="0.25">
      <c r="A2319">
        <v>6883879</v>
      </c>
      <c r="B2319" s="2">
        <v>43425.347400578707</v>
      </c>
      <c r="C2319" s="2">
        <v>43421</v>
      </c>
      <c r="D2319" t="s">
        <v>804</v>
      </c>
      <c r="E2319">
        <v>12305</v>
      </c>
      <c r="F2319" t="s">
        <v>47</v>
      </c>
      <c r="G2319" t="s">
        <v>0</v>
      </c>
      <c r="H2319" t="s">
        <v>37</v>
      </c>
      <c r="I2319" t="s">
        <v>25</v>
      </c>
      <c r="J2319" t="s">
        <v>36</v>
      </c>
      <c r="K2319" t="s">
        <v>37</v>
      </c>
    </row>
    <row r="2320" spans="1:11" x14ac:dyDescent="0.25">
      <c r="A2320">
        <v>6883879</v>
      </c>
      <c r="B2320" s="2">
        <v>43425.347690046299</v>
      </c>
      <c r="C2320" s="2">
        <v>43421</v>
      </c>
      <c r="D2320" t="s">
        <v>804</v>
      </c>
      <c r="E2320">
        <v>12305</v>
      </c>
      <c r="F2320" t="s">
        <v>47</v>
      </c>
      <c r="G2320" t="s">
        <v>2</v>
      </c>
      <c r="H2320" t="s">
        <v>5</v>
      </c>
      <c r="I2320" t="s">
        <v>1</v>
      </c>
      <c r="J2320" t="s">
        <v>4</v>
      </c>
      <c r="K2320" t="s">
        <v>38</v>
      </c>
    </row>
    <row r="2321" spans="1:11" x14ac:dyDescent="0.25">
      <c r="A2321">
        <v>6884071</v>
      </c>
      <c r="B2321" s="2">
        <v>43425.348089583335</v>
      </c>
      <c r="C2321" s="2">
        <v>43421</v>
      </c>
      <c r="D2321" t="s">
        <v>805</v>
      </c>
      <c r="E2321">
        <v>12305</v>
      </c>
      <c r="F2321" t="s">
        <v>47</v>
      </c>
      <c r="G2321" t="s">
        <v>0</v>
      </c>
      <c r="H2321" t="s">
        <v>37</v>
      </c>
      <c r="I2321" t="s">
        <v>25</v>
      </c>
      <c r="J2321" t="s">
        <v>36</v>
      </c>
      <c r="K2321" t="s">
        <v>37</v>
      </c>
    </row>
    <row r="2322" spans="1:11" x14ac:dyDescent="0.25">
      <c r="A2322">
        <v>6884071</v>
      </c>
      <c r="B2322" s="2">
        <v>43425.34834675926</v>
      </c>
      <c r="C2322" s="2">
        <v>43421</v>
      </c>
      <c r="D2322" t="s">
        <v>805</v>
      </c>
      <c r="E2322">
        <v>12305</v>
      </c>
      <c r="F2322" t="s">
        <v>47</v>
      </c>
      <c r="G2322" t="s">
        <v>2</v>
      </c>
      <c r="H2322" t="s">
        <v>3</v>
      </c>
      <c r="I2322" t="s">
        <v>1</v>
      </c>
      <c r="J2322" t="s">
        <v>4</v>
      </c>
      <c r="K2322" t="s">
        <v>39</v>
      </c>
    </row>
    <row r="2323" spans="1:11" x14ac:dyDescent="0.25">
      <c r="A2323">
        <v>6884080</v>
      </c>
      <c r="B2323" s="2">
        <v>43425.348661226853</v>
      </c>
      <c r="C2323" s="2">
        <v>43421</v>
      </c>
      <c r="D2323" t="s">
        <v>806</v>
      </c>
      <c r="E2323">
        <v>12305</v>
      </c>
      <c r="F2323" t="s">
        <v>47</v>
      </c>
      <c r="G2323" t="s">
        <v>0</v>
      </c>
      <c r="H2323" t="s">
        <v>37</v>
      </c>
      <c r="I2323" t="s">
        <v>25</v>
      </c>
      <c r="J2323" t="s">
        <v>36</v>
      </c>
      <c r="K2323" t="s">
        <v>37</v>
      </c>
    </row>
    <row r="2324" spans="1:11" x14ac:dyDescent="0.25">
      <c r="A2324">
        <v>6884080</v>
      </c>
      <c r="B2324" s="2">
        <v>43425.349116550926</v>
      </c>
      <c r="C2324" s="2">
        <v>43421</v>
      </c>
      <c r="D2324" t="s">
        <v>806</v>
      </c>
      <c r="E2324">
        <v>12305</v>
      </c>
      <c r="F2324" t="s">
        <v>47</v>
      </c>
      <c r="G2324" t="s">
        <v>2</v>
      </c>
      <c r="H2324" t="s">
        <v>5</v>
      </c>
      <c r="I2324" t="s">
        <v>1</v>
      </c>
      <c r="J2324" t="s">
        <v>4</v>
      </c>
      <c r="K2324" t="s">
        <v>38</v>
      </c>
    </row>
    <row r="2325" spans="1:11" x14ac:dyDescent="0.25">
      <c r="A2325">
        <v>6884080</v>
      </c>
      <c r="B2325" s="2">
        <v>43425.349316898151</v>
      </c>
      <c r="C2325" s="2">
        <v>43421</v>
      </c>
      <c r="D2325" t="s">
        <v>806</v>
      </c>
      <c r="E2325">
        <v>12305</v>
      </c>
      <c r="F2325" t="s">
        <v>47</v>
      </c>
      <c r="G2325" t="s">
        <v>2</v>
      </c>
      <c r="H2325" t="s">
        <v>3</v>
      </c>
      <c r="I2325" t="s">
        <v>1</v>
      </c>
      <c r="J2325" t="s">
        <v>4</v>
      </c>
      <c r="K2325" t="s">
        <v>39</v>
      </c>
    </row>
    <row r="2326" spans="1:11" x14ac:dyDescent="0.25">
      <c r="A2326">
        <v>6884251</v>
      </c>
      <c r="B2326" s="2">
        <v>43425.349796527778</v>
      </c>
      <c r="C2326" s="2">
        <v>43421</v>
      </c>
      <c r="D2326" t="s">
        <v>807</v>
      </c>
      <c r="E2326">
        <v>12305</v>
      </c>
      <c r="F2326" t="s">
        <v>47</v>
      </c>
      <c r="G2326" t="s">
        <v>0</v>
      </c>
      <c r="H2326" t="s">
        <v>37</v>
      </c>
      <c r="I2326" t="s">
        <v>25</v>
      </c>
      <c r="J2326" t="s">
        <v>36</v>
      </c>
      <c r="K2326" t="s">
        <v>37</v>
      </c>
    </row>
    <row r="2327" spans="1:11" x14ac:dyDescent="0.25">
      <c r="A2327">
        <v>6884251</v>
      </c>
      <c r="B2327" s="2">
        <v>43425.350238657411</v>
      </c>
      <c r="C2327" s="2">
        <v>43421</v>
      </c>
      <c r="D2327" t="s">
        <v>807</v>
      </c>
      <c r="E2327">
        <v>12305</v>
      </c>
      <c r="F2327" t="s">
        <v>47</v>
      </c>
      <c r="G2327" t="s">
        <v>2</v>
      </c>
      <c r="H2327" t="s">
        <v>3</v>
      </c>
      <c r="I2327" t="s">
        <v>1</v>
      </c>
      <c r="J2327" t="s">
        <v>4</v>
      </c>
      <c r="K2327" t="s">
        <v>39</v>
      </c>
    </row>
    <row r="2328" spans="1:11" x14ac:dyDescent="0.25">
      <c r="A2328">
        <v>6884505</v>
      </c>
      <c r="B2328" s="2">
        <v>43425.350537615741</v>
      </c>
      <c r="C2328" s="2">
        <v>43421</v>
      </c>
      <c r="D2328" t="s">
        <v>808</v>
      </c>
      <c r="E2328">
        <v>12305</v>
      </c>
      <c r="F2328" t="s">
        <v>47</v>
      </c>
      <c r="G2328" t="s">
        <v>0</v>
      </c>
      <c r="H2328" t="s">
        <v>37</v>
      </c>
      <c r="I2328" t="s">
        <v>25</v>
      </c>
      <c r="J2328" t="s">
        <v>36</v>
      </c>
      <c r="K2328" t="s">
        <v>37</v>
      </c>
    </row>
    <row r="2329" spans="1:11" x14ac:dyDescent="0.25">
      <c r="A2329">
        <v>6884505</v>
      </c>
      <c r="B2329" s="2">
        <v>43425.35074652778</v>
      </c>
      <c r="C2329" s="2">
        <v>43421</v>
      </c>
      <c r="D2329" t="s">
        <v>808</v>
      </c>
      <c r="E2329">
        <v>12305</v>
      </c>
      <c r="F2329" t="s">
        <v>47</v>
      </c>
      <c r="G2329" t="s">
        <v>2</v>
      </c>
      <c r="H2329" t="s">
        <v>37</v>
      </c>
      <c r="I2329" t="s">
        <v>25</v>
      </c>
      <c r="J2329" t="s">
        <v>9</v>
      </c>
      <c r="K2329" t="s">
        <v>37</v>
      </c>
    </row>
    <row r="2330" spans="1:11" x14ac:dyDescent="0.25">
      <c r="A2330">
        <v>6884530</v>
      </c>
      <c r="B2330" s="2">
        <v>43425.351125231478</v>
      </c>
      <c r="C2330" s="2">
        <v>43421</v>
      </c>
      <c r="D2330" t="s">
        <v>809</v>
      </c>
      <c r="E2330">
        <v>12305</v>
      </c>
      <c r="F2330" t="s">
        <v>47</v>
      </c>
      <c r="G2330" t="s">
        <v>0</v>
      </c>
      <c r="H2330" t="s">
        <v>37</v>
      </c>
      <c r="I2330" t="s">
        <v>25</v>
      </c>
      <c r="J2330" t="s">
        <v>36</v>
      </c>
      <c r="K2330" t="s">
        <v>37</v>
      </c>
    </row>
    <row r="2331" spans="1:11" x14ac:dyDescent="0.25">
      <c r="A2331">
        <v>6884530</v>
      </c>
      <c r="B2331" s="2">
        <v>43425.351346180556</v>
      </c>
      <c r="C2331" s="2">
        <v>43421</v>
      </c>
      <c r="D2331" t="s">
        <v>809</v>
      </c>
      <c r="E2331">
        <v>12305</v>
      </c>
      <c r="F2331" t="s">
        <v>47</v>
      </c>
      <c r="G2331" t="s">
        <v>2</v>
      </c>
      <c r="H2331" t="s">
        <v>5</v>
      </c>
      <c r="I2331" t="s">
        <v>1</v>
      </c>
      <c r="J2331" t="s">
        <v>4</v>
      </c>
      <c r="K2331" t="s">
        <v>38</v>
      </c>
    </row>
    <row r="2332" spans="1:11" x14ac:dyDescent="0.25">
      <c r="A2332">
        <v>6885211</v>
      </c>
      <c r="B2332" s="2">
        <v>43425.351645254632</v>
      </c>
      <c r="C2332" s="2">
        <v>43421</v>
      </c>
      <c r="D2332" t="s">
        <v>810</v>
      </c>
      <c r="E2332">
        <v>12305</v>
      </c>
      <c r="F2332" t="s">
        <v>47</v>
      </c>
      <c r="G2332" t="s">
        <v>0</v>
      </c>
      <c r="H2332" t="s">
        <v>37</v>
      </c>
      <c r="I2332" t="s">
        <v>25</v>
      </c>
      <c r="J2332" t="s">
        <v>36</v>
      </c>
      <c r="K2332" t="s">
        <v>37</v>
      </c>
    </row>
    <row r="2333" spans="1:11" x14ac:dyDescent="0.25">
      <c r="A2333">
        <v>6885211</v>
      </c>
      <c r="B2333" s="2">
        <v>43425.351877083333</v>
      </c>
      <c r="C2333" s="2">
        <v>43421</v>
      </c>
      <c r="D2333" t="s">
        <v>810</v>
      </c>
      <c r="E2333">
        <v>12305</v>
      </c>
      <c r="F2333" t="s">
        <v>47</v>
      </c>
      <c r="G2333" t="s">
        <v>2</v>
      </c>
      <c r="H2333" t="s">
        <v>5</v>
      </c>
      <c r="I2333" t="s">
        <v>1</v>
      </c>
      <c r="J2333" t="s">
        <v>4</v>
      </c>
      <c r="K2333" t="s">
        <v>38</v>
      </c>
    </row>
    <row r="2334" spans="1:11" x14ac:dyDescent="0.25">
      <c r="A2334">
        <v>6885211</v>
      </c>
      <c r="B2334" s="2">
        <v>43425.352076967596</v>
      </c>
      <c r="C2334" s="2">
        <v>43421</v>
      </c>
      <c r="D2334" t="s">
        <v>810</v>
      </c>
      <c r="E2334">
        <v>12305</v>
      </c>
      <c r="F2334" t="s">
        <v>47</v>
      </c>
      <c r="G2334" t="s">
        <v>2</v>
      </c>
      <c r="H2334" t="s">
        <v>3</v>
      </c>
      <c r="I2334" t="s">
        <v>1</v>
      </c>
      <c r="J2334" t="s">
        <v>4</v>
      </c>
      <c r="K2334" t="s">
        <v>39</v>
      </c>
    </row>
    <row r="2335" spans="1:11" x14ac:dyDescent="0.25">
      <c r="A2335">
        <v>6885234</v>
      </c>
      <c r="B2335" s="2">
        <v>43425.352399884257</v>
      </c>
      <c r="C2335" s="2">
        <v>43421</v>
      </c>
      <c r="D2335" t="s">
        <v>811</v>
      </c>
      <c r="E2335">
        <v>12305</v>
      </c>
      <c r="F2335" t="s">
        <v>47</v>
      </c>
      <c r="G2335" t="s">
        <v>0</v>
      </c>
      <c r="H2335" t="s">
        <v>37</v>
      </c>
      <c r="I2335" t="s">
        <v>25</v>
      </c>
      <c r="J2335" t="s">
        <v>36</v>
      </c>
      <c r="K2335" t="s">
        <v>37</v>
      </c>
    </row>
    <row r="2336" spans="1:11" x14ac:dyDescent="0.25">
      <c r="A2336">
        <v>6885234</v>
      </c>
      <c r="B2336" s="2">
        <v>43425.352677546296</v>
      </c>
      <c r="C2336" s="2">
        <v>43421</v>
      </c>
      <c r="D2336" t="s">
        <v>811</v>
      </c>
      <c r="E2336">
        <v>12305</v>
      </c>
      <c r="F2336" t="s">
        <v>47</v>
      </c>
      <c r="G2336" t="s">
        <v>2</v>
      </c>
      <c r="H2336" t="s">
        <v>3</v>
      </c>
      <c r="I2336" t="s">
        <v>1</v>
      </c>
      <c r="J2336" t="s">
        <v>4</v>
      </c>
      <c r="K2336" t="s">
        <v>39</v>
      </c>
    </row>
    <row r="2337" spans="1:11" x14ac:dyDescent="0.25">
      <c r="A2337">
        <v>6885680</v>
      </c>
      <c r="B2337" s="2">
        <v>43425.353041203707</v>
      </c>
      <c r="C2337" s="2">
        <v>43421</v>
      </c>
      <c r="D2337" t="s">
        <v>812</v>
      </c>
      <c r="E2337">
        <v>12305</v>
      </c>
      <c r="F2337" t="s">
        <v>47</v>
      </c>
      <c r="G2337" t="s">
        <v>0</v>
      </c>
      <c r="H2337" t="s">
        <v>37</v>
      </c>
      <c r="I2337" t="s">
        <v>25</v>
      </c>
      <c r="J2337" t="s">
        <v>36</v>
      </c>
      <c r="K2337" t="s">
        <v>37</v>
      </c>
    </row>
    <row r="2338" spans="1:11" x14ac:dyDescent="0.25">
      <c r="A2338">
        <v>6885680</v>
      </c>
      <c r="B2338" s="2">
        <v>43425.353359375003</v>
      </c>
      <c r="C2338" s="2">
        <v>43421</v>
      </c>
      <c r="D2338" t="s">
        <v>812</v>
      </c>
      <c r="E2338">
        <v>12305</v>
      </c>
      <c r="F2338" t="s">
        <v>47</v>
      </c>
      <c r="G2338" t="s">
        <v>2</v>
      </c>
      <c r="H2338" t="s">
        <v>37</v>
      </c>
      <c r="I2338" t="s">
        <v>25</v>
      </c>
      <c r="J2338" t="s">
        <v>9</v>
      </c>
      <c r="K2338" t="s">
        <v>37</v>
      </c>
    </row>
    <row r="2339" spans="1:11" x14ac:dyDescent="0.25">
      <c r="A2339">
        <v>6886132</v>
      </c>
      <c r="B2339" s="2">
        <v>43425.353583796299</v>
      </c>
      <c r="C2339" s="2">
        <v>43421</v>
      </c>
      <c r="D2339" t="s">
        <v>813</v>
      </c>
      <c r="E2339">
        <v>12305</v>
      </c>
      <c r="F2339" t="s">
        <v>47</v>
      </c>
      <c r="G2339" t="s">
        <v>0</v>
      </c>
      <c r="H2339" t="s">
        <v>37</v>
      </c>
      <c r="I2339" t="s">
        <v>25</v>
      </c>
      <c r="J2339" t="s">
        <v>36</v>
      </c>
      <c r="K2339" t="s">
        <v>37</v>
      </c>
    </row>
    <row r="2340" spans="1:11" x14ac:dyDescent="0.25">
      <c r="A2340">
        <v>6886132</v>
      </c>
      <c r="B2340" s="2">
        <v>43425.353900347225</v>
      </c>
      <c r="C2340" s="2">
        <v>43421</v>
      </c>
      <c r="D2340" t="s">
        <v>813</v>
      </c>
      <c r="E2340">
        <v>12305</v>
      </c>
      <c r="F2340" t="s">
        <v>47</v>
      </c>
      <c r="G2340" t="s">
        <v>2</v>
      </c>
      <c r="H2340" t="s">
        <v>37</v>
      </c>
      <c r="I2340" t="s">
        <v>25</v>
      </c>
      <c r="J2340" t="s">
        <v>4</v>
      </c>
      <c r="K2340" t="s">
        <v>37</v>
      </c>
    </row>
    <row r="2341" spans="1:11" x14ac:dyDescent="0.25">
      <c r="A2341">
        <v>6886465</v>
      </c>
      <c r="B2341" s="2">
        <v>43425.354273958335</v>
      </c>
      <c r="C2341" s="2">
        <v>43421</v>
      </c>
      <c r="D2341" t="s">
        <v>814</v>
      </c>
      <c r="E2341">
        <v>12305</v>
      </c>
      <c r="F2341" t="s">
        <v>47</v>
      </c>
      <c r="G2341" t="s">
        <v>0</v>
      </c>
      <c r="H2341" t="s">
        <v>37</v>
      </c>
      <c r="I2341" t="s">
        <v>25</v>
      </c>
      <c r="J2341" t="s">
        <v>36</v>
      </c>
      <c r="K2341" t="s">
        <v>37</v>
      </c>
    </row>
    <row r="2342" spans="1:11" x14ac:dyDescent="0.25">
      <c r="A2342">
        <v>6886465</v>
      </c>
      <c r="B2342" s="2">
        <v>43425.354637152777</v>
      </c>
      <c r="C2342" s="2">
        <v>43421</v>
      </c>
      <c r="D2342" t="s">
        <v>814</v>
      </c>
      <c r="E2342">
        <v>12305</v>
      </c>
      <c r="F2342" t="s">
        <v>47</v>
      </c>
      <c r="G2342" t="s">
        <v>2</v>
      </c>
      <c r="H2342" t="s">
        <v>5</v>
      </c>
      <c r="I2342" t="s">
        <v>1</v>
      </c>
      <c r="J2342" t="s">
        <v>4</v>
      </c>
      <c r="K2342" t="s">
        <v>38</v>
      </c>
    </row>
    <row r="2343" spans="1:11" x14ac:dyDescent="0.25">
      <c r="A2343">
        <v>6886465</v>
      </c>
      <c r="B2343" s="2">
        <v>43425.35481261574</v>
      </c>
      <c r="C2343" s="2">
        <v>43421</v>
      </c>
      <c r="D2343" t="s">
        <v>814</v>
      </c>
      <c r="E2343">
        <v>12305</v>
      </c>
      <c r="F2343" t="s">
        <v>47</v>
      </c>
      <c r="G2343" t="s">
        <v>2</v>
      </c>
      <c r="H2343" t="s">
        <v>3</v>
      </c>
      <c r="I2343" t="s">
        <v>1</v>
      </c>
      <c r="J2343" t="s">
        <v>4</v>
      </c>
      <c r="K2343" t="s">
        <v>39</v>
      </c>
    </row>
    <row r="2344" spans="1:11" x14ac:dyDescent="0.25">
      <c r="A2344">
        <v>6886560</v>
      </c>
      <c r="B2344" s="2">
        <v>43425.35517800926</v>
      </c>
      <c r="C2344" s="2">
        <v>43421</v>
      </c>
      <c r="D2344" t="s">
        <v>815</v>
      </c>
      <c r="E2344">
        <v>12305</v>
      </c>
      <c r="F2344" t="s">
        <v>47</v>
      </c>
      <c r="G2344" t="s">
        <v>0</v>
      </c>
      <c r="H2344" t="s">
        <v>37</v>
      </c>
      <c r="I2344" t="s">
        <v>25</v>
      </c>
      <c r="J2344" t="s">
        <v>36</v>
      </c>
      <c r="K2344" t="s">
        <v>37</v>
      </c>
    </row>
    <row r="2345" spans="1:11" x14ac:dyDescent="0.25">
      <c r="A2345">
        <v>6886560</v>
      </c>
      <c r="B2345" s="2">
        <v>43425.355473148149</v>
      </c>
      <c r="C2345" s="2">
        <v>43421</v>
      </c>
      <c r="D2345" t="s">
        <v>815</v>
      </c>
      <c r="E2345">
        <v>12305</v>
      </c>
      <c r="F2345" t="s">
        <v>47</v>
      </c>
      <c r="G2345" t="s">
        <v>2</v>
      </c>
      <c r="H2345" t="s">
        <v>12</v>
      </c>
      <c r="I2345" t="s">
        <v>7</v>
      </c>
      <c r="J2345" t="s">
        <v>9</v>
      </c>
      <c r="K2345" t="s">
        <v>43</v>
      </c>
    </row>
    <row r="2346" spans="1:11" x14ac:dyDescent="0.25">
      <c r="A2346">
        <v>6886710</v>
      </c>
      <c r="B2346" s="2">
        <v>43425.35585925926</v>
      </c>
      <c r="C2346" s="2">
        <v>43421</v>
      </c>
      <c r="D2346" t="s">
        <v>816</v>
      </c>
      <c r="E2346">
        <v>12305</v>
      </c>
      <c r="F2346" t="s">
        <v>47</v>
      </c>
      <c r="G2346" t="s">
        <v>0</v>
      </c>
      <c r="H2346" t="s">
        <v>37</v>
      </c>
      <c r="I2346" t="s">
        <v>25</v>
      </c>
      <c r="J2346" t="s">
        <v>36</v>
      </c>
      <c r="K2346" t="s">
        <v>37</v>
      </c>
    </row>
    <row r="2347" spans="1:11" x14ac:dyDescent="0.25">
      <c r="A2347">
        <v>6886710</v>
      </c>
      <c r="B2347" s="2">
        <v>43425.356119444441</v>
      </c>
      <c r="C2347" s="2">
        <v>43421</v>
      </c>
      <c r="D2347" t="s">
        <v>816</v>
      </c>
      <c r="E2347">
        <v>12305</v>
      </c>
      <c r="F2347" t="s">
        <v>47</v>
      </c>
      <c r="G2347" t="s">
        <v>2</v>
      </c>
      <c r="H2347" t="s">
        <v>37</v>
      </c>
      <c r="I2347" t="s">
        <v>25</v>
      </c>
      <c r="J2347" t="s">
        <v>9</v>
      </c>
      <c r="K2347" t="s">
        <v>37</v>
      </c>
    </row>
    <row r="2348" spans="1:11" x14ac:dyDescent="0.25">
      <c r="A2348">
        <v>6886827</v>
      </c>
      <c r="B2348" s="2">
        <v>43425.356520370369</v>
      </c>
      <c r="C2348" s="2">
        <v>43421</v>
      </c>
      <c r="D2348" t="s">
        <v>817</v>
      </c>
      <c r="E2348">
        <v>12305</v>
      </c>
      <c r="F2348" t="s">
        <v>47</v>
      </c>
      <c r="G2348" t="s">
        <v>0</v>
      </c>
      <c r="H2348" t="s">
        <v>37</v>
      </c>
      <c r="I2348" t="s">
        <v>25</v>
      </c>
      <c r="J2348" t="s">
        <v>36</v>
      </c>
      <c r="K2348" t="s">
        <v>37</v>
      </c>
    </row>
    <row r="2349" spans="1:11" x14ac:dyDescent="0.25">
      <c r="A2349">
        <v>6886827</v>
      </c>
      <c r="B2349" s="2">
        <v>43425.356774537038</v>
      </c>
      <c r="C2349" s="2">
        <v>43421</v>
      </c>
      <c r="D2349" t="s">
        <v>817</v>
      </c>
      <c r="E2349">
        <v>12305</v>
      </c>
      <c r="F2349" t="s">
        <v>47</v>
      </c>
      <c r="G2349" t="s">
        <v>2</v>
      </c>
      <c r="H2349" t="s">
        <v>3</v>
      </c>
      <c r="I2349" t="s">
        <v>1</v>
      </c>
      <c r="J2349" t="s">
        <v>4</v>
      </c>
      <c r="K2349" t="s">
        <v>39</v>
      </c>
    </row>
    <row r="2350" spans="1:11" x14ac:dyDescent="0.25">
      <c r="A2350">
        <v>6887485</v>
      </c>
      <c r="B2350" s="2">
        <v>43425.357017013892</v>
      </c>
      <c r="C2350" s="2">
        <v>43421</v>
      </c>
      <c r="D2350" t="s">
        <v>818</v>
      </c>
      <c r="E2350">
        <v>12305</v>
      </c>
      <c r="F2350" t="s">
        <v>47</v>
      </c>
      <c r="G2350" t="s">
        <v>0</v>
      </c>
      <c r="H2350" t="s">
        <v>37</v>
      </c>
      <c r="I2350" t="s">
        <v>25</v>
      </c>
      <c r="J2350" t="s">
        <v>36</v>
      </c>
      <c r="K2350" t="s">
        <v>37</v>
      </c>
    </row>
    <row r="2351" spans="1:11" x14ac:dyDescent="0.25">
      <c r="A2351">
        <v>6887485</v>
      </c>
      <c r="B2351" s="2">
        <v>43425.357357523149</v>
      </c>
      <c r="C2351" s="2">
        <v>43421</v>
      </c>
      <c r="D2351" t="s">
        <v>818</v>
      </c>
      <c r="E2351">
        <v>12305</v>
      </c>
      <c r="F2351" t="s">
        <v>47</v>
      </c>
      <c r="G2351" t="s">
        <v>2</v>
      </c>
      <c r="H2351" t="s">
        <v>5</v>
      </c>
      <c r="I2351" t="s">
        <v>1</v>
      </c>
      <c r="J2351" t="s">
        <v>4</v>
      </c>
      <c r="K2351" t="s">
        <v>38</v>
      </c>
    </row>
    <row r="2352" spans="1:11" x14ac:dyDescent="0.25">
      <c r="A2352">
        <v>6887715</v>
      </c>
      <c r="B2352" s="2">
        <v>43425.357649074074</v>
      </c>
      <c r="C2352" s="2">
        <v>43421</v>
      </c>
      <c r="D2352" t="s">
        <v>819</v>
      </c>
      <c r="E2352">
        <v>12305</v>
      </c>
      <c r="F2352" t="s">
        <v>47</v>
      </c>
      <c r="G2352" t="s">
        <v>0</v>
      </c>
      <c r="H2352" t="s">
        <v>37</v>
      </c>
      <c r="I2352" t="s">
        <v>25</v>
      </c>
      <c r="J2352" t="s">
        <v>36</v>
      </c>
      <c r="K2352" t="s">
        <v>37</v>
      </c>
    </row>
    <row r="2353" spans="1:11" x14ac:dyDescent="0.25">
      <c r="A2353">
        <v>6887715</v>
      </c>
      <c r="B2353" s="2">
        <v>43425.357967129632</v>
      </c>
      <c r="C2353" s="2">
        <v>43421</v>
      </c>
      <c r="D2353" t="s">
        <v>819</v>
      </c>
      <c r="E2353">
        <v>12305</v>
      </c>
      <c r="F2353" t="s">
        <v>47</v>
      </c>
      <c r="G2353" t="s">
        <v>2</v>
      </c>
      <c r="H2353" t="s">
        <v>5</v>
      </c>
      <c r="I2353" t="s">
        <v>1</v>
      </c>
      <c r="J2353" t="s">
        <v>4</v>
      </c>
      <c r="K2353" t="s">
        <v>38</v>
      </c>
    </row>
    <row r="2354" spans="1:11" x14ac:dyDescent="0.25">
      <c r="A2354">
        <v>6887715</v>
      </c>
      <c r="B2354" s="2">
        <v>43425.358143981481</v>
      </c>
      <c r="C2354" s="2">
        <v>43421</v>
      </c>
      <c r="D2354" t="s">
        <v>819</v>
      </c>
      <c r="E2354">
        <v>12305</v>
      </c>
      <c r="F2354" t="s">
        <v>47</v>
      </c>
      <c r="G2354" t="s">
        <v>2</v>
      </c>
      <c r="H2354" t="s">
        <v>3</v>
      </c>
      <c r="I2354" t="s">
        <v>1</v>
      </c>
      <c r="J2354" t="s">
        <v>4</v>
      </c>
      <c r="K2354" t="s">
        <v>39</v>
      </c>
    </row>
    <row r="2355" spans="1:11" x14ac:dyDescent="0.25">
      <c r="A2355">
        <v>6887782</v>
      </c>
      <c r="B2355" s="2">
        <v>43425.358539930552</v>
      </c>
      <c r="C2355" s="2">
        <v>43421</v>
      </c>
      <c r="D2355" t="s">
        <v>820</v>
      </c>
      <c r="E2355">
        <v>12305</v>
      </c>
      <c r="F2355" t="s">
        <v>47</v>
      </c>
      <c r="G2355" t="s">
        <v>0</v>
      </c>
      <c r="H2355" t="s">
        <v>37</v>
      </c>
      <c r="I2355" t="s">
        <v>25</v>
      </c>
      <c r="J2355" t="s">
        <v>36</v>
      </c>
      <c r="K2355" t="s">
        <v>37</v>
      </c>
    </row>
    <row r="2356" spans="1:11" x14ac:dyDescent="0.25">
      <c r="A2356">
        <v>6887782</v>
      </c>
      <c r="B2356" s="2">
        <v>43425.358902777778</v>
      </c>
      <c r="C2356" s="2">
        <v>43421</v>
      </c>
      <c r="D2356" t="s">
        <v>820</v>
      </c>
      <c r="E2356">
        <v>12305</v>
      </c>
      <c r="F2356" t="s">
        <v>47</v>
      </c>
      <c r="G2356" t="s">
        <v>2</v>
      </c>
      <c r="H2356" t="s">
        <v>5</v>
      </c>
      <c r="I2356" t="s">
        <v>1</v>
      </c>
      <c r="J2356" t="s">
        <v>4</v>
      </c>
      <c r="K2356" t="s">
        <v>38</v>
      </c>
    </row>
    <row r="2357" spans="1:11" x14ac:dyDescent="0.25">
      <c r="A2357">
        <v>6887782</v>
      </c>
      <c r="B2357" s="2">
        <v>43425.359106249998</v>
      </c>
      <c r="C2357" s="2">
        <v>43421</v>
      </c>
      <c r="D2357" t="s">
        <v>820</v>
      </c>
      <c r="E2357">
        <v>12305</v>
      </c>
      <c r="F2357" t="s">
        <v>47</v>
      </c>
      <c r="G2357" t="s">
        <v>2</v>
      </c>
      <c r="H2357" t="s">
        <v>3</v>
      </c>
      <c r="I2357" t="s">
        <v>1</v>
      </c>
      <c r="J2357" t="s">
        <v>4</v>
      </c>
      <c r="K2357" t="s">
        <v>39</v>
      </c>
    </row>
    <row r="2358" spans="1:11" x14ac:dyDescent="0.25">
      <c r="A2358">
        <v>6887955</v>
      </c>
      <c r="B2358" s="2">
        <v>43425.359572337962</v>
      </c>
      <c r="C2358" s="2">
        <v>43421</v>
      </c>
      <c r="D2358" t="s">
        <v>821</v>
      </c>
      <c r="E2358">
        <v>12305</v>
      </c>
      <c r="F2358" t="s">
        <v>47</v>
      </c>
      <c r="G2358" t="s">
        <v>0</v>
      </c>
      <c r="H2358" t="s">
        <v>37</v>
      </c>
      <c r="I2358" t="s">
        <v>25</v>
      </c>
      <c r="J2358" t="s">
        <v>36</v>
      </c>
      <c r="K2358" t="s">
        <v>37</v>
      </c>
    </row>
    <row r="2359" spans="1:11" x14ac:dyDescent="0.25">
      <c r="A2359">
        <v>6887955</v>
      </c>
      <c r="B2359" s="2">
        <v>43425.359822222221</v>
      </c>
      <c r="C2359" s="2">
        <v>43421</v>
      </c>
      <c r="D2359" t="s">
        <v>821</v>
      </c>
      <c r="E2359">
        <v>12305</v>
      </c>
      <c r="F2359" t="s">
        <v>47</v>
      </c>
      <c r="G2359" t="s">
        <v>2</v>
      </c>
      <c r="H2359" t="s">
        <v>37</v>
      </c>
      <c r="I2359" t="s">
        <v>25</v>
      </c>
      <c r="J2359" t="s">
        <v>4</v>
      </c>
      <c r="K2359" t="s">
        <v>37</v>
      </c>
    </row>
    <row r="2360" spans="1:11" x14ac:dyDescent="0.25">
      <c r="A2360">
        <v>6888054</v>
      </c>
      <c r="B2360" s="2">
        <v>43425.360038541665</v>
      </c>
      <c r="C2360" s="2">
        <v>43421</v>
      </c>
      <c r="D2360" t="s">
        <v>822</v>
      </c>
      <c r="E2360">
        <v>12305</v>
      </c>
      <c r="F2360" t="s">
        <v>47</v>
      </c>
      <c r="G2360" t="s">
        <v>0</v>
      </c>
      <c r="H2360" t="s">
        <v>37</v>
      </c>
      <c r="I2360" t="s">
        <v>25</v>
      </c>
      <c r="J2360" t="s">
        <v>36</v>
      </c>
      <c r="K2360" t="s">
        <v>37</v>
      </c>
    </row>
    <row r="2361" spans="1:11" x14ac:dyDescent="0.25">
      <c r="A2361">
        <v>6888054</v>
      </c>
      <c r="B2361" s="2">
        <v>43425.360316319442</v>
      </c>
      <c r="C2361" s="2">
        <v>43421</v>
      </c>
      <c r="D2361" t="s">
        <v>822</v>
      </c>
      <c r="E2361">
        <v>12305</v>
      </c>
      <c r="F2361" t="s">
        <v>47</v>
      </c>
      <c r="G2361" t="s">
        <v>2</v>
      </c>
      <c r="H2361" t="s">
        <v>37</v>
      </c>
      <c r="I2361" t="s">
        <v>25</v>
      </c>
      <c r="J2361" t="s">
        <v>9</v>
      </c>
      <c r="K2361" t="s">
        <v>37</v>
      </c>
    </row>
    <row r="2362" spans="1:11" x14ac:dyDescent="0.25">
      <c r="A2362">
        <v>6888117</v>
      </c>
      <c r="B2362" s="2">
        <v>43425.360671875002</v>
      </c>
      <c r="C2362" s="2">
        <v>43421</v>
      </c>
      <c r="D2362" t="s">
        <v>823</v>
      </c>
      <c r="E2362">
        <v>12305</v>
      </c>
      <c r="F2362" t="s">
        <v>47</v>
      </c>
      <c r="G2362" t="s">
        <v>0</v>
      </c>
      <c r="H2362" t="s">
        <v>37</v>
      </c>
      <c r="I2362" t="s">
        <v>25</v>
      </c>
      <c r="J2362" t="s">
        <v>36</v>
      </c>
      <c r="K2362" t="s">
        <v>37</v>
      </c>
    </row>
    <row r="2363" spans="1:11" x14ac:dyDescent="0.25">
      <c r="A2363">
        <v>6888117</v>
      </c>
      <c r="B2363" s="2">
        <v>43425.360914814817</v>
      </c>
      <c r="C2363" s="2">
        <v>43421</v>
      </c>
      <c r="D2363" t="s">
        <v>823</v>
      </c>
      <c r="E2363">
        <v>12305</v>
      </c>
      <c r="F2363" t="s">
        <v>47</v>
      </c>
      <c r="G2363" t="s">
        <v>2</v>
      </c>
      <c r="H2363" t="s">
        <v>5</v>
      </c>
      <c r="I2363" t="s">
        <v>1</v>
      </c>
      <c r="J2363" t="s">
        <v>4</v>
      </c>
      <c r="K2363" t="s">
        <v>38</v>
      </c>
    </row>
    <row r="2364" spans="1:11" x14ac:dyDescent="0.25">
      <c r="A2364">
        <v>6888117</v>
      </c>
      <c r="B2364" s="2">
        <v>43425.361152777776</v>
      </c>
      <c r="C2364" s="2">
        <v>43421</v>
      </c>
      <c r="D2364" t="s">
        <v>823</v>
      </c>
      <c r="E2364">
        <v>12305</v>
      </c>
      <c r="F2364" t="s">
        <v>47</v>
      </c>
      <c r="G2364" t="s">
        <v>2</v>
      </c>
      <c r="H2364" t="s">
        <v>3</v>
      </c>
      <c r="I2364" t="s">
        <v>1</v>
      </c>
      <c r="J2364" t="s">
        <v>4</v>
      </c>
      <c r="K2364" t="s">
        <v>39</v>
      </c>
    </row>
    <row r="2365" spans="1:11" x14ac:dyDescent="0.25">
      <c r="A2365">
        <v>6888268</v>
      </c>
      <c r="B2365" s="2">
        <v>43425.361550925925</v>
      </c>
      <c r="C2365" s="2">
        <v>43421</v>
      </c>
      <c r="D2365" t="s">
        <v>824</v>
      </c>
      <c r="E2365">
        <v>12305</v>
      </c>
      <c r="F2365" t="s">
        <v>47</v>
      </c>
      <c r="G2365" t="s">
        <v>0</v>
      </c>
      <c r="H2365" t="s">
        <v>37</v>
      </c>
      <c r="I2365" t="s">
        <v>25</v>
      </c>
      <c r="J2365" t="s">
        <v>36</v>
      </c>
      <c r="K2365" t="s">
        <v>37</v>
      </c>
    </row>
    <row r="2366" spans="1:11" x14ac:dyDescent="0.25">
      <c r="A2366">
        <v>6888268</v>
      </c>
      <c r="B2366" s="2">
        <v>43425.362041666667</v>
      </c>
      <c r="C2366" s="2">
        <v>43421</v>
      </c>
      <c r="D2366" t="s">
        <v>824</v>
      </c>
      <c r="E2366">
        <v>12305</v>
      </c>
      <c r="F2366" t="s">
        <v>47</v>
      </c>
      <c r="G2366" t="s">
        <v>2</v>
      </c>
      <c r="H2366" t="s">
        <v>37</v>
      </c>
      <c r="I2366" t="s">
        <v>25</v>
      </c>
      <c r="J2366" t="s">
        <v>9</v>
      </c>
      <c r="K2366" t="s">
        <v>37</v>
      </c>
    </row>
    <row r="2367" spans="1:11" x14ac:dyDescent="0.25">
      <c r="A2367">
        <v>6888590</v>
      </c>
      <c r="B2367" s="2">
        <v>43425.362806249999</v>
      </c>
      <c r="C2367" s="2">
        <v>43421</v>
      </c>
      <c r="D2367" t="s">
        <v>825</v>
      </c>
      <c r="E2367">
        <v>12305</v>
      </c>
      <c r="F2367" t="s">
        <v>47</v>
      </c>
      <c r="G2367" t="s">
        <v>0</v>
      </c>
      <c r="H2367" t="s">
        <v>37</v>
      </c>
      <c r="I2367" t="s">
        <v>25</v>
      </c>
      <c r="J2367" t="s">
        <v>36</v>
      </c>
      <c r="K2367" t="s">
        <v>37</v>
      </c>
    </row>
    <row r="2368" spans="1:11" x14ac:dyDescent="0.25">
      <c r="A2368">
        <v>6888590</v>
      </c>
      <c r="B2368" s="2">
        <v>43425.363181365741</v>
      </c>
      <c r="C2368" s="2">
        <v>43421</v>
      </c>
      <c r="D2368" t="s">
        <v>825</v>
      </c>
      <c r="E2368">
        <v>12305</v>
      </c>
      <c r="F2368" t="s">
        <v>47</v>
      </c>
      <c r="G2368" t="s">
        <v>2</v>
      </c>
      <c r="H2368" t="s">
        <v>3</v>
      </c>
      <c r="I2368" t="s">
        <v>1</v>
      </c>
      <c r="J2368" t="s">
        <v>4</v>
      </c>
      <c r="K2368" t="s">
        <v>39</v>
      </c>
    </row>
    <row r="2369" spans="1:11" x14ac:dyDescent="0.25">
      <c r="A2369">
        <v>6888874</v>
      </c>
      <c r="B2369" s="2">
        <v>43425.363653703702</v>
      </c>
      <c r="C2369" s="2">
        <v>43421</v>
      </c>
      <c r="D2369" t="s">
        <v>826</v>
      </c>
      <c r="E2369">
        <v>12305</v>
      </c>
      <c r="F2369" t="s">
        <v>47</v>
      </c>
      <c r="G2369" t="s">
        <v>0</v>
      </c>
      <c r="H2369" t="s">
        <v>37</v>
      </c>
      <c r="I2369" t="s">
        <v>25</v>
      </c>
      <c r="J2369" t="s">
        <v>36</v>
      </c>
      <c r="K2369" t="s">
        <v>37</v>
      </c>
    </row>
    <row r="2370" spans="1:11" x14ac:dyDescent="0.25">
      <c r="A2370">
        <v>6888874</v>
      </c>
      <c r="B2370" s="2">
        <v>43425.363946527781</v>
      </c>
      <c r="C2370" s="2">
        <v>43421</v>
      </c>
      <c r="D2370" t="s">
        <v>826</v>
      </c>
      <c r="E2370">
        <v>12305</v>
      </c>
      <c r="F2370" t="s">
        <v>47</v>
      </c>
      <c r="G2370" t="s">
        <v>2</v>
      </c>
      <c r="H2370" t="s">
        <v>5</v>
      </c>
      <c r="I2370" t="s">
        <v>1</v>
      </c>
      <c r="J2370" t="s">
        <v>4</v>
      </c>
      <c r="K2370" t="s">
        <v>38</v>
      </c>
    </row>
    <row r="2371" spans="1:11" x14ac:dyDescent="0.25">
      <c r="A2371">
        <v>6888874</v>
      </c>
      <c r="B2371" s="2">
        <v>43425.364167708336</v>
      </c>
      <c r="C2371" s="2">
        <v>43421</v>
      </c>
      <c r="D2371" t="s">
        <v>826</v>
      </c>
      <c r="E2371">
        <v>12305</v>
      </c>
      <c r="F2371" t="s">
        <v>47</v>
      </c>
      <c r="G2371" t="s">
        <v>2</v>
      </c>
      <c r="H2371" t="s">
        <v>3</v>
      </c>
      <c r="I2371" t="s">
        <v>1</v>
      </c>
      <c r="J2371" t="s">
        <v>4</v>
      </c>
      <c r="K2371" t="s">
        <v>39</v>
      </c>
    </row>
    <row r="2372" spans="1:11" x14ac:dyDescent="0.25">
      <c r="A2372">
        <v>6889023</v>
      </c>
      <c r="B2372" s="2">
        <v>43425.364559374997</v>
      </c>
      <c r="C2372" s="2">
        <v>43421</v>
      </c>
      <c r="D2372" t="s">
        <v>827</v>
      </c>
      <c r="E2372">
        <v>12305</v>
      </c>
      <c r="F2372" t="s">
        <v>47</v>
      </c>
      <c r="G2372" t="s">
        <v>0</v>
      </c>
      <c r="H2372" t="s">
        <v>37</v>
      </c>
      <c r="I2372" t="s">
        <v>25</v>
      </c>
      <c r="J2372" t="s">
        <v>36</v>
      </c>
      <c r="K2372" t="s">
        <v>37</v>
      </c>
    </row>
    <row r="2373" spans="1:11" x14ac:dyDescent="0.25">
      <c r="A2373">
        <v>6889023</v>
      </c>
      <c r="B2373" s="2">
        <v>43425.364752546295</v>
      </c>
      <c r="C2373" s="2">
        <v>43421</v>
      </c>
      <c r="D2373" t="s">
        <v>827</v>
      </c>
      <c r="E2373">
        <v>12305</v>
      </c>
      <c r="F2373" t="s">
        <v>47</v>
      </c>
      <c r="G2373" t="s">
        <v>2</v>
      </c>
      <c r="H2373" t="s">
        <v>37</v>
      </c>
      <c r="I2373" t="s">
        <v>25</v>
      </c>
      <c r="J2373" t="s">
        <v>9</v>
      </c>
      <c r="K2373" t="s">
        <v>37</v>
      </c>
    </row>
    <row r="2374" spans="1:11" x14ac:dyDescent="0.25">
      <c r="A2374">
        <v>6889489</v>
      </c>
      <c r="B2374" s="2">
        <v>43425.365116319444</v>
      </c>
      <c r="C2374" s="2">
        <v>43421</v>
      </c>
      <c r="D2374" t="s">
        <v>828</v>
      </c>
      <c r="E2374">
        <v>12305</v>
      </c>
      <c r="F2374" t="s">
        <v>47</v>
      </c>
      <c r="G2374" t="s">
        <v>0</v>
      </c>
      <c r="H2374" t="s">
        <v>37</v>
      </c>
      <c r="I2374" t="s">
        <v>25</v>
      </c>
      <c r="J2374" t="s">
        <v>36</v>
      </c>
      <c r="K2374" t="s">
        <v>37</v>
      </c>
    </row>
    <row r="2375" spans="1:11" x14ac:dyDescent="0.25">
      <c r="A2375">
        <v>6889489</v>
      </c>
      <c r="B2375" s="2">
        <v>43425.365406597222</v>
      </c>
      <c r="C2375" s="2">
        <v>43421</v>
      </c>
      <c r="D2375" t="s">
        <v>828</v>
      </c>
      <c r="E2375">
        <v>12305</v>
      </c>
      <c r="F2375" t="s">
        <v>47</v>
      </c>
      <c r="G2375" t="s">
        <v>2</v>
      </c>
      <c r="H2375" t="s">
        <v>3</v>
      </c>
      <c r="I2375" t="s">
        <v>1</v>
      </c>
      <c r="J2375" t="s">
        <v>4</v>
      </c>
      <c r="K2375" t="s">
        <v>39</v>
      </c>
    </row>
    <row r="2376" spans="1:11" x14ac:dyDescent="0.25">
      <c r="A2376">
        <v>6889635</v>
      </c>
      <c r="B2376" s="2">
        <v>43425.365697222223</v>
      </c>
      <c r="C2376" s="2">
        <v>43421</v>
      </c>
      <c r="D2376" t="s">
        <v>829</v>
      </c>
      <c r="E2376">
        <v>12305</v>
      </c>
      <c r="F2376" t="s">
        <v>47</v>
      </c>
      <c r="G2376" t="s">
        <v>0</v>
      </c>
      <c r="H2376" t="s">
        <v>37</v>
      </c>
      <c r="I2376" t="s">
        <v>25</v>
      </c>
      <c r="J2376" t="s">
        <v>36</v>
      </c>
      <c r="K2376" t="s">
        <v>37</v>
      </c>
    </row>
    <row r="2377" spans="1:11" x14ac:dyDescent="0.25">
      <c r="A2377">
        <v>6889635</v>
      </c>
      <c r="B2377" s="2">
        <v>43425.366114930555</v>
      </c>
      <c r="C2377" s="2">
        <v>43421</v>
      </c>
      <c r="D2377" t="s">
        <v>829</v>
      </c>
      <c r="E2377">
        <v>12305</v>
      </c>
      <c r="F2377" t="s">
        <v>47</v>
      </c>
      <c r="G2377" t="s">
        <v>2</v>
      </c>
      <c r="H2377" t="s">
        <v>12</v>
      </c>
      <c r="I2377" t="s">
        <v>7</v>
      </c>
      <c r="J2377" t="s">
        <v>4</v>
      </c>
      <c r="K2377" t="s">
        <v>43</v>
      </c>
    </row>
    <row r="2378" spans="1:11" x14ac:dyDescent="0.25">
      <c r="A2378">
        <v>6889635</v>
      </c>
      <c r="B2378" s="2">
        <v>43425.36629849537</v>
      </c>
      <c r="C2378" s="2">
        <v>43421</v>
      </c>
      <c r="D2378" t="s">
        <v>829</v>
      </c>
      <c r="E2378">
        <v>12305</v>
      </c>
      <c r="F2378" t="s">
        <v>47</v>
      </c>
      <c r="G2378" t="s">
        <v>2</v>
      </c>
      <c r="H2378" t="s">
        <v>5</v>
      </c>
      <c r="I2378" t="s">
        <v>1</v>
      </c>
      <c r="J2378" t="s">
        <v>4</v>
      </c>
      <c r="K2378" t="s">
        <v>38</v>
      </c>
    </row>
    <row r="2379" spans="1:11" x14ac:dyDescent="0.25">
      <c r="A2379">
        <v>6889635</v>
      </c>
      <c r="B2379" s="2">
        <v>43425.366564699078</v>
      </c>
      <c r="C2379" s="2">
        <v>43421</v>
      </c>
      <c r="D2379" t="s">
        <v>829</v>
      </c>
      <c r="E2379">
        <v>12305</v>
      </c>
      <c r="F2379" t="s">
        <v>47</v>
      </c>
      <c r="G2379" t="s">
        <v>2</v>
      </c>
      <c r="H2379" t="s">
        <v>3</v>
      </c>
      <c r="I2379" t="s">
        <v>1</v>
      </c>
      <c r="J2379" t="s">
        <v>4</v>
      </c>
      <c r="K2379" t="s">
        <v>39</v>
      </c>
    </row>
    <row r="2380" spans="1:11" x14ac:dyDescent="0.25">
      <c r="A2380">
        <v>6889765</v>
      </c>
      <c r="B2380" s="2">
        <v>43425.367190046294</v>
      </c>
      <c r="C2380" s="2">
        <v>43421</v>
      </c>
      <c r="D2380" t="s">
        <v>830</v>
      </c>
      <c r="E2380">
        <v>12305</v>
      </c>
      <c r="F2380" t="s">
        <v>47</v>
      </c>
      <c r="G2380" t="s">
        <v>0</v>
      </c>
      <c r="H2380" t="s">
        <v>37</v>
      </c>
      <c r="I2380" t="s">
        <v>25</v>
      </c>
      <c r="J2380" t="s">
        <v>36</v>
      </c>
      <c r="K2380" t="s">
        <v>37</v>
      </c>
    </row>
    <row r="2381" spans="1:11" x14ac:dyDescent="0.25">
      <c r="A2381">
        <v>6889765</v>
      </c>
      <c r="B2381" s="2">
        <v>43425.367508912037</v>
      </c>
      <c r="C2381" s="2">
        <v>43421</v>
      </c>
      <c r="D2381" t="s">
        <v>830</v>
      </c>
      <c r="E2381">
        <v>12305</v>
      </c>
      <c r="F2381" t="s">
        <v>47</v>
      </c>
      <c r="G2381" t="s">
        <v>2</v>
      </c>
      <c r="H2381" t="s">
        <v>3</v>
      </c>
      <c r="I2381" t="s">
        <v>1</v>
      </c>
      <c r="J2381" t="s">
        <v>4</v>
      </c>
      <c r="K2381" t="s">
        <v>39</v>
      </c>
    </row>
    <row r="2382" spans="1:11" x14ac:dyDescent="0.25">
      <c r="A2382">
        <v>6889766</v>
      </c>
      <c r="B2382" s="2">
        <v>43425.36784363426</v>
      </c>
      <c r="C2382" s="2">
        <v>43421</v>
      </c>
      <c r="D2382" t="s">
        <v>831</v>
      </c>
      <c r="E2382">
        <v>12305</v>
      </c>
      <c r="F2382" t="s">
        <v>47</v>
      </c>
      <c r="G2382" t="s">
        <v>0</v>
      </c>
      <c r="H2382" t="s">
        <v>37</v>
      </c>
      <c r="I2382" t="s">
        <v>25</v>
      </c>
      <c r="J2382" t="s">
        <v>36</v>
      </c>
      <c r="K2382" t="s">
        <v>37</v>
      </c>
    </row>
    <row r="2383" spans="1:11" x14ac:dyDescent="0.25">
      <c r="A2383">
        <v>6889766</v>
      </c>
      <c r="B2383" s="2">
        <v>43425.36810428241</v>
      </c>
      <c r="C2383" s="2">
        <v>43421</v>
      </c>
      <c r="D2383" t="s">
        <v>831</v>
      </c>
      <c r="E2383">
        <v>12305</v>
      </c>
      <c r="F2383" t="s">
        <v>47</v>
      </c>
      <c r="G2383" t="s">
        <v>2</v>
      </c>
      <c r="H2383" t="s">
        <v>3</v>
      </c>
      <c r="I2383" t="s">
        <v>1</v>
      </c>
      <c r="J2383" t="s">
        <v>4</v>
      </c>
      <c r="K2383" t="s">
        <v>39</v>
      </c>
    </row>
    <row r="2384" spans="1:11" x14ac:dyDescent="0.25">
      <c r="A2384">
        <v>6890211</v>
      </c>
      <c r="B2384" s="2">
        <v>43425.368443402775</v>
      </c>
      <c r="C2384" s="2">
        <v>43421</v>
      </c>
      <c r="D2384" t="s">
        <v>832</v>
      </c>
      <c r="E2384">
        <v>12305</v>
      </c>
      <c r="F2384" t="s">
        <v>47</v>
      </c>
      <c r="G2384" t="s">
        <v>0</v>
      </c>
      <c r="H2384" t="s">
        <v>37</v>
      </c>
      <c r="I2384" t="s">
        <v>25</v>
      </c>
      <c r="J2384" t="s">
        <v>36</v>
      </c>
      <c r="K2384" t="s">
        <v>37</v>
      </c>
    </row>
    <row r="2385" spans="1:11" x14ac:dyDescent="0.25">
      <c r="A2385">
        <v>6890211</v>
      </c>
      <c r="B2385" s="2">
        <v>43425.368712268515</v>
      </c>
      <c r="C2385" s="2">
        <v>43421</v>
      </c>
      <c r="D2385" t="s">
        <v>832</v>
      </c>
      <c r="E2385">
        <v>12305</v>
      </c>
      <c r="F2385" t="s">
        <v>47</v>
      </c>
      <c r="G2385" t="s">
        <v>2</v>
      </c>
      <c r="H2385" t="s">
        <v>3</v>
      </c>
      <c r="I2385" t="s">
        <v>1</v>
      </c>
      <c r="J2385" t="s">
        <v>4</v>
      </c>
      <c r="K2385" t="s">
        <v>39</v>
      </c>
    </row>
    <row r="2386" spans="1:11" x14ac:dyDescent="0.25">
      <c r="A2386">
        <v>6890228</v>
      </c>
      <c r="B2386" s="2">
        <v>43425.369231712961</v>
      </c>
      <c r="C2386" s="2">
        <v>43421</v>
      </c>
      <c r="D2386" t="s">
        <v>833</v>
      </c>
      <c r="E2386">
        <v>12305</v>
      </c>
      <c r="F2386" t="s">
        <v>47</v>
      </c>
      <c r="G2386" t="s">
        <v>0</v>
      </c>
      <c r="H2386" t="s">
        <v>37</v>
      </c>
      <c r="I2386" t="s">
        <v>25</v>
      </c>
      <c r="J2386" t="s">
        <v>36</v>
      </c>
      <c r="K2386" t="s">
        <v>37</v>
      </c>
    </row>
    <row r="2387" spans="1:11" x14ac:dyDescent="0.25">
      <c r="A2387">
        <v>6890228</v>
      </c>
      <c r="B2387" s="2">
        <v>43425.369521643515</v>
      </c>
      <c r="C2387" s="2">
        <v>43421</v>
      </c>
      <c r="D2387" t="s">
        <v>833</v>
      </c>
      <c r="E2387">
        <v>12305</v>
      </c>
      <c r="F2387" t="s">
        <v>47</v>
      </c>
      <c r="G2387" t="s">
        <v>2</v>
      </c>
      <c r="H2387" t="s">
        <v>5</v>
      </c>
      <c r="I2387" t="s">
        <v>1</v>
      </c>
      <c r="J2387" t="s">
        <v>4</v>
      </c>
      <c r="K2387" t="s">
        <v>38</v>
      </c>
    </row>
    <row r="2388" spans="1:11" x14ac:dyDescent="0.25">
      <c r="A2388">
        <v>6890228</v>
      </c>
      <c r="B2388" s="2">
        <v>43425.369696296293</v>
      </c>
      <c r="C2388" s="2">
        <v>43421</v>
      </c>
      <c r="D2388" t="s">
        <v>833</v>
      </c>
      <c r="E2388">
        <v>12305</v>
      </c>
      <c r="F2388" t="s">
        <v>47</v>
      </c>
      <c r="G2388" t="s">
        <v>2</v>
      </c>
      <c r="H2388" t="s">
        <v>3</v>
      </c>
      <c r="I2388" t="s">
        <v>1</v>
      </c>
      <c r="J2388" t="s">
        <v>4</v>
      </c>
      <c r="K2388" t="s">
        <v>39</v>
      </c>
    </row>
    <row r="2389" spans="1:11" x14ac:dyDescent="0.25">
      <c r="A2389">
        <v>6890234</v>
      </c>
      <c r="B2389" s="2">
        <v>43425.370001041665</v>
      </c>
      <c r="C2389" s="2">
        <v>43421</v>
      </c>
      <c r="D2389" t="s">
        <v>834</v>
      </c>
      <c r="E2389">
        <v>12305</v>
      </c>
      <c r="F2389" t="s">
        <v>47</v>
      </c>
      <c r="G2389" t="s">
        <v>0</v>
      </c>
      <c r="H2389" t="s">
        <v>37</v>
      </c>
      <c r="I2389" t="s">
        <v>25</v>
      </c>
      <c r="J2389" t="s">
        <v>36</v>
      </c>
      <c r="K2389" t="s">
        <v>37</v>
      </c>
    </row>
    <row r="2390" spans="1:11" x14ac:dyDescent="0.25">
      <c r="A2390">
        <v>6890234</v>
      </c>
      <c r="B2390" s="2">
        <v>43425.37031215278</v>
      </c>
      <c r="C2390" s="2">
        <v>43421</v>
      </c>
      <c r="D2390" t="s">
        <v>834</v>
      </c>
      <c r="E2390">
        <v>12305</v>
      </c>
      <c r="F2390" t="s">
        <v>47</v>
      </c>
      <c r="G2390" t="s">
        <v>2</v>
      </c>
      <c r="H2390" t="s">
        <v>37</v>
      </c>
      <c r="I2390" t="s">
        <v>25</v>
      </c>
      <c r="J2390" t="s">
        <v>9</v>
      </c>
      <c r="K2390" t="s">
        <v>37</v>
      </c>
    </row>
    <row r="2391" spans="1:11" x14ac:dyDescent="0.25">
      <c r="A2391">
        <v>6890276</v>
      </c>
      <c r="B2391" s="2">
        <v>43425.370622106479</v>
      </c>
      <c r="C2391" s="2">
        <v>43421</v>
      </c>
      <c r="D2391" t="s">
        <v>835</v>
      </c>
      <c r="E2391">
        <v>12305</v>
      </c>
      <c r="F2391" t="s">
        <v>47</v>
      </c>
      <c r="G2391" t="s">
        <v>0</v>
      </c>
      <c r="H2391" t="s">
        <v>37</v>
      </c>
      <c r="I2391" t="s">
        <v>25</v>
      </c>
      <c r="J2391" t="s">
        <v>36</v>
      </c>
      <c r="K2391" t="s">
        <v>37</v>
      </c>
    </row>
    <row r="2392" spans="1:11" x14ac:dyDescent="0.25">
      <c r="A2392">
        <v>6890276</v>
      </c>
      <c r="B2392" s="2">
        <v>43425.370841087963</v>
      </c>
      <c r="C2392" s="2">
        <v>43421</v>
      </c>
      <c r="D2392" t="s">
        <v>835</v>
      </c>
      <c r="E2392">
        <v>12305</v>
      </c>
      <c r="F2392" t="s">
        <v>47</v>
      </c>
      <c r="G2392" t="s">
        <v>2</v>
      </c>
      <c r="H2392" t="s">
        <v>37</v>
      </c>
      <c r="I2392" t="s">
        <v>25</v>
      </c>
      <c r="J2392" t="s">
        <v>9</v>
      </c>
      <c r="K2392" t="s">
        <v>37</v>
      </c>
    </row>
    <row r="2393" spans="1:11" x14ac:dyDescent="0.25">
      <c r="A2393">
        <v>6890669</v>
      </c>
      <c r="B2393" s="2">
        <v>43425.371257407409</v>
      </c>
      <c r="C2393" s="2">
        <v>43421</v>
      </c>
      <c r="D2393" t="s">
        <v>836</v>
      </c>
      <c r="E2393">
        <v>12305</v>
      </c>
      <c r="F2393" t="s">
        <v>47</v>
      </c>
      <c r="G2393" t="s">
        <v>0</v>
      </c>
      <c r="H2393" t="s">
        <v>37</v>
      </c>
      <c r="I2393" t="s">
        <v>25</v>
      </c>
      <c r="J2393" t="s">
        <v>36</v>
      </c>
      <c r="K2393" t="s">
        <v>37</v>
      </c>
    </row>
    <row r="2394" spans="1:11" x14ac:dyDescent="0.25">
      <c r="A2394">
        <v>6890669</v>
      </c>
      <c r="B2394" s="2">
        <v>43425.371513773149</v>
      </c>
      <c r="C2394" s="2">
        <v>43421</v>
      </c>
      <c r="D2394" t="s">
        <v>836</v>
      </c>
      <c r="E2394">
        <v>12305</v>
      </c>
      <c r="F2394" t="s">
        <v>47</v>
      </c>
      <c r="G2394" t="s">
        <v>2</v>
      </c>
      <c r="H2394" t="s">
        <v>5</v>
      </c>
      <c r="I2394" t="s">
        <v>1</v>
      </c>
      <c r="J2394" t="s">
        <v>4</v>
      </c>
      <c r="K2394" t="s">
        <v>38</v>
      </c>
    </row>
    <row r="2395" spans="1:11" x14ac:dyDescent="0.25">
      <c r="A2395">
        <v>6890669</v>
      </c>
      <c r="B2395" s="2">
        <v>43425.371716898146</v>
      </c>
      <c r="C2395" s="2">
        <v>43421</v>
      </c>
      <c r="D2395" t="s">
        <v>836</v>
      </c>
      <c r="E2395">
        <v>12305</v>
      </c>
      <c r="F2395" t="s">
        <v>47</v>
      </c>
      <c r="G2395" t="s">
        <v>2</v>
      </c>
      <c r="H2395" t="s">
        <v>3</v>
      </c>
      <c r="I2395" t="s">
        <v>1</v>
      </c>
      <c r="J2395" t="s">
        <v>4</v>
      </c>
      <c r="K2395" t="s">
        <v>39</v>
      </c>
    </row>
    <row r="2396" spans="1:11" x14ac:dyDescent="0.25">
      <c r="A2396">
        <v>6891030</v>
      </c>
      <c r="B2396" s="2">
        <v>43425.372108101852</v>
      </c>
      <c r="C2396" s="2">
        <v>43421</v>
      </c>
      <c r="D2396" t="s">
        <v>837</v>
      </c>
      <c r="E2396">
        <v>12305</v>
      </c>
      <c r="F2396" t="s">
        <v>47</v>
      </c>
      <c r="G2396" t="s">
        <v>0</v>
      </c>
      <c r="H2396" t="s">
        <v>37</v>
      </c>
      <c r="I2396" t="s">
        <v>25</v>
      </c>
      <c r="J2396" t="s">
        <v>36</v>
      </c>
      <c r="K2396" t="s">
        <v>37</v>
      </c>
    </row>
    <row r="2397" spans="1:11" x14ac:dyDescent="0.25">
      <c r="A2397">
        <v>6891030</v>
      </c>
      <c r="B2397" s="2">
        <v>43425.37233622685</v>
      </c>
      <c r="C2397" s="2">
        <v>43421</v>
      </c>
      <c r="D2397" s="48" t="s">
        <v>837</v>
      </c>
      <c r="E2397">
        <v>12305</v>
      </c>
      <c r="F2397" t="s">
        <v>47</v>
      </c>
      <c r="G2397" t="s">
        <v>2</v>
      </c>
      <c r="H2397" t="s">
        <v>5</v>
      </c>
      <c r="I2397" t="s">
        <v>1</v>
      </c>
      <c r="J2397" t="s">
        <v>4</v>
      </c>
      <c r="K2397" t="s">
        <v>38</v>
      </c>
    </row>
    <row r="2398" spans="1:11" x14ac:dyDescent="0.25">
      <c r="A2398">
        <v>6891030</v>
      </c>
      <c r="B2398" s="2">
        <v>43425.372516550924</v>
      </c>
      <c r="C2398" s="2">
        <v>43421</v>
      </c>
      <c r="D2398" s="48" t="s">
        <v>837</v>
      </c>
      <c r="E2398">
        <v>12305</v>
      </c>
      <c r="F2398" t="s">
        <v>47</v>
      </c>
      <c r="G2398" t="s">
        <v>2</v>
      </c>
      <c r="H2398" t="s">
        <v>3</v>
      </c>
      <c r="I2398" t="s">
        <v>1</v>
      </c>
      <c r="J2398" t="s">
        <v>4</v>
      </c>
      <c r="K2398" t="s">
        <v>39</v>
      </c>
    </row>
    <row r="2399" spans="1:11" x14ac:dyDescent="0.25">
      <c r="A2399">
        <v>6891484</v>
      </c>
      <c r="B2399" s="2">
        <v>43425.373141782409</v>
      </c>
      <c r="C2399" s="2">
        <v>43421</v>
      </c>
      <c r="D2399" t="s">
        <v>838</v>
      </c>
      <c r="E2399">
        <v>12305</v>
      </c>
      <c r="F2399" t="s">
        <v>47</v>
      </c>
      <c r="G2399" t="s">
        <v>0</v>
      </c>
      <c r="H2399" t="s">
        <v>37</v>
      </c>
      <c r="I2399" t="s">
        <v>25</v>
      </c>
      <c r="J2399" t="s">
        <v>36</v>
      </c>
      <c r="K2399" t="s">
        <v>37</v>
      </c>
    </row>
    <row r="2400" spans="1:11" x14ac:dyDescent="0.25">
      <c r="A2400">
        <v>6891484</v>
      </c>
      <c r="B2400" s="2">
        <v>43425.373437731483</v>
      </c>
      <c r="C2400" s="2">
        <v>43421</v>
      </c>
      <c r="D2400" t="s">
        <v>838</v>
      </c>
      <c r="E2400">
        <v>12305</v>
      </c>
      <c r="F2400" t="s">
        <v>47</v>
      </c>
      <c r="G2400" t="s">
        <v>2</v>
      </c>
      <c r="H2400" t="s">
        <v>5</v>
      </c>
      <c r="I2400" t="s">
        <v>1</v>
      </c>
      <c r="J2400" t="s">
        <v>4</v>
      </c>
      <c r="K2400" t="s">
        <v>38</v>
      </c>
    </row>
    <row r="2401" spans="1:11" x14ac:dyDescent="0.25">
      <c r="A2401">
        <v>6891484</v>
      </c>
      <c r="B2401" s="2">
        <v>43425.373621643521</v>
      </c>
      <c r="C2401" s="2">
        <v>43421</v>
      </c>
      <c r="D2401" t="s">
        <v>838</v>
      </c>
      <c r="E2401">
        <v>12305</v>
      </c>
      <c r="F2401" t="s">
        <v>47</v>
      </c>
      <c r="G2401" t="s">
        <v>2</v>
      </c>
      <c r="H2401" t="s">
        <v>3</v>
      </c>
      <c r="I2401" t="s">
        <v>1</v>
      </c>
      <c r="J2401" t="s">
        <v>4</v>
      </c>
      <c r="K2401" t="s">
        <v>39</v>
      </c>
    </row>
    <row r="2402" spans="1:11" x14ac:dyDescent="0.25">
      <c r="A2402">
        <v>6891595</v>
      </c>
      <c r="B2402" s="2">
        <v>43425.373917592595</v>
      </c>
      <c r="C2402" s="2">
        <v>43421</v>
      </c>
      <c r="D2402" t="s">
        <v>839</v>
      </c>
      <c r="E2402">
        <v>12305</v>
      </c>
      <c r="F2402" t="s">
        <v>47</v>
      </c>
      <c r="G2402" t="s">
        <v>0</v>
      </c>
      <c r="H2402" t="s">
        <v>37</v>
      </c>
      <c r="I2402" t="s">
        <v>25</v>
      </c>
      <c r="J2402" t="s">
        <v>36</v>
      </c>
      <c r="K2402" t="s">
        <v>37</v>
      </c>
    </row>
    <row r="2403" spans="1:11" x14ac:dyDescent="0.25">
      <c r="A2403">
        <v>6891595</v>
      </c>
      <c r="B2403" s="2">
        <v>43425.374084606483</v>
      </c>
      <c r="C2403" s="2">
        <v>43421</v>
      </c>
      <c r="D2403" t="s">
        <v>839</v>
      </c>
      <c r="E2403">
        <v>12305</v>
      </c>
      <c r="F2403" t="s">
        <v>47</v>
      </c>
      <c r="G2403" t="s">
        <v>2</v>
      </c>
      <c r="H2403" t="s">
        <v>37</v>
      </c>
      <c r="I2403" t="s">
        <v>25</v>
      </c>
      <c r="J2403" t="s">
        <v>4</v>
      </c>
      <c r="K2403" t="s">
        <v>37</v>
      </c>
    </row>
    <row r="2404" spans="1:11" x14ac:dyDescent="0.25">
      <c r="A2404">
        <v>6891654</v>
      </c>
      <c r="B2404" s="2">
        <v>43425.374326620367</v>
      </c>
      <c r="C2404" s="2">
        <v>43421</v>
      </c>
      <c r="D2404" t="s">
        <v>840</v>
      </c>
      <c r="E2404">
        <v>12305</v>
      </c>
      <c r="F2404" t="s">
        <v>47</v>
      </c>
      <c r="G2404" t="s">
        <v>0</v>
      </c>
      <c r="H2404" t="s">
        <v>37</v>
      </c>
      <c r="I2404" t="s">
        <v>25</v>
      </c>
      <c r="J2404" t="s">
        <v>36</v>
      </c>
      <c r="K2404" t="s">
        <v>37</v>
      </c>
    </row>
    <row r="2405" spans="1:11" x14ac:dyDescent="0.25">
      <c r="A2405">
        <v>6891654</v>
      </c>
      <c r="B2405" s="2">
        <v>43425.374688773147</v>
      </c>
      <c r="C2405" s="2">
        <v>43421</v>
      </c>
      <c r="D2405" t="s">
        <v>840</v>
      </c>
      <c r="E2405">
        <v>12305</v>
      </c>
      <c r="F2405" t="s">
        <v>47</v>
      </c>
      <c r="G2405" t="s">
        <v>2</v>
      </c>
      <c r="H2405" t="s">
        <v>5</v>
      </c>
      <c r="I2405" t="s">
        <v>1</v>
      </c>
      <c r="J2405" t="s">
        <v>4</v>
      </c>
      <c r="K2405" t="s">
        <v>38</v>
      </c>
    </row>
    <row r="2406" spans="1:11" x14ac:dyDescent="0.25">
      <c r="A2406">
        <v>6891654</v>
      </c>
      <c r="B2406" s="2">
        <v>43425.374856481481</v>
      </c>
      <c r="C2406" s="2">
        <v>43421</v>
      </c>
      <c r="D2406" t="s">
        <v>840</v>
      </c>
      <c r="E2406">
        <v>12305</v>
      </c>
      <c r="F2406" t="s">
        <v>47</v>
      </c>
      <c r="G2406" t="s">
        <v>2</v>
      </c>
      <c r="H2406" t="s">
        <v>3</v>
      </c>
      <c r="I2406" t="s">
        <v>1</v>
      </c>
      <c r="J2406" t="s">
        <v>4</v>
      </c>
      <c r="K2406" t="s">
        <v>39</v>
      </c>
    </row>
    <row r="2407" spans="1:11" x14ac:dyDescent="0.25">
      <c r="A2407">
        <v>6891971</v>
      </c>
      <c r="B2407" s="2">
        <v>43425.375092708331</v>
      </c>
      <c r="C2407" s="2">
        <v>43421</v>
      </c>
      <c r="D2407" t="s">
        <v>841</v>
      </c>
      <c r="E2407">
        <v>12305</v>
      </c>
      <c r="F2407" t="s">
        <v>47</v>
      </c>
      <c r="G2407" t="s">
        <v>0</v>
      </c>
      <c r="H2407" t="s">
        <v>37</v>
      </c>
      <c r="I2407" t="s">
        <v>25</v>
      </c>
      <c r="J2407" t="s">
        <v>36</v>
      </c>
      <c r="K2407" t="s">
        <v>37</v>
      </c>
    </row>
    <row r="2408" spans="1:11" x14ac:dyDescent="0.25">
      <c r="A2408">
        <v>6891971</v>
      </c>
      <c r="B2408" s="2">
        <v>43425.37540138889</v>
      </c>
      <c r="C2408" s="2">
        <v>43421</v>
      </c>
      <c r="D2408" t="s">
        <v>841</v>
      </c>
      <c r="E2408">
        <v>12305</v>
      </c>
      <c r="F2408" t="s">
        <v>47</v>
      </c>
      <c r="G2408" t="s">
        <v>2</v>
      </c>
      <c r="H2408" t="s">
        <v>5</v>
      </c>
      <c r="I2408" t="s">
        <v>1</v>
      </c>
      <c r="J2408" t="s">
        <v>4</v>
      </c>
      <c r="K2408" t="s">
        <v>38</v>
      </c>
    </row>
    <row r="2409" spans="1:11" x14ac:dyDescent="0.25">
      <c r="A2409">
        <v>6891971</v>
      </c>
      <c r="B2409" s="2">
        <v>43425.375588888892</v>
      </c>
      <c r="C2409" s="2">
        <v>43421</v>
      </c>
      <c r="D2409" t="s">
        <v>841</v>
      </c>
      <c r="E2409">
        <v>12305</v>
      </c>
      <c r="F2409" t="s">
        <v>47</v>
      </c>
      <c r="G2409" t="s">
        <v>2</v>
      </c>
      <c r="H2409" t="s">
        <v>3</v>
      </c>
      <c r="I2409" t="s">
        <v>1</v>
      </c>
      <c r="J2409" t="s">
        <v>4</v>
      </c>
      <c r="K2409" t="s">
        <v>39</v>
      </c>
    </row>
    <row r="2410" spans="1:11" x14ac:dyDescent="0.25">
      <c r="A2410">
        <v>6892153</v>
      </c>
      <c r="B2410" s="2">
        <v>43425.375953819443</v>
      </c>
      <c r="C2410" s="2">
        <v>43421</v>
      </c>
      <c r="D2410" t="s">
        <v>842</v>
      </c>
      <c r="E2410">
        <v>12305</v>
      </c>
      <c r="F2410" t="s">
        <v>47</v>
      </c>
      <c r="G2410" t="s">
        <v>0</v>
      </c>
      <c r="H2410" t="s">
        <v>37</v>
      </c>
      <c r="I2410" t="s">
        <v>25</v>
      </c>
      <c r="J2410" t="s">
        <v>36</v>
      </c>
      <c r="K2410" t="s">
        <v>37</v>
      </c>
    </row>
    <row r="2411" spans="1:11" x14ac:dyDescent="0.25">
      <c r="A2411">
        <v>6892153</v>
      </c>
      <c r="B2411" s="2">
        <v>43425.376115509258</v>
      </c>
      <c r="C2411" s="2">
        <v>43421</v>
      </c>
      <c r="D2411" t="s">
        <v>842</v>
      </c>
      <c r="E2411">
        <v>12305</v>
      </c>
      <c r="F2411" t="s">
        <v>47</v>
      </c>
      <c r="G2411" t="s">
        <v>2</v>
      </c>
      <c r="H2411" t="s">
        <v>37</v>
      </c>
      <c r="I2411" t="s">
        <v>25</v>
      </c>
      <c r="J2411" t="s">
        <v>9</v>
      </c>
      <c r="K2411" t="s">
        <v>37</v>
      </c>
    </row>
    <row r="2412" spans="1:11" x14ac:dyDescent="0.25">
      <c r="A2412">
        <v>6892241</v>
      </c>
      <c r="B2412" s="2">
        <v>43425.376445717593</v>
      </c>
      <c r="C2412" s="2">
        <v>43421</v>
      </c>
      <c r="D2412" t="s">
        <v>843</v>
      </c>
      <c r="E2412">
        <v>12305</v>
      </c>
      <c r="F2412" t="s">
        <v>47</v>
      </c>
      <c r="G2412" t="s">
        <v>0</v>
      </c>
      <c r="H2412" t="s">
        <v>37</v>
      </c>
      <c r="I2412" t="s">
        <v>25</v>
      </c>
      <c r="J2412" t="s">
        <v>36</v>
      </c>
      <c r="K2412" t="s">
        <v>37</v>
      </c>
    </row>
    <row r="2413" spans="1:11" x14ac:dyDescent="0.25">
      <c r="A2413">
        <v>6892241</v>
      </c>
      <c r="B2413" s="2">
        <v>43425.376693518519</v>
      </c>
      <c r="C2413" s="2">
        <v>43421</v>
      </c>
      <c r="D2413" t="s">
        <v>843</v>
      </c>
      <c r="E2413">
        <v>12305</v>
      </c>
      <c r="F2413" t="s">
        <v>47</v>
      </c>
      <c r="G2413" t="s">
        <v>2</v>
      </c>
      <c r="H2413" t="s">
        <v>5</v>
      </c>
      <c r="I2413" t="s">
        <v>1</v>
      </c>
      <c r="J2413" t="s">
        <v>4</v>
      </c>
      <c r="K2413" t="s">
        <v>38</v>
      </c>
    </row>
    <row r="2414" spans="1:11" x14ac:dyDescent="0.25">
      <c r="A2414">
        <v>6893223</v>
      </c>
      <c r="B2414" s="2">
        <v>43425.377004861111</v>
      </c>
      <c r="C2414" s="2">
        <v>43421</v>
      </c>
      <c r="D2414" t="s">
        <v>844</v>
      </c>
      <c r="E2414">
        <v>12305</v>
      </c>
      <c r="F2414" t="s">
        <v>47</v>
      </c>
      <c r="G2414" t="s">
        <v>0</v>
      </c>
      <c r="H2414" t="s">
        <v>37</v>
      </c>
      <c r="I2414" t="s">
        <v>25</v>
      </c>
      <c r="J2414" t="s">
        <v>36</v>
      </c>
      <c r="K2414" t="s">
        <v>37</v>
      </c>
    </row>
    <row r="2415" spans="1:11" x14ac:dyDescent="0.25">
      <c r="A2415">
        <v>6893223</v>
      </c>
      <c r="B2415" s="2">
        <v>43425.377313425925</v>
      </c>
      <c r="C2415" s="2">
        <v>43421</v>
      </c>
      <c r="D2415" t="s">
        <v>844</v>
      </c>
      <c r="E2415">
        <v>12305</v>
      </c>
      <c r="F2415" t="s">
        <v>47</v>
      </c>
      <c r="G2415" t="s">
        <v>2</v>
      </c>
      <c r="H2415" t="s">
        <v>5</v>
      </c>
      <c r="I2415" t="s">
        <v>1</v>
      </c>
      <c r="J2415" t="s">
        <v>4</v>
      </c>
      <c r="K2415" t="s">
        <v>38</v>
      </c>
    </row>
    <row r="2416" spans="1:11" x14ac:dyDescent="0.25">
      <c r="A2416">
        <v>6893223</v>
      </c>
      <c r="B2416" s="2">
        <v>43425.377477199072</v>
      </c>
      <c r="C2416" s="2">
        <v>43421</v>
      </c>
      <c r="D2416" t="s">
        <v>844</v>
      </c>
      <c r="E2416">
        <v>12305</v>
      </c>
      <c r="F2416" t="s">
        <v>47</v>
      </c>
      <c r="G2416" t="s">
        <v>2</v>
      </c>
      <c r="H2416" t="s">
        <v>3</v>
      </c>
      <c r="I2416" t="s">
        <v>1</v>
      </c>
      <c r="J2416" t="s">
        <v>4</v>
      </c>
      <c r="K2416" t="s">
        <v>39</v>
      </c>
    </row>
    <row r="2417" spans="1:11" x14ac:dyDescent="0.25">
      <c r="A2417">
        <v>6893476</v>
      </c>
      <c r="B2417" s="2">
        <v>43425.377779745373</v>
      </c>
      <c r="C2417" s="2">
        <v>43421</v>
      </c>
      <c r="D2417" t="s">
        <v>845</v>
      </c>
      <c r="E2417">
        <v>12305</v>
      </c>
      <c r="F2417" t="s">
        <v>47</v>
      </c>
      <c r="G2417" t="s">
        <v>0</v>
      </c>
      <c r="H2417" t="s">
        <v>37</v>
      </c>
      <c r="I2417" t="s">
        <v>25</v>
      </c>
      <c r="J2417" t="s">
        <v>36</v>
      </c>
      <c r="K2417" t="s">
        <v>37</v>
      </c>
    </row>
    <row r="2418" spans="1:11" x14ac:dyDescent="0.25">
      <c r="A2418">
        <v>6893476</v>
      </c>
      <c r="B2418" s="2">
        <v>43425.378104976851</v>
      </c>
      <c r="C2418" s="2">
        <v>43421</v>
      </c>
      <c r="D2418" t="s">
        <v>845</v>
      </c>
      <c r="E2418">
        <v>12305</v>
      </c>
      <c r="F2418" t="s">
        <v>47</v>
      </c>
      <c r="G2418" t="s">
        <v>2</v>
      </c>
      <c r="H2418" t="s">
        <v>5</v>
      </c>
      <c r="I2418" t="s">
        <v>1</v>
      </c>
      <c r="J2418" t="s">
        <v>4</v>
      </c>
      <c r="K2418" t="s">
        <v>38</v>
      </c>
    </row>
    <row r="2419" spans="1:11" x14ac:dyDescent="0.25">
      <c r="A2419">
        <v>6893832</v>
      </c>
      <c r="B2419" s="2">
        <v>43425.378485879628</v>
      </c>
      <c r="C2419" s="2">
        <v>43421</v>
      </c>
      <c r="D2419" t="s">
        <v>846</v>
      </c>
      <c r="E2419">
        <v>12305</v>
      </c>
      <c r="F2419" t="s">
        <v>47</v>
      </c>
      <c r="G2419" t="s">
        <v>0</v>
      </c>
      <c r="H2419" t="s">
        <v>37</v>
      </c>
      <c r="I2419" t="s">
        <v>25</v>
      </c>
      <c r="J2419" t="s">
        <v>36</v>
      </c>
      <c r="K2419" t="s">
        <v>37</v>
      </c>
    </row>
    <row r="2420" spans="1:11" x14ac:dyDescent="0.25">
      <c r="A2420">
        <v>6893832</v>
      </c>
      <c r="B2420" s="2">
        <v>43425.378674189815</v>
      </c>
      <c r="C2420" s="2">
        <v>43421</v>
      </c>
      <c r="D2420" t="s">
        <v>846</v>
      </c>
      <c r="E2420">
        <v>12305</v>
      </c>
      <c r="F2420" t="s">
        <v>47</v>
      </c>
      <c r="G2420" t="s">
        <v>2</v>
      </c>
      <c r="H2420" t="s">
        <v>3</v>
      </c>
      <c r="I2420" t="s">
        <v>1</v>
      </c>
      <c r="J2420" t="s">
        <v>4</v>
      </c>
      <c r="K2420" t="s">
        <v>39</v>
      </c>
    </row>
    <row r="2421" spans="1:11" x14ac:dyDescent="0.25">
      <c r="A2421">
        <v>6893869</v>
      </c>
      <c r="B2421" s="2">
        <v>43425.378962731484</v>
      </c>
      <c r="C2421" s="2">
        <v>43421</v>
      </c>
      <c r="D2421" t="s">
        <v>847</v>
      </c>
      <c r="E2421">
        <v>12305</v>
      </c>
      <c r="F2421" t="s">
        <v>47</v>
      </c>
      <c r="G2421" t="s">
        <v>0</v>
      </c>
      <c r="H2421" t="s">
        <v>37</v>
      </c>
      <c r="I2421" t="s">
        <v>25</v>
      </c>
      <c r="J2421" t="s">
        <v>36</v>
      </c>
      <c r="K2421" t="s">
        <v>37</v>
      </c>
    </row>
    <row r="2422" spans="1:11" x14ac:dyDescent="0.25">
      <c r="A2422">
        <v>6893869</v>
      </c>
      <c r="B2422" s="2">
        <v>43425.379195254631</v>
      </c>
      <c r="C2422" s="2">
        <v>43421</v>
      </c>
      <c r="D2422" t="s">
        <v>847</v>
      </c>
      <c r="E2422">
        <v>12305</v>
      </c>
      <c r="F2422" t="s">
        <v>47</v>
      </c>
      <c r="G2422" t="s">
        <v>2</v>
      </c>
      <c r="H2422" t="s">
        <v>5</v>
      </c>
      <c r="I2422" t="s">
        <v>1</v>
      </c>
      <c r="J2422" t="s">
        <v>4</v>
      </c>
      <c r="K2422" t="s">
        <v>38</v>
      </c>
    </row>
    <row r="2423" spans="1:11" x14ac:dyDescent="0.25">
      <c r="A2423">
        <v>6893869</v>
      </c>
      <c r="B2423" s="2">
        <v>43425.379397800927</v>
      </c>
      <c r="C2423" s="2">
        <v>43421</v>
      </c>
      <c r="D2423" t="s">
        <v>847</v>
      </c>
      <c r="E2423">
        <v>12305</v>
      </c>
      <c r="F2423" t="s">
        <v>47</v>
      </c>
      <c r="G2423" t="s">
        <v>2</v>
      </c>
      <c r="H2423" t="s">
        <v>3</v>
      </c>
      <c r="I2423" t="s">
        <v>1</v>
      </c>
      <c r="J2423" t="s">
        <v>4</v>
      </c>
      <c r="K2423" t="s">
        <v>39</v>
      </c>
    </row>
    <row r="2424" spans="1:11" x14ac:dyDescent="0.25">
      <c r="A2424">
        <v>6894229</v>
      </c>
      <c r="B2424" s="2">
        <v>43425.379776041664</v>
      </c>
      <c r="C2424" s="2">
        <v>43421</v>
      </c>
      <c r="D2424" t="s">
        <v>848</v>
      </c>
      <c r="E2424">
        <v>12305</v>
      </c>
      <c r="F2424" t="s">
        <v>47</v>
      </c>
      <c r="G2424" t="s">
        <v>0</v>
      </c>
      <c r="H2424" t="s">
        <v>37</v>
      </c>
      <c r="I2424" t="s">
        <v>25</v>
      </c>
      <c r="J2424" t="s">
        <v>36</v>
      </c>
      <c r="K2424" t="s">
        <v>37</v>
      </c>
    </row>
    <row r="2425" spans="1:11" x14ac:dyDescent="0.25">
      <c r="A2425">
        <v>6894229</v>
      </c>
      <c r="B2425" s="2">
        <v>43425.379985185187</v>
      </c>
      <c r="C2425" s="2">
        <v>43421</v>
      </c>
      <c r="D2425" t="s">
        <v>848</v>
      </c>
      <c r="E2425">
        <v>12305</v>
      </c>
      <c r="F2425" t="s">
        <v>47</v>
      </c>
      <c r="G2425" t="s">
        <v>2</v>
      </c>
      <c r="H2425" t="s">
        <v>8</v>
      </c>
      <c r="I2425" t="s">
        <v>7</v>
      </c>
      <c r="J2425" t="s">
        <v>4</v>
      </c>
      <c r="K2425" t="s">
        <v>65</v>
      </c>
    </row>
    <row r="2426" spans="1:11" x14ac:dyDescent="0.25">
      <c r="A2426">
        <v>6894229</v>
      </c>
      <c r="B2426" s="2">
        <v>43425.380173032405</v>
      </c>
      <c r="C2426" s="2">
        <v>43421</v>
      </c>
      <c r="D2426" t="s">
        <v>848</v>
      </c>
      <c r="E2426">
        <v>12305</v>
      </c>
      <c r="F2426" t="s">
        <v>47</v>
      </c>
      <c r="G2426" t="s">
        <v>2</v>
      </c>
      <c r="H2426" t="s">
        <v>5</v>
      </c>
      <c r="I2426" t="s">
        <v>1</v>
      </c>
      <c r="J2426" t="s">
        <v>4</v>
      </c>
      <c r="K2426" t="s">
        <v>38</v>
      </c>
    </row>
    <row r="2427" spans="1:11" x14ac:dyDescent="0.25">
      <c r="A2427">
        <v>6894229</v>
      </c>
      <c r="B2427" s="2">
        <v>43425.38036145833</v>
      </c>
      <c r="C2427" s="2">
        <v>43421</v>
      </c>
      <c r="D2427" t="s">
        <v>848</v>
      </c>
      <c r="E2427">
        <v>12305</v>
      </c>
      <c r="F2427" t="s">
        <v>47</v>
      </c>
      <c r="G2427" t="s">
        <v>2</v>
      </c>
      <c r="H2427" t="s">
        <v>3</v>
      </c>
      <c r="I2427" t="s">
        <v>1</v>
      </c>
      <c r="J2427" t="s">
        <v>4</v>
      </c>
      <c r="K2427" t="s">
        <v>39</v>
      </c>
    </row>
    <row r="2428" spans="1:11" x14ac:dyDescent="0.25">
      <c r="A2428">
        <v>6894237</v>
      </c>
      <c r="B2428" s="2">
        <v>43425.380704513889</v>
      </c>
      <c r="C2428" s="2">
        <v>43421</v>
      </c>
      <c r="D2428" t="s">
        <v>849</v>
      </c>
      <c r="E2428">
        <v>12305</v>
      </c>
      <c r="F2428" t="s">
        <v>47</v>
      </c>
      <c r="G2428" t="s">
        <v>0</v>
      </c>
      <c r="H2428" t="s">
        <v>37</v>
      </c>
      <c r="I2428" t="s">
        <v>25</v>
      </c>
      <c r="J2428" t="s">
        <v>36</v>
      </c>
      <c r="K2428" t="s">
        <v>37</v>
      </c>
    </row>
    <row r="2429" spans="1:11" x14ac:dyDescent="0.25">
      <c r="A2429">
        <v>6894237</v>
      </c>
      <c r="B2429" s="2">
        <v>43425.381122106483</v>
      </c>
      <c r="C2429" s="2">
        <v>43421</v>
      </c>
      <c r="D2429" t="s">
        <v>849</v>
      </c>
      <c r="E2429">
        <v>12305</v>
      </c>
      <c r="F2429" t="s">
        <v>47</v>
      </c>
      <c r="G2429" t="s">
        <v>2</v>
      </c>
      <c r="H2429" t="s">
        <v>5</v>
      </c>
      <c r="I2429" t="s">
        <v>1</v>
      </c>
      <c r="J2429" t="s">
        <v>4</v>
      </c>
      <c r="K2429" t="s">
        <v>38</v>
      </c>
    </row>
    <row r="2430" spans="1:11" x14ac:dyDescent="0.25">
      <c r="A2430">
        <v>6894934</v>
      </c>
      <c r="B2430" s="2">
        <v>43425.38157002315</v>
      </c>
      <c r="C2430" s="2">
        <v>43421</v>
      </c>
      <c r="D2430" t="s">
        <v>850</v>
      </c>
      <c r="E2430">
        <v>12305</v>
      </c>
      <c r="F2430" t="s">
        <v>47</v>
      </c>
      <c r="G2430" t="s">
        <v>0</v>
      </c>
      <c r="H2430" t="s">
        <v>37</v>
      </c>
      <c r="I2430" t="s">
        <v>25</v>
      </c>
      <c r="J2430" t="s">
        <v>36</v>
      </c>
      <c r="K2430" t="s">
        <v>37</v>
      </c>
    </row>
    <row r="2431" spans="1:11" x14ac:dyDescent="0.25">
      <c r="A2431">
        <v>6894934</v>
      </c>
      <c r="B2431" s="2">
        <v>43425.381837152781</v>
      </c>
      <c r="C2431" s="2">
        <v>43421</v>
      </c>
      <c r="D2431" t="s">
        <v>850</v>
      </c>
      <c r="E2431">
        <v>12305</v>
      </c>
      <c r="F2431" t="s">
        <v>47</v>
      </c>
      <c r="G2431" t="s">
        <v>2</v>
      </c>
      <c r="H2431" t="s">
        <v>5</v>
      </c>
      <c r="I2431" t="s">
        <v>1</v>
      </c>
      <c r="J2431" t="s">
        <v>4</v>
      </c>
      <c r="K2431" t="s">
        <v>38</v>
      </c>
    </row>
    <row r="2432" spans="1:11" x14ac:dyDescent="0.25">
      <c r="A2432">
        <v>6894934</v>
      </c>
      <c r="B2432" s="2">
        <v>43425.382015972224</v>
      </c>
      <c r="C2432" s="2">
        <v>43421</v>
      </c>
      <c r="D2432" t="s">
        <v>850</v>
      </c>
      <c r="E2432">
        <v>12305</v>
      </c>
      <c r="F2432" t="s">
        <v>47</v>
      </c>
      <c r="G2432" t="s">
        <v>2</v>
      </c>
      <c r="H2432" t="s">
        <v>3</v>
      </c>
      <c r="I2432" t="s">
        <v>1</v>
      </c>
      <c r="J2432" t="s">
        <v>4</v>
      </c>
      <c r="K2432" t="s">
        <v>39</v>
      </c>
    </row>
    <row r="2433" spans="1:11" x14ac:dyDescent="0.25">
      <c r="A2433">
        <v>6895887</v>
      </c>
      <c r="B2433" s="2">
        <v>43425.382360300922</v>
      </c>
      <c r="C2433" s="2">
        <v>43421</v>
      </c>
      <c r="D2433" t="s">
        <v>851</v>
      </c>
      <c r="E2433">
        <v>12305</v>
      </c>
      <c r="F2433" t="s">
        <v>47</v>
      </c>
      <c r="G2433" t="s">
        <v>0</v>
      </c>
      <c r="H2433" t="s">
        <v>27</v>
      </c>
      <c r="I2433" t="s">
        <v>7</v>
      </c>
      <c r="J2433" t="s">
        <v>36</v>
      </c>
      <c r="K2433" t="s">
        <v>40</v>
      </c>
    </row>
    <row r="2434" spans="1:11" x14ac:dyDescent="0.25">
      <c r="A2434">
        <v>6895887</v>
      </c>
      <c r="B2434" s="2">
        <v>43425.38255115741</v>
      </c>
      <c r="C2434" s="2">
        <v>43421</v>
      </c>
      <c r="D2434" t="s">
        <v>851</v>
      </c>
      <c r="E2434">
        <v>12305</v>
      </c>
      <c r="F2434" t="s">
        <v>47</v>
      </c>
      <c r="G2434" t="s">
        <v>2</v>
      </c>
      <c r="H2434" t="s">
        <v>5</v>
      </c>
      <c r="I2434" t="s">
        <v>1</v>
      </c>
      <c r="J2434" t="s">
        <v>4</v>
      </c>
      <c r="K2434" t="s">
        <v>38</v>
      </c>
    </row>
    <row r="2435" spans="1:11" x14ac:dyDescent="0.25">
      <c r="A2435">
        <v>6895887</v>
      </c>
      <c r="B2435" s="2">
        <v>43425.382726851851</v>
      </c>
      <c r="C2435" s="2">
        <v>43421</v>
      </c>
      <c r="D2435" t="s">
        <v>851</v>
      </c>
      <c r="E2435">
        <v>12305</v>
      </c>
      <c r="F2435" t="s">
        <v>47</v>
      </c>
      <c r="G2435" t="s">
        <v>2</v>
      </c>
      <c r="H2435" t="s">
        <v>3</v>
      </c>
      <c r="I2435" t="s">
        <v>1</v>
      </c>
      <c r="J2435" t="s">
        <v>4</v>
      </c>
      <c r="K2435" t="s">
        <v>39</v>
      </c>
    </row>
    <row r="2436" spans="1:11" x14ac:dyDescent="0.25">
      <c r="A2436">
        <v>6896181</v>
      </c>
      <c r="B2436" s="2">
        <v>43425.38299027778</v>
      </c>
      <c r="C2436" s="2">
        <v>43421</v>
      </c>
      <c r="D2436" t="s">
        <v>852</v>
      </c>
      <c r="E2436">
        <v>12305</v>
      </c>
      <c r="F2436" t="s">
        <v>47</v>
      </c>
      <c r="G2436" t="s">
        <v>0</v>
      </c>
      <c r="H2436" t="s">
        <v>37</v>
      </c>
      <c r="I2436" t="s">
        <v>25</v>
      </c>
      <c r="J2436" t="s">
        <v>36</v>
      </c>
      <c r="K2436" t="s">
        <v>37</v>
      </c>
    </row>
    <row r="2437" spans="1:11" x14ac:dyDescent="0.25">
      <c r="A2437">
        <v>6896181</v>
      </c>
      <c r="B2437" s="2">
        <v>43425.38338136574</v>
      </c>
      <c r="C2437" s="2">
        <v>43421</v>
      </c>
      <c r="D2437" t="s">
        <v>852</v>
      </c>
      <c r="E2437">
        <v>12305</v>
      </c>
      <c r="F2437" t="s">
        <v>47</v>
      </c>
      <c r="G2437" t="s">
        <v>2</v>
      </c>
      <c r="H2437" t="s">
        <v>5</v>
      </c>
      <c r="I2437" t="s">
        <v>1</v>
      </c>
      <c r="J2437" t="s">
        <v>4</v>
      </c>
      <c r="K2437" t="s">
        <v>38</v>
      </c>
    </row>
    <row r="2438" spans="1:11" x14ac:dyDescent="0.25">
      <c r="A2438">
        <v>6896181</v>
      </c>
      <c r="B2438" s="2">
        <v>43425.383554745371</v>
      </c>
      <c r="C2438" s="2">
        <v>43421</v>
      </c>
      <c r="D2438" t="s">
        <v>852</v>
      </c>
      <c r="E2438">
        <v>12305</v>
      </c>
      <c r="F2438" t="s">
        <v>47</v>
      </c>
      <c r="G2438" t="s">
        <v>2</v>
      </c>
      <c r="H2438" t="s">
        <v>3</v>
      </c>
      <c r="I2438" t="s">
        <v>1</v>
      </c>
      <c r="J2438" t="s">
        <v>4</v>
      </c>
      <c r="K2438" t="s">
        <v>39</v>
      </c>
    </row>
    <row r="2439" spans="1:11" x14ac:dyDescent="0.25">
      <c r="A2439">
        <v>6896184</v>
      </c>
      <c r="B2439" s="2">
        <v>43425.384032060188</v>
      </c>
      <c r="C2439" s="2">
        <v>43421</v>
      </c>
      <c r="D2439" t="s">
        <v>853</v>
      </c>
      <c r="E2439">
        <v>12305</v>
      </c>
      <c r="F2439" t="s">
        <v>47</v>
      </c>
      <c r="G2439" t="s">
        <v>0</v>
      </c>
      <c r="H2439" t="s">
        <v>37</v>
      </c>
      <c r="I2439" t="s">
        <v>25</v>
      </c>
      <c r="J2439" t="s">
        <v>36</v>
      </c>
      <c r="K2439" t="s">
        <v>37</v>
      </c>
    </row>
    <row r="2440" spans="1:11" x14ac:dyDescent="0.25">
      <c r="A2440">
        <v>6896184</v>
      </c>
      <c r="B2440" s="2">
        <v>43425.384267824076</v>
      </c>
      <c r="C2440" s="2">
        <v>43421</v>
      </c>
      <c r="D2440" t="s">
        <v>853</v>
      </c>
      <c r="E2440">
        <v>12305</v>
      </c>
      <c r="F2440" t="s">
        <v>47</v>
      </c>
      <c r="G2440" t="s">
        <v>2</v>
      </c>
      <c r="H2440" t="s">
        <v>5</v>
      </c>
      <c r="I2440" t="s">
        <v>1</v>
      </c>
      <c r="J2440" t="s">
        <v>4</v>
      </c>
      <c r="K2440" t="s">
        <v>38</v>
      </c>
    </row>
    <row r="2441" spans="1:11" x14ac:dyDescent="0.25">
      <c r="A2441">
        <v>6896184</v>
      </c>
      <c r="B2441" s="2">
        <v>43425.384461689813</v>
      </c>
      <c r="C2441" s="2">
        <v>43421</v>
      </c>
      <c r="D2441" t="s">
        <v>853</v>
      </c>
      <c r="E2441">
        <v>12305</v>
      </c>
      <c r="F2441" t="s">
        <v>47</v>
      </c>
      <c r="G2441" t="s">
        <v>2</v>
      </c>
      <c r="H2441" t="s">
        <v>3</v>
      </c>
      <c r="I2441" t="s">
        <v>1</v>
      </c>
      <c r="J2441" t="s">
        <v>4</v>
      </c>
      <c r="K2441" t="s">
        <v>39</v>
      </c>
    </row>
    <row r="2442" spans="1:11" x14ac:dyDescent="0.25">
      <c r="A2442">
        <v>6896373</v>
      </c>
      <c r="B2442" s="2">
        <v>43425.384828009257</v>
      </c>
      <c r="C2442" s="2">
        <v>43421</v>
      </c>
      <c r="D2442" t="s">
        <v>854</v>
      </c>
      <c r="E2442">
        <v>12305</v>
      </c>
      <c r="F2442" t="s">
        <v>47</v>
      </c>
      <c r="G2442" t="s">
        <v>0</v>
      </c>
      <c r="H2442" t="s">
        <v>37</v>
      </c>
      <c r="I2442" t="s">
        <v>25</v>
      </c>
      <c r="J2442" t="s">
        <v>36</v>
      </c>
      <c r="K2442" t="s">
        <v>37</v>
      </c>
    </row>
    <row r="2443" spans="1:11" x14ac:dyDescent="0.25">
      <c r="A2443">
        <v>6896373</v>
      </c>
      <c r="B2443" s="2">
        <v>43425.385367476854</v>
      </c>
      <c r="C2443" s="2">
        <v>43421</v>
      </c>
      <c r="D2443" t="s">
        <v>854</v>
      </c>
      <c r="E2443">
        <v>12305</v>
      </c>
      <c r="F2443" t="s">
        <v>47</v>
      </c>
      <c r="G2443" t="s">
        <v>2</v>
      </c>
      <c r="H2443" t="s">
        <v>5</v>
      </c>
      <c r="I2443" t="s">
        <v>1</v>
      </c>
      <c r="J2443" t="s">
        <v>4</v>
      </c>
      <c r="K2443" t="s">
        <v>38</v>
      </c>
    </row>
    <row r="2444" spans="1:11" x14ac:dyDescent="0.25">
      <c r="A2444">
        <v>6896373</v>
      </c>
      <c r="B2444" s="2">
        <v>43425.385563541669</v>
      </c>
      <c r="C2444" s="2">
        <v>43421</v>
      </c>
      <c r="D2444" t="s">
        <v>854</v>
      </c>
      <c r="E2444">
        <v>12305</v>
      </c>
      <c r="F2444" t="s">
        <v>47</v>
      </c>
      <c r="G2444" t="s">
        <v>2</v>
      </c>
      <c r="H2444" t="s">
        <v>3</v>
      </c>
      <c r="I2444" t="s">
        <v>1</v>
      </c>
      <c r="J2444" t="s">
        <v>4</v>
      </c>
      <c r="K2444" t="s">
        <v>39</v>
      </c>
    </row>
    <row r="2445" spans="1:11" x14ac:dyDescent="0.25">
      <c r="A2445">
        <v>6896645</v>
      </c>
      <c r="B2445" s="2">
        <v>43425.386223379632</v>
      </c>
      <c r="C2445" s="2">
        <v>43421</v>
      </c>
      <c r="D2445" t="s">
        <v>855</v>
      </c>
      <c r="E2445">
        <v>12305</v>
      </c>
      <c r="F2445" t="s">
        <v>47</v>
      </c>
      <c r="G2445" t="s">
        <v>0</v>
      </c>
      <c r="H2445" t="s">
        <v>27</v>
      </c>
      <c r="I2445" t="s">
        <v>7</v>
      </c>
      <c r="J2445" t="s">
        <v>36</v>
      </c>
      <c r="K2445" t="s">
        <v>40</v>
      </c>
    </row>
    <row r="2446" spans="1:11" x14ac:dyDescent="0.25">
      <c r="A2446">
        <v>6896645</v>
      </c>
      <c r="B2446" s="2">
        <v>43425.38645150463</v>
      </c>
      <c r="C2446" s="2">
        <v>43421</v>
      </c>
      <c r="D2446" t="s">
        <v>855</v>
      </c>
      <c r="E2446">
        <v>12305</v>
      </c>
      <c r="F2446" t="s">
        <v>47</v>
      </c>
      <c r="G2446" t="s">
        <v>2</v>
      </c>
      <c r="H2446" t="s">
        <v>5</v>
      </c>
      <c r="I2446" t="s">
        <v>1</v>
      </c>
      <c r="J2446" t="s">
        <v>4</v>
      </c>
      <c r="K2446" t="s">
        <v>38</v>
      </c>
    </row>
    <row r="2447" spans="1:11" x14ac:dyDescent="0.25">
      <c r="A2447">
        <v>6896645</v>
      </c>
      <c r="B2447" s="2">
        <v>43425.386787731484</v>
      </c>
      <c r="C2447" s="2">
        <v>43421</v>
      </c>
      <c r="D2447" t="s">
        <v>855</v>
      </c>
      <c r="E2447">
        <v>12305</v>
      </c>
      <c r="F2447" t="s">
        <v>47</v>
      </c>
      <c r="G2447" t="s">
        <v>2</v>
      </c>
      <c r="H2447" t="s">
        <v>3</v>
      </c>
      <c r="I2447" t="s">
        <v>1</v>
      </c>
      <c r="J2447" t="s">
        <v>4</v>
      </c>
      <c r="K2447" t="s">
        <v>39</v>
      </c>
    </row>
    <row r="2448" spans="1:11" x14ac:dyDescent="0.25">
      <c r="A2448">
        <v>6897253</v>
      </c>
      <c r="B2448" s="2">
        <v>43425.387086458337</v>
      </c>
      <c r="C2448" s="2">
        <v>43421</v>
      </c>
      <c r="D2448" t="s">
        <v>856</v>
      </c>
      <c r="E2448">
        <v>12305</v>
      </c>
      <c r="F2448" t="s">
        <v>47</v>
      </c>
      <c r="G2448" t="s">
        <v>0</v>
      </c>
      <c r="H2448" t="s">
        <v>37</v>
      </c>
      <c r="I2448" t="s">
        <v>25</v>
      </c>
      <c r="J2448" t="s">
        <v>36</v>
      </c>
      <c r="K2448" t="s">
        <v>37</v>
      </c>
    </row>
    <row r="2449" spans="1:11" x14ac:dyDescent="0.25">
      <c r="A2449">
        <v>6897253</v>
      </c>
      <c r="B2449" s="2">
        <v>43425.387488078704</v>
      </c>
      <c r="C2449" s="2">
        <v>43421</v>
      </c>
      <c r="D2449" t="s">
        <v>856</v>
      </c>
      <c r="E2449">
        <v>12305</v>
      </c>
      <c r="F2449" t="s">
        <v>47</v>
      </c>
      <c r="G2449" t="s">
        <v>2</v>
      </c>
      <c r="H2449" t="s">
        <v>5</v>
      </c>
      <c r="I2449" t="s">
        <v>1</v>
      </c>
      <c r="J2449" t="s">
        <v>4</v>
      </c>
      <c r="K2449" t="s">
        <v>38</v>
      </c>
    </row>
    <row r="2450" spans="1:11" x14ac:dyDescent="0.25">
      <c r="A2450">
        <v>6897253</v>
      </c>
      <c r="B2450" s="2">
        <v>43425.387694444442</v>
      </c>
      <c r="C2450" s="2">
        <v>43421</v>
      </c>
      <c r="D2450" t="s">
        <v>856</v>
      </c>
      <c r="E2450">
        <v>12305</v>
      </c>
      <c r="F2450" t="s">
        <v>47</v>
      </c>
      <c r="G2450" t="s">
        <v>2</v>
      </c>
      <c r="H2450" t="s">
        <v>3</v>
      </c>
      <c r="I2450" t="s">
        <v>1</v>
      </c>
      <c r="J2450" t="s">
        <v>4</v>
      </c>
      <c r="K2450" t="s">
        <v>39</v>
      </c>
    </row>
    <row r="2451" spans="1:11" x14ac:dyDescent="0.25">
      <c r="A2451">
        <v>6897279</v>
      </c>
      <c r="B2451" s="2">
        <v>43425.387937615742</v>
      </c>
      <c r="C2451" s="2">
        <v>43421</v>
      </c>
      <c r="D2451" t="s">
        <v>857</v>
      </c>
      <c r="E2451">
        <v>12305</v>
      </c>
      <c r="F2451" t="s">
        <v>47</v>
      </c>
      <c r="G2451" t="s">
        <v>0</v>
      </c>
      <c r="H2451" t="s">
        <v>37</v>
      </c>
      <c r="I2451" t="s">
        <v>25</v>
      </c>
      <c r="J2451" t="s">
        <v>36</v>
      </c>
      <c r="K2451" t="s">
        <v>37</v>
      </c>
    </row>
    <row r="2452" spans="1:11" x14ac:dyDescent="0.25">
      <c r="A2452">
        <v>6897279</v>
      </c>
      <c r="B2452" s="2">
        <v>43425.388269675925</v>
      </c>
      <c r="C2452" s="2">
        <v>43421</v>
      </c>
      <c r="D2452" t="s">
        <v>857</v>
      </c>
      <c r="E2452">
        <v>12305</v>
      </c>
      <c r="F2452" t="s">
        <v>47</v>
      </c>
      <c r="G2452" t="s">
        <v>2</v>
      </c>
      <c r="H2452" t="s">
        <v>5</v>
      </c>
      <c r="I2452" t="s">
        <v>1</v>
      </c>
      <c r="J2452" t="s">
        <v>4</v>
      </c>
      <c r="K2452" t="s">
        <v>38</v>
      </c>
    </row>
    <row r="2453" spans="1:11" x14ac:dyDescent="0.25">
      <c r="A2453">
        <v>6897279</v>
      </c>
      <c r="B2453" s="2">
        <v>43425.38846238426</v>
      </c>
      <c r="C2453" s="2">
        <v>43421</v>
      </c>
      <c r="D2453" t="s">
        <v>857</v>
      </c>
      <c r="E2453">
        <v>12305</v>
      </c>
      <c r="F2453" t="s">
        <v>47</v>
      </c>
      <c r="G2453" t="s">
        <v>2</v>
      </c>
      <c r="H2453" t="s">
        <v>3</v>
      </c>
      <c r="I2453" t="s">
        <v>1</v>
      </c>
      <c r="J2453" t="s">
        <v>4</v>
      </c>
      <c r="K2453" t="s">
        <v>39</v>
      </c>
    </row>
    <row r="2454" spans="1:11" x14ac:dyDescent="0.25">
      <c r="A2454">
        <v>6897339</v>
      </c>
      <c r="B2454" s="2">
        <v>43425.388876041667</v>
      </c>
      <c r="C2454" s="2">
        <v>43421</v>
      </c>
      <c r="D2454" t="s">
        <v>858</v>
      </c>
      <c r="E2454">
        <v>12305</v>
      </c>
      <c r="F2454" t="s">
        <v>47</v>
      </c>
      <c r="G2454" t="s">
        <v>0</v>
      </c>
      <c r="H2454" t="s">
        <v>37</v>
      </c>
      <c r="I2454" t="s">
        <v>25</v>
      </c>
      <c r="J2454" t="s">
        <v>36</v>
      </c>
      <c r="K2454" t="s">
        <v>37</v>
      </c>
    </row>
    <row r="2455" spans="1:11" x14ac:dyDescent="0.25">
      <c r="A2455">
        <v>6897339</v>
      </c>
      <c r="B2455" s="2">
        <v>43425.389083101851</v>
      </c>
      <c r="C2455" s="2">
        <v>43421</v>
      </c>
      <c r="D2455" t="s">
        <v>858</v>
      </c>
      <c r="E2455">
        <v>12305</v>
      </c>
      <c r="F2455" t="s">
        <v>47</v>
      </c>
      <c r="G2455" t="s">
        <v>2</v>
      </c>
      <c r="H2455" t="s">
        <v>5</v>
      </c>
      <c r="I2455" t="s">
        <v>1</v>
      </c>
      <c r="J2455" t="s">
        <v>4</v>
      </c>
      <c r="K2455" t="s">
        <v>38</v>
      </c>
    </row>
    <row r="2456" spans="1:11" x14ac:dyDescent="0.25">
      <c r="A2456">
        <v>6897339</v>
      </c>
      <c r="B2456" s="2">
        <v>43425.389251851855</v>
      </c>
      <c r="C2456" s="2">
        <v>43421</v>
      </c>
      <c r="D2456" t="s">
        <v>858</v>
      </c>
      <c r="E2456">
        <v>12305</v>
      </c>
      <c r="F2456" t="s">
        <v>47</v>
      </c>
      <c r="G2456" t="s">
        <v>2</v>
      </c>
      <c r="H2456" t="s">
        <v>3</v>
      </c>
      <c r="I2456" t="s">
        <v>1</v>
      </c>
      <c r="J2456" t="s">
        <v>4</v>
      </c>
      <c r="K2456" t="s">
        <v>39</v>
      </c>
    </row>
    <row r="2457" spans="1:11" x14ac:dyDescent="0.25">
      <c r="A2457">
        <v>6897348</v>
      </c>
      <c r="B2457" s="2">
        <v>43425.389519444441</v>
      </c>
      <c r="C2457" s="2">
        <v>43421</v>
      </c>
      <c r="D2457" t="s">
        <v>859</v>
      </c>
      <c r="E2457">
        <v>12305</v>
      </c>
      <c r="F2457" t="s">
        <v>47</v>
      </c>
      <c r="G2457" t="s">
        <v>0</v>
      </c>
      <c r="H2457" t="s">
        <v>37</v>
      </c>
      <c r="I2457" t="s">
        <v>25</v>
      </c>
      <c r="J2457" t="s">
        <v>36</v>
      </c>
      <c r="K2457" t="s">
        <v>37</v>
      </c>
    </row>
    <row r="2458" spans="1:11" x14ac:dyDescent="0.25">
      <c r="A2458">
        <v>6897348</v>
      </c>
      <c r="B2458" s="2">
        <v>43425.389783101855</v>
      </c>
      <c r="C2458" s="2">
        <v>43421</v>
      </c>
      <c r="D2458" t="s">
        <v>859</v>
      </c>
      <c r="E2458">
        <v>12305</v>
      </c>
      <c r="F2458" t="s">
        <v>47</v>
      </c>
      <c r="G2458" t="s">
        <v>2</v>
      </c>
      <c r="H2458" t="s">
        <v>37</v>
      </c>
      <c r="I2458" t="s">
        <v>25</v>
      </c>
      <c r="J2458" t="s">
        <v>4</v>
      </c>
      <c r="K2458" t="s">
        <v>37</v>
      </c>
    </row>
    <row r="2459" spans="1:11" x14ac:dyDescent="0.25">
      <c r="A2459">
        <v>6898413</v>
      </c>
      <c r="B2459" s="2">
        <v>43425.390074537034</v>
      </c>
      <c r="C2459" s="2">
        <v>43421</v>
      </c>
      <c r="D2459" t="s">
        <v>860</v>
      </c>
      <c r="E2459">
        <v>12305</v>
      </c>
      <c r="F2459" t="s">
        <v>47</v>
      </c>
      <c r="G2459" t="s">
        <v>0</v>
      </c>
      <c r="H2459" t="s">
        <v>37</v>
      </c>
      <c r="I2459" t="s">
        <v>25</v>
      </c>
      <c r="J2459" t="s">
        <v>36</v>
      </c>
      <c r="K2459" t="s">
        <v>37</v>
      </c>
    </row>
    <row r="2460" spans="1:11" x14ac:dyDescent="0.25">
      <c r="A2460">
        <v>6898413</v>
      </c>
      <c r="B2460" s="2">
        <v>43425.390336458331</v>
      </c>
      <c r="C2460" s="2">
        <v>43421</v>
      </c>
      <c r="D2460" t="s">
        <v>860</v>
      </c>
      <c r="E2460">
        <v>12305</v>
      </c>
      <c r="F2460" t="s">
        <v>47</v>
      </c>
      <c r="G2460" t="s">
        <v>2</v>
      </c>
      <c r="H2460" t="s">
        <v>5</v>
      </c>
      <c r="I2460" t="s">
        <v>1</v>
      </c>
      <c r="J2460" t="s">
        <v>4</v>
      </c>
      <c r="K2460" t="s">
        <v>38</v>
      </c>
    </row>
    <row r="2461" spans="1:11" x14ac:dyDescent="0.25">
      <c r="A2461">
        <v>6898413</v>
      </c>
      <c r="B2461" s="2">
        <v>43425.390517476852</v>
      </c>
      <c r="C2461" s="2">
        <v>43421</v>
      </c>
      <c r="D2461" t="s">
        <v>860</v>
      </c>
      <c r="E2461">
        <v>12305</v>
      </c>
      <c r="F2461" t="s">
        <v>47</v>
      </c>
      <c r="G2461" t="s">
        <v>2</v>
      </c>
      <c r="H2461" t="s">
        <v>3</v>
      </c>
      <c r="I2461" t="s">
        <v>1</v>
      </c>
      <c r="J2461" t="s">
        <v>4</v>
      </c>
      <c r="K2461" t="s">
        <v>39</v>
      </c>
    </row>
    <row r="2462" spans="1:11" x14ac:dyDescent="0.25">
      <c r="A2462">
        <v>6898623</v>
      </c>
      <c r="B2462" s="2">
        <v>43425.390759837966</v>
      </c>
      <c r="C2462" s="2">
        <v>43421</v>
      </c>
      <c r="D2462" t="s">
        <v>861</v>
      </c>
      <c r="E2462">
        <v>12305</v>
      </c>
      <c r="F2462" t="s">
        <v>47</v>
      </c>
      <c r="G2462" t="s">
        <v>0</v>
      </c>
      <c r="H2462" t="s">
        <v>37</v>
      </c>
      <c r="I2462" t="s">
        <v>25</v>
      </c>
      <c r="J2462" t="s">
        <v>36</v>
      </c>
      <c r="K2462" t="s">
        <v>37</v>
      </c>
    </row>
    <row r="2463" spans="1:11" x14ac:dyDescent="0.25">
      <c r="A2463">
        <v>6898623</v>
      </c>
      <c r="B2463" s="2">
        <v>43425.391079629633</v>
      </c>
      <c r="C2463" s="2">
        <v>43421</v>
      </c>
      <c r="D2463" t="s">
        <v>861</v>
      </c>
      <c r="E2463">
        <v>12305</v>
      </c>
      <c r="F2463" t="s">
        <v>47</v>
      </c>
      <c r="G2463" t="s">
        <v>2</v>
      </c>
      <c r="H2463" t="s">
        <v>37</v>
      </c>
      <c r="I2463" t="s">
        <v>25</v>
      </c>
      <c r="J2463" t="s">
        <v>9</v>
      </c>
      <c r="K2463" t="s">
        <v>37</v>
      </c>
    </row>
    <row r="2464" spans="1:11" x14ac:dyDescent="0.25">
      <c r="A2464" s="48">
        <v>6898698</v>
      </c>
      <c r="B2464" s="2">
        <v>43425.391456249999</v>
      </c>
      <c r="C2464" s="2">
        <v>43421</v>
      </c>
      <c r="D2464" s="48" t="s">
        <v>862</v>
      </c>
      <c r="E2464">
        <v>12305</v>
      </c>
      <c r="F2464" t="s">
        <v>47</v>
      </c>
      <c r="G2464" t="s">
        <v>0</v>
      </c>
      <c r="H2464" t="s">
        <v>37</v>
      </c>
      <c r="I2464" t="s">
        <v>25</v>
      </c>
      <c r="J2464" t="s">
        <v>36</v>
      </c>
      <c r="K2464" t="s">
        <v>37</v>
      </c>
    </row>
    <row r="2465" spans="1:11" x14ac:dyDescent="0.25">
      <c r="A2465" s="48">
        <v>6898698</v>
      </c>
      <c r="B2465" s="2">
        <v>43425.391664467592</v>
      </c>
      <c r="C2465" s="2">
        <v>43421</v>
      </c>
      <c r="D2465" s="48" t="s">
        <v>862</v>
      </c>
      <c r="E2465">
        <v>12305</v>
      </c>
      <c r="F2465" t="s">
        <v>47</v>
      </c>
      <c r="G2465" t="s">
        <v>2</v>
      </c>
      <c r="H2465" t="s">
        <v>5</v>
      </c>
      <c r="I2465" t="s">
        <v>1</v>
      </c>
      <c r="J2465" t="s">
        <v>4</v>
      </c>
      <c r="K2465" t="s">
        <v>38</v>
      </c>
    </row>
    <row r="2466" spans="1:11" x14ac:dyDescent="0.25">
      <c r="A2466" s="48">
        <v>6898735</v>
      </c>
      <c r="B2466" s="2">
        <v>43425.391971643519</v>
      </c>
      <c r="C2466" s="2">
        <v>43421</v>
      </c>
      <c r="D2466" s="48" t="s">
        <v>863</v>
      </c>
      <c r="E2466">
        <v>12305</v>
      </c>
      <c r="F2466" t="s">
        <v>47</v>
      </c>
      <c r="G2466" t="s">
        <v>0</v>
      </c>
      <c r="H2466" t="s">
        <v>8</v>
      </c>
      <c r="I2466" t="s">
        <v>7</v>
      </c>
      <c r="J2466" t="s">
        <v>36</v>
      </c>
      <c r="K2466" t="s">
        <v>65</v>
      </c>
    </row>
    <row r="2467" spans="1:11" x14ac:dyDescent="0.25">
      <c r="A2467" s="48">
        <v>6898735</v>
      </c>
      <c r="B2467" s="2">
        <v>43425.392227893521</v>
      </c>
      <c r="C2467" s="2">
        <v>43421</v>
      </c>
      <c r="D2467" s="48" t="s">
        <v>863</v>
      </c>
      <c r="E2467">
        <v>12305</v>
      </c>
      <c r="F2467" t="s">
        <v>47</v>
      </c>
      <c r="G2467" t="s">
        <v>2</v>
      </c>
      <c r="H2467" t="s">
        <v>5</v>
      </c>
      <c r="I2467" t="s">
        <v>1</v>
      </c>
      <c r="J2467" t="s">
        <v>4</v>
      </c>
      <c r="K2467" t="s">
        <v>38</v>
      </c>
    </row>
    <row r="2468" spans="1:11" x14ac:dyDescent="0.25">
      <c r="A2468">
        <v>6898735</v>
      </c>
      <c r="B2468" s="2">
        <v>43425.392407870371</v>
      </c>
      <c r="C2468" s="2">
        <v>43421</v>
      </c>
      <c r="D2468" t="s">
        <v>863</v>
      </c>
      <c r="E2468">
        <v>12305</v>
      </c>
      <c r="F2468" t="s">
        <v>47</v>
      </c>
      <c r="G2468" t="s">
        <v>2</v>
      </c>
      <c r="H2468" t="s">
        <v>3</v>
      </c>
      <c r="I2468" t="s">
        <v>1</v>
      </c>
      <c r="J2468" t="s">
        <v>4</v>
      </c>
      <c r="K2468" t="s">
        <v>39</v>
      </c>
    </row>
    <row r="2469" spans="1:11" x14ac:dyDescent="0.25">
      <c r="A2469">
        <v>6898776</v>
      </c>
      <c r="B2469" s="2">
        <v>43425.392673842594</v>
      </c>
      <c r="C2469" s="2">
        <v>43421</v>
      </c>
      <c r="D2469" t="s">
        <v>864</v>
      </c>
      <c r="E2469">
        <v>12305</v>
      </c>
      <c r="F2469" t="s">
        <v>47</v>
      </c>
      <c r="G2469" t="s">
        <v>0</v>
      </c>
      <c r="H2469" t="s">
        <v>37</v>
      </c>
      <c r="I2469" t="s">
        <v>25</v>
      </c>
      <c r="J2469" t="s">
        <v>36</v>
      </c>
      <c r="K2469" t="s">
        <v>37</v>
      </c>
    </row>
    <row r="2470" spans="1:11" x14ac:dyDescent="0.25">
      <c r="A2470">
        <v>6898776</v>
      </c>
      <c r="B2470" s="2">
        <v>43425.392885416666</v>
      </c>
      <c r="C2470" s="2">
        <v>43421</v>
      </c>
      <c r="D2470" t="s">
        <v>864</v>
      </c>
      <c r="E2470">
        <v>12305</v>
      </c>
      <c r="F2470" t="s">
        <v>47</v>
      </c>
      <c r="G2470" t="s">
        <v>2</v>
      </c>
      <c r="H2470" t="s">
        <v>37</v>
      </c>
      <c r="I2470" t="s">
        <v>25</v>
      </c>
      <c r="J2470" t="s">
        <v>9</v>
      </c>
      <c r="K2470" t="s">
        <v>37</v>
      </c>
    </row>
    <row r="2471" spans="1:11" x14ac:dyDescent="0.25">
      <c r="A2471">
        <v>6899141</v>
      </c>
      <c r="B2471" s="2">
        <v>43425.393126388888</v>
      </c>
      <c r="C2471" s="2">
        <v>43421</v>
      </c>
      <c r="D2471" t="s">
        <v>865</v>
      </c>
      <c r="E2471">
        <v>12305</v>
      </c>
      <c r="F2471" t="s">
        <v>47</v>
      </c>
      <c r="G2471" t="s">
        <v>0</v>
      </c>
      <c r="H2471" t="s">
        <v>37</v>
      </c>
      <c r="I2471" t="s">
        <v>25</v>
      </c>
      <c r="J2471" t="s">
        <v>36</v>
      </c>
      <c r="K2471" t="s">
        <v>37</v>
      </c>
    </row>
    <row r="2472" spans="1:11" x14ac:dyDescent="0.25">
      <c r="A2472">
        <v>6899141</v>
      </c>
      <c r="B2472" s="2">
        <v>43425.393393634258</v>
      </c>
      <c r="C2472" s="2">
        <v>43421</v>
      </c>
      <c r="D2472" t="s">
        <v>865</v>
      </c>
      <c r="E2472">
        <v>12305</v>
      </c>
      <c r="F2472" t="s">
        <v>47</v>
      </c>
      <c r="G2472" t="s">
        <v>2</v>
      </c>
      <c r="H2472" t="s">
        <v>3</v>
      </c>
      <c r="I2472" t="s">
        <v>1</v>
      </c>
      <c r="J2472" t="s">
        <v>4</v>
      </c>
      <c r="K2472" t="s">
        <v>39</v>
      </c>
    </row>
    <row r="2473" spans="1:11" x14ac:dyDescent="0.25">
      <c r="A2473">
        <v>6899359</v>
      </c>
      <c r="B2473" s="2">
        <v>43425.393619328701</v>
      </c>
      <c r="C2473" s="2">
        <v>43421</v>
      </c>
      <c r="D2473" t="s">
        <v>866</v>
      </c>
      <c r="E2473">
        <v>12305</v>
      </c>
      <c r="F2473" t="s">
        <v>47</v>
      </c>
      <c r="G2473" t="s">
        <v>0</v>
      </c>
      <c r="H2473" t="s">
        <v>37</v>
      </c>
      <c r="I2473" t="s">
        <v>25</v>
      </c>
      <c r="J2473" t="s">
        <v>36</v>
      </c>
      <c r="K2473" t="s">
        <v>37</v>
      </c>
    </row>
    <row r="2474" spans="1:11" x14ac:dyDescent="0.25">
      <c r="A2474">
        <v>6899359</v>
      </c>
      <c r="B2474" s="2">
        <v>43425.39387453704</v>
      </c>
      <c r="C2474" s="2">
        <v>43421</v>
      </c>
      <c r="D2474" t="s">
        <v>866</v>
      </c>
      <c r="E2474">
        <v>12305</v>
      </c>
      <c r="F2474" t="s">
        <v>47</v>
      </c>
      <c r="G2474" t="s">
        <v>2</v>
      </c>
      <c r="H2474" t="s">
        <v>37</v>
      </c>
      <c r="I2474" t="s">
        <v>25</v>
      </c>
      <c r="J2474" t="s">
        <v>9</v>
      </c>
      <c r="K2474" t="s">
        <v>37</v>
      </c>
    </row>
    <row r="2475" spans="1:11" x14ac:dyDescent="0.25">
      <c r="A2475">
        <v>6899716</v>
      </c>
      <c r="B2475" s="2">
        <v>43425.394199768518</v>
      </c>
      <c r="C2475" s="2">
        <v>43421</v>
      </c>
      <c r="D2475" t="s">
        <v>867</v>
      </c>
      <c r="E2475">
        <v>12305</v>
      </c>
      <c r="F2475" t="s">
        <v>47</v>
      </c>
      <c r="G2475" t="s">
        <v>0</v>
      </c>
      <c r="H2475" t="s">
        <v>37</v>
      </c>
      <c r="I2475" t="s">
        <v>25</v>
      </c>
      <c r="J2475" t="s">
        <v>36</v>
      </c>
      <c r="K2475" t="s">
        <v>37</v>
      </c>
    </row>
    <row r="2476" spans="1:11" x14ac:dyDescent="0.25">
      <c r="A2476">
        <v>6899716</v>
      </c>
      <c r="B2476" s="2">
        <v>43425.394444328704</v>
      </c>
      <c r="C2476" s="2">
        <v>43421</v>
      </c>
      <c r="D2476" t="s">
        <v>867</v>
      </c>
      <c r="E2476">
        <v>12305</v>
      </c>
      <c r="F2476" t="s">
        <v>47</v>
      </c>
      <c r="G2476" t="s">
        <v>2</v>
      </c>
      <c r="H2476" t="s">
        <v>3</v>
      </c>
      <c r="I2476" t="s">
        <v>1</v>
      </c>
      <c r="J2476" t="s">
        <v>4</v>
      </c>
      <c r="K2476" t="s">
        <v>39</v>
      </c>
    </row>
    <row r="2477" spans="1:11" x14ac:dyDescent="0.25">
      <c r="A2477">
        <v>6899794</v>
      </c>
      <c r="B2477" s="2">
        <v>43425.39464583333</v>
      </c>
      <c r="C2477" s="2">
        <v>43421</v>
      </c>
      <c r="D2477" t="s">
        <v>868</v>
      </c>
      <c r="E2477">
        <v>12305</v>
      </c>
      <c r="F2477" t="s">
        <v>47</v>
      </c>
      <c r="G2477" t="s">
        <v>0</v>
      </c>
      <c r="H2477" t="s">
        <v>37</v>
      </c>
      <c r="I2477" t="s">
        <v>25</v>
      </c>
      <c r="J2477" t="s">
        <v>36</v>
      </c>
      <c r="K2477" t="s">
        <v>37</v>
      </c>
    </row>
    <row r="2478" spans="1:11" x14ac:dyDescent="0.25">
      <c r="A2478">
        <v>6899794</v>
      </c>
      <c r="B2478" s="2">
        <v>43425.394945601853</v>
      </c>
      <c r="C2478" s="2">
        <v>43421</v>
      </c>
      <c r="D2478" t="s">
        <v>868</v>
      </c>
      <c r="E2478">
        <v>12305</v>
      </c>
      <c r="F2478" t="s">
        <v>47</v>
      </c>
      <c r="G2478" t="s">
        <v>2</v>
      </c>
      <c r="H2478" t="s">
        <v>3</v>
      </c>
      <c r="I2478" t="s">
        <v>1</v>
      </c>
      <c r="J2478" t="s">
        <v>4</v>
      </c>
      <c r="K2478" t="s">
        <v>39</v>
      </c>
    </row>
    <row r="2479" spans="1:11" x14ac:dyDescent="0.25">
      <c r="A2479">
        <v>6900382</v>
      </c>
      <c r="B2479" s="2">
        <v>43425.395217476849</v>
      </c>
      <c r="C2479" s="2">
        <v>43421</v>
      </c>
      <c r="D2479" t="s">
        <v>869</v>
      </c>
      <c r="E2479">
        <v>12305</v>
      </c>
      <c r="F2479" t="s">
        <v>47</v>
      </c>
      <c r="G2479" t="s">
        <v>0</v>
      </c>
      <c r="H2479" t="s">
        <v>37</v>
      </c>
      <c r="I2479" t="s">
        <v>25</v>
      </c>
      <c r="J2479" t="s">
        <v>36</v>
      </c>
      <c r="K2479" t="s">
        <v>37</v>
      </c>
    </row>
    <row r="2480" spans="1:11" x14ac:dyDescent="0.25">
      <c r="A2480">
        <v>6900382</v>
      </c>
      <c r="B2480" s="2">
        <v>43425.395521990744</v>
      </c>
      <c r="C2480" s="2">
        <v>43421</v>
      </c>
      <c r="D2480" t="s">
        <v>869</v>
      </c>
      <c r="E2480">
        <v>12305</v>
      </c>
      <c r="F2480" t="s">
        <v>47</v>
      </c>
      <c r="G2480" t="s">
        <v>2</v>
      </c>
      <c r="H2480" t="s">
        <v>8</v>
      </c>
      <c r="I2480" t="s">
        <v>7</v>
      </c>
      <c r="J2480" t="s">
        <v>4</v>
      </c>
      <c r="K2480" t="s">
        <v>65</v>
      </c>
    </row>
    <row r="2481" spans="1:11" x14ac:dyDescent="0.25">
      <c r="A2481">
        <v>6900382</v>
      </c>
      <c r="B2481" s="2">
        <v>43425.395707407406</v>
      </c>
      <c r="C2481" s="2">
        <v>43421</v>
      </c>
      <c r="D2481" t="s">
        <v>869</v>
      </c>
      <c r="E2481">
        <v>12305</v>
      </c>
      <c r="F2481" t="s">
        <v>47</v>
      </c>
      <c r="G2481" t="s">
        <v>2</v>
      </c>
      <c r="H2481" t="s">
        <v>12</v>
      </c>
      <c r="I2481" t="s">
        <v>7</v>
      </c>
      <c r="J2481" t="s">
        <v>4</v>
      </c>
      <c r="K2481" t="s">
        <v>43</v>
      </c>
    </row>
    <row r="2482" spans="1:11" x14ac:dyDescent="0.25">
      <c r="A2482">
        <v>6900382</v>
      </c>
      <c r="B2482" s="2">
        <v>43425.395908796294</v>
      </c>
      <c r="C2482" s="2">
        <v>43421</v>
      </c>
      <c r="D2482" t="s">
        <v>869</v>
      </c>
      <c r="E2482">
        <v>12305</v>
      </c>
      <c r="F2482" t="s">
        <v>47</v>
      </c>
      <c r="G2482" t="s">
        <v>2</v>
      </c>
      <c r="H2482" t="s">
        <v>5</v>
      </c>
      <c r="I2482" t="s">
        <v>1</v>
      </c>
      <c r="J2482" t="s">
        <v>4</v>
      </c>
      <c r="K2482" t="s">
        <v>38</v>
      </c>
    </row>
    <row r="2483" spans="1:11" x14ac:dyDescent="0.25">
      <c r="A2483">
        <v>6900382</v>
      </c>
      <c r="B2483" s="2">
        <v>43425.396131828704</v>
      </c>
      <c r="C2483" s="2">
        <v>43421</v>
      </c>
      <c r="D2483" t="s">
        <v>869</v>
      </c>
      <c r="E2483">
        <v>12305</v>
      </c>
      <c r="F2483" t="s">
        <v>47</v>
      </c>
      <c r="G2483" t="s">
        <v>2</v>
      </c>
      <c r="H2483" t="s">
        <v>3</v>
      </c>
      <c r="I2483" t="s">
        <v>1</v>
      </c>
      <c r="J2483" t="s">
        <v>4</v>
      </c>
      <c r="K2483" t="s">
        <v>39</v>
      </c>
    </row>
    <row r="2484" spans="1:11" x14ac:dyDescent="0.25">
      <c r="A2484">
        <v>6900501</v>
      </c>
      <c r="B2484" s="2">
        <v>43425.396508912039</v>
      </c>
      <c r="C2484" s="2">
        <v>43421</v>
      </c>
      <c r="D2484" t="s">
        <v>870</v>
      </c>
      <c r="E2484">
        <v>12305</v>
      </c>
      <c r="F2484" t="s">
        <v>47</v>
      </c>
      <c r="G2484" t="s">
        <v>0</v>
      </c>
      <c r="H2484" t="s">
        <v>37</v>
      </c>
      <c r="I2484" t="s">
        <v>25</v>
      </c>
      <c r="J2484" t="s">
        <v>36</v>
      </c>
      <c r="K2484" t="s">
        <v>37</v>
      </c>
    </row>
    <row r="2485" spans="1:11" x14ac:dyDescent="0.25">
      <c r="A2485">
        <v>6900501</v>
      </c>
      <c r="B2485" s="2">
        <v>43425.396784027776</v>
      </c>
      <c r="C2485" s="2">
        <v>43421</v>
      </c>
      <c r="D2485" t="s">
        <v>870</v>
      </c>
      <c r="E2485">
        <v>12305</v>
      </c>
      <c r="F2485" t="s">
        <v>47</v>
      </c>
      <c r="G2485" t="s">
        <v>2</v>
      </c>
      <c r="H2485" t="s">
        <v>5</v>
      </c>
      <c r="I2485" t="s">
        <v>1</v>
      </c>
      <c r="J2485" t="s">
        <v>4</v>
      </c>
      <c r="K2485" t="s">
        <v>38</v>
      </c>
    </row>
    <row r="2486" spans="1:11" x14ac:dyDescent="0.25">
      <c r="A2486">
        <v>6900501</v>
      </c>
      <c r="B2486" s="2">
        <v>43425.39697303241</v>
      </c>
      <c r="C2486" s="2">
        <v>43421</v>
      </c>
      <c r="D2486" t="s">
        <v>870</v>
      </c>
      <c r="E2486">
        <v>12305</v>
      </c>
      <c r="F2486" t="s">
        <v>47</v>
      </c>
      <c r="G2486" t="s">
        <v>2</v>
      </c>
      <c r="H2486" t="s">
        <v>3</v>
      </c>
      <c r="I2486" t="s">
        <v>1</v>
      </c>
      <c r="J2486" t="s">
        <v>4</v>
      </c>
      <c r="K2486" t="s">
        <v>39</v>
      </c>
    </row>
    <row r="2487" spans="1:11" x14ac:dyDescent="0.25">
      <c r="A2487">
        <v>69005432</v>
      </c>
      <c r="B2487" s="2">
        <v>43425.397320601849</v>
      </c>
      <c r="C2487" s="2">
        <v>43421</v>
      </c>
      <c r="D2487" t="s">
        <v>871</v>
      </c>
      <c r="E2487">
        <v>12305</v>
      </c>
      <c r="F2487" t="s">
        <v>47</v>
      </c>
      <c r="G2487" t="s">
        <v>0</v>
      </c>
      <c r="H2487" t="s">
        <v>37</v>
      </c>
      <c r="I2487" t="s">
        <v>25</v>
      </c>
      <c r="J2487" t="s">
        <v>36</v>
      </c>
      <c r="K2487" t="s">
        <v>37</v>
      </c>
    </row>
    <row r="2488" spans="1:11" x14ac:dyDescent="0.25">
      <c r="A2488">
        <v>69005432</v>
      </c>
      <c r="B2488" s="2">
        <v>43425.397523148145</v>
      </c>
      <c r="C2488" s="2">
        <v>43421</v>
      </c>
      <c r="D2488" t="s">
        <v>871</v>
      </c>
      <c r="E2488">
        <v>12305</v>
      </c>
      <c r="F2488" t="s">
        <v>47</v>
      </c>
      <c r="G2488" t="s">
        <v>2</v>
      </c>
      <c r="H2488" t="s">
        <v>11</v>
      </c>
      <c r="I2488" t="s">
        <v>7</v>
      </c>
      <c r="J2488" t="s">
        <v>4</v>
      </c>
      <c r="K2488" t="s">
        <v>42</v>
      </c>
    </row>
    <row r="2489" spans="1:11" x14ac:dyDescent="0.25">
      <c r="A2489">
        <v>69005432</v>
      </c>
      <c r="B2489" s="2">
        <v>43425.397694907406</v>
      </c>
      <c r="C2489" s="2">
        <v>43421</v>
      </c>
      <c r="D2489" t="s">
        <v>871</v>
      </c>
      <c r="E2489">
        <v>12305</v>
      </c>
      <c r="F2489" t="s">
        <v>47</v>
      </c>
      <c r="G2489" t="s">
        <v>2</v>
      </c>
      <c r="H2489" t="s">
        <v>5</v>
      </c>
      <c r="I2489" t="s">
        <v>1</v>
      </c>
      <c r="J2489" t="s">
        <v>4</v>
      </c>
      <c r="K2489" t="s">
        <v>38</v>
      </c>
    </row>
    <row r="2490" spans="1:11" x14ac:dyDescent="0.25">
      <c r="A2490">
        <v>69005432</v>
      </c>
      <c r="B2490" s="2">
        <v>43425.397861805555</v>
      </c>
      <c r="C2490" s="2">
        <v>43421</v>
      </c>
      <c r="D2490" t="s">
        <v>871</v>
      </c>
      <c r="E2490">
        <v>12305</v>
      </c>
      <c r="F2490" t="s">
        <v>47</v>
      </c>
      <c r="G2490" t="s">
        <v>2</v>
      </c>
      <c r="H2490" t="s">
        <v>3</v>
      </c>
      <c r="I2490" t="s">
        <v>1</v>
      </c>
      <c r="J2490" t="s">
        <v>4</v>
      </c>
      <c r="K2490" t="s">
        <v>39</v>
      </c>
    </row>
    <row r="2491" spans="1:11" x14ac:dyDescent="0.25">
      <c r="A2491">
        <v>6900883</v>
      </c>
      <c r="B2491" s="2">
        <v>43425.398275462961</v>
      </c>
      <c r="C2491" s="2">
        <v>43421</v>
      </c>
      <c r="D2491" t="s">
        <v>872</v>
      </c>
      <c r="E2491">
        <v>12305</v>
      </c>
      <c r="F2491" t="s">
        <v>47</v>
      </c>
      <c r="G2491" t="s">
        <v>0</v>
      </c>
      <c r="H2491" t="s">
        <v>27</v>
      </c>
      <c r="I2491" t="s">
        <v>7</v>
      </c>
      <c r="J2491" t="s">
        <v>36</v>
      </c>
      <c r="K2491" t="s">
        <v>40</v>
      </c>
    </row>
    <row r="2492" spans="1:11" x14ac:dyDescent="0.25">
      <c r="A2492">
        <v>6900883</v>
      </c>
      <c r="B2492" s="2">
        <v>43425.398530902778</v>
      </c>
      <c r="C2492" s="2">
        <v>43421</v>
      </c>
      <c r="D2492" t="s">
        <v>872</v>
      </c>
      <c r="E2492">
        <v>12305</v>
      </c>
      <c r="F2492" t="s">
        <v>47</v>
      </c>
      <c r="G2492" t="s">
        <v>2</v>
      </c>
      <c r="H2492" t="s">
        <v>37</v>
      </c>
      <c r="I2492" t="s">
        <v>25</v>
      </c>
      <c r="J2492" t="s">
        <v>9</v>
      </c>
      <c r="K2492" t="s">
        <v>37</v>
      </c>
    </row>
    <row r="2493" spans="1:11" x14ac:dyDescent="0.25">
      <c r="A2493">
        <v>6901061</v>
      </c>
      <c r="B2493" s="2">
        <v>43425.399006712963</v>
      </c>
      <c r="C2493" s="2">
        <v>43421</v>
      </c>
      <c r="D2493" t="s">
        <v>873</v>
      </c>
      <c r="E2493">
        <v>12305</v>
      </c>
      <c r="F2493" t="s">
        <v>47</v>
      </c>
      <c r="G2493" t="s">
        <v>0</v>
      </c>
      <c r="H2493" t="s">
        <v>37</v>
      </c>
      <c r="I2493" t="s">
        <v>25</v>
      </c>
      <c r="J2493" t="s">
        <v>36</v>
      </c>
      <c r="K2493" t="s">
        <v>37</v>
      </c>
    </row>
    <row r="2494" spans="1:11" x14ac:dyDescent="0.25">
      <c r="A2494">
        <v>6901061</v>
      </c>
      <c r="B2494" s="2">
        <v>43425.399281365739</v>
      </c>
      <c r="C2494" s="2">
        <v>43421</v>
      </c>
      <c r="D2494" t="s">
        <v>873</v>
      </c>
      <c r="E2494">
        <v>12305</v>
      </c>
      <c r="F2494" t="s">
        <v>47</v>
      </c>
      <c r="G2494" t="s">
        <v>2</v>
      </c>
      <c r="H2494" t="s">
        <v>37</v>
      </c>
      <c r="I2494" t="s">
        <v>25</v>
      </c>
      <c r="J2494" t="s">
        <v>9</v>
      </c>
      <c r="K2494" t="s">
        <v>37</v>
      </c>
    </row>
    <row r="2495" spans="1:11" x14ac:dyDescent="0.25">
      <c r="A2495">
        <v>6901085</v>
      </c>
      <c r="B2495" s="2">
        <v>43425.399546990739</v>
      </c>
      <c r="C2495" s="2">
        <v>43421</v>
      </c>
      <c r="D2495" t="s">
        <v>874</v>
      </c>
      <c r="E2495">
        <v>12305</v>
      </c>
      <c r="F2495" t="s">
        <v>47</v>
      </c>
      <c r="G2495" t="s">
        <v>0</v>
      </c>
      <c r="H2495" t="s">
        <v>37</v>
      </c>
      <c r="I2495" t="s">
        <v>25</v>
      </c>
      <c r="J2495" t="s">
        <v>36</v>
      </c>
      <c r="K2495" t="s">
        <v>37</v>
      </c>
    </row>
    <row r="2496" spans="1:11" x14ac:dyDescent="0.25">
      <c r="A2496">
        <v>6901085</v>
      </c>
      <c r="B2496" s="2">
        <v>43425.399846990738</v>
      </c>
      <c r="C2496" s="2">
        <v>43421</v>
      </c>
      <c r="D2496" t="s">
        <v>874</v>
      </c>
      <c r="E2496">
        <v>12305</v>
      </c>
      <c r="F2496" t="s">
        <v>47</v>
      </c>
      <c r="G2496" t="s">
        <v>2</v>
      </c>
      <c r="H2496" t="s">
        <v>5</v>
      </c>
      <c r="I2496" t="s">
        <v>1</v>
      </c>
      <c r="J2496" t="s">
        <v>4</v>
      </c>
      <c r="K2496" t="s">
        <v>38</v>
      </c>
    </row>
    <row r="2497" spans="1:11" x14ac:dyDescent="0.25">
      <c r="A2497">
        <v>6901085</v>
      </c>
      <c r="B2497" s="2">
        <v>43425.400004166666</v>
      </c>
      <c r="C2497" s="2">
        <v>43421</v>
      </c>
      <c r="D2497" t="s">
        <v>874</v>
      </c>
      <c r="E2497">
        <v>12305</v>
      </c>
      <c r="F2497" t="s">
        <v>47</v>
      </c>
      <c r="G2497" t="s">
        <v>2</v>
      </c>
      <c r="H2497" t="s">
        <v>3</v>
      </c>
      <c r="I2497" t="s">
        <v>1</v>
      </c>
      <c r="J2497" t="s">
        <v>4</v>
      </c>
      <c r="K2497" t="s">
        <v>39</v>
      </c>
    </row>
    <row r="2498" spans="1:11" x14ac:dyDescent="0.25">
      <c r="A2498">
        <v>6901087</v>
      </c>
      <c r="B2498" s="2">
        <v>43425.400277430555</v>
      </c>
      <c r="C2498" s="2">
        <v>43421</v>
      </c>
      <c r="D2498" t="s">
        <v>875</v>
      </c>
      <c r="E2498">
        <v>12305</v>
      </c>
      <c r="F2498" t="s">
        <v>47</v>
      </c>
      <c r="G2498" t="s">
        <v>0</v>
      </c>
      <c r="H2498" t="s">
        <v>37</v>
      </c>
      <c r="I2498" t="s">
        <v>25</v>
      </c>
      <c r="J2498" t="s">
        <v>36</v>
      </c>
      <c r="K2498" t="s">
        <v>37</v>
      </c>
    </row>
    <row r="2499" spans="1:11" x14ac:dyDescent="0.25">
      <c r="A2499">
        <v>6901087</v>
      </c>
      <c r="B2499" s="2">
        <v>43425.400534143519</v>
      </c>
      <c r="C2499" s="2">
        <v>43421</v>
      </c>
      <c r="D2499" t="s">
        <v>875</v>
      </c>
      <c r="E2499">
        <v>12305</v>
      </c>
      <c r="F2499" t="s">
        <v>47</v>
      </c>
      <c r="G2499" t="s">
        <v>2</v>
      </c>
      <c r="H2499" t="s">
        <v>37</v>
      </c>
      <c r="I2499" t="s">
        <v>25</v>
      </c>
      <c r="J2499" t="s">
        <v>9</v>
      </c>
      <c r="K2499" t="s">
        <v>37</v>
      </c>
    </row>
    <row r="2500" spans="1:11" x14ac:dyDescent="0.25">
      <c r="A2500">
        <v>6901221</v>
      </c>
      <c r="B2500" s="2">
        <v>43425.400743287035</v>
      </c>
      <c r="C2500" s="2">
        <v>43421</v>
      </c>
      <c r="D2500" t="s">
        <v>876</v>
      </c>
      <c r="E2500">
        <v>12305</v>
      </c>
      <c r="F2500" t="s">
        <v>47</v>
      </c>
      <c r="G2500" t="s">
        <v>0</v>
      </c>
      <c r="H2500" t="s">
        <v>37</v>
      </c>
      <c r="I2500" t="s">
        <v>25</v>
      </c>
      <c r="J2500" t="s">
        <v>36</v>
      </c>
      <c r="K2500" t="s">
        <v>37</v>
      </c>
    </row>
    <row r="2501" spans="1:11" x14ac:dyDescent="0.25">
      <c r="A2501">
        <v>6901221</v>
      </c>
      <c r="B2501" s="2">
        <v>43425.401068981482</v>
      </c>
      <c r="C2501" s="2">
        <v>43421</v>
      </c>
      <c r="D2501" t="s">
        <v>876</v>
      </c>
      <c r="E2501">
        <v>12305</v>
      </c>
      <c r="F2501" t="s">
        <v>47</v>
      </c>
      <c r="G2501" t="s">
        <v>2</v>
      </c>
      <c r="H2501" t="s">
        <v>5</v>
      </c>
      <c r="I2501" t="s">
        <v>1</v>
      </c>
      <c r="J2501" t="s">
        <v>4</v>
      </c>
      <c r="K2501" t="s">
        <v>38</v>
      </c>
    </row>
    <row r="2502" spans="1:11" x14ac:dyDescent="0.25">
      <c r="A2502">
        <v>6901221</v>
      </c>
      <c r="B2502" s="2">
        <v>43425.401277777775</v>
      </c>
      <c r="C2502" s="2">
        <v>43421</v>
      </c>
      <c r="D2502" t="s">
        <v>876</v>
      </c>
      <c r="E2502">
        <v>12305</v>
      </c>
      <c r="F2502" t="s">
        <v>47</v>
      </c>
      <c r="G2502" t="s">
        <v>2</v>
      </c>
      <c r="H2502" t="s">
        <v>3</v>
      </c>
      <c r="I2502" t="s">
        <v>1</v>
      </c>
      <c r="J2502" t="s">
        <v>4</v>
      </c>
      <c r="K2502" t="s">
        <v>39</v>
      </c>
    </row>
    <row r="2503" spans="1:11" x14ac:dyDescent="0.25">
      <c r="A2503">
        <v>6901332</v>
      </c>
      <c r="B2503" s="2">
        <v>43425.401491666664</v>
      </c>
      <c r="C2503" s="2">
        <v>43421</v>
      </c>
      <c r="D2503" t="s">
        <v>877</v>
      </c>
      <c r="E2503">
        <v>12305</v>
      </c>
      <c r="F2503" t="s">
        <v>47</v>
      </c>
      <c r="G2503" t="s">
        <v>0</v>
      </c>
      <c r="H2503" t="s">
        <v>37</v>
      </c>
      <c r="I2503" t="s">
        <v>25</v>
      </c>
      <c r="J2503" t="s">
        <v>36</v>
      </c>
      <c r="K2503" t="s">
        <v>37</v>
      </c>
    </row>
    <row r="2504" spans="1:11" x14ac:dyDescent="0.25">
      <c r="A2504">
        <v>6901332</v>
      </c>
      <c r="B2504" s="2">
        <v>43425.401723148148</v>
      </c>
      <c r="C2504" s="2">
        <v>43421</v>
      </c>
      <c r="D2504" t="s">
        <v>877</v>
      </c>
      <c r="E2504">
        <v>12305</v>
      </c>
      <c r="F2504" t="s">
        <v>47</v>
      </c>
      <c r="G2504" t="s">
        <v>2</v>
      </c>
      <c r="H2504" t="s">
        <v>37</v>
      </c>
      <c r="I2504" t="s">
        <v>25</v>
      </c>
      <c r="J2504" t="s">
        <v>9</v>
      </c>
      <c r="K2504" t="s">
        <v>37</v>
      </c>
    </row>
    <row r="2505" spans="1:11" x14ac:dyDescent="0.25">
      <c r="A2505">
        <v>6901641</v>
      </c>
      <c r="B2505" s="2">
        <v>43425.401952314816</v>
      </c>
      <c r="C2505" s="2">
        <v>43421</v>
      </c>
      <c r="D2505" t="s">
        <v>878</v>
      </c>
      <c r="E2505">
        <v>12305</v>
      </c>
      <c r="F2505" t="s">
        <v>47</v>
      </c>
      <c r="G2505" t="s">
        <v>0</v>
      </c>
      <c r="H2505" t="s">
        <v>37</v>
      </c>
      <c r="I2505" t="s">
        <v>25</v>
      </c>
      <c r="J2505" t="s">
        <v>36</v>
      </c>
      <c r="K2505" t="s">
        <v>37</v>
      </c>
    </row>
    <row r="2506" spans="1:11" x14ac:dyDescent="0.25">
      <c r="A2506">
        <v>6901641</v>
      </c>
      <c r="B2506" s="2">
        <v>43425.402228125</v>
      </c>
      <c r="C2506" s="2">
        <v>43421</v>
      </c>
      <c r="D2506" t="s">
        <v>878</v>
      </c>
      <c r="E2506">
        <v>12305</v>
      </c>
      <c r="F2506" t="s">
        <v>47</v>
      </c>
      <c r="G2506" t="s">
        <v>2</v>
      </c>
      <c r="H2506" t="s">
        <v>37</v>
      </c>
      <c r="I2506" t="s">
        <v>25</v>
      </c>
      <c r="J2506" t="s">
        <v>9</v>
      </c>
      <c r="K2506" t="s">
        <v>37</v>
      </c>
    </row>
    <row r="2507" spans="1:11" x14ac:dyDescent="0.25">
      <c r="A2507">
        <v>6902086</v>
      </c>
      <c r="B2507" s="2">
        <v>43425.402486458333</v>
      </c>
      <c r="C2507" s="2">
        <v>43421</v>
      </c>
      <c r="D2507" t="s">
        <v>879</v>
      </c>
      <c r="E2507">
        <v>12305</v>
      </c>
      <c r="F2507" t="s">
        <v>47</v>
      </c>
      <c r="G2507" t="s">
        <v>0</v>
      </c>
      <c r="H2507" t="s">
        <v>37</v>
      </c>
      <c r="I2507" t="s">
        <v>25</v>
      </c>
      <c r="J2507" t="s">
        <v>36</v>
      </c>
      <c r="K2507" t="s">
        <v>37</v>
      </c>
    </row>
    <row r="2508" spans="1:11" x14ac:dyDescent="0.25">
      <c r="A2508">
        <v>6902086</v>
      </c>
      <c r="B2508" s="2">
        <v>43425.402791435183</v>
      </c>
      <c r="C2508" s="2">
        <v>43421</v>
      </c>
      <c r="D2508" t="s">
        <v>879</v>
      </c>
      <c r="E2508">
        <v>12305</v>
      </c>
      <c r="F2508" t="s">
        <v>47</v>
      </c>
      <c r="G2508" t="s">
        <v>2</v>
      </c>
      <c r="H2508" t="s">
        <v>37</v>
      </c>
      <c r="I2508" t="s">
        <v>25</v>
      </c>
      <c r="J2508" t="s">
        <v>9</v>
      </c>
      <c r="K2508" t="s">
        <v>37</v>
      </c>
    </row>
    <row r="2509" spans="1:11" x14ac:dyDescent="0.25">
      <c r="A2509">
        <v>6902438</v>
      </c>
      <c r="B2509" s="2">
        <v>43425.403033333336</v>
      </c>
      <c r="C2509" s="2">
        <v>43421</v>
      </c>
      <c r="D2509" t="s">
        <v>880</v>
      </c>
      <c r="E2509">
        <v>12305</v>
      </c>
      <c r="F2509" t="s">
        <v>47</v>
      </c>
      <c r="G2509" t="s">
        <v>0</v>
      </c>
      <c r="H2509" t="s">
        <v>37</v>
      </c>
      <c r="I2509" t="s">
        <v>25</v>
      </c>
      <c r="J2509" t="s">
        <v>36</v>
      </c>
      <c r="K2509" t="s">
        <v>37</v>
      </c>
    </row>
    <row r="2510" spans="1:11" x14ac:dyDescent="0.25">
      <c r="A2510">
        <v>6902438</v>
      </c>
      <c r="B2510" s="2">
        <v>43425.403257060185</v>
      </c>
      <c r="C2510" s="2">
        <v>43421</v>
      </c>
      <c r="D2510" t="s">
        <v>880</v>
      </c>
      <c r="E2510">
        <v>12305</v>
      </c>
      <c r="F2510" t="s">
        <v>47</v>
      </c>
      <c r="G2510" t="s">
        <v>2</v>
      </c>
      <c r="H2510" t="s">
        <v>3</v>
      </c>
      <c r="I2510" t="s">
        <v>1</v>
      </c>
      <c r="J2510" t="s">
        <v>4</v>
      </c>
      <c r="K2510" t="s">
        <v>39</v>
      </c>
    </row>
    <row r="2511" spans="1:11" x14ac:dyDescent="0.25">
      <c r="A2511">
        <v>6902716</v>
      </c>
      <c r="B2511" s="2">
        <v>43425.403555208337</v>
      </c>
      <c r="C2511" s="2">
        <v>43421</v>
      </c>
      <c r="D2511" t="s">
        <v>881</v>
      </c>
      <c r="E2511">
        <v>12305</v>
      </c>
      <c r="F2511" t="s">
        <v>47</v>
      </c>
      <c r="G2511" t="s">
        <v>0</v>
      </c>
      <c r="H2511" t="s">
        <v>37</v>
      </c>
      <c r="I2511" t="s">
        <v>25</v>
      </c>
      <c r="J2511" t="s">
        <v>36</v>
      </c>
      <c r="K2511" t="s">
        <v>37</v>
      </c>
    </row>
    <row r="2512" spans="1:11" x14ac:dyDescent="0.25">
      <c r="A2512">
        <v>6902716</v>
      </c>
      <c r="B2512" s="2">
        <v>43425.403805208334</v>
      </c>
      <c r="C2512" s="2">
        <v>43421</v>
      </c>
      <c r="D2512" t="s">
        <v>881</v>
      </c>
      <c r="E2512">
        <v>12305</v>
      </c>
      <c r="F2512" t="s">
        <v>47</v>
      </c>
      <c r="G2512" t="s">
        <v>2</v>
      </c>
      <c r="H2512" t="s">
        <v>5</v>
      </c>
      <c r="I2512" t="s">
        <v>1</v>
      </c>
      <c r="J2512" t="s">
        <v>4</v>
      </c>
      <c r="K2512" t="s">
        <v>38</v>
      </c>
    </row>
    <row r="2513" spans="1:11" x14ac:dyDescent="0.25">
      <c r="A2513">
        <v>6902741</v>
      </c>
      <c r="B2513" s="2">
        <v>43425.404179861114</v>
      </c>
      <c r="C2513" s="2">
        <v>43421</v>
      </c>
      <c r="D2513" t="s">
        <v>882</v>
      </c>
      <c r="E2513">
        <v>12305</v>
      </c>
      <c r="F2513" t="s">
        <v>47</v>
      </c>
      <c r="G2513" t="s">
        <v>0</v>
      </c>
      <c r="H2513" t="s">
        <v>8</v>
      </c>
      <c r="I2513" t="s">
        <v>7</v>
      </c>
      <c r="J2513" t="s">
        <v>36</v>
      </c>
      <c r="K2513" t="s">
        <v>65</v>
      </c>
    </row>
    <row r="2514" spans="1:11" x14ac:dyDescent="0.25">
      <c r="A2514">
        <v>6902741</v>
      </c>
      <c r="B2514" s="2">
        <v>43425.404422222222</v>
      </c>
      <c r="C2514" s="2">
        <v>43421</v>
      </c>
      <c r="D2514" t="s">
        <v>882</v>
      </c>
      <c r="E2514">
        <v>12305</v>
      </c>
      <c r="F2514" t="s">
        <v>47</v>
      </c>
      <c r="G2514" t="s">
        <v>2</v>
      </c>
      <c r="H2514" t="s">
        <v>5</v>
      </c>
      <c r="I2514" t="s">
        <v>1</v>
      </c>
      <c r="J2514" t="s">
        <v>4</v>
      </c>
      <c r="K2514" t="s">
        <v>38</v>
      </c>
    </row>
    <row r="2515" spans="1:11" x14ac:dyDescent="0.25">
      <c r="A2515">
        <v>6902741</v>
      </c>
      <c r="B2515" s="2">
        <v>43425.40459583333</v>
      </c>
      <c r="C2515" s="2">
        <v>43421</v>
      </c>
      <c r="D2515" t="s">
        <v>882</v>
      </c>
      <c r="E2515">
        <v>12305</v>
      </c>
      <c r="F2515" t="s">
        <v>47</v>
      </c>
      <c r="G2515" t="s">
        <v>2</v>
      </c>
      <c r="H2515" t="s">
        <v>3</v>
      </c>
      <c r="I2515" t="s">
        <v>1</v>
      </c>
      <c r="J2515" t="s">
        <v>4</v>
      </c>
      <c r="K2515" t="s">
        <v>39</v>
      </c>
    </row>
    <row r="2516" spans="1:11" x14ac:dyDescent="0.25">
      <c r="A2516">
        <v>6902770</v>
      </c>
      <c r="B2516" s="2">
        <v>43425.405159722221</v>
      </c>
      <c r="C2516" s="2">
        <v>43421</v>
      </c>
      <c r="D2516" t="s">
        <v>883</v>
      </c>
      <c r="E2516">
        <v>12305</v>
      </c>
      <c r="F2516" t="s">
        <v>47</v>
      </c>
      <c r="G2516" t="s">
        <v>0</v>
      </c>
      <c r="H2516" t="s">
        <v>37</v>
      </c>
      <c r="I2516" t="s">
        <v>25</v>
      </c>
      <c r="J2516" t="s">
        <v>36</v>
      </c>
      <c r="K2516" t="s">
        <v>37</v>
      </c>
    </row>
    <row r="2517" spans="1:11" x14ac:dyDescent="0.25">
      <c r="A2517">
        <v>6902770</v>
      </c>
      <c r="B2517" s="2">
        <v>43425.405556712962</v>
      </c>
      <c r="C2517" s="2">
        <v>43421</v>
      </c>
      <c r="D2517" t="s">
        <v>883</v>
      </c>
      <c r="E2517">
        <v>12305</v>
      </c>
      <c r="F2517" t="s">
        <v>47</v>
      </c>
      <c r="G2517" t="s">
        <v>2</v>
      </c>
      <c r="H2517" t="s">
        <v>5</v>
      </c>
      <c r="I2517" t="s">
        <v>1</v>
      </c>
      <c r="J2517" t="s">
        <v>4</v>
      </c>
      <c r="K2517" t="s">
        <v>38</v>
      </c>
    </row>
    <row r="2518" spans="1:11" x14ac:dyDescent="0.25">
      <c r="A2518">
        <v>6902770</v>
      </c>
      <c r="B2518" s="2">
        <v>43425.405753819447</v>
      </c>
      <c r="C2518" s="2">
        <v>43421</v>
      </c>
      <c r="D2518" t="s">
        <v>883</v>
      </c>
      <c r="E2518">
        <v>12305</v>
      </c>
      <c r="F2518" t="s">
        <v>47</v>
      </c>
      <c r="G2518" t="s">
        <v>2</v>
      </c>
      <c r="H2518" t="s">
        <v>3</v>
      </c>
      <c r="I2518" t="s">
        <v>1</v>
      </c>
      <c r="J2518" t="s">
        <v>4</v>
      </c>
      <c r="K2518" t="s">
        <v>39</v>
      </c>
    </row>
    <row r="2519" spans="1:11" x14ac:dyDescent="0.25">
      <c r="A2519">
        <v>6902863</v>
      </c>
      <c r="B2519" s="2">
        <v>43425.406045833333</v>
      </c>
      <c r="C2519" s="2">
        <v>43421</v>
      </c>
      <c r="D2519" t="s">
        <v>884</v>
      </c>
      <c r="E2519">
        <v>12305</v>
      </c>
      <c r="F2519" t="s">
        <v>47</v>
      </c>
      <c r="G2519" t="s">
        <v>0</v>
      </c>
      <c r="H2519" t="s">
        <v>37</v>
      </c>
      <c r="I2519" t="s">
        <v>25</v>
      </c>
      <c r="J2519" t="s">
        <v>36</v>
      </c>
      <c r="K2519" t="s">
        <v>37</v>
      </c>
    </row>
    <row r="2520" spans="1:11" x14ac:dyDescent="0.25">
      <c r="A2520">
        <v>6902863</v>
      </c>
      <c r="B2520" s="2">
        <v>43425.406261574077</v>
      </c>
      <c r="C2520" s="2">
        <v>43421</v>
      </c>
      <c r="D2520" t="s">
        <v>884</v>
      </c>
      <c r="E2520">
        <v>12305</v>
      </c>
      <c r="F2520" t="s">
        <v>47</v>
      </c>
      <c r="G2520" t="s">
        <v>2</v>
      </c>
      <c r="H2520" t="s">
        <v>37</v>
      </c>
      <c r="I2520" t="s">
        <v>25</v>
      </c>
      <c r="J2520" t="s">
        <v>9</v>
      </c>
      <c r="K2520" t="s">
        <v>37</v>
      </c>
    </row>
    <row r="2521" spans="1:11" x14ac:dyDescent="0.25">
      <c r="A2521">
        <v>6902968</v>
      </c>
      <c r="B2521" s="2">
        <v>43425.406801736113</v>
      </c>
      <c r="C2521" s="2">
        <v>43421</v>
      </c>
      <c r="D2521" t="s">
        <v>885</v>
      </c>
      <c r="E2521">
        <v>12305</v>
      </c>
      <c r="F2521" t="s">
        <v>47</v>
      </c>
      <c r="G2521" t="s">
        <v>0</v>
      </c>
      <c r="H2521" t="s">
        <v>37</v>
      </c>
      <c r="I2521" t="s">
        <v>25</v>
      </c>
      <c r="J2521" t="s">
        <v>36</v>
      </c>
      <c r="K2521" t="s">
        <v>37</v>
      </c>
    </row>
    <row r="2522" spans="1:11" x14ac:dyDescent="0.25">
      <c r="A2522">
        <v>6902968</v>
      </c>
      <c r="B2522" s="2">
        <v>43425.408051388891</v>
      </c>
      <c r="C2522" s="2">
        <v>43421</v>
      </c>
      <c r="D2522" t="s">
        <v>885</v>
      </c>
      <c r="E2522">
        <v>12305</v>
      </c>
      <c r="F2522" t="s">
        <v>47</v>
      </c>
      <c r="G2522" t="s">
        <v>2</v>
      </c>
      <c r="H2522" t="s">
        <v>5</v>
      </c>
      <c r="I2522" t="s">
        <v>1</v>
      </c>
      <c r="J2522" t="s">
        <v>4</v>
      </c>
      <c r="K2522" t="s">
        <v>38</v>
      </c>
    </row>
    <row r="2523" spans="1:11" x14ac:dyDescent="0.25">
      <c r="A2523">
        <v>6902968</v>
      </c>
      <c r="B2523" s="2">
        <v>43425.40822662037</v>
      </c>
      <c r="C2523" s="2">
        <v>43421</v>
      </c>
      <c r="D2523" t="s">
        <v>885</v>
      </c>
      <c r="E2523">
        <v>12305</v>
      </c>
      <c r="F2523" t="s">
        <v>47</v>
      </c>
      <c r="G2523" t="s">
        <v>2</v>
      </c>
      <c r="H2523" t="s">
        <v>3</v>
      </c>
      <c r="I2523" t="s">
        <v>1</v>
      </c>
      <c r="J2523" t="s">
        <v>4</v>
      </c>
      <c r="K2523" t="s">
        <v>39</v>
      </c>
    </row>
    <row r="2524" spans="1:11" x14ac:dyDescent="0.25">
      <c r="A2524">
        <v>6903108</v>
      </c>
      <c r="B2524" s="2">
        <v>43425.408555555558</v>
      </c>
      <c r="C2524" s="2">
        <v>43421</v>
      </c>
      <c r="D2524" t="s">
        <v>886</v>
      </c>
      <c r="E2524">
        <v>12305</v>
      </c>
      <c r="F2524" t="s">
        <v>47</v>
      </c>
      <c r="G2524" t="s">
        <v>0</v>
      </c>
      <c r="H2524" t="s">
        <v>37</v>
      </c>
      <c r="I2524" t="s">
        <v>25</v>
      </c>
      <c r="J2524" t="s">
        <v>36</v>
      </c>
      <c r="K2524" t="s">
        <v>37</v>
      </c>
    </row>
    <row r="2525" spans="1:11" x14ac:dyDescent="0.25">
      <c r="A2525">
        <v>6903108</v>
      </c>
      <c r="B2525" s="2">
        <v>43425.408856828704</v>
      </c>
      <c r="C2525" s="2">
        <v>43421</v>
      </c>
      <c r="D2525" t="s">
        <v>886</v>
      </c>
      <c r="E2525">
        <v>12305</v>
      </c>
      <c r="F2525" t="s">
        <v>47</v>
      </c>
      <c r="G2525" t="s">
        <v>2</v>
      </c>
      <c r="H2525" t="s">
        <v>5</v>
      </c>
      <c r="I2525" t="s">
        <v>1</v>
      </c>
      <c r="J2525" t="s">
        <v>4</v>
      </c>
      <c r="K2525" t="s">
        <v>38</v>
      </c>
    </row>
    <row r="2526" spans="1:11" x14ac:dyDescent="0.25">
      <c r="A2526">
        <v>6903313</v>
      </c>
      <c r="B2526" s="2">
        <v>43425.409149421299</v>
      </c>
      <c r="C2526" s="2">
        <v>43421</v>
      </c>
      <c r="D2526" t="s">
        <v>887</v>
      </c>
      <c r="E2526">
        <v>12305</v>
      </c>
      <c r="F2526" t="s">
        <v>47</v>
      </c>
      <c r="G2526" t="s">
        <v>0</v>
      </c>
      <c r="H2526" t="s">
        <v>37</v>
      </c>
      <c r="I2526" t="s">
        <v>25</v>
      </c>
      <c r="J2526" t="s">
        <v>36</v>
      </c>
      <c r="K2526" t="s">
        <v>37</v>
      </c>
    </row>
    <row r="2527" spans="1:11" x14ac:dyDescent="0.25">
      <c r="A2527">
        <v>6903313</v>
      </c>
      <c r="B2527" s="2">
        <v>43425.409437152775</v>
      </c>
      <c r="C2527" s="2">
        <v>43421</v>
      </c>
      <c r="D2527" t="s">
        <v>887</v>
      </c>
      <c r="E2527">
        <v>12305</v>
      </c>
      <c r="F2527" t="s">
        <v>47</v>
      </c>
      <c r="G2527" t="s">
        <v>2</v>
      </c>
      <c r="H2527" t="s">
        <v>37</v>
      </c>
      <c r="I2527" t="s">
        <v>25</v>
      </c>
      <c r="J2527" t="s">
        <v>9</v>
      </c>
      <c r="K2527" t="s">
        <v>37</v>
      </c>
    </row>
    <row r="2528" spans="1:11" x14ac:dyDescent="0.25">
      <c r="A2528">
        <v>6903568</v>
      </c>
      <c r="B2528" s="2">
        <v>43425.410040740739</v>
      </c>
      <c r="C2528" s="2">
        <v>43421</v>
      </c>
      <c r="D2528" t="s">
        <v>888</v>
      </c>
      <c r="E2528">
        <v>12305</v>
      </c>
      <c r="F2528" t="s">
        <v>47</v>
      </c>
      <c r="G2528" t="s">
        <v>0</v>
      </c>
      <c r="H2528" t="s">
        <v>37</v>
      </c>
      <c r="I2528" t="s">
        <v>25</v>
      </c>
      <c r="J2528" t="s">
        <v>36</v>
      </c>
      <c r="K2528" t="s">
        <v>37</v>
      </c>
    </row>
    <row r="2529" spans="1:11" x14ac:dyDescent="0.25">
      <c r="A2529">
        <v>6903568</v>
      </c>
      <c r="B2529" s="2">
        <v>43425.410211111113</v>
      </c>
      <c r="C2529" s="2">
        <v>43421</v>
      </c>
      <c r="D2529" t="s">
        <v>888</v>
      </c>
      <c r="E2529">
        <v>12305</v>
      </c>
      <c r="F2529" t="s">
        <v>47</v>
      </c>
      <c r="G2529" t="s">
        <v>2</v>
      </c>
      <c r="H2529" t="s">
        <v>5</v>
      </c>
      <c r="I2529" t="s">
        <v>1</v>
      </c>
      <c r="J2529" t="s">
        <v>4</v>
      </c>
      <c r="K2529" t="s">
        <v>38</v>
      </c>
    </row>
    <row r="2530" spans="1:11" x14ac:dyDescent="0.25">
      <c r="A2530">
        <v>6903725</v>
      </c>
      <c r="B2530" s="2">
        <v>43425.410810648151</v>
      </c>
      <c r="C2530" s="2">
        <v>43421</v>
      </c>
      <c r="D2530" t="s">
        <v>889</v>
      </c>
      <c r="E2530">
        <v>12305</v>
      </c>
      <c r="F2530" t="s">
        <v>47</v>
      </c>
      <c r="G2530" t="s">
        <v>0</v>
      </c>
      <c r="H2530" t="s">
        <v>37</v>
      </c>
      <c r="I2530" t="s">
        <v>25</v>
      </c>
      <c r="J2530" t="s">
        <v>36</v>
      </c>
      <c r="K2530" t="s">
        <v>37</v>
      </c>
    </row>
    <row r="2531" spans="1:11" x14ac:dyDescent="0.25">
      <c r="A2531">
        <v>6903725</v>
      </c>
      <c r="B2531" s="2">
        <v>43425.411092708331</v>
      </c>
      <c r="C2531" s="2">
        <v>43421</v>
      </c>
      <c r="D2531" t="s">
        <v>889</v>
      </c>
      <c r="E2531">
        <v>12305</v>
      </c>
      <c r="F2531" t="s">
        <v>47</v>
      </c>
      <c r="G2531" t="s">
        <v>2</v>
      </c>
      <c r="H2531" t="s">
        <v>45</v>
      </c>
      <c r="I2531" t="s">
        <v>7</v>
      </c>
      <c r="J2531" t="s">
        <v>4</v>
      </c>
      <c r="K2531" t="s">
        <v>66</v>
      </c>
    </row>
    <row r="2532" spans="1:11" x14ac:dyDescent="0.25">
      <c r="A2532">
        <v>6903725</v>
      </c>
      <c r="B2532" s="2">
        <v>43425.411296296297</v>
      </c>
      <c r="C2532" s="2">
        <v>43421</v>
      </c>
      <c r="D2532" t="s">
        <v>889</v>
      </c>
      <c r="E2532">
        <v>12305</v>
      </c>
      <c r="F2532" t="s">
        <v>47</v>
      </c>
      <c r="G2532" t="s">
        <v>2</v>
      </c>
      <c r="H2532" t="s">
        <v>5</v>
      </c>
      <c r="I2532" t="s">
        <v>1</v>
      </c>
      <c r="J2532" t="s">
        <v>4</v>
      </c>
      <c r="K2532" t="s">
        <v>38</v>
      </c>
    </row>
    <row r="2533" spans="1:11" x14ac:dyDescent="0.25">
      <c r="A2533">
        <v>6903725</v>
      </c>
      <c r="B2533" s="2">
        <v>43425.41149953704</v>
      </c>
      <c r="C2533" s="2">
        <v>43421</v>
      </c>
      <c r="D2533" t="s">
        <v>889</v>
      </c>
      <c r="E2533">
        <v>12305</v>
      </c>
      <c r="F2533" t="s">
        <v>47</v>
      </c>
      <c r="G2533" t="s">
        <v>2</v>
      </c>
      <c r="H2533" t="s">
        <v>3</v>
      </c>
      <c r="I2533" t="s">
        <v>1</v>
      </c>
      <c r="J2533" t="s">
        <v>4</v>
      </c>
      <c r="K2533" t="s">
        <v>39</v>
      </c>
    </row>
    <row r="2534" spans="1:11" x14ac:dyDescent="0.25">
      <c r="A2534">
        <v>6903768</v>
      </c>
      <c r="B2534" s="2">
        <v>43425.41186886574</v>
      </c>
      <c r="C2534" s="2">
        <v>43421</v>
      </c>
      <c r="D2534" t="s">
        <v>890</v>
      </c>
      <c r="E2534">
        <v>12305</v>
      </c>
      <c r="F2534" t="s">
        <v>47</v>
      </c>
      <c r="G2534" t="s">
        <v>0</v>
      </c>
      <c r="H2534" t="s">
        <v>10</v>
      </c>
      <c r="I2534" t="s">
        <v>7</v>
      </c>
      <c r="J2534" t="s">
        <v>36</v>
      </c>
      <c r="K2534" t="s">
        <v>42</v>
      </c>
    </row>
    <row r="2535" spans="1:11" x14ac:dyDescent="0.25">
      <c r="A2535">
        <v>6903768</v>
      </c>
      <c r="B2535" s="2">
        <v>43425.412643171294</v>
      </c>
      <c r="C2535" s="2">
        <v>43421</v>
      </c>
      <c r="D2535" t="s">
        <v>890</v>
      </c>
      <c r="E2535">
        <v>12305</v>
      </c>
      <c r="F2535" t="s">
        <v>47</v>
      </c>
      <c r="G2535" t="s">
        <v>2</v>
      </c>
      <c r="H2535" t="s">
        <v>12</v>
      </c>
      <c r="I2535" t="s">
        <v>7</v>
      </c>
      <c r="J2535" t="s">
        <v>4</v>
      </c>
      <c r="K2535" t="s">
        <v>138</v>
      </c>
    </row>
    <row r="2536" spans="1:11" x14ac:dyDescent="0.25">
      <c r="A2536">
        <v>6903768</v>
      </c>
      <c r="B2536" s="2">
        <v>43425.413178472219</v>
      </c>
      <c r="C2536" s="2">
        <v>43421</v>
      </c>
      <c r="D2536" t="s">
        <v>890</v>
      </c>
      <c r="E2536">
        <v>12305</v>
      </c>
      <c r="F2536" t="s">
        <v>47</v>
      </c>
      <c r="G2536" t="s">
        <v>2</v>
      </c>
      <c r="H2536" t="s">
        <v>5</v>
      </c>
      <c r="I2536" t="s">
        <v>1</v>
      </c>
      <c r="J2536" t="s">
        <v>4</v>
      </c>
      <c r="K2536" t="s">
        <v>38</v>
      </c>
    </row>
    <row r="2537" spans="1:11" x14ac:dyDescent="0.25">
      <c r="A2537">
        <v>6903768</v>
      </c>
      <c r="B2537" s="2">
        <v>43425.413761342592</v>
      </c>
      <c r="C2537" s="2">
        <v>43421</v>
      </c>
      <c r="D2537" t="s">
        <v>890</v>
      </c>
      <c r="E2537">
        <v>12305</v>
      </c>
      <c r="F2537" t="s">
        <v>47</v>
      </c>
      <c r="G2537" t="s">
        <v>2</v>
      </c>
      <c r="H2537" t="s">
        <v>3</v>
      </c>
      <c r="I2537" t="s">
        <v>1</v>
      </c>
      <c r="J2537" t="s">
        <v>4</v>
      </c>
      <c r="K2537" t="s">
        <v>39</v>
      </c>
    </row>
    <row r="2538" spans="1:11" x14ac:dyDescent="0.25">
      <c r="A2538">
        <v>6903768</v>
      </c>
      <c r="B2538" s="2">
        <v>43425.414113194442</v>
      </c>
      <c r="C2538" s="2">
        <v>43421</v>
      </c>
      <c r="D2538" t="s">
        <v>890</v>
      </c>
      <c r="E2538">
        <v>12305</v>
      </c>
      <c r="F2538" t="s">
        <v>47</v>
      </c>
      <c r="G2538" t="s">
        <v>2</v>
      </c>
      <c r="H2538" t="s">
        <v>12</v>
      </c>
      <c r="I2538" t="s">
        <v>7</v>
      </c>
      <c r="J2538" t="s">
        <v>4</v>
      </c>
      <c r="K2538" t="s">
        <v>43</v>
      </c>
    </row>
    <row r="2539" spans="1:11" x14ac:dyDescent="0.25">
      <c r="A2539">
        <v>6904046</v>
      </c>
      <c r="B2539" s="2">
        <v>43425.414379629627</v>
      </c>
      <c r="C2539" s="2">
        <v>43421</v>
      </c>
      <c r="D2539" t="s">
        <v>891</v>
      </c>
      <c r="E2539">
        <v>12305</v>
      </c>
      <c r="F2539" t="s">
        <v>47</v>
      </c>
      <c r="G2539" t="s">
        <v>0</v>
      </c>
      <c r="H2539" t="s">
        <v>37</v>
      </c>
      <c r="I2539" t="s">
        <v>25</v>
      </c>
      <c r="J2539" t="s">
        <v>36</v>
      </c>
      <c r="K2539" t="s">
        <v>37</v>
      </c>
    </row>
    <row r="2540" spans="1:11" x14ac:dyDescent="0.25">
      <c r="A2540">
        <v>6904046</v>
      </c>
      <c r="B2540" s="2">
        <v>43425.414689930556</v>
      </c>
      <c r="C2540" s="2">
        <v>43421</v>
      </c>
      <c r="D2540" t="s">
        <v>891</v>
      </c>
      <c r="E2540">
        <v>12305</v>
      </c>
      <c r="F2540" t="s">
        <v>47</v>
      </c>
      <c r="G2540" t="s">
        <v>2</v>
      </c>
      <c r="H2540" t="s">
        <v>5</v>
      </c>
      <c r="I2540" t="s">
        <v>1</v>
      </c>
      <c r="J2540" t="s">
        <v>4</v>
      </c>
      <c r="K2540" t="s">
        <v>38</v>
      </c>
    </row>
    <row r="2541" spans="1:11" x14ac:dyDescent="0.25">
      <c r="A2541">
        <v>6904046</v>
      </c>
      <c r="B2541" s="2">
        <v>43425.414858101853</v>
      </c>
      <c r="C2541" s="2">
        <v>43421</v>
      </c>
      <c r="D2541" t="s">
        <v>891</v>
      </c>
      <c r="E2541">
        <v>12305</v>
      </c>
      <c r="F2541" t="s">
        <v>47</v>
      </c>
      <c r="G2541" t="s">
        <v>2</v>
      </c>
      <c r="H2541" t="s">
        <v>3</v>
      </c>
      <c r="I2541" t="s">
        <v>1</v>
      </c>
      <c r="J2541" t="s">
        <v>4</v>
      </c>
      <c r="K2541" t="s">
        <v>39</v>
      </c>
    </row>
    <row r="2542" spans="1:11" x14ac:dyDescent="0.25">
      <c r="A2542">
        <v>6904331</v>
      </c>
      <c r="B2542" s="2">
        <v>43425.415197800925</v>
      </c>
      <c r="C2542" s="2">
        <v>43421</v>
      </c>
      <c r="D2542" t="s">
        <v>892</v>
      </c>
      <c r="E2542">
        <v>12305</v>
      </c>
      <c r="F2542" t="s">
        <v>47</v>
      </c>
      <c r="G2542" t="s">
        <v>0</v>
      </c>
      <c r="H2542" t="s">
        <v>37</v>
      </c>
      <c r="I2542" t="s">
        <v>25</v>
      </c>
      <c r="J2542" t="s">
        <v>36</v>
      </c>
      <c r="K2542" t="s">
        <v>37</v>
      </c>
    </row>
    <row r="2543" spans="1:11" x14ac:dyDescent="0.25">
      <c r="A2543">
        <v>6904331</v>
      </c>
      <c r="B2543" s="2">
        <v>43425.415415740739</v>
      </c>
      <c r="C2543" s="2">
        <v>43421</v>
      </c>
      <c r="D2543" t="s">
        <v>892</v>
      </c>
      <c r="E2543">
        <v>12305</v>
      </c>
      <c r="F2543" t="s">
        <v>47</v>
      </c>
      <c r="G2543" t="s">
        <v>2</v>
      </c>
      <c r="H2543" t="s">
        <v>37</v>
      </c>
      <c r="I2543" t="s">
        <v>25</v>
      </c>
      <c r="J2543" t="s">
        <v>9</v>
      </c>
      <c r="K2543" t="s">
        <v>37</v>
      </c>
    </row>
    <row r="2544" spans="1:11" x14ac:dyDescent="0.25">
      <c r="A2544">
        <v>6904477</v>
      </c>
      <c r="B2544" s="2">
        <v>43425.415651736112</v>
      </c>
      <c r="C2544" s="2">
        <v>43421</v>
      </c>
      <c r="D2544" t="s">
        <v>893</v>
      </c>
      <c r="E2544">
        <v>12305</v>
      </c>
      <c r="F2544" t="s">
        <v>47</v>
      </c>
      <c r="G2544" t="s">
        <v>0</v>
      </c>
      <c r="H2544" t="s">
        <v>37</v>
      </c>
      <c r="I2544" t="s">
        <v>25</v>
      </c>
      <c r="J2544" t="s">
        <v>36</v>
      </c>
      <c r="K2544" t="s">
        <v>37</v>
      </c>
    </row>
    <row r="2545" spans="1:11" x14ac:dyDescent="0.25">
      <c r="A2545">
        <v>6904477</v>
      </c>
      <c r="B2545" s="2">
        <v>43425.415984259256</v>
      </c>
      <c r="C2545" s="2">
        <v>43421</v>
      </c>
      <c r="D2545" t="s">
        <v>893</v>
      </c>
      <c r="E2545">
        <v>12305</v>
      </c>
      <c r="F2545" t="s">
        <v>47</v>
      </c>
      <c r="G2545" t="s">
        <v>2</v>
      </c>
      <c r="H2545" t="s">
        <v>5</v>
      </c>
      <c r="I2545" t="s">
        <v>1</v>
      </c>
      <c r="J2545" t="s">
        <v>4</v>
      </c>
      <c r="K2545" t="s">
        <v>38</v>
      </c>
    </row>
    <row r="2546" spans="1:11" x14ac:dyDescent="0.25">
      <c r="A2546">
        <v>6904480</v>
      </c>
      <c r="B2546" s="2">
        <v>43425.416236689816</v>
      </c>
      <c r="C2546" s="2">
        <v>43421</v>
      </c>
      <c r="D2546" t="s">
        <v>894</v>
      </c>
      <c r="E2546">
        <v>12305</v>
      </c>
      <c r="F2546" t="s">
        <v>47</v>
      </c>
      <c r="G2546" t="s">
        <v>0</v>
      </c>
      <c r="H2546" t="s">
        <v>37</v>
      </c>
      <c r="I2546" t="s">
        <v>25</v>
      </c>
      <c r="J2546" t="s">
        <v>36</v>
      </c>
      <c r="K2546" t="s">
        <v>37</v>
      </c>
    </row>
    <row r="2547" spans="1:11" x14ac:dyDescent="0.25">
      <c r="A2547">
        <v>6904480</v>
      </c>
      <c r="B2547" s="2">
        <v>43425.416705787036</v>
      </c>
      <c r="C2547" s="2">
        <v>43421</v>
      </c>
      <c r="D2547" t="s">
        <v>894</v>
      </c>
      <c r="E2547">
        <v>12305</v>
      </c>
      <c r="F2547" t="s">
        <v>47</v>
      </c>
      <c r="G2547" t="s">
        <v>2</v>
      </c>
      <c r="H2547" t="s">
        <v>5</v>
      </c>
      <c r="I2547" t="s">
        <v>1</v>
      </c>
      <c r="J2547" t="s">
        <v>4</v>
      </c>
      <c r="K2547" t="s">
        <v>38</v>
      </c>
    </row>
    <row r="2548" spans="1:11" x14ac:dyDescent="0.25">
      <c r="A2548">
        <v>6904480</v>
      </c>
      <c r="B2548" s="2">
        <v>43425.416919560186</v>
      </c>
      <c r="C2548" s="2">
        <v>43421</v>
      </c>
      <c r="D2548" t="s">
        <v>894</v>
      </c>
      <c r="E2548">
        <v>12305</v>
      </c>
      <c r="F2548" t="s">
        <v>47</v>
      </c>
      <c r="G2548" t="s">
        <v>2</v>
      </c>
      <c r="H2548" t="s">
        <v>3</v>
      </c>
      <c r="I2548" t="s">
        <v>1</v>
      </c>
      <c r="J2548" t="s">
        <v>4</v>
      </c>
      <c r="K2548" t="s">
        <v>39</v>
      </c>
    </row>
    <row r="2549" spans="1:11" x14ac:dyDescent="0.25">
      <c r="A2549">
        <v>6905803</v>
      </c>
      <c r="B2549" s="2">
        <v>43425.417240162038</v>
      </c>
      <c r="C2549" s="2">
        <v>43421</v>
      </c>
      <c r="D2549" t="s">
        <v>895</v>
      </c>
      <c r="E2549">
        <v>12305</v>
      </c>
      <c r="F2549" t="s">
        <v>47</v>
      </c>
      <c r="G2549" t="s">
        <v>0</v>
      </c>
      <c r="H2549" t="s">
        <v>37</v>
      </c>
      <c r="I2549" t="s">
        <v>25</v>
      </c>
      <c r="J2549" t="s">
        <v>36</v>
      </c>
      <c r="K2549" t="s">
        <v>37</v>
      </c>
    </row>
    <row r="2550" spans="1:11" x14ac:dyDescent="0.25">
      <c r="A2550">
        <v>6905803</v>
      </c>
      <c r="B2550" s="2">
        <v>43425.417560648151</v>
      </c>
      <c r="C2550" s="2">
        <v>43421</v>
      </c>
      <c r="D2550" t="s">
        <v>895</v>
      </c>
      <c r="E2550">
        <v>12305</v>
      </c>
      <c r="F2550" t="s">
        <v>47</v>
      </c>
      <c r="G2550" t="s">
        <v>2</v>
      </c>
      <c r="H2550" t="s">
        <v>5</v>
      </c>
      <c r="I2550" t="s">
        <v>1</v>
      </c>
      <c r="J2550" t="s">
        <v>4</v>
      </c>
      <c r="K2550" t="s">
        <v>38</v>
      </c>
    </row>
    <row r="2551" spans="1:11" x14ac:dyDescent="0.25">
      <c r="A2551">
        <v>6905803</v>
      </c>
      <c r="B2551" s="2">
        <v>43425.417742708334</v>
      </c>
      <c r="C2551" s="2">
        <v>43421</v>
      </c>
      <c r="D2551" t="s">
        <v>895</v>
      </c>
      <c r="E2551">
        <v>12305</v>
      </c>
      <c r="F2551" t="s">
        <v>47</v>
      </c>
      <c r="G2551" t="s">
        <v>2</v>
      </c>
      <c r="H2551" t="s">
        <v>3</v>
      </c>
      <c r="I2551" t="s">
        <v>1</v>
      </c>
      <c r="J2551" t="s">
        <v>4</v>
      </c>
      <c r="K2551" t="s">
        <v>39</v>
      </c>
    </row>
    <row r="2552" spans="1:11" x14ac:dyDescent="0.25">
      <c r="A2552">
        <v>6905893</v>
      </c>
      <c r="B2552" s="2">
        <v>43425.418017129632</v>
      </c>
      <c r="C2552" s="2">
        <v>43421</v>
      </c>
      <c r="D2552" t="s">
        <v>896</v>
      </c>
      <c r="E2552">
        <v>12305</v>
      </c>
      <c r="F2552" t="s">
        <v>47</v>
      </c>
      <c r="G2552" t="s">
        <v>0</v>
      </c>
      <c r="H2552" t="s">
        <v>37</v>
      </c>
      <c r="I2552" t="s">
        <v>25</v>
      </c>
      <c r="J2552" t="s">
        <v>36</v>
      </c>
      <c r="K2552" t="s">
        <v>37</v>
      </c>
    </row>
    <row r="2553" spans="1:11" x14ac:dyDescent="0.25">
      <c r="A2553">
        <v>6905893</v>
      </c>
      <c r="B2553" s="2">
        <v>43425.418438310182</v>
      </c>
      <c r="C2553" s="2">
        <v>43421</v>
      </c>
      <c r="D2553" t="s">
        <v>896</v>
      </c>
      <c r="E2553">
        <v>12305</v>
      </c>
      <c r="F2553" t="s">
        <v>47</v>
      </c>
      <c r="G2553" t="s">
        <v>2</v>
      </c>
      <c r="H2553" t="s">
        <v>5</v>
      </c>
      <c r="I2553" t="s">
        <v>1</v>
      </c>
      <c r="J2553" t="s">
        <v>4</v>
      </c>
      <c r="K2553" t="s">
        <v>38</v>
      </c>
    </row>
    <row r="2554" spans="1:11" x14ac:dyDescent="0.25">
      <c r="A2554">
        <v>6905893</v>
      </c>
      <c r="B2554" s="2">
        <v>43425.419732523151</v>
      </c>
      <c r="C2554" s="2">
        <v>43421</v>
      </c>
      <c r="D2554" t="s">
        <v>896</v>
      </c>
      <c r="E2554">
        <v>12305</v>
      </c>
      <c r="F2554" t="s">
        <v>47</v>
      </c>
      <c r="G2554" t="s">
        <v>2</v>
      </c>
      <c r="H2554" t="s">
        <v>3</v>
      </c>
      <c r="I2554" t="s">
        <v>1</v>
      </c>
      <c r="J2554" t="s">
        <v>4</v>
      </c>
      <c r="K2554" t="s">
        <v>39</v>
      </c>
    </row>
    <row r="2555" spans="1:11" x14ac:dyDescent="0.25">
      <c r="A2555">
        <v>6906385</v>
      </c>
      <c r="B2555" s="2">
        <v>43425.420069444444</v>
      </c>
      <c r="C2555" s="2">
        <v>43421</v>
      </c>
      <c r="D2555" t="s">
        <v>897</v>
      </c>
      <c r="E2555">
        <v>12305</v>
      </c>
      <c r="F2555" t="s">
        <v>47</v>
      </c>
      <c r="G2555" t="s">
        <v>0</v>
      </c>
      <c r="H2555" t="s">
        <v>37</v>
      </c>
      <c r="I2555" t="s">
        <v>25</v>
      </c>
      <c r="J2555" t="s">
        <v>36</v>
      </c>
      <c r="K2555" t="s">
        <v>37</v>
      </c>
    </row>
    <row r="2556" spans="1:11" x14ac:dyDescent="0.25">
      <c r="A2556">
        <v>6906385</v>
      </c>
      <c r="B2556" s="2">
        <v>43425.420320949073</v>
      </c>
      <c r="C2556" s="2">
        <v>43421</v>
      </c>
      <c r="D2556" t="s">
        <v>897</v>
      </c>
      <c r="E2556">
        <v>12305</v>
      </c>
      <c r="F2556" t="s">
        <v>47</v>
      </c>
      <c r="G2556" t="s">
        <v>2</v>
      </c>
      <c r="H2556" t="s">
        <v>37</v>
      </c>
      <c r="I2556" t="s">
        <v>25</v>
      </c>
      <c r="J2556" t="s">
        <v>9</v>
      </c>
      <c r="K2556" t="s">
        <v>37</v>
      </c>
    </row>
    <row r="2557" spans="1:11" x14ac:dyDescent="0.25">
      <c r="A2557">
        <v>6906669</v>
      </c>
      <c r="B2557" s="2">
        <v>43425.420793055557</v>
      </c>
      <c r="C2557" s="2">
        <v>43421</v>
      </c>
      <c r="D2557" t="s">
        <v>898</v>
      </c>
      <c r="E2557">
        <v>12305</v>
      </c>
      <c r="F2557" t="s">
        <v>47</v>
      </c>
      <c r="G2557" t="s">
        <v>0</v>
      </c>
      <c r="H2557" t="s">
        <v>37</v>
      </c>
      <c r="I2557" t="s">
        <v>25</v>
      </c>
      <c r="J2557" t="s">
        <v>36</v>
      </c>
      <c r="K2557" t="s">
        <v>37</v>
      </c>
    </row>
    <row r="2558" spans="1:11" x14ac:dyDescent="0.25">
      <c r="A2558">
        <v>6906669</v>
      </c>
      <c r="B2558" s="2">
        <v>43425.421045949071</v>
      </c>
      <c r="C2558" s="2">
        <v>43421</v>
      </c>
      <c r="D2558" t="s">
        <v>898</v>
      </c>
      <c r="E2558">
        <v>12305</v>
      </c>
      <c r="F2558" t="s">
        <v>47</v>
      </c>
      <c r="G2558" t="s">
        <v>2</v>
      </c>
      <c r="H2558" t="s">
        <v>5</v>
      </c>
      <c r="I2558" t="s">
        <v>1</v>
      </c>
      <c r="J2558" t="s">
        <v>4</v>
      </c>
      <c r="K2558" t="s">
        <v>38</v>
      </c>
    </row>
    <row r="2559" spans="1:11" x14ac:dyDescent="0.25">
      <c r="A2559">
        <v>6906669</v>
      </c>
      <c r="B2559" s="2">
        <v>43425.421232407411</v>
      </c>
      <c r="C2559" s="2">
        <v>43421</v>
      </c>
      <c r="D2559" t="s">
        <v>898</v>
      </c>
      <c r="E2559">
        <v>12305</v>
      </c>
      <c r="F2559" t="s">
        <v>47</v>
      </c>
      <c r="G2559" t="s">
        <v>2</v>
      </c>
      <c r="H2559" t="s">
        <v>3</v>
      </c>
      <c r="I2559" t="s">
        <v>1</v>
      </c>
      <c r="J2559" t="s">
        <v>4</v>
      </c>
      <c r="K2559" t="s">
        <v>39</v>
      </c>
    </row>
    <row r="2560" spans="1:11" x14ac:dyDescent="0.25">
      <c r="A2560">
        <v>6906738</v>
      </c>
      <c r="B2560" s="2">
        <v>43425.421787268519</v>
      </c>
      <c r="C2560" s="2">
        <v>43421</v>
      </c>
      <c r="D2560" t="s">
        <v>899</v>
      </c>
      <c r="E2560">
        <v>12305</v>
      </c>
      <c r="F2560" t="s">
        <v>47</v>
      </c>
      <c r="G2560" t="s">
        <v>0</v>
      </c>
      <c r="H2560" t="s">
        <v>37</v>
      </c>
      <c r="I2560" t="s">
        <v>25</v>
      </c>
      <c r="J2560" t="s">
        <v>36</v>
      </c>
      <c r="K2560" t="s">
        <v>37</v>
      </c>
    </row>
    <row r="2561" spans="1:11" x14ac:dyDescent="0.25">
      <c r="A2561">
        <v>6906738</v>
      </c>
      <c r="B2561" s="2">
        <v>43425.422068865744</v>
      </c>
      <c r="C2561" s="2">
        <v>43421</v>
      </c>
      <c r="D2561" t="s">
        <v>899</v>
      </c>
      <c r="E2561">
        <v>12305</v>
      </c>
      <c r="F2561" t="s">
        <v>47</v>
      </c>
      <c r="G2561" t="s">
        <v>2</v>
      </c>
      <c r="H2561" t="s">
        <v>37</v>
      </c>
      <c r="I2561" t="s">
        <v>25</v>
      </c>
      <c r="J2561" t="s">
        <v>4</v>
      </c>
      <c r="K2561" t="s">
        <v>37</v>
      </c>
    </row>
    <row r="2562" spans="1:11" x14ac:dyDescent="0.25">
      <c r="A2562">
        <v>6907230</v>
      </c>
      <c r="B2562" s="2">
        <v>43425.422734722219</v>
      </c>
      <c r="C2562" s="2">
        <v>43421</v>
      </c>
      <c r="D2562" t="s">
        <v>900</v>
      </c>
      <c r="E2562">
        <v>12305</v>
      </c>
      <c r="F2562" t="s">
        <v>47</v>
      </c>
      <c r="G2562" t="s">
        <v>0</v>
      </c>
      <c r="H2562" t="s">
        <v>37</v>
      </c>
      <c r="I2562" t="s">
        <v>25</v>
      </c>
      <c r="J2562" t="s">
        <v>36</v>
      </c>
      <c r="K2562" t="s">
        <v>37</v>
      </c>
    </row>
    <row r="2563" spans="1:11" x14ac:dyDescent="0.25">
      <c r="A2563">
        <v>6907230</v>
      </c>
      <c r="B2563" s="2">
        <v>43425.42303622685</v>
      </c>
      <c r="C2563" s="2">
        <v>43421</v>
      </c>
      <c r="D2563" t="s">
        <v>900</v>
      </c>
      <c r="E2563">
        <v>12305</v>
      </c>
      <c r="F2563" t="s">
        <v>47</v>
      </c>
      <c r="G2563" t="s">
        <v>2</v>
      </c>
      <c r="H2563" t="s">
        <v>5</v>
      </c>
      <c r="I2563" t="s">
        <v>1</v>
      </c>
      <c r="J2563" t="s">
        <v>4</v>
      </c>
      <c r="K2563" t="s">
        <v>38</v>
      </c>
    </row>
    <row r="2564" spans="1:11" x14ac:dyDescent="0.25">
      <c r="A2564">
        <v>6907230</v>
      </c>
      <c r="B2564" s="2">
        <v>43425.423246527775</v>
      </c>
      <c r="C2564" s="2">
        <v>43421</v>
      </c>
      <c r="D2564" t="s">
        <v>900</v>
      </c>
      <c r="E2564">
        <v>12305</v>
      </c>
      <c r="F2564" t="s">
        <v>47</v>
      </c>
      <c r="G2564" t="s">
        <v>2</v>
      </c>
      <c r="H2564" t="s">
        <v>3</v>
      </c>
      <c r="I2564" t="s">
        <v>1</v>
      </c>
      <c r="J2564" t="s">
        <v>4</v>
      </c>
      <c r="K2564" t="s">
        <v>39</v>
      </c>
    </row>
    <row r="2565" spans="1:11" x14ac:dyDescent="0.25">
      <c r="A2565">
        <v>6907545</v>
      </c>
      <c r="B2565" s="2">
        <v>43425.42368576389</v>
      </c>
      <c r="C2565" s="2">
        <v>43421</v>
      </c>
      <c r="D2565" t="s">
        <v>901</v>
      </c>
      <c r="E2565">
        <v>12305</v>
      </c>
      <c r="F2565" t="s">
        <v>47</v>
      </c>
      <c r="G2565" t="s">
        <v>0</v>
      </c>
      <c r="H2565" t="s">
        <v>37</v>
      </c>
      <c r="I2565" t="s">
        <v>25</v>
      </c>
      <c r="J2565" t="s">
        <v>36</v>
      </c>
      <c r="K2565" t="s">
        <v>37</v>
      </c>
    </row>
    <row r="2566" spans="1:11" x14ac:dyDescent="0.25">
      <c r="A2566">
        <v>6907545</v>
      </c>
      <c r="B2566" s="2">
        <v>43425.423978125</v>
      </c>
      <c r="C2566" s="2">
        <v>43421</v>
      </c>
      <c r="D2566" t="s">
        <v>901</v>
      </c>
      <c r="E2566">
        <v>12305</v>
      </c>
      <c r="F2566" t="s">
        <v>47</v>
      </c>
      <c r="G2566" t="s">
        <v>2</v>
      </c>
      <c r="H2566" t="s">
        <v>37</v>
      </c>
      <c r="I2566" t="s">
        <v>25</v>
      </c>
      <c r="J2566" t="s">
        <v>4</v>
      </c>
      <c r="K2566" t="s">
        <v>37</v>
      </c>
    </row>
    <row r="2567" spans="1:11" x14ac:dyDescent="0.25">
      <c r="A2567">
        <v>6907838</v>
      </c>
      <c r="B2567" s="2">
        <v>43425.424265740738</v>
      </c>
      <c r="C2567" s="2">
        <v>43421</v>
      </c>
      <c r="D2567" t="s">
        <v>902</v>
      </c>
      <c r="E2567">
        <v>12305</v>
      </c>
      <c r="F2567" t="s">
        <v>47</v>
      </c>
      <c r="G2567" t="s">
        <v>0</v>
      </c>
      <c r="H2567" t="s">
        <v>37</v>
      </c>
      <c r="I2567" t="s">
        <v>25</v>
      </c>
      <c r="J2567" t="s">
        <v>36</v>
      </c>
      <c r="K2567" t="s">
        <v>37</v>
      </c>
    </row>
    <row r="2568" spans="1:11" x14ac:dyDescent="0.25">
      <c r="A2568">
        <v>6907838</v>
      </c>
      <c r="B2568" s="2">
        <v>43425.424753935185</v>
      </c>
      <c r="C2568" s="2">
        <v>43421</v>
      </c>
      <c r="D2568" t="s">
        <v>902</v>
      </c>
      <c r="E2568">
        <v>12305</v>
      </c>
      <c r="F2568" t="s">
        <v>47</v>
      </c>
      <c r="G2568" t="s">
        <v>2</v>
      </c>
      <c r="H2568" t="s">
        <v>37</v>
      </c>
      <c r="I2568" t="s">
        <v>25</v>
      </c>
      <c r="J2568" t="s">
        <v>9</v>
      </c>
      <c r="K2568" t="s">
        <v>37</v>
      </c>
    </row>
    <row r="2569" spans="1:11" x14ac:dyDescent="0.25">
      <c r="A2569">
        <v>6907917</v>
      </c>
      <c r="B2569" s="2">
        <v>43425.425068634257</v>
      </c>
      <c r="C2569" s="2">
        <v>43421</v>
      </c>
      <c r="D2569" t="s">
        <v>903</v>
      </c>
      <c r="E2569">
        <v>12305</v>
      </c>
      <c r="F2569" t="s">
        <v>47</v>
      </c>
      <c r="G2569" t="s">
        <v>0</v>
      </c>
      <c r="H2569" t="s">
        <v>37</v>
      </c>
      <c r="I2569" t="s">
        <v>25</v>
      </c>
      <c r="J2569" t="s">
        <v>36</v>
      </c>
      <c r="K2569" t="s">
        <v>37</v>
      </c>
    </row>
    <row r="2570" spans="1:11" x14ac:dyDescent="0.25">
      <c r="A2570">
        <v>6907917</v>
      </c>
      <c r="B2570" s="2">
        <v>43425.425499537036</v>
      </c>
      <c r="C2570" s="2">
        <v>43421</v>
      </c>
      <c r="D2570" t="s">
        <v>903</v>
      </c>
      <c r="E2570">
        <v>12305</v>
      </c>
      <c r="F2570" t="s">
        <v>47</v>
      </c>
      <c r="G2570" t="s">
        <v>2</v>
      </c>
      <c r="H2570" t="s">
        <v>37</v>
      </c>
      <c r="I2570" t="s">
        <v>25</v>
      </c>
      <c r="J2570" t="s">
        <v>9</v>
      </c>
      <c r="K2570" t="s">
        <v>37</v>
      </c>
    </row>
    <row r="2571" spans="1:11" x14ac:dyDescent="0.25">
      <c r="A2571">
        <v>6907921</v>
      </c>
      <c r="B2571" s="2">
        <v>43425.425935069441</v>
      </c>
      <c r="C2571" s="2">
        <v>43421</v>
      </c>
      <c r="D2571" t="s">
        <v>904</v>
      </c>
      <c r="E2571">
        <v>12305</v>
      </c>
      <c r="F2571" t="s">
        <v>47</v>
      </c>
      <c r="G2571" t="s">
        <v>0</v>
      </c>
      <c r="H2571" t="s">
        <v>37</v>
      </c>
      <c r="I2571" t="s">
        <v>25</v>
      </c>
      <c r="J2571" t="s">
        <v>36</v>
      </c>
      <c r="K2571" t="s">
        <v>37</v>
      </c>
    </row>
    <row r="2572" spans="1:11" x14ac:dyDescent="0.25">
      <c r="A2572">
        <v>6907921</v>
      </c>
      <c r="B2572" s="2">
        <v>43425.426189120371</v>
      </c>
      <c r="C2572" s="2">
        <v>43421</v>
      </c>
      <c r="D2572" t="s">
        <v>904</v>
      </c>
      <c r="E2572">
        <v>12305</v>
      </c>
      <c r="F2572" t="s">
        <v>47</v>
      </c>
      <c r="G2572" t="s">
        <v>2</v>
      </c>
      <c r="H2572" t="s">
        <v>5</v>
      </c>
      <c r="I2572" t="s">
        <v>1</v>
      </c>
      <c r="J2572" t="s">
        <v>4</v>
      </c>
      <c r="K2572" t="s">
        <v>38</v>
      </c>
    </row>
    <row r="2573" spans="1:11" x14ac:dyDescent="0.25">
      <c r="A2573">
        <v>6907921</v>
      </c>
      <c r="B2573" s="2">
        <v>43425.426390972221</v>
      </c>
      <c r="C2573" s="2">
        <v>43421</v>
      </c>
      <c r="D2573" t="s">
        <v>904</v>
      </c>
      <c r="E2573">
        <v>12305</v>
      </c>
      <c r="F2573" t="s">
        <v>47</v>
      </c>
      <c r="G2573" t="s">
        <v>2</v>
      </c>
      <c r="H2573" t="s">
        <v>3</v>
      </c>
      <c r="I2573" t="s">
        <v>1</v>
      </c>
      <c r="J2573" t="s">
        <v>4</v>
      </c>
      <c r="K2573" t="s">
        <v>39</v>
      </c>
    </row>
    <row r="2574" spans="1:11" x14ac:dyDescent="0.25">
      <c r="A2574">
        <v>6907984</v>
      </c>
      <c r="B2574" s="2">
        <v>43425.426662731479</v>
      </c>
      <c r="C2574" s="2">
        <v>43421</v>
      </c>
      <c r="D2574" t="s">
        <v>905</v>
      </c>
      <c r="E2574">
        <v>12305</v>
      </c>
      <c r="F2574" t="s">
        <v>47</v>
      </c>
      <c r="G2574" t="s">
        <v>0</v>
      </c>
      <c r="H2574" t="s">
        <v>37</v>
      </c>
      <c r="I2574" t="s">
        <v>25</v>
      </c>
      <c r="J2574" t="s">
        <v>36</v>
      </c>
      <c r="K2574" t="s">
        <v>37</v>
      </c>
    </row>
    <row r="2575" spans="1:11" x14ac:dyDescent="0.25">
      <c r="A2575">
        <v>6907984</v>
      </c>
      <c r="B2575" s="2">
        <v>43425.426874189812</v>
      </c>
      <c r="C2575" s="2">
        <v>43421</v>
      </c>
      <c r="D2575" t="s">
        <v>905</v>
      </c>
      <c r="E2575">
        <v>12305</v>
      </c>
      <c r="F2575" t="s">
        <v>47</v>
      </c>
      <c r="G2575" t="s">
        <v>2</v>
      </c>
      <c r="H2575" t="s">
        <v>37</v>
      </c>
      <c r="I2575" t="s">
        <v>25</v>
      </c>
      <c r="J2575" t="s">
        <v>9</v>
      </c>
      <c r="K2575" t="s">
        <v>37</v>
      </c>
    </row>
    <row r="2576" spans="1:11" x14ac:dyDescent="0.25">
      <c r="A2576">
        <v>6908154</v>
      </c>
      <c r="B2576" s="2">
        <v>43425.427168402777</v>
      </c>
      <c r="C2576" s="2">
        <v>43421</v>
      </c>
      <c r="D2576" t="s">
        <v>906</v>
      </c>
      <c r="E2576">
        <v>12305</v>
      </c>
      <c r="F2576" t="s">
        <v>47</v>
      </c>
      <c r="G2576" t="s">
        <v>0</v>
      </c>
      <c r="H2576" t="s">
        <v>37</v>
      </c>
      <c r="I2576" t="s">
        <v>25</v>
      </c>
      <c r="J2576" t="s">
        <v>36</v>
      </c>
      <c r="K2576" t="s">
        <v>37</v>
      </c>
    </row>
    <row r="2577" spans="1:11" x14ac:dyDescent="0.25">
      <c r="A2577">
        <v>6908154</v>
      </c>
      <c r="B2577" s="2">
        <v>43425.427416550927</v>
      </c>
      <c r="C2577" s="2">
        <v>43421</v>
      </c>
      <c r="D2577" t="s">
        <v>906</v>
      </c>
      <c r="E2577">
        <v>12305</v>
      </c>
      <c r="F2577" t="s">
        <v>47</v>
      </c>
      <c r="G2577" t="s">
        <v>2</v>
      </c>
      <c r="H2577" t="s">
        <v>5</v>
      </c>
      <c r="I2577" t="s">
        <v>1</v>
      </c>
      <c r="J2577" t="s">
        <v>4</v>
      </c>
      <c r="K2577" t="s">
        <v>38</v>
      </c>
    </row>
    <row r="2578" spans="1:11" x14ac:dyDescent="0.25">
      <c r="A2578">
        <v>6908154</v>
      </c>
      <c r="B2578" s="2">
        <v>43425.427606597223</v>
      </c>
      <c r="C2578" s="2">
        <v>43421</v>
      </c>
      <c r="D2578" t="s">
        <v>906</v>
      </c>
      <c r="E2578">
        <v>12305</v>
      </c>
      <c r="F2578" t="s">
        <v>47</v>
      </c>
      <c r="G2578" t="s">
        <v>2</v>
      </c>
      <c r="H2578" t="s">
        <v>3</v>
      </c>
      <c r="I2578" t="s">
        <v>1</v>
      </c>
      <c r="J2578" t="s">
        <v>4</v>
      </c>
      <c r="K2578" t="s">
        <v>39</v>
      </c>
    </row>
    <row r="2579" spans="1:11" x14ac:dyDescent="0.25">
      <c r="A2579">
        <v>6908362</v>
      </c>
      <c r="B2579" s="2">
        <v>43425.427925578704</v>
      </c>
      <c r="C2579" s="2">
        <v>43421</v>
      </c>
      <c r="D2579" t="s">
        <v>907</v>
      </c>
      <c r="E2579">
        <v>12305</v>
      </c>
      <c r="F2579" t="s">
        <v>47</v>
      </c>
      <c r="G2579" t="s">
        <v>0</v>
      </c>
      <c r="H2579" t="s">
        <v>37</v>
      </c>
      <c r="I2579" t="s">
        <v>25</v>
      </c>
      <c r="J2579" t="s">
        <v>36</v>
      </c>
      <c r="K2579" t="s">
        <v>37</v>
      </c>
    </row>
    <row r="2580" spans="1:11" x14ac:dyDescent="0.25">
      <c r="A2580">
        <v>6908362</v>
      </c>
      <c r="B2580" s="2">
        <v>43425.428169328705</v>
      </c>
      <c r="C2580" s="2">
        <v>43421</v>
      </c>
      <c r="D2580" t="s">
        <v>907</v>
      </c>
      <c r="E2580">
        <v>12305</v>
      </c>
      <c r="F2580" t="s">
        <v>47</v>
      </c>
      <c r="G2580" t="s">
        <v>2</v>
      </c>
      <c r="H2580" t="s">
        <v>5</v>
      </c>
      <c r="I2580" t="s">
        <v>1</v>
      </c>
      <c r="J2580" t="s">
        <v>4</v>
      </c>
      <c r="K2580" t="s">
        <v>38</v>
      </c>
    </row>
    <row r="2581" spans="1:11" x14ac:dyDescent="0.25">
      <c r="A2581">
        <v>6908451</v>
      </c>
      <c r="B2581" s="2">
        <v>43425.428442592594</v>
      </c>
      <c r="C2581" s="2">
        <v>43421</v>
      </c>
      <c r="D2581" t="s">
        <v>908</v>
      </c>
      <c r="E2581">
        <v>12305</v>
      </c>
      <c r="F2581" t="s">
        <v>47</v>
      </c>
      <c r="G2581" t="s">
        <v>0</v>
      </c>
      <c r="H2581" t="s">
        <v>37</v>
      </c>
      <c r="I2581" t="s">
        <v>25</v>
      </c>
      <c r="J2581" t="s">
        <v>36</v>
      </c>
      <c r="K2581" t="s">
        <v>37</v>
      </c>
    </row>
    <row r="2582" spans="1:11" x14ac:dyDescent="0.25">
      <c r="A2582">
        <v>6908451</v>
      </c>
      <c r="B2582" s="2">
        <v>43425.428743518518</v>
      </c>
      <c r="C2582" s="2">
        <v>43421</v>
      </c>
      <c r="D2582" t="s">
        <v>908</v>
      </c>
      <c r="E2582">
        <v>12305</v>
      </c>
      <c r="F2582" t="s">
        <v>47</v>
      </c>
      <c r="G2582" t="s">
        <v>2</v>
      </c>
      <c r="H2582" t="s">
        <v>5</v>
      </c>
      <c r="I2582" t="s">
        <v>1</v>
      </c>
      <c r="J2582" t="s">
        <v>4</v>
      </c>
      <c r="K2582" t="s">
        <v>38</v>
      </c>
    </row>
    <row r="2583" spans="1:11" x14ac:dyDescent="0.25">
      <c r="A2583">
        <v>6908451</v>
      </c>
      <c r="B2583" s="2">
        <v>43425.428918171296</v>
      </c>
      <c r="C2583" s="2">
        <v>43421</v>
      </c>
      <c r="D2583" t="s">
        <v>908</v>
      </c>
      <c r="E2583">
        <v>12305</v>
      </c>
      <c r="F2583" t="s">
        <v>47</v>
      </c>
      <c r="G2583" t="s">
        <v>2</v>
      </c>
      <c r="H2583" t="s">
        <v>3</v>
      </c>
      <c r="I2583" t="s">
        <v>1</v>
      </c>
      <c r="J2583" t="s">
        <v>4</v>
      </c>
      <c r="K2583" t="s">
        <v>39</v>
      </c>
    </row>
    <row r="2584" spans="1:11" x14ac:dyDescent="0.25">
      <c r="A2584">
        <v>6908462</v>
      </c>
      <c r="B2584" s="2">
        <v>43425.429253587965</v>
      </c>
      <c r="C2584" s="2">
        <v>43421</v>
      </c>
      <c r="D2584" t="s">
        <v>909</v>
      </c>
      <c r="E2584">
        <v>12305</v>
      </c>
      <c r="F2584" t="s">
        <v>47</v>
      </c>
      <c r="G2584" t="s">
        <v>0</v>
      </c>
      <c r="H2584" t="s">
        <v>37</v>
      </c>
      <c r="I2584" t="s">
        <v>25</v>
      </c>
      <c r="J2584" t="s">
        <v>36</v>
      </c>
      <c r="K2584" t="s">
        <v>37</v>
      </c>
    </row>
    <row r="2585" spans="1:11" x14ac:dyDescent="0.25">
      <c r="A2585">
        <v>6908462</v>
      </c>
      <c r="B2585" s="2">
        <v>43425.429694328704</v>
      </c>
      <c r="C2585" s="2">
        <v>43421</v>
      </c>
      <c r="D2585" t="s">
        <v>909</v>
      </c>
      <c r="E2585">
        <v>12305</v>
      </c>
      <c r="F2585" t="s">
        <v>47</v>
      </c>
      <c r="G2585" t="s">
        <v>2</v>
      </c>
      <c r="H2585" t="s">
        <v>37</v>
      </c>
      <c r="I2585" t="s">
        <v>25</v>
      </c>
      <c r="J2585" t="s">
        <v>9</v>
      </c>
      <c r="K2585" t="s">
        <v>37</v>
      </c>
    </row>
    <row r="2586" spans="1:11" x14ac:dyDescent="0.25">
      <c r="A2586">
        <v>6908474</v>
      </c>
      <c r="B2586" s="2">
        <v>43425.430147106483</v>
      </c>
      <c r="C2586" s="2">
        <v>43421</v>
      </c>
      <c r="D2586" t="s">
        <v>910</v>
      </c>
      <c r="E2586">
        <v>12305</v>
      </c>
      <c r="F2586" t="s">
        <v>47</v>
      </c>
      <c r="G2586" t="s">
        <v>0</v>
      </c>
      <c r="H2586" t="s">
        <v>37</v>
      </c>
      <c r="I2586" t="s">
        <v>25</v>
      </c>
      <c r="J2586" t="s">
        <v>36</v>
      </c>
      <c r="K2586" t="s">
        <v>37</v>
      </c>
    </row>
    <row r="2587" spans="1:11" x14ac:dyDescent="0.25">
      <c r="A2587">
        <v>6908474</v>
      </c>
      <c r="B2587" s="2">
        <v>43425.430415625</v>
      </c>
      <c r="C2587" s="2">
        <v>43421</v>
      </c>
      <c r="D2587" t="s">
        <v>910</v>
      </c>
      <c r="E2587">
        <v>12305</v>
      </c>
      <c r="F2587" t="s">
        <v>47</v>
      </c>
      <c r="G2587" t="s">
        <v>2</v>
      </c>
      <c r="H2587" t="s">
        <v>5</v>
      </c>
      <c r="I2587" t="s">
        <v>1</v>
      </c>
      <c r="J2587" t="s">
        <v>4</v>
      </c>
      <c r="K2587" t="s">
        <v>38</v>
      </c>
    </row>
    <row r="2588" spans="1:11" x14ac:dyDescent="0.25">
      <c r="A2588">
        <v>6909057</v>
      </c>
      <c r="B2588" s="2">
        <v>43425.430999999997</v>
      </c>
      <c r="C2588" s="2">
        <v>43421</v>
      </c>
      <c r="D2588" t="s">
        <v>911</v>
      </c>
      <c r="E2588">
        <v>12305</v>
      </c>
      <c r="F2588" t="s">
        <v>47</v>
      </c>
      <c r="G2588" t="s">
        <v>0</v>
      </c>
      <c r="H2588" t="s">
        <v>37</v>
      </c>
      <c r="I2588" t="s">
        <v>25</v>
      </c>
      <c r="J2588" t="s">
        <v>36</v>
      </c>
      <c r="K2588" t="s">
        <v>37</v>
      </c>
    </row>
    <row r="2589" spans="1:11" x14ac:dyDescent="0.25">
      <c r="A2589">
        <v>6909057</v>
      </c>
      <c r="B2589" s="2">
        <v>43425.431180324071</v>
      </c>
      <c r="C2589" s="2">
        <v>43421</v>
      </c>
      <c r="D2589" t="s">
        <v>911</v>
      </c>
      <c r="E2589">
        <v>12305</v>
      </c>
      <c r="F2589" t="s">
        <v>47</v>
      </c>
      <c r="G2589" t="s">
        <v>2</v>
      </c>
      <c r="H2589" t="s">
        <v>37</v>
      </c>
      <c r="I2589" t="s">
        <v>25</v>
      </c>
      <c r="J2589" t="s">
        <v>9</v>
      </c>
      <c r="K2589" t="s">
        <v>37</v>
      </c>
    </row>
    <row r="2590" spans="1:11" x14ac:dyDescent="0.25">
      <c r="A2590">
        <v>6909154</v>
      </c>
      <c r="B2590" s="2">
        <v>43425.431504398148</v>
      </c>
      <c r="C2590" s="2">
        <v>43421</v>
      </c>
      <c r="D2590" t="s">
        <v>912</v>
      </c>
      <c r="E2590">
        <v>12305</v>
      </c>
      <c r="F2590" t="s">
        <v>47</v>
      </c>
      <c r="G2590" t="s">
        <v>0</v>
      </c>
      <c r="H2590" t="s">
        <v>37</v>
      </c>
      <c r="I2590" t="s">
        <v>25</v>
      </c>
      <c r="J2590" t="s">
        <v>36</v>
      </c>
      <c r="K2590" t="s">
        <v>37</v>
      </c>
    </row>
    <row r="2591" spans="1:11" x14ac:dyDescent="0.25">
      <c r="A2591">
        <v>6909154</v>
      </c>
      <c r="B2591" s="2">
        <v>43425.431716782405</v>
      </c>
      <c r="C2591" s="2">
        <v>43421</v>
      </c>
      <c r="D2591" t="s">
        <v>912</v>
      </c>
      <c r="E2591">
        <v>12305</v>
      </c>
      <c r="F2591" t="s">
        <v>47</v>
      </c>
      <c r="G2591" t="s">
        <v>2</v>
      </c>
      <c r="H2591" t="s">
        <v>5</v>
      </c>
      <c r="I2591" t="s">
        <v>1</v>
      </c>
      <c r="J2591" t="s">
        <v>4</v>
      </c>
      <c r="K2591" t="s">
        <v>38</v>
      </c>
    </row>
    <row r="2592" spans="1:11" x14ac:dyDescent="0.25">
      <c r="A2592">
        <v>6909822</v>
      </c>
      <c r="B2592" s="2">
        <v>43425.431973148145</v>
      </c>
      <c r="C2592" s="2">
        <v>43421</v>
      </c>
      <c r="D2592" t="s">
        <v>913</v>
      </c>
      <c r="E2592">
        <v>12305</v>
      </c>
      <c r="F2592" t="s">
        <v>47</v>
      </c>
      <c r="G2592" t="s">
        <v>0</v>
      </c>
      <c r="H2592" t="s">
        <v>27</v>
      </c>
      <c r="I2592" t="s">
        <v>7</v>
      </c>
      <c r="J2592" t="s">
        <v>36</v>
      </c>
      <c r="K2592" t="s">
        <v>40</v>
      </c>
    </row>
    <row r="2593" spans="1:11" x14ac:dyDescent="0.25">
      <c r="A2593">
        <v>6909822</v>
      </c>
      <c r="B2593" s="2">
        <v>43425.432210069448</v>
      </c>
      <c r="C2593" s="2">
        <v>43421</v>
      </c>
      <c r="D2593" t="s">
        <v>913</v>
      </c>
      <c r="E2593">
        <v>12305</v>
      </c>
      <c r="F2593" t="s">
        <v>47</v>
      </c>
      <c r="G2593" t="s">
        <v>2</v>
      </c>
      <c r="H2593" t="s">
        <v>5</v>
      </c>
      <c r="I2593" t="s">
        <v>1</v>
      </c>
      <c r="J2593" t="s">
        <v>4</v>
      </c>
      <c r="K2593" t="s">
        <v>38</v>
      </c>
    </row>
    <row r="2594" spans="1:11" x14ac:dyDescent="0.25">
      <c r="A2594">
        <v>6910151</v>
      </c>
      <c r="B2594" s="2">
        <v>43425.432468055558</v>
      </c>
      <c r="C2594" s="2">
        <v>43421</v>
      </c>
      <c r="D2594" t="s">
        <v>914</v>
      </c>
      <c r="E2594">
        <v>12305</v>
      </c>
      <c r="F2594" t="s">
        <v>47</v>
      </c>
      <c r="G2594" t="s">
        <v>0</v>
      </c>
      <c r="H2594" t="s">
        <v>37</v>
      </c>
      <c r="I2594" t="s">
        <v>25</v>
      </c>
      <c r="J2594" t="s">
        <v>36</v>
      </c>
      <c r="K2594" t="s">
        <v>37</v>
      </c>
    </row>
    <row r="2595" spans="1:11" x14ac:dyDescent="0.25">
      <c r="A2595">
        <v>6910151</v>
      </c>
      <c r="B2595" s="2">
        <v>43425.43276689815</v>
      </c>
      <c r="C2595" s="2">
        <v>43421</v>
      </c>
      <c r="D2595" t="s">
        <v>914</v>
      </c>
      <c r="E2595">
        <v>12305</v>
      </c>
      <c r="F2595" t="s">
        <v>47</v>
      </c>
      <c r="G2595" t="s">
        <v>2</v>
      </c>
      <c r="H2595" t="s">
        <v>5</v>
      </c>
      <c r="I2595" t="s">
        <v>1</v>
      </c>
      <c r="J2595" t="s">
        <v>4</v>
      </c>
      <c r="K2595" t="s">
        <v>38</v>
      </c>
    </row>
    <row r="2596" spans="1:11" x14ac:dyDescent="0.25">
      <c r="A2596">
        <v>6910151</v>
      </c>
      <c r="B2596" s="2">
        <v>43425.432962268518</v>
      </c>
      <c r="C2596" s="2">
        <v>43421</v>
      </c>
      <c r="D2596" t="s">
        <v>914</v>
      </c>
      <c r="E2596">
        <v>12305</v>
      </c>
      <c r="F2596" t="s">
        <v>47</v>
      </c>
      <c r="G2596" t="s">
        <v>2</v>
      </c>
      <c r="H2596" t="s">
        <v>3</v>
      </c>
      <c r="I2596" t="s">
        <v>1</v>
      </c>
      <c r="J2596" t="s">
        <v>4</v>
      </c>
      <c r="K2596" t="s">
        <v>39</v>
      </c>
    </row>
    <row r="2597" spans="1:11" x14ac:dyDescent="0.25">
      <c r="A2597">
        <v>6910208</v>
      </c>
      <c r="B2597" s="2">
        <v>43425.433335300928</v>
      </c>
      <c r="C2597" s="2">
        <v>43421</v>
      </c>
      <c r="D2597" t="s">
        <v>915</v>
      </c>
      <c r="E2597">
        <v>12305</v>
      </c>
      <c r="F2597" t="s">
        <v>47</v>
      </c>
      <c r="G2597" t="s">
        <v>0</v>
      </c>
      <c r="H2597" t="s">
        <v>37</v>
      </c>
      <c r="I2597" t="s">
        <v>25</v>
      </c>
      <c r="J2597" t="s">
        <v>36</v>
      </c>
      <c r="K2597" t="s">
        <v>37</v>
      </c>
    </row>
    <row r="2598" spans="1:11" x14ac:dyDescent="0.25">
      <c r="A2598">
        <v>6910208</v>
      </c>
      <c r="B2598" s="2">
        <v>43425.433623495373</v>
      </c>
      <c r="C2598" s="2">
        <v>43421</v>
      </c>
      <c r="D2598" t="s">
        <v>915</v>
      </c>
      <c r="E2598">
        <v>12305</v>
      </c>
      <c r="F2598" t="s">
        <v>47</v>
      </c>
      <c r="G2598" t="s">
        <v>2</v>
      </c>
      <c r="H2598" t="s">
        <v>5</v>
      </c>
      <c r="I2598" t="s">
        <v>1</v>
      </c>
      <c r="J2598" t="s">
        <v>4</v>
      </c>
      <c r="K2598" t="s">
        <v>38</v>
      </c>
    </row>
    <row r="2599" spans="1:11" x14ac:dyDescent="0.25">
      <c r="A2599">
        <v>6910208</v>
      </c>
      <c r="B2599" s="2">
        <v>43425.433800347222</v>
      </c>
      <c r="C2599" s="2">
        <v>43421</v>
      </c>
      <c r="D2599" t="s">
        <v>915</v>
      </c>
      <c r="E2599">
        <v>12305</v>
      </c>
      <c r="F2599" t="s">
        <v>47</v>
      </c>
      <c r="G2599" t="s">
        <v>2</v>
      </c>
      <c r="H2599" t="s">
        <v>3</v>
      </c>
      <c r="I2599" t="s">
        <v>1</v>
      </c>
      <c r="J2599" t="s">
        <v>4</v>
      </c>
      <c r="K2599" t="s">
        <v>39</v>
      </c>
    </row>
    <row r="2600" spans="1:11" x14ac:dyDescent="0.25">
      <c r="A2600">
        <v>6910597</v>
      </c>
      <c r="B2600" s="2">
        <v>43425.434248495367</v>
      </c>
      <c r="C2600" s="2">
        <v>43421</v>
      </c>
      <c r="D2600" t="s">
        <v>916</v>
      </c>
      <c r="E2600">
        <v>12305</v>
      </c>
      <c r="F2600" t="s">
        <v>47</v>
      </c>
      <c r="G2600" t="s">
        <v>0</v>
      </c>
      <c r="H2600" t="s">
        <v>37</v>
      </c>
      <c r="I2600" t="s">
        <v>25</v>
      </c>
      <c r="J2600" t="s">
        <v>36</v>
      </c>
      <c r="K2600" t="s">
        <v>37</v>
      </c>
    </row>
    <row r="2601" spans="1:11" x14ac:dyDescent="0.25">
      <c r="A2601">
        <v>6910597</v>
      </c>
      <c r="B2601" s="2">
        <v>43425.434456828705</v>
      </c>
      <c r="C2601" s="2">
        <v>43421</v>
      </c>
      <c r="D2601" t="s">
        <v>916</v>
      </c>
      <c r="E2601">
        <v>12305</v>
      </c>
      <c r="F2601" t="s">
        <v>47</v>
      </c>
      <c r="G2601" t="s">
        <v>2</v>
      </c>
      <c r="H2601" t="s">
        <v>37</v>
      </c>
      <c r="I2601" t="s">
        <v>25</v>
      </c>
      <c r="J2601" t="s">
        <v>9</v>
      </c>
      <c r="K2601" t="s">
        <v>37</v>
      </c>
    </row>
    <row r="2602" spans="1:11" x14ac:dyDescent="0.25">
      <c r="A2602">
        <v>6910799</v>
      </c>
      <c r="B2602" s="2">
        <v>43425.43476423611</v>
      </c>
      <c r="C2602" s="2">
        <v>43421</v>
      </c>
      <c r="D2602" t="s">
        <v>917</v>
      </c>
      <c r="E2602">
        <v>12305</v>
      </c>
      <c r="F2602" t="s">
        <v>47</v>
      </c>
      <c r="G2602" t="s">
        <v>0</v>
      </c>
      <c r="H2602" t="s">
        <v>27</v>
      </c>
      <c r="I2602" t="s">
        <v>7</v>
      </c>
      <c r="J2602" t="s">
        <v>36</v>
      </c>
      <c r="K2602" t="s">
        <v>40</v>
      </c>
    </row>
    <row r="2603" spans="1:11" x14ac:dyDescent="0.25">
      <c r="A2603">
        <v>6910799</v>
      </c>
      <c r="B2603" s="2">
        <v>43425.43498784722</v>
      </c>
      <c r="C2603" s="2">
        <v>43421</v>
      </c>
      <c r="D2603" t="s">
        <v>917</v>
      </c>
      <c r="E2603">
        <v>12305</v>
      </c>
      <c r="F2603" t="s">
        <v>47</v>
      </c>
      <c r="G2603" t="s">
        <v>2</v>
      </c>
      <c r="H2603" t="s">
        <v>5</v>
      </c>
      <c r="I2603" t="s">
        <v>1</v>
      </c>
      <c r="J2603" t="s">
        <v>4</v>
      </c>
      <c r="K2603" t="s">
        <v>38</v>
      </c>
    </row>
    <row r="2604" spans="1:11" x14ac:dyDescent="0.25">
      <c r="A2604">
        <v>6910799</v>
      </c>
      <c r="B2604" s="2">
        <v>43425.435165740739</v>
      </c>
      <c r="C2604" s="2">
        <v>43421</v>
      </c>
      <c r="D2604" t="s">
        <v>917</v>
      </c>
      <c r="E2604">
        <v>12305</v>
      </c>
      <c r="F2604" t="s">
        <v>47</v>
      </c>
      <c r="G2604" t="s">
        <v>2</v>
      </c>
      <c r="H2604" t="s">
        <v>3</v>
      </c>
      <c r="I2604" t="s">
        <v>1</v>
      </c>
      <c r="J2604" t="s">
        <v>4</v>
      </c>
      <c r="K2604" t="s">
        <v>39</v>
      </c>
    </row>
    <row r="2605" spans="1:11" x14ac:dyDescent="0.25">
      <c r="A2605">
        <v>6910835</v>
      </c>
      <c r="B2605" s="2">
        <v>43425.435389699072</v>
      </c>
      <c r="C2605" s="2">
        <v>43421</v>
      </c>
      <c r="D2605" t="s">
        <v>918</v>
      </c>
      <c r="E2605">
        <v>12305</v>
      </c>
      <c r="F2605" t="s">
        <v>47</v>
      </c>
      <c r="G2605" t="s">
        <v>0</v>
      </c>
      <c r="H2605" t="s">
        <v>37</v>
      </c>
      <c r="I2605" t="s">
        <v>25</v>
      </c>
      <c r="J2605" t="s">
        <v>36</v>
      </c>
      <c r="K2605" t="s">
        <v>37</v>
      </c>
    </row>
    <row r="2606" spans="1:11" x14ac:dyDescent="0.25">
      <c r="A2606">
        <v>6910835</v>
      </c>
      <c r="B2606" s="2">
        <v>43425.435722916664</v>
      </c>
      <c r="C2606" s="2">
        <v>43421</v>
      </c>
      <c r="D2606" t="s">
        <v>918</v>
      </c>
      <c r="E2606">
        <v>12305</v>
      </c>
      <c r="F2606" t="s">
        <v>47</v>
      </c>
      <c r="G2606" t="s">
        <v>2</v>
      </c>
      <c r="H2606" t="s">
        <v>5</v>
      </c>
      <c r="I2606" t="s">
        <v>1</v>
      </c>
      <c r="J2606" t="s">
        <v>4</v>
      </c>
      <c r="K2606" t="s">
        <v>38</v>
      </c>
    </row>
    <row r="2607" spans="1:11" x14ac:dyDescent="0.25">
      <c r="A2607">
        <v>6910835</v>
      </c>
      <c r="B2607" s="2">
        <v>43425.435935648151</v>
      </c>
      <c r="C2607" s="2">
        <v>43421</v>
      </c>
      <c r="D2607" t="s">
        <v>918</v>
      </c>
      <c r="E2607">
        <v>12305</v>
      </c>
      <c r="F2607" t="s">
        <v>47</v>
      </c>
      <c r="G2607" t="s">
        <v>2</v>
      </c>
      <c r="H2607" t="s">
        <v>3</v>
      </c>
      <c r="I2607" t="s">
        <v>1</v>
      </c>
      <c r="J2607" t="s">
        <v>4</v>
      </c>
      <c r="K2607" t="s">
        <v>39</v>
      </c>
    </row>
    <row r="2608" spans="1:11" x14ac:dyDescent="0.25">
      <c r="A2608">
        <v>6910940</v>
      </c>
      <c r="B2608" s="2">
        <v>43425.436240277777</v>
      </c>
      <c r="C2608" s="2">
        <v>43421</v>
      </c>
      <c r="D2608" t="s">
        <v>919</v>
      </c>
      <c r="E2608">
        <v>12305</v>
      </c>
      <c r="F2608" t="s">
        <v>47</v>
      </c>
      <c r="G2608" t="s">
        <v>0</v>
      </c>
      <c r="H2608" t="s">
        <v>37</v>
      </c>
      <c r="I2608" t="s">
        <v>25</v>
      </c>
      <c r="J2608" t="s">
        <v>36</v>
      </c>
      <c r="K2608" t="s">
        <v>37</v>
      </c>
    </row>
    <row r="2609" spans="1:11" x14ac:dyDescent="0.25">
      <c r="A2609">
        <v>6910940</v>
      </c>
      <c r="B2609" s="2">
        <v>43425.436488194442</v>
      </c>
      <c r="C2609" s="2">
        <v>43421</v>
      </c>
      <c r="D2609" t="s">
        <v>919</v>
      </c>
      <c r="E2609">
        <v>12305</v>
      </c>
      <c r="F2609" t="s">
        <v>47</v>
      </c>
      <c r="G2609" t="s">
        <v>2</v>
      </c>
      <c r="H2609" t="s">
        <v>5</v>
      </c>
      <c r="I2609" t="s">
        <v>1</v>
      </c>
      <c r="J2609" t="s">
        <v>4</v>
      </c>
      <c r="K2609" t="s">
        <v>38</v>
      </c>
    </row>
    <row r="2610" spans="1:11" x14ac:dyDescent="0.25">
      <c r="A2610">
        <v>6911091</v>
      </c>
      <c r="B2610" s="2">
        <v>43425.436819675924</v>
      </c>
      <c r="C2610" s="2">
        <v>43421</v>
      </c>
      <c r="D2610" t="s">
        <v>920</v>
      </c>
      <c r="E2610">
        <v>12305</v>
      </c>
      <c r="F2610" t="s">
        <v>47</v>
      </c>
      <c r="G2610" t="s">
        <v>0</v>
      </c>
      <c r="H2610" t="s">
        <v>37</v>
      </c>
      <c r="I2610" t="s">
        <v>25</v>
      </c>
      <c r="J2610" t="s">
        <v>36</v>
      </c>
      <c r="K2610" t="s">
        <v>37</v>
      </c>
    </row>
    <row r="2611" spans="1:11" x14ac:dyDescent="0.25">
      <c r="A2611">
        <v>6911091</v>
      </c>
      <c r="B2611" s="2">
        <v>43425.437084259262</v>
      </c>
      <c r="C2611" s="2">
        <v>43421</v>
      </c>
      <c r="D2611" t="s">
        <v>920</v>
      </c>
      <c r="E2611">
        <v>12305</v>
      </c>
      <c r="F2611" t="s">
        <v>47</v>
      </c>
      <c r="G2611" t="s">
        <v>2</v>
      </c>
      <c r="H2611" t="s">
        <v>3</v>
      </c>
      <c r="I2611" t="s">
        <v>1</v>
      </c>
      <c r="J2611" t="s">
        <v>4</v>
      </c>
      <c r="K2611" t="s">
        <v>39</v>
      </c>
    </row>
    <row r="2612" spans="1:11" x14ac:dyDescent="0.25">
      <c r="A2612">
        <v>6911885</v>
      </c>
      <c r="B2612" s="2">
        <v>43425.437424305557</v>
      </c>
      <c r="C2612" s="2">
        <v>43421</v>
      </c>
      <c r="D2612" t="s">
        <v>921</v>
      </c>
      <c r="E2612">
        <v>12305</v>
      </c>
      <c r="F2612" t="s">
        <v>47</v>
      </c>
      <c r="G2612" t="s">
        <v>0</v>
      </c>
      <c r="H2612" t="s">
        <v>37</v>
      </c>
      <c r="I2612" t="s">
        <v>25</v>
      </c>
      <c r="J2612" t="s">
        <v>36</v>
      </c>
      <c r="K2612" t="s">
        <v>37</v>
      </c>
    </row>
    <row r="2613" spans="1:11" x14ac:dyDescent="0.25">
      <c r="A2613">
        <v>6911885</v>
      </c>
      <c r="B2613" s="2">
        <v>43425.437582870371</v>
      </c>
      <c r="C2613" s="2">
        <v>43421</v>
      </c>
      <c r="D2613" t="s">
        <v>921</v>
      </c>
      <c r="E2613">
        <v>12305</v>
      </c>
      <c r="F2613" t="s">
        <v>47</v>
      </c>
      <c r="G2613" t="s">
        <v>2</v>
      </c>
      <c r="H2613" t="s">
        <v>37</v>
      </c>
      <c r="I2613" t="s">
        <v>25</v>
      </c>
      <c r="J2613" t="s">
        <v>9</v>
      </c>
      <c r="K2613" t="s">
        <v>37</v>
      </c>
    </row>
    <row r="2614" spans="1:11" x14ac:dyDescent="0.25">
      <c r="A2614">
        <v>6912019</v>
      </c>
      <c r="B2614" s="2">
        <v>43425.437933564812</v>
      </c>
      <c r="C2614" s="2">
        <v>43421</v>
      </c>
      <c r="D2614" t="s">
        <v>922</v>
      </c>
      <c r="E2614">
        <v>12305</v>
      </c>
      <c r="F2614" t="s">
        <v>47</v>
      </c>
      <c r="G2614" t="s">
        <v>0</v>
      </c>
      <c r="H2614" t="s">
        <v>37</v>
      </c>
      <c r="I2614" t="s">
        <v>25</v>
      </c>
      <c r="J2614" t="s">
        <v>36</v>
      </c>
      <c r="K2614" t="s">
        <v>37</v>
      </c>
    </row>
    <row r="2615" spans="1:11" x14ac:dyDescent="0.25">
      <c r="A2615">
        <v>6912019</v>
      </c>
      <c r="B2615" s="2">
        <v>43425.438103009263</v>
      </c>
      <c r="C2615" s="2">
        <v>43421</v>
      </c>
      <c r="D2615" t="s">
        <v>922</v>
      </c>
      <c r="E2615">
        <v>12305</v>
      </c>
      <c r="F2615" t="s">
        <v>47</v>
      </c>
      <c r="G2615" t="s">
        <v>2</v>
      </c>
      <c r="H2615" t="s">
        <v>37</v>
      </c>
      <c r="I2615" t="s">
        <v>25</v>
      </c>
      <c r="J2615" t="s">
        <v>9</v>
      </c>
      <c r="K2615" t="s">
        <v>37</v>
      </c>
    </row>
    <row r="2616" spans="1:11" x14ac:dyDescent="0.25">
      <c r="A2616">
        <v>6912098</v>
      </c>
      <c r="B2616" s="2">
        <v>43425.438899074077</v>
      </c>
      <c r="C2616" s="2">
        <v>43421</v>
      </c>
      <c r="D2616" t="s">
        <v>923</v>
      </c>
      <c r="E2616">
        <v>12305</v>
      </c>
      <c r="F2616" t="s">
        <v>47</v>
      </c>
      <c r="G2616" t="s">
        <v>0</v>
      </c>
      <c r="H2616" t="s">
        <v>37</v>
      </c>
      <c r="I2616" t="s">
        <v>25</v>
      </c>
      <c r="J2616" t="s">
        <v>36</v>
      </c>
      <c r="K2616" t="s">
        <v>37</v>
      </c>
    </row>
    <row r="2617" spans="1:11" x14ac:dyDescent="0.25">
      <c r="A2617">
        <v>6912098</v>
      </c>
      <c r="B2617" s="2">
        <v>43425.439172337959</v>
      </c>
      <c r="C2617" s="2">
        <v>43421</v>
      </c>
      <c r="D2617" t="s">
        <v>923</v>
      </c>
      <c r="E2617">
        <v>12305</v>
      </c>
      <c r="F2617" t="s">
        <v>47</v>
      </c>
      <c r="G2617" t="s">
        <v>2</v>
      </c>
      <c r="H2617" t="s">
        <v>3</v>
      </c>
      <c r="I2617" t="s">
        <v>1</v>
      </c>
      <c r="J2617" t="s">
        <v>4</v>
      </c>
      <c r="K2617" t="s">
        <v>39</v>
      </c>
    </row>
    <row r="2618" spans="1:11" x14ac:dyDescent="0.25">
      <c r="A2618">
        <v>6912425</v>
      </c>
      <c r="B2618" s="2">
        <v>43425.439503703703</v>
      </c>
      <c r="C2618" s="2">
        <v>43421</v>
      </c>
      <c r="D2618" t="s">
        <v>924</v>
      </c>
      <c r="E2618">
        <v>12305</v>
      </c>
      <c r="F2618" t="s">
        <v>47</v>
      </c>
      <c r="G2618" t="s">
        <v>0</v>
      </c>
      <c r="H2618" t="s">
        <v>37</v>
      </c>
      <c r="I2618" t="s">
        <v>25</v>
      </c>
      <c r="J2618" t="s">
        <v>36</v>
      </c>
      <c r="K2618" t="s">
        <v>37</v>
      </c>
    </row>
    <row r="2619" spans="1:11" x14ac:dyDescent="0.25">
      <c r="A2619">
        <v>6912425</v>
      </c>
      <c r="B2619" s="2">
        <v>43425.43973888889</v>
      </c>
      <c r="C2619" s="2">
        <v>43421</v>
      </c>
      <c r="D2619" t="s">
        <v>924</v>
      </c>
      <c r="E2619">
        <v>12305</v>
      </c>
      <c r="F2619" t="s">
        <v>47</v>
      </c>
      <c r="G2619" t="s">
        <v>2</v>
      </c>
      <c r="H2619" t="s">
        <v>5</v>
      </c>
      <c r="I2619" t="s">
        <v>1</v>
      </c>
      <c r="J2619" t="s">
        <v>4</v>
      </c>
      <c r="K2619" t="s">
        <v>38</v>
      </c>
    </row>
    <row r="2620" spans="1:11" x14ac:dyDescent="0.25">
      <c r="A2620">
        <v>6912425</v>
      </c>
      <c r="B2620" s="2">
        <v>43425.439939236108</v>
      </c>
      <c r="C2620" s="2">
        <v>43421</v>
      </c>
      <c r="D2620" t="s">
        <v>924</v>
      </c>
      <c r="E2620">
        <v>12305</v>
      </c>
      <c r="F2620" t="s">
        <v>47</v>
      </c>
      <c r="G2620" t="s">
        <v>2</v>
      </c>
      <c r="H2620" t="s">
        <v>3</v>
      </c>
      <c r="I2620" t="s">
        <v>1</v>
      </c>
      <c r="J2620" t="s">
        <v>4</v>
      </c>
      <c r="K2620" t="s">
        <v>39</v>
      </c>
    </row>
    <row r="2621" spans="1:11" x14ac:dyDescent="0.25">
      <c r="A2621">
        <v>6912910</v>
      </c>
      <c r="B2621" s="2">
        <v>43425.440347800926</v>
      </c>
      <c r="C2621" s="2">
        <v>43421</v>
      </c>
      <c r="D2621" t="s">
        <v>925</v>
      </c>
      <c r="E2621">
        <v>12305</v>
      </c>
      <c r="F2621" t="s">
        <v>47</v>
      </c>
      <c r="G2621" t="s">
        <v>0</v>
      </c>
      <c r="H2621" t="s">
        <v>37</v>
      </c>
      <c r="I2621" t="s">
        <v>25</v>
      </c>
      <c r="J2621" t="s">
        <v>36</v>
      </c>
      <c r="K2621" t="s">
        <v>37</v>
      </c>
    </row>
    <row r="2622" spans="1:11" x14ac:dyDescent="0.25">
      <c r="A2622">
        <v>6912910</v>
      </c>
      <c r="B2622" s="2">
        <v>43425.440583101852</v>
      </c>
      <c r="C2622" s="2">
        <v>43421</v>
      </c>
      <c r="D2622" t="s">
        <v>925</v>
      </c>
      <c r="E2622">
        <v>12305</v>
      </c>
      <c r="F2622" t="s">
        <v>47</v>
      </c>
      <c r="G2622" t="s">
        <v>2</v>
      </c>
      <c r="H2622" t="s">
        <v>5</v>
      </c>
      <c r="I2622" t="s">
        <v>1</v>
      </c>
      <c r="J2622" t="s">
        <v>4</v>
      </c>
      <c r="K2622" t="s">
        <v>38</v>
      </c>
    </row>
    <row r="2623" spans="1:11" x14ac:dyDescent="0.25">
      <c r="A2623">
        <v>6913039</v>
      </c>
      <c r="B2623" s="2">
        <v>43425.440909143515</v>
      </c>
      <c r="C2623" s="2">
        <v>43421</v>
      </c>
      <c r="D2623" t="s">
        <v>926</v>
      </c>
      <c r="E2623">
        <v>12305</v>
      </c>
      <c r="F2623" t="s">
        <v>47</v>
      </c>
      <c r="G2623" t="s">
        <v>0</v>
      </c>
      <c r="H2623" t="s">
        <v>37</v>
      </c>
      <c r="I2623" t="s">
        <v>25</v>
      </c>
      <c r="J2623" t="s">
        <v>36</v>
      </c>
      <c r="K2623" t="s">
        <v>37</v>
      </c>
    </row>
    <row r="2624" spans="1:11" x14ac:dyDescent="0.25">
      <c r="A2624">
        <v>6913039</v>
      </c>
      <c r="B2624" s="2">
        <v>43425.441212731479</v>
      </c>
      <c r="C2624" s="2">
        <v>43421</v>
      </c>
      <c r="D2624" t="s">
        <v>926</v>
      </c>
      <c r="E2624">
        <v>12305</v>
      </c>
      <c r="F2624" t="s">
        <v>47</v>
      </c>
      <c r="G2624" t="s">
        <v>2</v>
      </c>
      <c r="H2624" t="s">
        <v>37</v>
      </c>
      <c r="I2624" t="s">
        <v>25</v>
      </c>
      <c r="J2624" t="s">
        <v>9</v>
      </c>
      <c r="K2624" t="s">
        <v>37</v>
      </c>
    </row>
    <row r="2625" spans="1:11" x14ac:dyDescent="0.25">
      <c r="A2625">
        <v>6913336</v>
      </c>
      <c r="B2625" s="2">
        <v>43425.441493981481</v>
      </c>
      <c r="C2625" s="2">
        <v>43421</v>
      </c>
      <c r="D2625" t="s">
        <v>927</v>
      </c>
      <c r="E2625">
        <v>12305</v>
      </c>
      <c r="F2625" t="s">
        <v>47</v>
      </c>
      <c r="G2625" t="s">
        <v>0</v>
      </c>
      <c r="H2625" t="s">
        <v>37</v>
      </c>
      <c r="I2625" t="s">
        <v>25</v>
      </c>
      <c r="J2625" t="s">
        <v>36</v>
      </c>
      <c r="K2625" t="s">
        <v>37</v>
      </c>
    </row>
    <row r="2626" spans="1:11" x14ac:dyDescent="0.25">
      <c r="A2626">
        <v>6913336</v>
      </c>
      <c r="B2626" s="2">
        <v>43425.441741666669</v>
      </c>
      <c r="C2626" s="2">
        <v>43421</v>
      </c>
      <c r="D2626" t="s">
        <v>927</v>
      </c>
      <c r="E2626">
        <v>12305</v>
      </c>
      <c r="F2626" t="s">
        <v>47</v>
      </c>
      <c r="G2626" t="s">
        <v>2</v>
      </c>
      <c r="H2626" t="s">
        <v>5</v>
      </c>
      <c r="I2626" t="s">
        <v>1</v>
      </c>
      <c r="J2626" t="s">
        <v>4</v>
      </c>
      <c r="K2626" t="s">
        <v>38</v>
      </c>
    </row>
    <row r="2627" spans="1:11" x14ac:dyDescent="0.25">
      <c r="A2627">
        <v>6913336</v>
      </c>
      <c r="B2627" s="2">
        <v>43425.44194571759</v>
      </c>
      <c r="C2627" s="2">
        <v>43421</v>
      </c>
      <c r="D2627" t="s">
        <v>927</v>
      </c>
      <c r="E2627">
        <v>12305</v>
      </c>
      <c r="F2627" t="s">
        <v>47</v>
      </c>
      <c r="G2627" t="s">
        <v>2</v>
      </c>
      <c r="H2627" t="s">
        <v>3</v>
      </c>
      <c r="I2627" t="s">
        <v>1</v>
      </c>
      <c r="J2627" t="s">
        <v>4</v>
      </c>
      <c r="K2627" t="s">
        <v>39</v>
      </c>
    </row>
    <row r="2628" spans="1:11" x14ac:dyDescent="0.25">
      <c r="A2628">
        <v>6913371</v>
      </c>
      <c r="B2628" s="2">
        <v>43425.442274768517</v>
      </c>
      <c r="C2628" s="2">
        <v>43421</v>
      </c>
      <c r="D2628" t="s">
        <v>928</v>
      </c>
      <c r="E2628">
        <v>12305</v>
      </c>
      <c r="F2628" t="s">
        <v>47</v>
      </c>
      <c r="G2628" t="s">
        <v>0</v>
      </c>
      <c r="H2628" t="s">
        <v>37</v>
      </c>
      <c r="I2628" t="s">
        <v>25</v>
      </c>
      <c r="J2628" t="s">
        <v>36</v>
      </c>
      <c r="K2628" t="s">
        <v>37</v>
      </c>
    </row>
    <row r="2629" spans="1:11" x14ac:dyDescent="0.25">
      <c r="A2629">
        <v>6913371</v>
      </c>
      <c r="B2629" s="2">
        <v>43425.442578240742</v>
      </c>
      <c r="C2629" s="2">
        <v>43421</v>
      </c>
      <c r="D2629" t="s">
        <v>928</v>
      </c>
      <c r="E2629">
        <v>12305</v>
      </c>
      <c r="F2629" t="s">
        <v>47</v>
      </c>
      <c r="G2629" t="s">
        <v>2</v>
      </c>
      <c r="H2629" t="s">
        <v>5</v>
      </c>
      <c r="I2629" t="s">
        <v>1</v>
      </c>
      <c r="J2629" t="s">
        <v>4</v>
      </c>
      <c r="K2629" t="s">
        <v>38</v>
      </c>
    </row>
    <row r="2630" spans="1:11" x14ac:dyDescent="0.25">
      <c r="A2630">
        <v>6913371</v>
      </c>
      <c r="B2630" s="2">
        <v>43425.442751967596</v>
      </c>
      <c r="C2630" s="2">
        <v>43421</v>
      </c>
      <c r="D2630" t="s">
        <v>928</v>
      </c>
      <c r="E2630">
        <v>12305</v>
      </c>
      <c r="F2630" t="s">
        <v>47</v>
      </c>
      <c r="G2630" t="s">
        <v>2</v>
      </c>
      <c r="H2630" t="s">
        <v>3</v>
      </c>
      <c r="I2630" t="s">
        <v>1</v>
      </c>
      <c r="J2630" t="s">
        <v>4</v>
      </c>
      <c r="K2630" t="s">
        <v>39</v>
      </c>
    </row>
    <row r="2631" spans="1:11" x14ac:dyDescent="0.25">
      <c r="A2631">
        <v>6914271</v>
      </c>
      <c r="B2631" s="2">
        <v>43425.443042476851</v>
      </c>
      <c r="C2631" s="2">
        <v>43421</v>
      </c>
      <c r="D2631" t="s">
        <v>929</v>
      </c>
      <c r="E2631">
        <v>12305</v>
      </c>
      <c r="F2631" t="s">
        <v>47</v>
      </c>
      <c r="G2631" t="s">
        <v>0</v>
      </c>
      <c r="H2631" t="s">
        <v>37</v>
      </c>
      <c r="I2631" t="s">
        <v>25</v>
      </c>
      <c r="J2631" t="s">
        <v>36</v>
      </c>
      <c r="K2631" t="s">
        <v>37</v>
      </c>
    </row>
    <row r="2632" spans="1:11" x14ac:dyDescent="0.25">
      <c r="A2632">
        <v>6914271</v>
      </c>
      <c r="B2632" s="2">
        <v>43425.443265162037</v>
      </c>
      <c r="C2632" s="2">
        <v>43421</v>
      </c>
      <c r="D2632" t="s">
        <v>929</v>
      </c>
      <c r="E2632">
        <v>12305</v>
      </c>
      <c r="F2632" t="s">
        <v>47</v>
      </c>
      <c r="G2632" t="s">
        <v>2</v>
      </c>
      <c r="H2632" t="s">
        <v>37</v>
      </c>
      <c r="I2632" t="s">
        <v>25</v>
      </c>
      <c r="J2632" t="s">
        <v>9</v>
      </c>
      <c r="K2632" t="s">
        <v>37</v>
      </c>
    </row>
    <row r="2633" spans="1:11" x14ac:dyDescent="0.25">
      <c r="A2633">
        <v>6914312</v>
      </c>
      <c r="B2633" s="2">
        <v>43425.443541319444</v>
      </c>
      <c r="C2633" s="2">
        <v>43421</v>
      </c>
      <c r="D2633" t="s">
        <v>930</v>
      </c>
      <c r="E2633">
        <v>12305</v>
      </c>
      <c r="F2633" t="s">
        <v>47</v>
      </c>
      <c r="G2633" t="s">
        <v>0</v>
      </c>
      <c r="H2633" t="s">
        <v>37</v>
      </c>
      <c r="I2633" t="s">
        <v>25</v>
      </c>
      <c r="J2633" t="s">
        <v>36</v>
      </c>
      <c r="K2633" t="s">
        <v>37</v>
      </c>
    </row>
    <row r="2634" spans="1:11" x14ac:dyDescent="0.25">
      <c r="A2634">
        <v>6914312</v>
      </c>
      <c r="B2634" s="2">
        <v>43425.443858101855</v>
      </c>
      <c r="C2634" s="2">
        <v>43421</v>
      </c>
      <c r="D2634" t="s">
        <v>930</v>
      </c>
      <c r="E2634">
        <v>12305</v>
      </c>
      <c r="F2634" t="s">
        <v>47</v>
      </c>
      <c r="G2634" t="s">
        <v>2</v>
      </c>
      <c r="H2634" t="s">
        <v>3</v>
      </c>
      <c r="I2634" t="s">
        <v>1</v>
      </c>
      <c r="J2634" t="s">
        <v>4</v>
      </c>
      <c r="K2634" t="s">
        <v>39</v>
      </c>
    </row>
    <row r="2635" spans="1:11" x14ac:dyDescent="0.25">
      <c r="A2635">
        <v>6914321</v>
      </c>
      <c r="B2635" s="2">
        <v>43425.444167476853</v>
      </c>
      <c r="C2635" s="2">
        <v>43421</v>
      </c>
      <c r="D2635" t="s">
        <v>931</v>
      </c>
      <c r="E2635">
        <v>12305</v>
      </c>
      <c r="F2635" t="s">
        <v>47</v>
      </c>
      <c r="G2635" t="s">
        <v>0</v>
      </c>
      <c r="H2635" t="s">
        <v>37</v>
      </c>
      <c r="I2635" t="s">
        <v>25</v>
      </c>
      <c r="J2635" t="s">
        <v>36</v>
      </c>
      <c r="K2635" t="s">
        <v>37</v>
      </c>
    </row>
    <row r="2636" spans="1:11" x14ac:dyDescent="0.25">
      <c r="A2636">
        <v>6914321</v>
      </c>
      <c r="B2636" s="2">
        <v>43425.444429398151</v>
      </c>
      <c r="C2636" s="2">
        <v>43421</v>
      </c>
      <c r="D2636" t="s">
        <v>931</v>
      </c>
      <c r="E2636">
        <v>12305</v>
      </c>
      <c r="F2636" t="s">
        <v>47</v>
      </c>
      <c r="G2636" t="s">
        <v>2</v>
      </c>
      <c r="H2636" t="s">
        <v>5</v>
      </c>
      <c r="I2636" t="s">
        <v>1</v>
      </c>
      <c r="J2636" t="s">
        <v>4</v>
      </c>
      <c r="K2636" t="s">
        <v>38</v>
      </c>
    </row>
    <row r="2637" spans="1:11" x14ac:dyDescent="0.25">
      <c r="A2637">
        <v>6914321</v>
      </c>
      <c r="B2637" s="2">
        <v>43425.444606249999</v>
      </c>
      <c r="C2637" s="2">
        <v>43421</v>
      </c>
      <c r="D2637" t="s">
        <v>931</v>
      </c>
      <c r="E2637">
        <v>12305</v>
      </c>
      <c r="F2637" t="s">
        <v>47</v>
      </c>
      <c r="G2637" t="s">
        <v>2</v>
      </c>
      <c r="H2637" t="s">
        <v>3</v>
      </c>
      <c r="I2637" t="s">
        <v>1</v>
      </c>
      <c r="J2637" t="s">
        <v>4</v>
      </c>
      <c r="K2637" t="s">
        <v>39</v>
      </c>
    </row>
    <row r="2638" spans="1:11" x14ac:dyDescent="0.25">
      <c r="A2638">
        <v>6914486</v>
      </c>
      <c r="B2638" s="2">
        <v>43425.445012962962</v>
      </c>
      <c r="C2638" s="2">
        <v>43421</v>
      </c>
      <c r="D2638" t="s">
        <v>932</v>
      </c>
      <c r="E2638">
        <v>12305</v>
      </c>
      <c r="F2638" t="s">
        <v>47</v>
      </c>
      <c r="G2638" t="s">
        <v>0</v>
      </c>
      <c r="H2638" t="s">
        <v>27</v>
      </c>
      <c r="I2638" t="s">
        <v>7</v>
      </c>
      <c r="J2638" t="s">
        <v>36</v>
      </c>
      <c r="K2638" t="s">
        <v>40</v>
      </c>
    </row>
    <row r="2639" spans="1:11" x14ac:dyDescent="0.25">
      <c r="A2639">
        <v>6914486</v>
      </c>
      <c r="B2639" s="2">
        <v>43425.445237384258</v>
      </c>
      <c r="C2639" s="2">
        <v>43421</v>
      </c>
      <c r="D2639" t="s">
        <v>932</v>
      </c>
      <c r="E2639">
        <v>12305</v>
      </c>
      <c r="F2639" t="s">
        <v>47</v>
      </c>
      <c r="G2639" t="s">
        <v>2</v>
      </c>
      <c r="H2639" t="s">
        <v>11</v>
      </c>
      <c r="I2639" t="s">
        <v>7</v>
      </c>
      <c r="J2639" t="s">
        <v>4</v>
      </c>
      <c r="K2639" t="s">
        <v>42</v>
      </c>
    </row>
    <row r="2640" spans="1:11" x14ac:dyDescent="0.25">
      <c r="A2640">
        <v>6914498</v>
      </c>
      <c r="B2640" s="2">
        <v>43425.44556990741</v>
      </c>
      <c r="C2640" s="2">
        <v>43421</v>
      </c>
      <c r="D2640" t="s">
        <v>933</v>
      </c>
      <c r="E2640">
        <v>12305</v>
      </c>
      <c r="F2640" t="s">
        <v>47</v>
      </c>
      <c r="G2640" t="s">
        <v>0</v>
      </c>
      <c r="H2640" t="s">
        <v>8</v>
      </c>
      <c r="I2640" t="s">
        <v>7</v>
      </c>
      <c r="J2640" t="s">
        <v>36</v>
      </c>
      <c r="K2640" t="s">
        <v>65</v>
      </c>
    </row>
    <row r="2641" spans="1:11" x14ac:dyDescent="0.25">
      <c r="A2641">
        <v>6914498</v>
      </c>
      <c r="B2641" s="2">
        <v>43425.445836458333</v>
      </c>
      <c r="C2641" s="2">
        <v>43421</v>
      </c>
      <c r="D2641" t="s">
        <v>933</v>
      </c>
      <c r="E2641">
        <v>12305</v>
      </c>
      <c r="F2641" t="s">
        <v>47</v>
      </c>
      <c r="G2641" t="s">
        <v>2</v>
      </c>
      <c r="H2641" t="s">
        <v>5</v>
      </c>
      <c r="I2641" t="s">
        <v>1</v>
      </c>
      <c r="J2641" t="s">
        <v>4</v>
      </c>
      <c r="K2641" t="s">
        <v>38</v>
      </c>
    </row>
    <row r="2642" spans="1:11" x14ac:dyDescent="0.25">
      <c r="A2642">
        <v>6914498</v>
      </c>
      <c r="B2642" s="2">
        <v>43425.446058217596</v>
      </c>
      <c r="C2642" s="2">
        <v>43421</v>
      </c>
      <c r="D2642" t="s">
        <v>933</v>
      </c>
      <c r="E2642">
        <v>12305</v>
      </c>
      <c r="F2642" t="s">
        <v>47</v>
      </c>
      <c r="G2642" t="s">
        <v>2</v>
      </c>
      <c r="H2642" t="s">
        <v>3</v>
      </c>
      <c r="I2642" t="s">
        <v>1</v>
      </c>
      <c r="J2642" t="s">
        <v>4</v>
      </c>
      <c r="K2642" t="s">
        <v>39</v>
      </c>
    </row>
    <row r="2643" spans="1:11" x14ac:dyDescent="0.25">
      <c r="A2643">
        <v>6915039</v>
      </c>
      <c r="B2643" s="2">
        <v>43425.447113425929</v>
      </c>
      <c r="C2643" s="2">
        <v>43421</v>
      </c>
      <c r="D2643" t="s">
        <v>934</v>
      </c>
      <c r="E2643">
        <v>12305</v>
      </c>
      <c r="F2643" t="s">
        <v>47</v>
      </c>
      <c r="G2643" t="s">
        <v>0</v>
      </c>
      <c r="H2643" t="s">
        <v>37</v>
      </c>
      <c r="I2643" t="s">
        <v>25</v>
      </c>
      <c r="J2643" t="s">
        <v>36</v>
      </c>
      <c r="K2643" t="s">
        <v>37</v>
      </c>
    </row>
    <row r="2644" spans="1:11" x14ac:dyDescent="0.25">
      <c r="A2644">
        <v>6915039</v>
      </c>
      <c r="B2644" s="2">
        <v>43425.447351620373</v>
      </c>
      <c r="C2644" s="2">
        <v>43421</v>
      </c>
      <c r="D2644" t="s">
        <v>934</v>
      </c>
      <c r="E2644">
        <v>12305</v>
      </c>
      <c r="F2644" t="s">
        <v>47</v>
      </c>
      <c r="G2644" t="s">
        <v>2</v>
      </c>
      <c r="H2644" t="s">
        <v>5</v>
      </c>
      <c r="I2644" t="s">
        <v>1</v>
      </c>
      <c r="J2644" t="s">
        <v>4</v>
      </c>
      <c r="K2644" t="s">
        <v>38</v>
      </c>
    </row>
    <row r="2645" spans="1:11" x14ac:dyDescent="0.25">
      <c r="A2645">
        <v>6915039</v>
      </c>
      <c r="B2645" s="2">
        <v>43425.447556250001</v>
      </c>
      <c r="C2645" s="2">
        <v>43421</v>
      </c>
      <c r="D2645" t="s">
        <v>934</v>
      </c>
      <c r="E2645">
        <v>12305</v>
      </c>
      <c r="F2645" t="s">
        <v>47</v>
      </c>
      <c r="G2645" t="s">
        <v>2</v>
      </c>
      <c r="H2645" t="s">
        <v>3</v>
      </c>
      <c r="I2645" t="s">
        <v>1</v>
      </c>
      <c r="J2645" t="s">
        <v>4</v>
      </c>
      <c r="K2645" t="s">
        <v>39</v>
      </c>
    </row>
    <row r="2646" spans="1:11" x14ac:dyDescent="0.25">
      <c r="A2646">
        <v>6915285</v>
      </c>
      <c r="B2646" s="2">
        <v>43425.447982291669</v>
      </c>
      <c r="C2646" s="2">
        <v>43421</v>
      </c>
      <c r="D2646" t="s">
        <v>935</v>
      </c>
      <c r="E2646">
        <v>12305</v>
      </c>
      <c r="F2646" t="s">
        <v>47</v>
      </c>
      <c r="G2646" t="s">
        <v>0</v>
      </c>
      <c r="H2646" t="s">
        <v>37</v>
      </c>
      <c r="I2646" t="s">
        <v>25</v>
      </c>
      <c r="J2646" t="s">
        <v>36</v>
      </c>
      <c r="K2646" t="s">
        <v>37</v>
      </c>
    </row>
    <row r="2647" spans="1:11" x14ac:dyDescent="0.25">
      <c r="A2647">
        <v>6915285</v>
      </c>
      <c r="B2647" s="2">
        <v>43425.448165856484</v>
      </c>
      <c r="C2647" s="2">
        <v>43421</v>
      </c>
      <c r="D2647" t="s">
        <v>935</v>
      </c>
      <c r="E2647">
        <v>12305</v>
      </c>
      <c r="F2647" t="s">
        <v>47</v>
      </c>
      <c r="G2647" t="s">
        <v>2</v>
      </c>
      <c r="H2647" t="s">
        <v>37</v>
      </c>
      <c r="I2647" t="s">
        <v>25</v>
      </c>
      <c r="J2647" t="s">
        <v>4</v>
      </c>
      <c r="K2647" t="s">
        <v>37</v>
      </c>
    </row>
    <row r="2648" spans="1:11" x14ac:dyDescent="0.25">
      <c r="A2648">
        <v>6915334</v>
      </c>
      <c r="B2648" s="2">
        <v>43425.448455787038</v>
      </c>
      <c r="C2648" s="2">
        <v>43421</v>
      </c>
      <c r="D2648" t="s">
        <v>936</v>
      </c>
      <c r="E2648">
        <v>12305</v>
      </c>
      <c r="F2648" t="s">
        <v>47</v>
      </c>
      <c r="G2648" t="s">
        <v>0</v>
      </c>
      <c r="H2648" t="s">
        <v>37</v>
      </c>
      <c r="I2648" t="s">
        <v>25</v>
      </c>
      <c r="J2648" t="s">
        <v>36</v>
      </c>
      <c r="K2648" t="s">
        <v>37</v>
      </c>
    </row>
    <row r="2649" spans="1:11" x14ac:dyDescent="0.25">
      <c r="A2649">
        <v>6915334</v>
      </c>
      <c r="B2649" s="2">
        <v>43425.448684374998</v>
      </c>
      <c r="C2649" s="2">
        <v>43421</v>
      </c>
      <c r="D2649" t="s">
        <v>936</v>
      </c>
      <c r="E2649">
        <v>12305</v>
      </c>
      <c r="F2649" t="s">
        <v>47</v>
      </c>
      <c r="G2649" t="s">
        <v>2</v>
      </c>
      <c r="H2649" t="s">
        <v>37</v>
      </c>
      <c r="I2649" t="s">
        <v>25</v>
      </c>
      <c r="J2649" t="s">
        <v>9</v>
      </c>
      <c r="K2649" t="s">
        <v>37</v>
      </c>
    </row>
    <row r="2650" spans="1:11" x14ac:dyDescent="0.25">
      <c r="A2650">
        <v>6915726</v>
      </c>
      <c r="B2650" s="2">
        <v>43425.449032523145</v>
      </c>
      <c r="C2650" s="2">
        <v>43421</v>
      </c>
      <c r="D2650" t="s">
        <v>937</v>
      </c>
      <c r="E2650">
        <v>12305</v>
      </c>
      <c r="F2650" t="s">
        <v>47</v>
      </c>
      <c r="G2650" t="s">
        <v>0</v>
      </c>
      <c r="H2650" t="s">
        <v>37</v>
      </c>
      <c r="I2650" t="s">
        <v>25</v>
      </c>
      <c r="J2650" t="s">
        <v>36</v>
      </c>
      <c r="K2650" t="s">
        <v>37</v>
      </c>
    </row>
    <row r="2651" spans="1:11" x14ac:dyDescent="0.25">
      <c r="A2651">
        <v>6915726</v>
      </c>
      <c r="B2651" s="2">
        <v>43425.449301388886</v>
      </c>
      <c r="C2651" s="2">
        <v>43421</v>
      </c>
      <c r="D2651" t="s">
        <v>937</v>
      </c>
      <c r="E2651">
        <v>12305</v>
      </c>
      <c r="F2651" t="s">
        <v>47</v>
      </c>
      <c r="G2651" t="s">
        <v>2</v>
      </c>
      <c r="H2651" t="s">
        <v>12</v>
      </c>
      <c r="I2651" t="s">
        <v>7</v>
      </c>
      <c r="J2651" t="s">
        <v>9</v>
      </c>
      <c r="K2651" t="s">
        <v>43</v>
      </c>
    </row>
    <row r="2652" spans="1:11" x14ac:dyDescent="0.25">
      <c r="A2652">
        <v>6915971</v>
      </c>
      <c r="B2652" s="2">
        <v>43425.449746990744</v>
      </c>
      <c r="C2652" s="2">
        <v>43421</v>
      </c>
      <c r="D2652" t="s">
        <v>938</v>
      </c>
      <c r="E2652">
        <v>12305</v>
      </c>
      <c r="F2652" t="s">
        <v>47</v>
      </c>
      <c r="G2652" t="s">
        <v>0</v>
      </c>
      <c r="H2652" t="s">
        <v>37</v>
      </c>
      <c r="I2652" t="s">
        <v>25</v>
      </c>
      <c r="J2652" t="s">
        <v>36</v>
      </c>
      <c r="K2652" t="s">
        <v>37</v>
      </c>
    </row>
    <row r="2653" spans="1:11" x14ac:dyDescent="0.25">
      <c r="A2653">
        <v>6915971</v>
      </c>
      <c r="B2653" s="2">
        <v>43425.449992361115</v>
      </c>
      <c r="C2653" s="2">
        <v>43421</v>
      </c>
      <c r="D2653" t="s">
        <v>938</v>
      </c>
      <c r="E2653">
        <v>12305</v>
      </c>
      <c r="F2653" t="s">
        <v>47</v>
      </c>
      <c r="G2653" t="s">
        <v>2</v>
      </c>
      <c r="H2653" t="s">
        <v>37</v>
      </c>
      <c r="I2653" t="s">
        <v>25</v>
      </c>
      <c r="J2653" t="s">
        <v>9</v>
      </c>
      <c r="K2653" t="s">
        <v>37</v>
      </c>
    </row>
    <row r="2654" spans="1:11" x14ac:dyDescent="0.25">
      <c r="A2654">
        <v>6916273</v>
      </c>
      <c r="B2654" s="2">
        <v>43425.450272106478</v>
      </c>
      <c r="C2654" s="2">
        <v>43421</v>
      </c>
      <c r="D2654" t="s">
        <v>939</v>
      </c>
      <c r="E2654">
        <v>12305</v>
      </c>
      <c r="F2654" t="s">
        <v>47</v>
      </c>
      <c r="G2654" t="s">
        <v>0</v>
      </c>
      <c r="H2654" t="s">
        <v>37</v>
      </c>
      <c r="I2654" t="s">
        <v>25</v>
      </c>
      <c r="J2654" t="s">
        <v>36</v>
      </c>
      <c r="K2654" t="s">
        <v>37</v>
      </c>
    </row>
    <row r="2655" spans="1:11" x14ac:dyDescent="0.25">
      <c r="A2655">
        <v>6916273</v>
      </c>
      <c r="B2655" s="2">
        <v>43425.450495717596</v>
      </c>
      <c r="C2655" s="2">
        <v>43421</v>
      </c>
      <c r="D2655" t="s">
        <v>939</v>
      </c>
      <c r="E2655">
        <v>12305</v>
      </c>
      <c r="F2655" t="s">
        <v>47</v>
      </c>
      <c r="G2655" t="s">
        <v>2</v>
      </c>
      <c r="H2655" t="s">
        <v>5</v>
      </c>
      <c r="I2655" t="s">
        <v>1</v>
      </c>
      <c r="J2655" t="s">
        <v>4</v>
      </c>
      <c r="K2655" t="s">
        <v>38</v>
      </c>
    </row>
    <row r="2656" spans="1:11" x14ac:dyDescent="0.25">
      <c r="A2656">
        <v>6916273</v>
      </c>
      <c r="B2656" s="2">
        <v>43425.450682175928</v>
      </c>
      <c r="C2656" s="2">
        <v>43421</v>
      </c>
      <c r="D2656" t="s">
        <v>939</v>
      </c>
      <c r="E2656">
        <v>12305</v>
      </c>
      <c r="F2656" t="s">
        <v>47</v>
      </c>
      <c r="G2656" t="s">
        <v>2</v>
      </c>
      <c r="H2656" t="s">
        <v>3</v>
      </c>
      <c r="I2656" t="s">
        <v>1</v>
      </c>
      <c r="J2656" t="s">
        <v>4</v>
      </c>
      <c r="K2656" t="s">
        <v>39</v>
      </c>
    </row>
    <row r="2657" spans="1:11" x14ac:dyDescent="0.25">
      <c r="A2657">
        <v>6916282</v>
      </c>
      <c r="B2657" s="2">
        <v>43425.451026157411</v>
      </c>
      <c r="C2657" s="2">
        <v>43421</v>
      </c>
      <c r="D2657" t="s">
        <v>940</v>
      </c>
      <c r="E2657">
        <v>12305</v>
      </c>
      <c r="F2657" t="s">
        <v>47</v>
      </c>
      <c r="G2657" t="s">
        <v>0</v>
      </c>
      <c r="H2657" t="s">
        <v>8</v>
      </c>
      <c r="I2657" t="s">
        <v>7</v>
      </c>
      <c r="J2657" t="s">
        <v>36</v>
      </c>
      <c r="K2657" t="s">
        <v>65</v>
      </c>
    </row>
    <row r="2658" spans="1:11" x14ac:dyDescent="0.25">
      <c r="A2658">
        <v>6916282</v>
      </c>
      <c r="B2658" s="2">
        <v>43425.451269444442</v>
      </c>
      <c r="C2658" s="2">
        <v>43421</v>
      </c>
      <c r="D2658" t="s">
        <v>940</v>
      </c>
      <c r="E2658">
        <v>12305</v>
      </c>
      <c r="F2658" t="s">
        <v>47</v>
      </c>
      <c r="G2658" t="s">
        <v>2</v>
      </c>
      <c r="H2658" t="s">
        <v>5</v>
      </c>
      <c r="I2658" t="s">
        <v>1</v>
      </c>
      <c r="J2658" t="s">
        <v>4</v>
      </c>
      <c r="K2658" t="s">
        <v>38</v>
      </c>
    </row>
    <row r="2659" spans="1:11" x14ac:dyDescent="0.25">
      <c r="A2659">
        <v>6916282</v>
      </c>
      <c r="B2659" s="2">
        <v>43425.451473148147</v>
      </c>
      <c r="C2659" s="2">
        <v>43421</v>
      </c>
      <c r="D2659" t="s">
        <v>940</v>
      </c>
      <c r="E2659">
        <v>12305</v>
      </c>
      <c r="F2659" t="s">
        <v>47</v>
      </c>
      <c r="G2659" t="s">
        <v>2</v>
      </c>
      <c r="H2659" t="s">
        <v>3</v>
      </c>
      <c r="I2659" t="s">
        <v>1</v>
      </c>
      <c r="J2659" t="s">
        <v>4</v>
      </c>
      <c r="K2659" t="s">
        <v>39</v>
      </c>
    </row>
    <row r="2660" spans="1:11" x14ac:dyDescent="0.25">
      <c r="A2660">
        <v>6916388</v>
      </c>
      <c r="B2660" s="2">
        <v>43425.451723379629</v>
      </c>
      <c r="C2660" s="2">
        <v>43421</v>
      </c>
      <c r="D2660" t="s">
        <v>941</v>
      </c>
      <c r="E2660">
        <v>12305</v>
      </c>
      <c r="F2660" t="s">
        <v>47</v>
      </c>
      <c r="G2660" t="s">
        <v>0</v>
      </c>
      <c r="H2660" t="s">
        <v>37</v>
      </c>
      <c r="I2660" t="s">
        <v>25</v>
      </c>
      <c r="J2660" t="s">
        <v>36</v>
      </c>
      <c r="K2660" t="s">
        <v>37</v>
      </c>
    </row>
    <row r="2661" spans="1:11" x14ac:dyDescent="0.25">
      <c r="A2661">
        <v>6916388</v>
      </c>
      <c r="B2661" s="2">
        <v>43425.452088194441</v>
      </c>
      <c r="C2661" s="2">
        <v>43421</v>
      </c>
      <c r="D2661" t="s">
        <v>941</v>
      </c>
      <c r="E2661">
        <v>12305</v>
      </c>
      <c r="F2661" t="s">
        <v>47</v>
      </c>
      <c r="G2661" t="s">
        <v>2</v>
      </c>
      <c r="H2661" t="s">
        <v>3</v>
      </c>
      <c r="I2661" t="s">
        <v>1</v>
      </c>
      <c r="J2661" t="s">
        <v>4</v>
      </c>
      <c r="K2661" t="s">
        <v>39</v>
      </c>
    </row>
    <row r="2662" spans="1:11" x14ac:dyDescent="0.25">
      <c r="A2662">
        <v>6916834</v>
      </c>
      <c r="B2662" s="2">
        <v>43425.45239525463</v>
      </c>
      <c r="C2662" s="2">
        <v>43421</v>
      </c>
      <c r="D2662" t="s">
        <v>942</v>
      </c>
      <c r="E2662">
        <v>12305</v>
      </c>
      <c r="F2662" t="s">
        <v>47</v>
      </c>
      <c r="G2662" t="s">
        <v>0</v>
      </c>
      <c r="H2662" t="s">
        <v>37</v>
      </c>
      <c r="I2662" t="s">
        <v>25</v>
      </c>
      <c r="J2662" t="s">
        <v>36</v>
      </c>
      <c r="K2662" t="s">
        <v>37</v>
      </c>
    </row>
    <row r="2663" spans="1:11" x14ac:dyDescent="0.25">
      <c r="A2663">
        <v>6916834</v>
      </c>
      <c r="B2663" s="2">
        <v>43425.452668518519</v>
      </c>
      <c r="C2663" s="2">
        <v>43421</v>
      </c>
      <c r="D2663" t="s">
        <v>942</v>
      </c>
      <c r="E2663">
        <v>12305</v>
      </c>
      <c r="F2663" t="s">
        <v>47</v>
      </c>
      <c r="G2663" t="s">
        <v>2</v>
      </c>
      <c r="H2663" t="s">
        <v>5</v>
      </c>
      <c r="I2663" t="s">
        <v>1</v>
      </c>
      <c r="J2663" t="s">
        <v>4</v>
      </c>
      <c r="K2663" t="s">
        <v>38</v>
      </c>
    </row>
    <row r="2664" spans="1:11" x14ac:dyDescent="0.25">
      <c r="A2664">
        <v>6917161</v>
      </c>
      <c r="B2664" s="2">
        <v>43425.452956597219</v>
      </c>
      <c r="C2664" s="2">
        <v>43421</v>
      </c>
      <c r="D2664" t="s">
        <v>943</v>
      </c>
      <c r="E2664">
        <v>12305</v>
      </c>
      <c r="F2664" t="s">
        <v>47</v>
      </c>
      <c r="G2664" t="s">
        <v>0</v>
      </c>
      <c r="H2664" t="s">
        <v>37</v>
      </c>
      <c r="I2664" t="s">
        <v>25</v>
      </c>
      <c r="J2664" t="s">
        <v>36</v>
      </c>
      <c r="K2664" t="s">
        <v>37</v>
      </c>
    </row>
    <row r="2665" spans="1:11" x14ac:dyDescent="0.25">
      <c r="A2665">
        <v>6917161</v>
      </c>
      <c r="B2665" s="2">
        <v>43425.453275462962</v>
      </c>
      <c r="C2665" s="2">
        <v>43421</v>
      </c>
      <c r="D2665" t="s">
        <v>943</v>
      </c>
      <c r="E2665">
        <v>12305</v>
      </c>
      <c r="F2665" t="s">
        <v>47</v>
      </c>
      <c r="G2665" t="s">
        <v>2</v>
      </c>
      <c r="H2665" t="s">
        <v>37</v>
      </c>
      <c r="I2665" t="s">
        <v>25</v>
      </c>
      <c r="J2665" t="s">
        <v>4</v>
      </c>
      <c r="K2665" t="s">
        <v>37</v>
      </c>
    </row>
    <row r="2666" spans="1:11" x14ac:dyDescent="0.25">
      <c r="A2666">
        <v>6917492</v>
      </c>
      <c r="B2666" s="2">
        <v>43425.453570717589</v>
      </c>
      <c r="C2666" s="2">
        <v>43421</v>
      </c>
      <c r="D2666" t="s">
        <v>944</v>
      </c>
      <c r="E2666">
        <v>12305</v>
      </c>
      <c r="F2666" t="s">
        <v>47</v>
      </c>
      <c r="G2666" t="s">
        <v>0</v>
      </c>
      <c r="H2666" t="s">
        <v>37</v>
      </c>
      <c r="I2666" t="s">
        <v>25</v>
      </c>
      <c r="J2666" t="s">
        <v>36</v>
      </c>
      <c r="K2666" t="s">
        <v>37</v>
      </c>
    </row>
    <row r="2667" spans="1:11" x14ac:dyDescent="0.25">
      <c r="A2667">
        <v>6917492</v>
      </c>
      <c r="B2667" s="2">
        <v>43425.453930439813</v>
      </c>
      <c r="C2667" s="2">
        <v>43421</v>
      </c>
      <c r="D2667" t="s">
        <v>944</v>
      </c>
      <c r="E2667">
        <v>12305</v>
      </c>
      <c r="F2667" t="s">
        <v>47</v>
      </c>
      <c r="G2667" t="s">
        <v>2</v>
      </c>
      <c r="H2667" t="s">
        <v>5</v>
      </c>
      <c r="I2667" t="s">
        <v>1</v>
      </c>
      <c r="J2667" t="s">
        <v>4</v>
      </c>
      <c r="K2667" t="s">
        <v>38</v>
      </c>
    </row>
    <row r="2668" spans="1:11" x14ac:dyDescent="0.25">
      <c r="A2668">
        <v>6918004</v>
      </c>
      <c r="B2668" s="2">
        <v>43425.454202199071</v>
      </c>
      <c r="C2668" s="2">
        <v>43421</v>
      </c>
      <c r="D2668" t="s">
        <v>945</v>
      </c>
      <c r="E2668">
        <v>12305</v>
      </c>
      <c r="F2668" t="s">
        <v>47</v>
      </c>
      <c r="G2668" t="s">
        <v>0</v>
      </c>
      <c r="H2668" t="s">
        <v>37</v>
      </c>
      <c r="I2668" t="s">
        <v>25</v>
      </c>
      <c r="J2668" t="s">
        <v>36</v>
      </c>
      <c r="K2668" t="s">
        <v>37</v>
      </c>
    </row>
    <row r="2669" spans="1:11" x14ac:dyDescent="0.25">
      <c r="A2669">
        <v>6918004</v>
      </c>
      <c r="B2669" s="2">
        <v>43425.454500115738</v>
      </c>
      <c r="C2669" s="2">
        <v>43421</v>
      </c>
      <c r="D2669" t="s">
        <v>945</v>
      </c>
      <c r="E2669">
        <v>12305</v>
      </c>
      <c r="F2669" t="s">
        <v>47</v>
      </c>
      <c r="G2669" t="s">
        <v>2</v>
      </c>
      <c r="H2669" t="s">
        <v>5</v>
      </c>
      <c r="I2669" t="s">
        <v>1</v>
      </c>
      <c r="J2669" t="s">
        <v>4</v>
      </c>
      <c r="K2669" t="s">
        <v>38</v>
      </c>
    </row>
    <row r="2670" spans="1:11" x14ac:dyDescent="0.25">
      <c r="A2670">
        <v>6918152</v>
      </c>
      <c r="B2670" s="2">
        <v>43425.454734259256</v>
      </c>
      <c r="C2670" s="2">
        <v>43421</v>
      </c>
      <c r="D2670" t="s">
        <v>946</v>
      </c>
      <c r="E2670">
        <v>12305</v>
      </c>
      <c r="F2670" t="s">
        <v>47</v>
      </c>
      <c r="G2670" t="s">
        <v>0</v>
      </c>
      <c r="H2670" t="s">
        <v>37</v>
      </c>
      <c r="I2670" t="s">
        <v>25</v>
      </c>
      <c r="J2670" t="s">
        <v>36</v>
      </c>
      <c r="K2670" t="s">
        <v>37</v>
      </c>
    </row>
    <row r="2671" spans="1:11" x14ac:dyDescent="0.25">
      <c r="A2671">
        <v>6918152</v>
      </c>
      <c r="B2671" s="2">
        <v>43425.455260300929</v>
      </c>
      <c r="C2671" s="2">
        <v>43421</v>
      </c>
      <c r="D2671" t="s">
        <v>946</v>
      </c>
      <c r="E2671">
        <v>12305</v>
      </c>
      <c r="F2671" t="s">
        <v>47</v>
      </c>
      <c r="G2671" t="s">
        <v>2</v>
      </c>
      <c r="H2671" t="s">
        <v>3</v>
      </c>
      <c r="I2671" t="s">
        <v>1</v>
      </c>
      <c r="J2671" t="s">
        <v>4</v>
      </c>
      <c r="K2671" t="s">
        <v>39</v>
      </c>
    </row>
    <row r="2672" spans="1:11" x14ac:dyDescent="0.25">
      <c r="A2672">
        <v>6918277</v>
      </c>
      <c r="B2672" s="2">
        <v>43425.455505324077</v>
      </c>
      <c r="C2672" s="2">
        <v>43421</v>
      </c>
      <c r="D2672" t="s">
        <v>947</v>
      </c>
      <c r="E2672">
        <v>12305</v>
      </c>
      <c r="F2672" t="s">
        <v>47</v>
      </c>
      <c r="G2672" t="s">
        <v>0</v>
      </c>
      <c r="H2672" t="s">
        <v>37</v>
      </c>
      <c r="I2672" t="s">
        <v>25</v>
      </c>
      <c r="J2672" t="s">
        <v>36</v>
      </c>
      <c r="K2672" t="s">
        <v>37</v>
      </c>
    </row>
    <row r="2673" spans="1:11" x14ac:dyDescent="0.25">
      <c r="A2673">
        <v>6918277</v>
      </c>
      <c r="B2673" s="2">
        <v>43425.455827777776</v>
      </c>
      <c r="C2673" s="2">
        <v>43421</v>
      </c>
      <c r="D2673" t="s">
        <v>947</v>
      </c>
      <c r="E2673">
        <v>12305</v>
      </c>
      <c r="F2673" t="s">
        <v>47</v>
      </c>
      <c r="G2673" t="s">
        <v>2</v>
      </c>
      <c r="H2673" t="s">
        <v>5</v>
      </c>
      <c r="I2673" t="s">
        <v>1</v>
      </c>
      <c r="J2673" t="s">
        <v>4</v>
      </c>
      <c r="K2673" t="s">
        <v>38</v>
      </c>
    </row>
    <row r="2674" spans="1:11" x14ac:dyDescent="0.25">
      <c r="A2674">
        <v>6918348</v>
      </c>
      <c r="B2674" s="2">
        <v>43425.457787037034</v>
      </c>
      <c r="C2674" s="2">
        <v>43421</v>
      </c>
      <c r="D2674" t="s">
        <v>948</v>
      </c>
      <c r="E2674">
        <v>12305</v>
      </c>
      <c r="F2674" t="s">
        <v>47</v>
      </c>
      <c r="G2674" t="s">
        <v>0</v>
      </c>
      <c r="H2674" t="s">
        <v>37</v>
      </c>
      <c r="I2674" t="s">
        <v>25</v>
      </c>
      <c r="J2674" t="s">
        <v>36</v>
      </c>
      <c r="K2674" t="s">
        <v>37</v>
      </c>
    </row>
    <row r="2675" spans="1:11" x14ac:dyDescent="0.25">
      <c r="A2675">
        <v>6918348</v>
      </c>
      <c r="B2675" s="2">
        <v>43425.457995370372</v>
      </c>
      <c r="C2675" s="2">
        <v>43421</v>
      </c>
      <c r="D2675" t="s">
        <v>948</v>
      </c>
      <c r="E2675">
        <v>12305</v>
      </c>
      <c r="F2675" t="s">
        <v>47</v>
      </c>
      <c r="G2675" t="s">
        <v>2</v>
      </c>
      <c r="H2675" t="s">
        <v>5</v>
      </c>
      <c r="I2675" t="s">
        <v>1</v>
      </c>
      <c r="J2675" t="s">
        <v>4</v>
      </c>
      <c r="K2675" t="s">
        <v>38</v>
      </c>
    </row>
    <row r="2676" spans="1:11" x14ac:dyDescent="0.25">
      <c r="A2676">
        <v>6918551</v>
      </c>
      <c r="B2676" s="2">
        <v>43425.458369444445</v>
      </c>
      <c r="C2676" s="2">
        <v>43421</v>
      </c>
      <c r="D2676" t="s">
        <v>949</v>
      </c>
      <c r="E2676">
        <v>12305</v>
      </c>
      <c r="F2676" t="s">
        <v>47</v>
      </c>
      <c r="G2676" t="s">
        <v>0</v>
      </c>
      <c r="H2676" t="s">
        <v>37</v>
      </c>
      <c r="I2676" t="s">
        <v>25</v>
      </c>
      <c r="J2676" t="s">
        <v>36</v>
      </c>
      <c r="K2676" t="s">
        <v>37</v>
      </c>
    </row>
    <row r="2677" spans="1:11" x14ac:dyDescent="0.25">
      <c r="A2677">
        <v>6918551</v>
      </c>
      <c r="B2677" s="2">
        <v>43425.458591666669</v>
      </c>
      <c r="C2677" s="2">
        <v>43421</v>
      </c>
      <c r="D2677" t="s">
        <v>949</v>
      </c>
      <c r="E2677">
        <v>12305</v>
      </c>
      <c r="F2677" t="s">
        <v>47</v>
      </c>
      <c r="G2677" t="s">
        <v>2</v>
      </c>
      <c r="H2677" t="s">
        <v>5</v>
      </c>
      <c r="I2677" t="s">
        <v>1</v>
      </c>
      <c r="J2677" t="s">
        <v>4</v>
      </c>
      <c r="K2677" t="s">
        <v>38</v>
      </c>
    </row>
    <row r="2678" spans="1:11" x14ac:dyDescent="0.25">
      <c r="A2678">
        <v>6918562</v>
      </c>
      <c r="B2678" s="2">
        <v>43425.458865624998</v>
      </c>
      <c r="C2678" s="2">
        <v>43421</v>
      </c>
      <c r="D2678" t="s">
        <v>950</v>
      </c>
      <c r="E2678">
        <v>12305</v>
      </c>
      <c r="F2678" t="s">
        <v>47</v>
      </c>
      <c r="G2678" t="s">
        <v>0</v>
      </c>
      <c r="H2678" t="s">
        <v>37</v>
      </c>
      <c r="I2678" t="s">
        <v>25</v>
      </c>
      <c r="J2678" t="s">
        <v>36</v>
      </c>
      <c r="K2678" t="s">
        <v>37</v>
      </c>
    </row>
    <row r="2679" spans="1:11" x14ac:dyDescent="0.25">
      <c r="A2679">
        <v>6918562</v>
      </c>
      <c r="B2679" s="2">
        <v>43425.459059837965</v>
      </c>
      <c r="C2679" s="2">
        <v>43421</v>
      </c>
      <c r="D2679" t="s">
        <v>950</v>
      </c>
      <c r="E2679">
        <v>12305</v>
      </c>
      <c r="F2679" t="s">
        <v>47</v>
      </c>
      <c r="G2679" t="s">
        <v>2</v>
      </c>
      <c r="H2679" t="s">
        <v>37</v>
      </c>
      <c r="I2679" t="s">
        <v>25</v>
      </c>
      <c r="J2679" t="s">
        <v>9</v>
      </c>
      <c r="K2679" t="s">
        <v>37</v>
      </c>
    </row>
    <row r="2680" spans="1:11" x14ac:dyDescent="0.25">
      <c r="A2680">
        <v>6918601</v>
      </c>
      <c r="B2680" s="2">
        <v>43425.459339236113</v>
      </c>
      <c r="C2680" s="2">
        <v>43421</v>
      </c>
      <c r="D2680" t="s">
        <v>951</v>
      </c>
      <c r="E2680">
        <v>12305</v>
      </c>
      <c r="F2680" t="s">
        <v>47</v>
      </c>
      <c r="G2680" t="s">
        <v>0</v>
      </c>
      <c r="H2680" t="s">
        <v>37</v>
      </c>
      <c r="I2680" t="s">
        <v>25</v>
      </c>
      <c r="J2680" t="s">
        <v>36</v>
      </c>
      <c r="K2680" t="s">
        <v>37</v>
      </c>
    </row>
    <row r="2681" spans="1:11" x14ac:dyDescent="0.25">
      <c r="A2681">
        <v>6918601</v>
      </c>
      <c r="B2681" s="2">
        <v>43425.45965798611</v>
      </c>
      <c r="C2681" s="2">
        <v>43421</v>
      </c>
      <c r="D2681" t="s">
        <v>951</v>
      </c>
      <c r="E2681">
        <v>12305</v>
      </c>
      <c r="F2681" t="s">
        <v>47</v>
      </c>
      <c r="G2681" t="s">
        <v>2</v>
      </c>
      <c r="H2681" t="s">
        <v>5</v>
      </c>
      <c r="I2681" t="s">
        <v>1</v>
      </c>
      <c r="J2681" t="s">
        <v>4</v>
      </c>
      <c r="K2681" t="s">
        <v>38</v>
      </c>
    </row>
    <row r="2682" spans="1:11" x14ac:dyDescent="0.25">
      <c r="A2682">
        <v>6918601</v>
      </c>
      <c r="B2682" s="2">
        <v>43425.459852430555</v>
      </c>
      <c r="C2682" s="2">
        <v>43421</v>
      </c>
      <c r="D2682" t="s">
        <v>951</v>
      </c>
      <c r="E2682">
        <v>12305</v>
      </c>
      <c r="F2682" t="s">
        <v>47</v>
      </c>
      <c r="G2682" t="s">
        <v>2</v>
      </c>
      <c r="H2682" t="s">
        <v>3</v>
      </c>
      <c r="I2682" t="s">
        <v>1</v>
      </c>
      <c r="J2682" t="s">
        <v>4</v>
      </c>
      <c r="K2682" t="s">
        <v>39</v>
      </c>
    </row>
    <row r="2683" spans="1:11" x14ac:dyDescent="0.25">
      <c r="A2683">
        <v>6918658</v>
      </c>
      <c r="B2683" s="2">
        <v>43425.460226041665</v>
      </c>
      <c r="C2683" s="2">
        <v>43421</v>
      </c>
      <c r="D2683" t="s">
        <v>952</v>
      </c>
      <c r="E2683">
        <v>12305</v>
      </c>
      <c r="F2683" t="s">
        <v>47</v>
      </c>
      <c r="G2683" t="s">
        <v>0</v>
      </c>
      <c r="H2683" t="s">
        <v>8</v>
      </c>
      <c r="I2683" t="s">
        <v>7</v>
      </c>
      <c r="J2683" t="s">
        <v>36</v>
      </c>
      <c r="K2683" t="s">
        <v>65</v>
      </c>
    </row>
    <row r="2684" spans="1:11" x14ac:dyDescent="0.25">
      <c r="A2684">
        <v>6918658</v>
      </c>
      <c r="B2684" s="2">
        <v>43425.460503240742</v>
      </c>
      <c r="C2684" s="2">
        <v>43421</v>
      </c>
      <c r="D2684" t="s">
        <v>952</v>
      </c>
      <c r="E2684">
        <v>12305</v>
      </c>
      <c r="F2684" t="s">
        <v>47</v>
      </c>
      <c r="G2684" t="s">
        <v>2</v>
      </c>
      <c r="H2684" t="s">
        <v>5</v>
      </c>
      <c r="I2684" t="s">
        <v>1</v>
      </c>
      <c r="J2684" t="s">
        <v>4</v>
      </c>
      <c r="K2684" t="s">
        <v>38</v>
      </c>
    </row>
    <row r="2685" spans="1:11" x14ac:dyDescent="0.25">
      <c r="A2685">
        <v>6918658</v>
      </c>
      <c r="B2685" s="2">
        <v>43425.460719444447</v>
      </c>
      <c r="C2685" s="2">
        <v>43421</v>
      </c>
      <c r="D2685" t="s">
        <v>952</v>
      </c>
      <c r="E2685">
        <v>12305</v>
      </c>
      <c r="F2685" t="s">
        <v>47</v>
      </c>
      <c r="G2685" t="s">
        <v>2</v>
      </c>
      <c r="H2685" t="s">
        <v>3</v>
      </c>
      <c r="I2685" t="s">
        <v>1</v>
      </c>
      <c r="J2685" t="s">
        <v>4</v>
      </c>
      <c r="K2685" t="s">
        <v>39</v>
      </c>
    </row>
    <row r="2686" spans="1:11" x14ac:dyDescent="0.25">
      <c r="A2686">
        <v>6918684</v>
      </c>
      <c r="B2686" s="2">
        <v>43425.461198379628</v>
      </c>
      <c r="C2686" s="2">
        <v>43421</v>
      </c>
      <c r="D2686" t="s">
        <v>953</v>
      </c>
      <c r="E2686">
        <v>12305</v>
      </c>
      <c r="F2686" t="s">
        <v>47</v>
      </c>
      <c r="G2686" t="s">
        <v>0</v>
      </c>
      <c r="H2686" t="s">
        <v>27</v>
      </c>
      <c r="I2686" t="s">
        <v>7</v>
      </c>
      <c r="J2686" t="s">
        <v>36</v>
      </c>
      <c r="K2686" t="s">
        <v>40</v>
      </c>
    </row>
    <row r="2687" spans="1:11" x14ac:dyDescent="0.25">
      <c r="A2687">
        <v>6918684</v>
      </c>
      <c r="B2687" s="2">
        <v>43425.461596643516</v>
      </c>
      <c r="C2687" s="2">
        <v>43421</v>
      </c>
      <c r="D2687" t="s">
        <v>953</v>
      </c>
      <c r="E2687">
        <v>12305</v>
      </c>
      <c r="F2687" t="s">
        <v>47</v>
      </c>
      <c r="G2687" t="s">
        <v>2</v>
      </c>
      <c r="H2687" t="s">
        <v>5</v>
      </c>
      <c r="I2687" t="s">
        <v>1</v>
      </c>
      <c r="J2687" t="s">
        <v>4</v>
      </c>
      <c r="K2687" t="s">
        <v>38</v>
      </c>
    </row>
    <row r="2688" spans="1:11" x14ac:dyDescent="0.25">
      <c r="A2688">
        <v>6918684</v>
      </c>
      <c r="B2688" s="2">
        <v>43425.461789236113</v>
      </c>
      <c r="C2688" s="2">
        <v>43421</v>
      </c>
      <c r="D2688" t="s">
        <v>953</v>
      </c>
      <c r="E2688">
        <v>12305</v>
      </c>
      <c r="F2688" t="s">
        <v>47</v>
      </c>
      <c r="G2688" t="s">
        <v>2</v>
      </c>
      <c r="H2688" t="s">
        <v>3</v>
      </c>
      <c r="I2688" t="s">
        <v>1</v>
      </c>
      <c r="J2688" t="s">
        <v>4</v>
      </c>
      <c r="K2688" t="s">
        <v>39</v>
      </c>
    </row>
    <row r="2689" spans="1:11" x14ac:dyDescent="0.25">
      <c r="A2689">
        <v>69188844</v>
      </c>
      <c r="B2689" s="2">
        <v>43425.462232986109</v>
      </c>
      <c r="C2689" s="2">
        <v>43421</v>
      </c>
      <c r="D2689" t="s">
        <v>954</v>
      </c>
      <c r="E2689">
        <v>12305</v>
      </c>
      <c r="F2689" t="s">
        <v>47</v>
      </c>
      <c r="G2689" t="s">
        <v>0</v>
      </c>
      <c r="H2689" t="s">
        <v>37</v>
      </c>
      <c r="I2689" t="s">
        <v>25</v>
      </c>
      <c r="J2689" t="s">
        <v>36</v>
      </c>
      <c r="K2689" t="s">
        <v>37</v>
      </c>
    </row>
    <row r="2690" spans="1:11" x14ac:dyDescent="0.25">
      <c r="A2690">
        <v>69188844</v>
      </c>
      <c r="B2690" s="2">
        <v>43425.462478125002</v>
      </c>
      <c r="C2690" s="2">
        <v>43421</v>
      </c>
      <c r="D2690" t="s">
        <v>954</v>
      </c>
      <c r="E2690">
        <v>12305</v>
      </c>
      <c r="F2690" t="s">
        <v>47</v>
      </c>
      <c r="G2690" t="s">
        <v>2</v>
      </c>
      <c r="H2690" t="s">
        <v>11</v>
      </c>
      <c r="I2690" t="s">
        <v>7</v>
      </c>
      <c r="J2690" t="s">
        <v>4</v>
      </c>
      <c r="K2690" t="s">
        <v>42</v>
      </c>
    </row>
    <row r="2691" spans="1:11" x14ac:dyDescent="0.25">
      <c r="A2691">
        <v>69188844</v>
      </c>
      <c r="B2691" s="2">
        <v>43425.462656481483</v>
      </c>
      <c r="C2691" s="2">
        <v>43421</v>
      </c>
      <c r="D2691" t="s">
        <v>954</v>
      </c>
      <c r="E2691">
        <v>12305</v>
      </c>
      <c r="F2691" t="s">
        <v>47</v>
      </c>
      <c r="G2691" t="s">
        <v>2</v>
      </c>
      <c r="H2691" t="s">
        <v>5</v>
      </c>
      <c r="I2691" t="s">
        <v>1</v>
      </c>
      <c r="J2691" t="s">
        <v>4</v>
      </c>
      <c r="K2691" t="s">
        <v>38</v>
      </c>
    </row>
    <row r="2692" spans="1:11" x14ac:dyDescent="0.25">
      <c r="A2692">
        <v>69188844</v>
      </c>
      <c r="B2692" s="2">
        <v>43425.46282453704</v>
      </c>
      <c r="C2692" s="2">
        <v>43421</v>
      </c>
      <c r="D2692" t="s">
        <v>954</v>
      </c>
      <c r="E2692">
        <v>12305</v>
      </c>
      <c r="F2692" t="s">
        <v>47</v>
      </c>
      <c r="G2692" t="s">
        <v>2</v>
      </c>
      <c r="H2692" t="s">
        <v>3</v>
      </c>
      <c r="I2692" t="s">
        <v>1</v>
      </c>
      <c r="J2692" t="s">
        <v>4</v>
      </c>
      <c r="K2692" t="s">
        <v>39</v>
      </c>
    </row>
    <row r="2693" spans="1:11" x14ac:dyDescent="0.25">
      <c r="A2693">
        <v>6918952</v>
      </c>
      <c r="B2693" s="2">
        <v>43425.46312291667</v>
      </c>
      <c r="C2693" s="2">
        <v>43421</v>
      </c>
      <c r="D2693" t="s">
        <v>955</v>
      </c>
      <c r="E2693">
        <v>12305</v>
      </c>
      <c r="F2693" t="s">
        <v>47</v>
      </c>
      <c r="G2693" t="s">
        <v>0</v>
      </c>
      <c r="H2693" t="s">
        <v>27</v>
      </c>
      <c r="I2693" t="s">
        <v>7</v>
      </c>
      <c r="J2693" t="s">
        <v>36</v>
      </c>
      <c r="K2693" t="s">
        <v>40</v>
      </c>
    </row>
    <row r="2694" spans="1:11" x14ac:dyDescent="0.25">
      <c r="A2694">
        <v>6918952</v>
      </c>
      <c r="B2694" s="2">
        <v>43425.463346990742</v>
      </c>
      <c r="C2694" s="2">
        <v>43421</v>
      </c>
      <c r="D2694" t="s">
        <v>955</v>
      </c>
      <c r="E2694">
        <v>12305</v>
      </c>
      <c r="F2694" t="s">
        <v>47</v>
      </c>
      <c r="G2694" t="s">
        <v>2</v>
      </c>
      <c r="H2694" t="s">
        <v>5</v>
      </c>
      <c r="I2694" t="s">
        <v>1</v>
      </c>
      <c r="J2694" t="s">
        <v>4</v>
      </c>
      <c r="K2694" t="s">
        <v>38</v>
      </c>
    </row>
    <row r="2695" spans="1:11" x14ac:dyDescent="0.25">
      <c r="A2695">
        <v>6919387</v>
      </c>
      <c r="B2695" s="2">
        <v>43425.46375949074</v>
      </c>
      <c r="C2695" s="2">
        <v>43421</v>
      </c>
      <c r="D2695" t="s">
        <v>956</v>
      </c>
      <c r="E2695">
        <v>12305</v>
      </c>
      <c r="F2695" t="s">
        <v>47</v>
      </c>
      <c r="G2695" t="s">
        <v>0</v>
      </c>
      <c r="H2695" t="s">
        <v>37</v>
      </c>
      <c r="I2695" t="s">
        <v>25</v>
      </c>
      <c r="J2695" t="s">
        <v>36</v>
      </c>
      <c r="K2695" t="s">
        <v>37</v>
      </c>
    </row>
    <row r="2696" spans="1:11" x14ac:dyDescent="0.25">
      <c r="A2696">
        <v>6919387</v>
      </c>
      <c r="B2696" s="2">
        <v>43425.464004166664</v>
      </c>
      <c r="C2696" s="2">
        <v>43421</v>
      </c>
      <c r="D2696" t="s">
        <v>956</v>
      </c>
      <c r="E2696">
        <v>12305</v>
      </c>
      <c r="F2696" t="s">
        <v>47</v>
      </c>
      <c r="G2696" t="s">
        <v>2</v>
      </c>
      <c r="H2696" t="s">
        <v>5</v>
      </c>
      <c r="I2696" t="s">
        <v>1</v>
      </c>
      <c r="J2696" t="s">
        <v>4</v>
      </c>
      <c r="K2696" t="s">
        <v>38</v>
      </c>
    </row>
    <row r="2697" spans="1:11" x14ac:dyDescent="0.25">
      <c r="A2697">
        <v>6919387</v>
      </c>
      <c r="B2697" s="2">
        <v>43425.464188888887</v>
      </c>
      <c r="C2697" s="2">
        <v>43421</v>
      </c>
      <c r="D2697" t="s">
        <v>956</v>
      </c>
      <c r="E2697">
        <v>12305</v>
      </c>
      <c r="F2697" t="s">
        <v>47</v>
      </c>
      <c r="G2697" t="s">
        <v>2</v>
      </c>
      <c r="H2697" t="s">
        <v>3</v>
      </c>
      <c r="I2697" t="s">
        <v>1</v>
      </c>
      <c r="J2697" t="s">
        <v>4</v>
      </c>
      <c r="K2697" t="s">
        <v>39</v>
      </c>
    </row>
    <row r="2698" spans="1:11" x14ac:dyDescent="0.25">
      <c r="A2698">
        <v>6919535</v>
      </c>
      <c r="B2698" s="2">
        <v>43425.464467824073</v>
      </c>
      <c r="C2698" s="2">
        <v>43421</v>
      </c>
      <c r="D2698" t="s">
        <v>957</v>
      </c>
      <c r="E2698">
        <v>12305</v>
      </c>
      <c r="F2698" t="s">
        <v>47</v>
      </c>
      <c r="G2698" t="s">
        <v>0</v>
      </c>
      <c r="H2698" t="s">
        <v>37</v>
      </c>
      <c r="I2698" t="s">
        <v>25</v>
      </c>
      <c r="J2698" t="s">
        <v>36</v>
      </c>
      <c r="K2698" t="s">
        <v>37</v>
      </c>
    </row>
    <row r="2699" spans="1:11" x14ac:dyDescent="0.25">
      <c r="A2699">
        <v>6919535</v>
      </c>
      <c r="B2699" s="2">
        <v>43425.464731828702</v>
      </c>
      <c r="C2699" s="2">
        <v>43421</v>
      </c>
      <c r="D2699" t="s">
        <v>957</v>
      </c>
      <c r="E2699">
        <v>12305</v>
      </c>
      <c r="F2699" t="s">
        <v>47</v>
      </c>
      <c r="G2699" t="s">
        <v>2</v>
      </c>
      <c r="H2699" t="s">
        <v>5</v>
      </c>
      <c r="I2699" t="s">
        <v>1</v>
      </c>
      <c r="J2699" t="s">
        <v>4</v>
      </c>
      <c r="K2699" t="s">
        <v>38</v>
      </c>
    </row>
    <row r="2700" spans="1:11" x14ac:dyDescent="0.25">
      <c r="A2700">
        <v>6919764</v>
      </c>
      <c r="B2700" s="2">
        <v>43425.470182638892</v>
      </c>
      <c r="C2700" s="2">
        <v>43421</v>
      </c>
      <c r="D2700" t="s">
        <v>958</v>
      </c>
      <c r="E2700">
        <v>12305</v>
      </c>
      <c r="F2700" t="s">
        <v>47</v>
      </c>
      <c r="G2700" t="s">
        <v>0</v>
      </c>
      <c r="H2700" t="s">
        <v>37</v>
      </c>
      <c r="I2700" t="s">
        <v>25</v>
      </c>
      <c r="J2700" t="s">
        <v>36</v>
      </c>
      <c r="K2700" t="s">
        <v>37</v>
      </c>
    </row>
    <row r="2701" spans="1:11" x14ac:dyDescent="0.25">
      <c r="A2701">
        <v>6919764</v>
      </c>
      <c r="B2701" s="2">
        <v>43425.471205092595</v>
      </c>
      <c r="C2701" s="2">
        <v>43421</v>
      </c>
      <c r="D2701" t="s">
        <v>958</v>
      </c>
      <c r="E2701">
        <v>12305</v>
      </c>
      <c r="F2701" t="s">
        <v>47</v>
      </c>
      <c r="G2701" t="s">
        <v>2</v>
      </c>
      <c r="H2701" t="s">
        <v>37</v>
      </c>
      <c r="I2701" t="s">
        <v>25</v>
      </c>
      <c r="J2701" t="s">
        <v>9</v>
      </c>
      <c r="K2701" t="s">
        <v>37</v>
      </c>
    </row>
    <row r="2702" spans="1:11" x14ac:dyDescent="0.25">
      <c r="A2702">
        <v>6920439</v>
      </c>
      <c r="B2702" s="2">
        <v>43425.471564583335</v>
      </c>
      <c r="C2702" s="2">
        <v>43421</v>
      </c>
      <c r="D2702" s="48" t="s">
        <v>959</v>
      </c>
      <c r="E2702">
        <v>12305</v>
      </c>
      <c r="F2702" t="s">
        <v>47</v>
      </c>
      <c r="G2702" t="s">
        <v>0</v>
      </c>
      <c r="H2702" t="s">
        <v>37</v>
      </c>
      <c r="I2702" t="s">
        <v>25</v>
      </c>
      <c r="J2702" t="s">
        <v>36</v>
      </c>
      <c r="K2702" t="s">
        <v>37</v>
      </c>
    </row>
    <row r="2703" spans="1:11" x14ac:dyDescent="0.25">
      <c r="A2703">
        <v>6920439</v>
      </c>
      <c r="B2703" s="2">
        <v>43425.471918634263</v>
      </c>
      <c r="C2703" s="2">
        <v>43421</v>
      </c>
      <c r="D2703" s="48" t="s">
        <v>959</v>
      </c>
      <c r="E2703">
        <v>12305</v>
      </c>
      <c r="F2703" t="s">
        <v>47</v>
      </c>
      <c r="G2703" t="s">
        <v>2</v>
      </c>
      <c r="H2703" t="s">
        <v>5</v>
      </c>
      <c r="I2703" t="s">
        <v>1</v>
      </c>
      <c r="J2703" t="s">
        <v>4</v>
      </c>
      <c r="K2703" t="s">
        <v>38</v>
      </c>
    </row>
    <row r="2704" spans="1:11" x14ac:dyDescent="0.25">
      <c r="A2704">
        <v>6921890</v>
      </c>
      <c r="B2704" s="2">
        <v>43425.472343518515</v>
      </c>
      <c r="C2704" s="2">
        <v>43421</v>
      </c>
      <c r="D2704" s="48" t="s">
        <v>960</v>
      </c>
      <c r="E2704">
        <v>12305</v>
      </c>
      <c r="F2704" t="s">
        <v>47</v>
      </c>
      <c r="G2704" t="s">
        <v>0</v>
      </c>
      <c r="H2704" t="s">
        <v>27</v>
      </c>
      <c r="I2704" t="s">
        <v>7</v>
      </c>
      <c r="J2704" t="s">
        <v>36</v>
      </c>
      <c r="K2704" t="s">
        <v>40</v>
      </c>
    </row>
    <row r="2705" spans="1:11" x14ac:dyDescent="0.25">
      <c r="A2705">
        <v>6921890</v>
      </c>
      <c r="B2705" s="2">
        <v>43425.472547106481</v>
      </c>
      <c r="C2705" s="2">
        <v>43421</v>
      </c>
      <c r="D2705" s="48" t="s">
        <v>960</v>
      </c>
      <c r="E2705">
        <v>12305</v>
      </c>
      <c r="F2705" t="s">
        <v>47</v>
      </c>
      <c r="G2705" t="s">
        <v>2</v>
      </c>
      <c r="H2705" t="s">
        <v>37</v>
      </c>
      <c r="I2705" t="s">
        <v>25</v>
      </c>
      <c r="J2705" t="s">
        <v>4</v>
      </c>
      <c r="K2705" t="s">
        <v>37</v>
      </c>
    </row>
    <row r="2706" spans="1:11" x14ac:dyDescent="0.25">
      <c r="A2706">
        <v>6922160</v>
      </c>
      <c r="B2706" s="2">
        <v>43425.472807175924</v>
      </c>
      <c r="C2706" s="2">
        <v>43421</v>
      </c>
      <c r="D2706" t="s">
        <v>961</v>
      </c>
      <c r="E2706">
        <v>12305</v>
      </c>
      <c r="F2706" t="s">
        <v>47</v>
      </c>
      <c r="G2706" t="s">
        <v>0</v>
      </c>
      <c r="H2706" t="s">
        <v>37</v>
      </c>
      <c r="I2706" t="s">
        <v>25</v>
      </c>
      <c r="J2706" t="s">
        <v>36</v>
      </c>
      <c r="K2706" t="s">
        <v>37</v>
      </c>
    </row>
    <row r="2707" spans="1:11" x14ac:dyDescent="0.25">
      <c r="A2707">
        <v>6922160</v>
      </c>
      <c r="B2707" s="2">
        <v>43425.473247337963</v>
      </c>
      <c r="C2707" s="2">
        <v>43421</v>
      </c>
      <c r="D2707" t="s">
        <v>961</v>
      </c>
      <c r="E2707">
        <v>12305</v>
      </c>
      <c r="F2707" t="s">
        <v>47</v>
      </c>
      <c r="G2707" t="s">
        <v>2</v>
      </c>
      <c r="H2707" t="s">
        <v>37</v>
      </c>
      <c r="I2707" t="s">
        <v>25</v>
      </c>
      <c r="J2707" t="s">
        <v>9</v>
      </c>
      <c r="K2707" t="s">
        <v>37</v>
      </c>
    </row>
    <row r="2708" spans="1:11" x14ac:dyDescent="0.25">
      <c r="A2708">
        <v>6922244</v>
      </c>
      <c r="B2708" s="2">
        <v>43425.473499189815</v>
      </c>
      <c r="C2708" s="2">
        <v>43421</v>
      </c>
      <c r="D2708" t="s">
        <v>962</v>
      </c>
      <c r="E2708">
        <v>12305</v>
      </c>
      <c r="F2708" t="s">
        <v>47</v>
      </c>
      <c r="G2708" t="s">
        <v>0</v>
      </c>
      <c r="H2708" t="s">
        <v>37</v>
      </c>
      <c r="I2708" t="s">
        <v>25</v>
      </c>
      <c r="J2708" t="s">
        <v>36</v>
      </c>
      <c r="K2708" t="s">
        <v>37</v>
      </c>
    </row>
    <row r="2709" spans="1:11" x14ac:dyDescent="0.25">
      <c r="A2709">
        <v>6922244</v>
      </c>
      <c r="B2709" s="2">
        <v>43425.474000925926</v>
      </c>
      <c r="C2709" s="2">
        <v>43421</v>
      </c>
      <c r="D2709" t="s">
        <v>962</v>
      </c>
      <c r="E2709">
        <v>12305</v>
      </c>
      <c r="F2709" t="s">
        <v>47</v>
      </c>
      <c r="G2709" t="s">
        <v>2</v>
      </c>
      <c r="H2709" t="s">
        <v>37</v>
      </c>
      <c r="I2709" t="s">
        <v>25</v>
      </c>
      <c r="J2709" t="s">
        <v>9</v>
      </c>
      <c r="K2709" t="s">
        <v>37</v>
      </c>
    </row>
    <row r="2710" spans="1:11" x14ac:dyDescent="0.25">
      <c r="A2710">
        <v>6922628</v>
      </c>
      <c r="B2710" s="2">
        <v>43425.474318402776</v>
      </c>
      <c r="C2710" s="2">
        <v>43421</v>
      </c>
      <c r="D2710" t="s">
        <v>963</v>
      </c>
      <c r="E2710">
        <v>12305</v>
      </c>
      <c r="F2710" t="s">
        <v>47</v>
      </c>
      <c r="G2710" t="s">
        <v>0</v>
      </c>
      <c r="H2710" t="s">
        <v>37</v>
      </c>
      <c r="I2710" t="s">
        <v>25</v>
      </c>
      <c r="J2710" t="s">
        <v>36</v>
      </c>
      <c r="K2710" t="s">
        <v>37</v>
      </c>
    </row>
    <row r="2711" spans="1:11" x14ac:dyDescent="0.25">
      <c r="A2711">
        <v>6922628</v>
      </c>
      <c r="B2711" s="2">
        <v>43425.474593981482</v>
      </c>
      <c r="C2711" s="2">
        <v>43421</v>
      </c>
      <c r="D2711" t="s">
        <v>963</v>
      </c>
      <c r="E2711">
        <v>12305</v>
      </c>
      <c r="F2711" t="s">
        <v>47</v>
      </c>
      <c r="G2711" t="s">
        <v>2</v>
      </c>
      <c r="H2711" t="s">
        <v>5</v>
      </c>
      <c r="I2711" t="s">
        <v>1</v>
      </c>
      <c r="J2711" t="s">
        <v>4</v>
      </c>
      <c r="K2711" t="s">
        <v>38</v>
      </c>
    </row>
    <row r="2712" spans="1:11" x14ac:dyDescent="0.25">
      <c r="A2712">
        <v>6923112</v>
      </c>
      <c r="B2712" s="2">
        <v>43425.47495358796</v>
      </c>
      <c r="C2712" s="2">
        <v>43421</v>
      </c>
      <c r="D2712" t="s">
        <v>964</v>
      </c>
      <c r="E2712">
        <v>12305</v>
      </c>
      <c r="F2712" t="s">
        <v>47</v>
      </c>
      <c r="G2712" t="s">
        <v>0</v>
      </c>
      <c r="H2712" t="s">
        <v>37</v>
      </c>
      <c r="I2712" t="s">
        <v>25</v>
      </c>
      <c r="J2712" t="s">
        <v>36</v>
      </c>
      <c r="K2712" t="s">
        <v>37</v>
      </c>
    </row>
    <row r="2713" spans="1:11" x14ac:dyDescent="0.25">
      <c r="A2713">
        <v>6923112</v>
      </c>
      <c r="B2713" s="2">
        <v>43425.47519571759</v>
      </c>
      <c r="C2713" s="2">
        <v>43421</v>
      </c>
      <c r="D2713" t="s">
        <v>964</v>
      </c>
      <c r="E2713">
        <v>12305</v>
      </c>
      <c r="F2713" t="s">
        <v>47</v>
      </c>
      <c r="G2713" t="s">
        <v>2</v>
      </c>
      <c r="H2713" t="s">
        <v>37</v>
      </c>
      <c r="I2713" t="s">
        <v>25</v>
      </c>
      <c r="J2713" t="s">
        <v>9</v>
      </c>
      <c r="K2713" t="s">
        <v>37</v>
      </c>
    </row>
    <row r="2714" spans="1:11" x14ac:dyDescent="0.25">
      <c r="A2714">
        <v>6923783</v>
      </c>
      <c r="B2714" s="2">
        <v>43425.475515046295</v>
      </c>
      <c r="C2714" s="2">
        <v>43421</v>
      </c>
      <c r="D2714" t="s">
        <v>965</v>
      </c>
      <c r="E2714">
        <v>12305</v>
      </c>
      <c r="F2714" t="s">
        <v>47</v>
      </c>
      <c r="G2714" t="s">
        <v>0</v>
      </c>
      <c r="H2714" t="s">
        <v>27</v>
      </c>
      <c r="I2714" t="s">
        <v>7</v>
      </c>
      <c r="J2714" t="s">
        <v>36</v>
      </c>
      <c r="K2714" t="s">
        <v>40</v>
      </c>
    </row>
    <row r="2715" spans="1:11" x14ac:dyDescent="0.25">
      <c r="A2715">
        <v>6923783</v>
      </c>
      <c r="B2715" s="2">
        <v>43425.475780671295</v>
      </c>
      <c r="C2715" s="2">
        <v>43421</v>
      </c>
      <c r="D2715" t="s">
        <v>965</v>
      </c>
      <c r="E2715">
        <v>12305</v>
      </c>
      <c r="F2715" t="s">
        <v>47</v>
      </c>
      <c r="G2715" t="s">
        <v>2</v>
      </c>
      <c r="H2715" t="s">
        <v>5</v>
      </c>
      <c r="I2715" t="s">
        <v>1</v>
      </c>
      <c r="J2715" t="s">
        <v>4</v>
      </c>
      <c r="K2715" t="s">
        <v>38</v>
      </c>
    </row>
    <row r="2716" spans="1:11" x14ac:dyDescent="0.25">
      <c r="A2716">
        <v>6923783</v>
      </c>
      <c r="B2716" s="2">
        <v>43425.475999189817</v>
      </c>
      <c r="C2716" s="2">
        <v>43421</v>
      </c>
      <c r="D2716" t="s">
        <v>965</v>
      </c>
      <c r="E2716">
        <v>12305</v>
      </c>
      <c r="F2716" t="s">
        <v>47</v>
      </c>
      <c r="G2716" t="s">
        <v>2</v>
      </c>
      <c r="H2716" t="s">
        <v>3</v>
      </c>
      <c r="I2716" t="s">
        <v>1</v>
      </c>
      <c r="J2716" t="s">
        <v>4</v>
      </c>
      <c r="K2716" t="s">
        <v>39</v>
      </c>
    </row>
    <row r="2717" spans="1:11" x14ac:dyDescent="0.25">
      <c r="A2717">
        <v>6924381</v>
      </c>
      <c r="B2717" s="2">
        <v>43425.476481481484</v>
      </c>
      <c r="C2717" s="2">
        <v>43421</v>
      </c>
      <c r="D2717" t="s">
        <v>966</v>
      </c>
      <c r="E2717">
        <v>12305</v>
      </c>
      <c r="F2717" t="s">
        <v>47</v>
      </c>
      <c r="G2717" t="s">
        <v>0</v>
      </c>
      <c r="H2717" t="s">
        <v>37</v>
      </c>
      <c r="I2717" t="s">
        <v>25</v>
      </c>
      <c r="J2717" t="s">
        <v>36</v>
      </c>
      <c r="K2717" t="s">
        <v>37</v>
      </c>
    </row>
    <row r="2718" spans="1:11" x14ac:dyDescent="0.25">
      <c r="A2718">
        <v>6924381</v>
      </c>
      <c r="B2718" s="2">
        <v>43425.476750694441</v>
      </c>
      <c r="C2718" s="2">
        <v>43421</v>
      </c>
      <c r="D2718" t="s">
        <v>966</v>
      </c>
      <c r="E2718">
        <v>12305</v>
      </c>
      <c r="F2718" t="s">
        <v>47</v>
      </c>
      <c r="G2718" t="s">
        <v>2</v>
      </c>
      <c r="H2718" t="s">
        <v>5</v>
      </c>
      <c r="I2718" t="s">
        <v>1</v>
      </c>
      <c r="J2718" t="s">
        <v>4</v>
      </c>
      <c r="K2718" t="s">
        <v>38</v>
      </c>
    </row>
    <row r="2719" spans="1:11" x14ac:dyDescent="0.25">
      <c r="A2719">
        <v>6924381</v>
      </c>
      <c r="B2719" s="2">
        <v>43425.476932986108</v>
      </c>
      <c r="C2719" s="2">
        <v>43421</v>
      </c>
      <c r="D2719" t="s">
        <v>966</v>
      </c>
      <c r="E2719">
        <v>12305</v>
      </c>
      <c r="F2719" t="s">
        <v>47</v>
      </c>
      <c r="G2719" t="s">
        <v>2</v>
      </c>
      <c r="H2719" t="s">
        <v>3</v>
      </c>
      <c r="I2719" t="s">
        <v>1</v>
      </c>
      <c r="J2719" t="s">
        <v>4</v>
      </c>
      <c r="K2719" t="s">
        <v>39</v>
      </c>
    </row>
    <row r="2720" spans="1:11" x14ac:dyDescent="0.25">
      <c r="A2720">
        <v>6925379</v>
      </c>
      <c r="B2720" s="2">
        <v>43425.477266087961</v>
      </c>
      <c r="C2720" s="2">
        <v>43421</v>
      </c>
      <c r="D2720" t="s">
        <v>967</v>
      </c>
      <c r="E2720">
        <v>12305</v>
      </c>
      <c r="F2720" t="s">
        <v>47</v>
      </c>
      <c r="G2720" t="s">
        <v>0</v>
      </c>
      <c r="H2720" t="s">
        <v>37</v>
      </c>
      <c r="I2720" t="s">
        <v>25</v>
      </c>
      <c r="J2720" t="s">
        <v>36</v>
      </c>
      <c r="K2720" t="s">
        <v>37</v>
      </c>
    </row>
    <row r="2721" spans="1:11" x14ac:dyDescent="0.25">
      <c r="A2721">
        <v>6925379</v>
      </c>
      <c r="B2721" s="2">
        <v>43425.477528009258</v>
      </c>
      <c r="C2721" s="2">
        <v>43421</v>
      </c>
      <c r="D2721" t="s">
        <v>967</v>
      </c>
      <c r="E2721">
        <v>12305</v>
      </c>
      <c r="F2721" t="s">
        <v>47</v>
      </c>
      <c r="G2721" t="s">
        <v>2</v>
      </c>
      <c r="H2721" t="s">
        <v>37</v>
      </c>
      <c r="I2721" t="s">
        <v>25</v>
      </c>
      <c r="J2721" t="s">
        <v>9</v>
      </c>
      <c r="K2721" t="s">
        <v>37</v>
      </c>
    </row>
    <row r="2722" spans="1:11" x14ac:dyDescent="0.25">
      <c r="A2722">
        <v>6925395</v>
      </c>
      <c r="B2722" s="2">
        <v>43425.477964583333</v>
      </c>
      <c r="C2722" s="2">
        <v>43421</v>
      </c>
      <c r="D2722" t="s">
        <v>968</v>
      </c>
      <c r="E2722">
        <v>12305</v>
      </c>
      <c r="F2722" t="s">
        <v>47</v>
      </c>
      <c r="G2722" t="s">
        <v>0</v>
      </c>
      <c r="H2722" t="s">
        <v>37</v>
      </c>
      <c r="I2722" t="s">
        <v>25</v>
      </c>
      <c r="J2722" t="s">
        <v>36</v>
      </c>
      <c r="K2722" t="s">
        <v>37</v>
      </c>
    </row>
    <row r="2723" spans="1:11" x14ac:dyDescent="0.25">
      <c r="A2723">
        <v>6925395</v>
      </c>
      <c r="B2723" s="2">
        <v>43425.478167824076</v>
      </c>
      <c r="C2723" s="2">
        <v>43421</v>
      </c>
      <c r="D2723" t="s">
        <v>968</v>
      </c>
      <c r="E2723">
        <v>12305</v>
      </c>
      <c r="F2723" t="s">
        <v>47</v>
      </c>
      <c r="G2723" t="s">
        <v>2</v>
      </c>
      <c r="H2723" t="s">
        <v>37</v>
      </c>
      <c r="I2723" t="s">
        <v>25</v>
      </c>
      <c r="J2723" t="s">
        <v>9</v>
      </c>
      <c r="K2723" t="s">
        <v>37</v>
      </c>
    </row>
    <row r="2724" spans="1:11" x14ac:dyDescent="0.25">
      <c r="A2724">
        <v>6925979</v>
      </c>
      <c r="B2724" s="2">
        <v>43425.478517361109</v>
      </c>
      <c r="C2724" s="2">
        <v>43421</v>
      </c>
      <c r="D2724" t="s">
        <v>969</v>
      </c>
      <c r="E2724">
        <v>12305</v>
      </c>
      <c r="F2724" t="s">
        <v>47</v>
      </c>
      <c r="G2724" t="s">
        <v>0</v>
      </c>
      <c r="H2724" t="s">
        <v>37</v>
      </c>
      <c r="I2724" t="s">
        <v>25</v>
      </c>
      <c r="J2724" t="s">
        <v>36</v>
      </c>
      <c r="K2724" t="s">
        <v>37</v>
      </c>
    </row>
    <row r="2725" spans="1:11" x14ac:dyDescent="0.25">
      <c r="A2725">
        <v>6925979</v>
      </c>
      <c r="B2725" s="2">
        <v>43425.478774421295</v>
      </c>
      <c r="C2725" s="2">
        <v>43421</v>
      </c>
      <c r="D2725" t="s">
        <v>969</v>
      </c>
      <c r="E2725">
        <v>12305</v>
      </c>
      <c r="F2725" t="s">
        <v>47</v>
      </c>
      <c r="G2725" t="s">
        <v>2</v>
      </c>
      <c r="H2725" t="s">
        <v>5</v>
      </c>
      <c r="I2725" t="s">
        <v>1</v>
      </c>
      <c r="J2725" t="s">
        <v>4</v>
      </c>
      <c r="K2725" t="s">
        <v>38</v>
      </c>
    </row>
    <row r="2726" spans="1:11" x14ac:dyDescent="0.25">
      <c r="A2726">
        <v>6926303</v>
      </c>
      <c r="B2726" s="2">
        <v>43425.479125347221</v>
      </c>
      <c r="C2726" s="2">
        <v>43421</v>
      </c>
      <c r="D2726" t="s">
        <v>970</v>
      </c>
      <c r="E2726">
        <v>12305</v>
      </c>
      <c r="F2726" t="s">
        <v>47</v>
      </c>
      <c r="G2726" t="s">
        <v>0</v>
      </c>
      <c r="H2726" t="s">
        <v>37</v>
      </c>
      <c r="I2726" t="s">
        <v>25</v>
      </c>
      <c r="J2726" t="s">
        <v>36</v>
      </c>
      <c r="K2726" t="s">
        <v>37</v>
      </c>
    </row>
    <row r="2727" spans="1:11" x14ac:dyDescent="0.25">
      <c r="A2727">
        <v>6926303</v>
      </c>
      <c r="B2727" s="2">
        <v>43425.479391782406</v>
      </c>
      <c r="C2727" s="2">
        <v>43421</v>
      </c>
      <c r="D2727" t="s">
        <v>970</v>
      </c>
      <c r="E2727">
        <v>12305</v>
      </c>
      <c r="F2727" t="s">
        <v>47</v>
      </c>
      <c r="G2727" t="s">
        <v>2</v>
      </c>
      <c r="H2727" t="s">
        <v>3</v>
      </c>
      <c r="I2727" t="s">
        <v>1</v>
      </c>
      <c r="J2727" t="s">
        <v>4</v>
      </c>
      <c r="K2727" t="s">
        <v>39</v>
      </c>
    </row>
    <row r="2728" spans="1:11" x14ac:dyDescent="0.25">
      <c r="A2728">
        <v>6926429</v>
      </c>
      <c r="B2728" s="2">
        <v>43425.479748379628</v>
      </c>
      <c r="C2728" s="2">
        <v>43421</v>
      </c>
      <c r="D2728" t="s">
        <v>971</v>
      </c>
      <c r="E2728">
        <v>12305</v>
      </c>
      <c r="F2728" t="s">
        <v>47</v>
      </c>
      <c r="G2728" t="s">
        <v>0</v>
      </c>
      <c r="H2728" t="s">
        <v>37</v>
      </c>
      <c r="I2728" t="s">
        <v>25</v>
      </c>
      <c r="J2728" t="s">
        <v>36</v>
      </c>
      <c r="K2728" t="s">
        <v>37</v>
      </c>
    </row>
    <row r="2729" spans="1:11" x14ac:dyDescent="0.25">
      <c r="A2729">
        <v>6926429</v>
      </c>
      <c r="B2729" s="2">
        <v>43425.48007928241</v>
      </c>
      <c r="C2729" s="2">
        <v>43421</v>
      </c>
      <c r="D2729" t="s">
        <v>971</v>
      </c>
      <c r="E2729">
        <v>12305</v>
      </c>
      <c r="F2729" t="s">
        <v>47</v>
      </c>
      <c r="G2729" t="s">
        <v>2</v>
      </c>
      <c r="H2729" t="s">
        <v>5</v>
      </c>
      <c r="I2729" t="s">
        <v>1</v>
      </c>
      <c r="J2729" t="s">
        <v>4</v>
      </c>
      <c r="K2729" t="s">
        <v>38</v>
      </c>
    </row>
    <row r="2730" spans="1:11" x14ac:dyDescent="0.25">
      <c r="A2730">
        <v>6926429</v>
      </c>
      <c r="B2730" s="2">
        <v>43425.480322916665</v>
      </c>
      <c r="C2730" s="2">
        <v>43421</v>
      </c>
      <c r="D2730" t="s">
        <v>971</v>
      </c>
      <c r="E2730">
        <v>12305</v>
      </c>
      <c r="F2730" t="s">
        <v>47</v>
      </c>
      <c r="G2730" t="s">
        <v>2</v>
      </c>
      <c r="H2730" t="s">
        <v>3</v>
      </c>
      <c r="I2730" t="s">
        <v>1</v>
      </c>
      <c r="J2730" t="s">
        <v>4</v>
      </c>
      <c r="K2730" t="s">
        <v>39</v>
      </c>
    </row>
    <row r="2731" spans="1:11" x14ac:dyDescent="0.25">
      <c r="A2731">
        <v>6927122</v>
      </c>
      <c r="B2731" s="2">
        <v>43425.48075613426</v>
      </c>
      <c r="C2731" s="2">
        <v>43421</v>
      </c>
      <c r="D2731" t="s">
        <v>972</v>
      </c>
      <c r="E2731">
        <v>12305</v>
      </c>
      <c r="F2731" t="s">
        <v>47</v>
      </c>
      <c r="G2731" t="s">
        <v>0</v>
      </c>
      <c r="H2731" t="s">
        <v>37</v>
      </c>
      <c r="I2731" t="s">
        <v>25</v>
      </c>
      <c r="J2731" t="s">
        <v>36</v>
      </c>
      <c r="K2731" t="s">
        <v>37</v>
      </c>
    </row>
    <row r="2732" spans="1:11" x14ac:dyDescent="0.25">
      <c r="A2732">
        <v>6927122</v>
      </c>
      <c r="B2732" s="2">
        <v>43425.480963310183</v>
      </c>
      <c r="C2732" s="2">
        <v>43421</v>
      </c>
      <c r="D2732" t="s">
        <v>972</v>
      </c>
      <c r="E2732">
        <v>12305</v>
      </c>
      <c r="F2732" t="s">
        <v>47</v>
      </c>
      <c r="G2732" t="s">
        <v>2</v>
      </c>
      <c r="H2732" t="s">
        <v>37</v>
      </c>
      <c r="I2732" t="s">
        <v>25</v>
      </c>
      <c r="J2732" t="s">
        <v>9</v>
      </c>
      <c r="K2732" t="s">
        <v>37</v>
      </c>
    </row>
    <row r="2733" spans="1:11" x14ac:dyDescent="0.25">
      <c r="A2733">
        <v>6927736</v>
      </c>
      <c r="B2733" s="2">
        <v>43425.481265856484</v>
      </c>
      <c r="C2733" s="2">
        <v>43421</v>
      </c>
      <c r="D2733" t="s">
        <v>973</v>
      </c>
      <c r="E2733">
        <v>12305</v>
      </c>
      <c r="F2733" t="s">
        <v>47</v>
      </c>
      <c r="G2733" t="s">
        <v>0</v>
      </c>
      <c r="H2733" t="s">
        <v>37</v>
      </c>
      <c r="I2733" t="s">
        <v>25</v>
      </c>
      <c r="J2733" t="s">
        <v>36</v>
      </c>
      <c r="K2733" t="s">
        <v>37</v>
      </c>
    </row>
    <row r="2734" spans="1:11" x14ac:dyDescent="0.25">
      <c r="A2734">
        <v>6927736</v>
      </c>
      <c r="B2734" s="2">
        <v>43425.48152199074</v>
      </c>
      <c r="C2734" s="2">
        <v>43421</v>
      </c>
      <c r="D2734" t="s">
        <v>973</v>
      </c>
      <c r="E2734">
        <v>12305</v>
      </c>
      <c r="F2734" t="s">
        <v>47</v>
      </c>
      <c r="G2734" t="s">
        <v>2</v>
      </c>
      <c r="H2734" t="s">
        <v>37</v>
      </c>
      <c r="I2734" t="s">
        <v>25</v>
      </c>
      <c r="J2734" t="s">
        <v>9</v>
      </c>
      <c r="K2734" t="s">
        <v>37</v>
      </c>
    </row>
    <row r="2735" spans="1:11" x14ac:dyDescent="0.25">
      <c r="A2735">
        <v>692794</v>
      </c>
      <c r="B2735" s="2">
        <v>43425.482037847221</v>
      </c>
      <c r="C2735" s="2">
        <v>43421</v>
      </c>
      <c r="D2735" t="s">
        <v>974</v>
      </c>
      <c r="E2735">
        <v>12305</v>
      </c>
      <c r="F2735" t="s">
        <v>47</v>
      </c>
      <c r="G2735" t="s">
        <v>0</v>
      </c>
      <c r="H2735" t="s">
        <v>37</v>
      </c>
      <c r="I2735" t="s">
        <v>25</v>
      </c>
      <c r="J2735" t="s">
        <v>36</v>
      </c>
      <c r="K2735" t="s">
        <v>37</v>
      </c>
    </row>
    <row r="2736" spans="1:11" x14ac:dyDescent="0.25">
      <c r="A2736">
        <v>692794</v>
      </c>
      <c r="B2736" s="2">
        <v>43425.482300000003</v>
      </c>
      <c r="C2736" s="2">
        <v>43421</v>
      </c>
      <c r="D2736" t="s">
        <v>974</v>
      </c>
      <c r="E2736">
        <v>12305</v>
      </c>
      <c r="F2736" t="s">
        <v>47</v>
      </c>
      <c r="G2736" t="s">
        <v>2</v>
      </c>
      <c r="H2736" t="s">
        <v>11</v>
      </c>
      <c r="I2736" t="s">
        <v>7</v>
      </c>
      <c r="J2736" t="s">
        <v>4</v>
      </c>
      <c r="K2736" t="s">
        <v>42</v>
      </c>
    </row>
    <row r="2737" spans="1:11" x14ac:dyDescent="0.25">
      <c r="A2737">
        <v>692794</v>
      </c>
      <c r="B2737" s="2">
        <v>43425.482513773146</v>
      </c>
      <c r="C2737" s="2">
        <v>43421</v>
      </c>
      <c r="D2737" t="s">
        <v>974</v>
      </c>
      <c r="E2737">
        <v>12305</v>
      </c>
      <c r="F2737" t="s">
        <v>47</v>
      </c>
      <c r="G2737" t="s">
        <v>2</v>
      </c>
      <c r="H2737" t="s">
        <v>3</v>
      </c>
      <c r="I2737" t="s">
        <v>1</v>
      </c>
      <c r="J2737" t="s">
        <v>4</v>
      </c>
      <c r="K2737" t="s">
        <v>39</v>
      </c>
    </row>
    <row r="2738" spans="1:11" x14ac:dyDescent="0.25">
      <c r="A2738">
        <v>6928522</v>
      </c>
      <c r="B2738" s="2">
        <v>43425.482930787039</v>
      </c>
      <c r="C2738" s="2">
        <v>43421</v>
      </c>
      <c r="D2738" t="s">
        <v>975</v>
      </c>
      <c r="E2738">
        <v>12305</v>
      </c>
      <c r="F2738" t="s">
        <v>47</v>
      </c>
      <c r="G2738" t="s">
        <v>0</v>
      </c>
      <c r="H2738" t="s">
        <v>37</v>
      </c>
      <c r="I2738" t="s">
        <v>25</v>
      </c>
      <c r="J2738" t="s">
        <v>36</v>
      </c>
      <c r="K2738" t="s">
        <v>37</v>
      </c>
    </row>
    <row r="2739" spans="1:11" x14ac:dyDescent="0.25">
      <c r="A2739">
        <v>6928522</v>
      </c>
      <c r="B2739" s="2">
        <v>43425.483157060182</v>
      </c>
      <c r="C2739" s="2">
        <v>43421</v>
      </c>
      <c r="D2739" t="s">
        <v>975</v>
      </c>
      <c r="E2739">
        <v>12305</v>
      </c>
      <c r="F2739" t="s">
        <v>47</v>
      </c>
      <c r="G2739" t="s">
        <v>2</v>
      </c>
      <c r="H2739" t="s">
        <v>6</v>
      </c>
      <c r="I2739" t="s">
        <v>7</v>
      </c>
      <c r="J2739" t="s">
        <v>4</v>
      </c>
      <c r="K2739" t="s">
        <v>70</v>
      </c>
    </row>
    <row r="2740" spans="1:11" x14ac:dyDescent="0.25">
      <c r="A2740">
        <v>6928522</v>
      </c>
      <c r="B2740" s="2">
        <v>43425.483374421296</v>
      </c>
      <c r="C2740" s="2">
        <v>43421</v>
      </c>
      <c r="D2740" t="s">
        <v>975</v>
      </c>
      <c r="E2740">
        <v>12305</v>
      </c>
      <c r="F2740" t="s">
        <v>47</v>
      </c>
      <c r="G2740" t="s">
        <v>2</v>
      </c>
      <c r="H2740" t="s">
        <v>5</v>
      </c>
      <c r="I2740" t="s">
        <v>1</v>
      </c>
      <c r="J2740" t="s">
        <v>4</v>
      </c>
      <c r="K2740" t="s">
        <v>38</v>
      </c>
    </row>
    <row r="2741" spans="1:11" x14ac:dyDescent="0.25">
      <c r="A2741">
        <v>6928556</v>
      </c>
      <c r="B2741" s="2">
        <v>43425.483783101852</v>
      </c>
      <c r="C2741" s="2">
        <v>43421</v>
      </c>
      <c r="D2741" t="s">
        <v>976</v>
      </c>
      <c r="E2741">
        <v>12305</v>
      </c>
      <c r="F2741" t="s">
        <v>47</v>
      </c>
      <c r="G2741" t="s">
        <v>0</v>
      </c>
      <c r="H2741" t="s">
        <v>8</v>
      </c>
      <c r="I2741" t="s">
        <v>7</v>
      </c>
      <c r="J2741" t="s">
        <v>36</v>
      </c>
      <c r="K2741" t="s">
        <v>65</v>
      </c>
    </row>
    <row r="2742" spans="1:11" x14ac:dyDescent="0.25">
      <c r="A2742">
        <v>6928556</v>
      </c>
      <c r="B2742" s="2">
        <v>43425.484047569444</v>
      </c>
      <c r="C2742" s="2">
        <v>43421</v>
      </c>
      <c r="D2742" t="s">
        <v>976</v>
      </c>
      <c r="E2742">
        <v>12305</v>
      </c>
      <c r="F2742" t="s">
        <v>47</v>
      </c>
      <c r="G2742" t="s">
        <v>2</v>
      </c>
      <c r="H2742" t="s">
        <v>5</v>
      </c>
      <c r="I2742" t="s">
        <v>1</v>
      </c>
      <c r="J2742" t="s">
        <v>4</v>
      </c>
      <c r="K2742" t="s">
        <v>38</v>
      </c>
    </row>
    <row r="2743" spans="1:11" x14ac:dyDescent="0.25">
      <c r="A2743">
        <v>6928556</v>
      </c>
      <c r="B2743" s="2">
        <v>43425.484272453701</v>
      </c>
      <c r="C2743" s="2">
        <v>43421</v>
      </c>
      <c r="D2743" t="s">
        <v>976</v>
      </c>
      <c r="E2743">
        <v>12305</v>
      </c>
      <c r="F2743" t="s">
        <v>47</v>
      </c>
      <c r="G2743" t="s">
        <v>2</v>
      </c>
      <c r="H2743" t="s">
        <v>3</v>
      </c>
      <c r="I2743" t="s">
        <v>1</v>
      </c>
      <c r="J2743" t="s">
        <v>4</v>
      </c>
      <c r="K2743" t="s">
        <v>39</v>
      </c>
    </row>
    <row r="2744" spans="1:11" x14ac:dyDescent="0.25">
      <c r="A2744">
        <v>6928786</v>
      </c>
      <c r="B2744" s="2">
        <v>43425.484804513886</v>
      </c>
      <c r="C2744" s="2">
        <v>43421</v>
      </c>
      <c r="D2744" t="s">
        <v>977</v>
      </c>
      <c r="E2744">
        <v>12305</v>
      </c>
      <c r="F2744" t="s">
        <v>47</v>
      </c>
      <c r="G2744" t="s">
        <v>0</v>
      </c>
      <c r="H2744" t="s">
        <v>27</v>
      </c>
      <c r="I2744" t="s">
        <v>7</v>
      </c>
      <c r="J2744" t="s">
        <v>36</v>
      </c>
      <c r="K2744" t="s">
        <v>40</v>
      </c>
    </row>
    <row r="2745" spans="1:11" x14ac:dyDescent="0.25">
      <c r="A2745">
        <v>6928786</v>
      </c>
      <c r="B2745" s="2">
        <v>43425.485101620368</v>
      </c>
      <c r="C2745" s="2">
        <v>43421</v>
      </c>
      <c r="D2745" t="s">
        <v>977</v>
      </c>
      <c r="E2745">
        <v>12305</v>
      </c>
      <c r="F2745" t="s">
        <v>47</v>
      </c>
      <c r="G2745" t="s">
        <v>2</v>
      </c>
      <c r="H2745" t="s">
        <v>5</v>
      </c>
      <c r="I2745" t="s">
        <v>1</v>
      </c>
      <c r="J2745" t="s">
        <v>4</v>
      </c>
      <c r="K2745" t="s">
        <v>38</v>
      </c>
    </row>
    <row r="2746" spans="1:11" x14ac:dyDescent="0.25">
      <c r="A2746">
        <v>6928786</v>
      </c>
      <c r="B2746" s="2">
        <v>43425.4852994213</v>
      </c>
      <c r="C2746" s="2">
        <v>43421</v>
      </c>
      <c r="D2746" t="s">
        <v>977</v>
      </c>
      <c r="E2746">
        <v>12305</v>
      </c>
      <c r="F2746" t="s">
        <v>47</v>
      </c>
      <c r="G2746" t="s">
        <v>2</v>
      </c>
      <c r="H2746" t="s">
        <v>3</v>
      </c>
      <c r="I2746" t="s">
        <v>1</v>
      </c>
      <c r="J2746" t="s">
        <v>4</v>
      </c>
      <c r="K2746" t="s">
        <v>39</v>
      </c>
    </row>
    <row r="2747" spans="1:11" x14ac:dyDescent="0.25">
      <c r="A2747">
        <v>6928959</v>
      </c>
      <c r="B2747" s="2">
        <v>43425.485617939812</v>
      </c>
      <c r="C2747" s="2">
        <v>43421</v>
      </c>
      <c r="D2747" t="s">
        <v>978</v>
      </c>
      <c r="E2747">
        <v>12305</v>
      </c>
      <c r="F2747" t="s">
        <v>47</v>
      </c>
      <c r="G2747" t="s">
        <v>0</v>
      </c>
      <c r="H2747" t="s">
        <v>37</v>
      </c>
      <c r="I2747" t="s">
        <v>25</v>
      </c>
      <c r="J2747" t="s">
        <v>36</v>
      </c>
      <c r="K2747" t="s">
        <v>37</v>
      </c>
    </row>
    <row r="2748" spans="1:11" x14ac:dyDescent="0.25">
      <c r="A2748">
        <v>6928959</v>
      </c>
      <c r="B2748" s="2">
        <v>43425.485913773147</v>
      </c>
      <c r="C2748" s="2">
        <v>43421</v>
      </c>
      <c r="D2748" t="s">
        <v>978</v>
      </c>
      <c r="E2748">
        <v>12305</v>
      </c>
      <c r="F2748" t="s">
        <v>47</v>
      </c>
      <c r="G2748" t="s">
        <v>2</v>
      </c>
      <c r="H2748" t="s">
        <v>5</v>
      </c>
      <c r="I2748" t="s">
        <v>1</v>
      </c>
      <c r="J2748" t="s">
        <v>4</v>
      </c>
      <c r="K2748" t="s">
        <v>38</v>
      </c>
    </row>
    <row r="2749" spans="1:11" x14ac:dyDescent="0.25">
      <c r="A2749">
        <v>6929692</v>
      </c>
      <c r="B2749" s="2">
        <v>43425.486213078701</v>
      </c>
      <c r="C2749" s="2">
        <v>43421</v>
      </c>
      <c r="D2749" t="s">
        <v>979</v>
      </c>
      <c r="E2749">
        <v>12305</v>
      </c>
      <c r="F2749" t="s">
        <v>47</v>
      </c>
      <c r="G2749" t="s">
        <v>0</v>
      </c>
      <c r="H2749" t="s">
        <v>8</v>
      </c>
      <c r="I2749" t="s">
        <v>7</v>
      </c>
      <c r="J2749" t="s">
        <v>36</v>
      </c>
      <c r="K2749" t="s">
        <v>65</v>
      </c>
    </row>
    <row r="2750" spans="1:11" x14ac:dyDescent="0.25">
      <c r="A2750">
        <v>6929692</v>
      </c>
      <c r="B2750" s="2">
        <v>43425.486503935186</v>
      </c>
      <c r="C2750" s="2">
        <v>43421</v>
      </c>
      <c r="D2750" t="s">
        <v>979</v>
      </c>
      <c r="E2750">
        <v>12305</v>
      </c>
      <c r="F2750" t="s">
        <v>47</v>
      </c>
      <c r="G2750" t="s">
        <v>2</v>
      </c>
      <c r="H2750" t="s">
        <v>5</v>
      </c>
      <c r="I2750" t="s">
        <v>1</v>
      </c>
      <c r="J2750" t="s">
        <v>4</v>
      </c>
      <c r="K2750" t="s">
        <v>38</v>
      </c>
    </row>
    <row r="2751" spans="1:11" x14ac:dyDescent="0.25">
      <c r="A2751">
        <v>6929692</v>
      </c>
      <c r="B2751" s="2">
        <v>43425.486703125003</v>
      </c>
      <c r="C2751" s="2">
        <v>43421</v>
      </c>
      <c r="D2751" t="s">
        <v>979</v>
      </c>
      <c r="E2751">
        <v>12305</v>
      </c>
      <c r="F2751" t="s">
        <v>47</v>
      </c>
      <c r="G2751" t="s">
        <v>2</v>
      </c>
      <c r="H2751" t="s">
        <v>3</v>
      </c>
      <c r="I2751" t="s">
        <v>1</v>
      </c>
      <c r="J2751" t="s">
        <v>4</v>
      </c>
      <c r="K2751" t="s">
        <v>39</v>
      </c>
    </row>
    <row r="2752" spans="1:11" x14ac:dyDescent="0.25">
      <c r="A2752">
        <v>6930023</v>
      </c>
      <c r="B2752" s="2">
        <v>43425.48715763889</v>
      </c>
      <c r="C2752" s="2">
        <v>43421</v>
      </c>
      <c r="D2752" t="s">
        <v>980</v>
      </c>
      <c r="E2752">
        <v>12305</v>
      </c>
      <c r="F2752" t="s">
        <v>47</v>
      </c>
      <c r="G2752" t="s">
        <v>0</v>
      </c>
      <c r="H2752" t="s">
        <v>37</v>
      </c>
      <c r="I2752" t="s">
        <v>25</v>
      </c>
      <c r="J2752" t="s">
        <v>36</v>
      </c>
      <c r="K2752" t="s">
        <v>37</v>
      </c>
    </row>
    <row r="2753" spans="1:11" x14ac:dyDescent="0.25">
      <c r="A2753">
        <v>6930023</v>
      </c>
      <c r="B2753" s="2">
        <v>43425.487352777775</v>
      </c>
      <c r="C2753" s="2">
        <v>43421</v>
      </c>
      <c r="D2753" t="s">
        <v>980</v>
      </c>
      <c r="E2753">
        <v>12305</v>
      </c>
      <c r="F2753" t="s">
        <v>47</v>
      </c>
      <c r="G2753" t="s">
        <v>2</v>
      </c>
      <c r="H2753" t="s">
        <v>37</v>
      </c>
      <c r="I2753" t="s">
        <v>25</v>
      </c>
      <c r="J2753" t="s">
        <v>9</v>
      </c>
      <c r="K2753" t="s">
        <v>37</v>
      </c>
    </row>
    <row r="2754" spans="1:11" x14ac:dyDescent="0.25">
      <c r="A2754">
        <v>6930036</v>
      </c>
      <c r="B2754" s="2">
        <v>43425.487958217593</v>
      </c>
      <c r="C2754" s="2">
        <v>43421</v>
      </c>
      <c r="D2754" t="s">
        <v>981</v>
      </c>
      <c r="E2754">
        <v>12305</v>
      </c>
      <c r="F2754" t="s">
        <v>47</v>
      </c>
      <c r="G2754" t="s">
        <v>0</v>
      </c>
      <c r="H2754" t="s">
        <v>8</v>
      </c>
      <c r="I2754" t="s">
        <v>7</v>
      </c>
      <c r="J2754" t="s">
        <v>36</v>
      </c>
      <c r="K2754" t="s">
        <v>65</v>
      </c>
    </row>
    <row r="2755" spans="1:11" x14ac:dyDescent="0.25">
      <c r="A2755">
        <v>6930036</v>
      </c>
      <c r="B2755" s="2">
        <v>43425.488180439817</v>
      </c>
      <c r="C2755" s="2">
        <v>43421</v>
      </c>
      <c r="D2755" t="s">
        <v>981</v>
      </c>
      <c r="E2755">
        <v>12305</v>
      </c>
      <c r="F2755" t="s">
        <v>47</v>
      </c>
      <c r="G2755" t="s">
        <v>2</v>
      </c>
      <c r="H2755" t="s">
        <v>8</v>
      </c>
      <c r="I2755" t="s">
        <v>7</v>
      </c>
      <c r="J2755" t="s">
        <v>9</v>
      </c>
      <c r="K2755" t="s">
        <v>65</v>
      </c>
    </row>
    <row r="2756" spans="1:11" x14ac:dyDescent="0.25">
      <c r="A2756">
        <v>6930240</v>
      </c>
      <c r="B2756" s="2">
        <v>43425.488506365742</v>
      </c>
      <c r="C2756" s="2">
        <v>43421</v>
      </c>
      <c r="D2756" t="s">
        <v>982</v>
      </c>
      <c r="E2756">
        <v>12305</v>
      </c>
      <c r="F2756" t="s">
        <v>47</v>
      </c>
      <c r="G2756" t="s">
        <v>0</v>
      </c>
      <c r="H2756" t="s">
        <v>37</v>
      </c>
      <c r="I2756" t="s">
        <v>25</v>
      </c>
      <c r="J2756" t="s">
        <v>36</v>
      </c>
      <c r="K2756" t="s">
        <v>37</v>
      </c>
    </row>
    <row r="2757" spans="1:11" x14ac:dyDescent="0.25">
      <c r="A2757">
        <v>6930240</v>
      </c>
      <c r="B2757" s="2">
        <v>43425.488900810182</v>
      </c>
      <c r="C2757" s="2">
        <v>43421</v>
      </c>
      <c r="D2757" t="s">
        <v>982</v>
      </c>
      <c r="E2757">
        <v>12305</v>
      </c>
      <c r="F2757" t="s">
        <v>47</v>
      </c>
      <c r="G2757" t="s">
        <v>2</v>
      </c>
      <c r="H2757" t="s">
        <v>37</v>
      </c>
      <c r="I2757" t="s">
        <v>25</v>
      </c>
      <c r="J2757" t="s">
        <v>4</v>
      </c>
      <c r="K2757" t="s">
        <v>37</v>
      </c>
    </row>
    <row r="2758" spans="1:11" x14ac:dyDescent="0.25">
      <c r="A2758">
        <v>6930305</v>
      </c>
      <c r="B2758" s="2">
        <v>43425.489190277774</v>
      </c>
      <c r="C2758" s="2">
        <v>43421</v>
      </c>
      <c r="D2758" t="s">
        <v>983</v>
      </c>
      <c r="E2758">
        <v>12305</v>
      </c>
      <c r="F2758" t="s">
        <v>47</v>
      </c>
      <c r="G2758" t="s">
        <v>0</v>
      </c>
      <c r="H2758" t="s">
        <v>37</v>
      </c>
      <c r="I2758" t="s">
        <v>25</v>
      </c>
      <c r="J2758" t="s">
        <v>36</v>
      </c>
      <c r="K2758" t="s">
        <v>37</v>
      </c>
    </row>
    <row r="2759" spans="1:11" x14ac:dyDescent="0.25">
      <c r="A2759">
        <v>6930305</v>
      </c>
      <c r="B2759" s="2">
        <v>43425.489412384261</v>
      </c>
      <c r="C2759" s="2">
        <v>43421</v>
      </c>
      <c r="D2759" t="s">
        <v>983</v>
      </c>
      <c r="E2759">
        <v>12305</v>
      </c>
      <c r="F2759" t="s">
        <v>47</v>
      </c>
      <c r="G2759" t="s">
        <v>2</v>
      </c>
      <c r="H2759" t="s">
        <v>37</v>
      </c>
      <c r="I2759" t="s">
        <v>25</v>
      </c>
      <c r="J2759" t="s">
        <v>9</v>
      </c>
      <c r="K2759" t="s">
        <v>37</v>
      </c>
    </row>
    <row r="2760" spans="1:11" x14ac:dyDescent="0.25">
      <c r="A2760">
        <v>6930759</v>
      </c>
      <c r="B2760" s="2">
        <v>43425.489729166664</v>
      </c>
      <c r="C2760" s="2">
        <v>43421</v>
      </c>
      <c r="D2760" t="s">
        <v>984</v>
      </c>
      <c r="E2760">
        <v>12305</v>
      </c>
      <c r="F2760" t="s">
        <v>47</v>
      </c>
      <c r="G2760" t="s">
        <v>0</v>
      </c>
      <c r="H2760" t="s">
        <v>37</v>
      </c>
      <c r="I2760" t="s">
        <v>25</v>
      </c>
      <c r="J2760" t="s">
        <v>36</v>
      </c>
      <c r="K2760" t="s">
        <v>37</v>
      </c>
    </row>
    <row r="2761" spans="1:11" x14ac:dyDescent="0.25">
      <c r="A2761">
        <v>6930759</v>
      </c>
      <c r="B2761" s="2">
        <v>43425.490059374999</v>
      </c>
      <c r="C2761" s="2">
        <v>43421</v>
      </c>
      <c r="D2761" t="s">
        <v>984</v>
      </c>
      <c r="E2761">
        <v>12305</v>
      </c>
      <c r="F2761" t="s">
        <v>47</v>
      </c>
      <c r="G2761" t="s">
        <v>2</v>
      </c>
      <c r="H2761" t="s">
        <v>3</v>
      </c>
      <c r="I2761" t="s">
        <v>1</v>
      </c>
      <c r="J2761" t="s">
        <v>4</v>
      </c>
      <c r="K2761" t="s">
        <v>39</v>
      </c>
    </row>
    <row r="2762" spans="1:11" x14ac:dyDescent="0.25">
      <c r="A2762">
        <v>6930882</v>
      </c>
      <c r="B2762" s="2">
        <v>43425.490951388892</v>
      </c>
      <c r="C2762" s="2">
        <v>43421</v>
      </c>
      <c r="D2762" t="s">
        <v>985</v>
      </c>
      <c r="E2762">
        <v>12305</v>
      </c>
      <c r="F2762" t="s">
        <v>47</v>
      </c>
      <c r="G2762" t="s">
        <v>0</v>
      </c>
      <c r="H2762" t="s">
        <v>37</v>
      </c>
      <c r="I2762" t="s">
        <v>25</v>
      </c>
      <c r="J2762" t="s">
        <v>36</v>
      </c>
      <c r="K2762" t="s">
        <v>37</v>
      </c>
    </row>
    <row r="2763" spans="1:11" x14ac:dyDescent="0.25">
      <c r="A2763">
        <v>6930882</v>
      </c>
      <c r="B2763" s="2">
        <v>43425.491345949071</v>
      </c>
      <c r="C2763" s="2">
        <v>43421</v>
      </c>
      <c r="D2763" t="s">
        <v>985</v>
      </c>
      <c r="E2763">
        <v>12305</v>
      </c>
      <c r="F2763" t="s">
        <v>47</v>
      </c>
      <c r="G2763" t="s">
        <v>2</v>
      </c>
      <c r="H2763" t="s">
        <v>5</v>
      </c>
      <c r="I2763" t="s">
        <v>1</v>
      </c>
      <c r="J2763" t="s">
        <v>4</v>
      </c>
      <c r="K2763" t="s">
        <v>38</v>
      </c>
    </row>
    <row r="2764" spans="1:11" x14ac:dyDescent="0.25">
      <c r="A2764">
        <v>6930882</v>
      </c>
      <c r="B2764" s="2">
        <v>43425.491550231483</v>
      </c>
      <c r="C2764" s="2">
        <v>43421</v>
      </c>
      <c r="D2764" t="s">
        <v>985</v>
      </c>
      <c r="E2764">
        <v>12305</v>
      </c>
      <c r="F2764" t="s">
        <v>47</v>
      </c>
      <c r="G2764" t="s">
        <v>2</v>
      </c>
      <c r="H2764" t="s">
        <v>3</v>
      </c>
      <c r="I2764" t="s">
        <v>1</v>
      </c>
      <c r="J2764" t="s">
        <v>4</v>
      </c>
      <c r="K2764" t="s">
        <v>39</v>
      </c>
    </row>
    <row r="2765" spans="1:11" x14ac:dyDescent="0.25">
      <c r="A2765">
        <v>6931812</v>
      </c>
      <c r="B2765" s="2">
        <v>43425.491976851852</v>
      </c>
      <c r="C2765" s="2">
        <v>43421</v>
      </c>
      <c r="D2765" t="s">
        <v>986</v>
      </c>
      <c r="E2765">
        <v>12305</v>
      </c>
      <c r="F2765" t="s">
        <v>47</v>
      </c>
      <c r="G2765" t="s">
        <v>0</v>
      </c>
      <c r="H2765" t="s">
        <v>37</v>
      </c>
      <c r="I2765" t="s">
        <v>25</v>
      </c>
      <c r="J2765" t="s">
        <v>36</v>
      </c>
      <c r="K2765" t="s">
        <v>37</v>
      </c>
    </row>
    <row r="2766" spans="1:11" x14ac:dyDescent="0.25">
      <c r="A2766">
        <v>6931812</v>
      </c>
      <c r="B2766" s="2">
        <v>43425.492748379627</v>
      </c>
      <c r="C2766" s="2">
        <v>43421</v>
      </c>
      <c r="D2766" t="s">
        <v>986</v>
      </c>
      <c r="E2766">
        <v>12305</v>
      </c>
      <c r="F2766" t="s">
        <v>47</v>
      </c>
      <c r="G2766" t="s">
        <v>2</v>
      </c>
      <c r="H2766" t="s">
        <v>3</v>
      </c>
      <c r="I2766" t="s">
        <v>1</v>
      </c>
      <c r="J2766" t="s">
        <v>4</v>
      </c>
      <c r="K2766" t="s">
        <v>39</v>
      </c>
    </row>
    <row r="2767" spans="1:11" x14ac:dyDescent="0.25">
      <c r="A2767">
        <v>6932001</v>
      </c>
      <c r="B2767" s="2">
        <v>43425.493112037038</v>
      </c>
      <c r="C2767" s="2">
        <v>43421</v>
      </c>
      <c r="D2767" t="s">
        <v>987</v>
      </c>
      <c r="E2767">
        <v>12305</v>
      </c>
      <c r="F2767" t="s">
        <v>47</v>
      </c>
      <c r="G2767" t="s">
        <v>0</v>
      </c>
      <c r="H2767" t="s">
        <v>37</v>
      </c>
      <c r="I2767" t="s">
        <v>25</v>
      </c>
      <c r="J2767" t="s">
        <v>36</v>
      </c>
      <c r="K2767" t="s">
        <v>37</v>
      </c>
    </row>
    <row r="2768" spans="1:11" x14ac:dyDescent="0.25">
      <c r="A2768">
        <v>6932001</v>
      </c>
      <c r="B2768" s="2">
        <v>43425.493489236113</v>
      </c>
      <c r="C2768" s="2">
        <v>43421</v>
      </c>
      <c r="D2768" t="s">
        <v>987</v>
      </c>
      <c r="E2768">
        <v>12305</v>
      </c>
      <c r="F2768" t="s">
        <v>47</v>
      </c>
      <c r="G2768" t="s">
        <v>2</v>
      </c>
      <c r="H2768" t="s">
        <v>5</v>
      </c>
      <c r="I2768" t="s">
        <v>1</v>
      </c>
      <c r="J2768" t="s">
        <v>4</v>
      </c>
      <c r="K2768" t="s">
        <v>38</v>
      </c>
    </row>
    <row r="2769" spans="1:11" x14ac:dyDescent="0.25">
      <c r="A2769">
        <v>6932001</v>
      </c>
      <c r="B2769" s="2">
        <v>43425.493685995367</v>
      </c>
      <c r="C2769" s="2">
        <v>43421</v>
      </c>
      <c r="D2769" t="s">
        <v>987</v>
      </c>
      <c r="E2769">
        <v>12305</v>
      </c>
      <c r="F2769" t="s">
        <v>47</v>
      </c>
      <c r="G2769" t="s">
        <v>2</v>
      </c>
      <c r="H2769" t="s">
        <v>3</v>
      </c>
      <c r="I2769" t="s">
        <v>1</v>
      </c>
      <c r="J2769" t="s">
        <v>4</v>
      </c>
      <c r="K2769" t="s">
        <v>39</v>
      </c>
    </row>
    <row r="2770" spans="1:11" x14ac:dyDescent="0.25">
      <c r="A2770">
        <v>6932394</v>
      </c>
      <c r="B2770" s="2">
        <v>43425.494393287037</v>
      </c>
      <c r="C2770" s="2">
        <v>43421</v>
      </c>
      <c r="D2770" t="s">
        <v>988</v>
      </c>
      <c r="E2770">
        <v>12305</v>
      </c>
      <c r="F2770" t="s">
        <v>47</v>
      </c>
      <c r="G2770" t="s">
        <v>0</v>
      </c>
      <c r="H2770" t="s">
        <v>37</v>
      </c>
      <c r="I2770" t="s">
        <v>25</v>
      </c>
      <c r="J2770" t="s">
        <v>36</v>
      </c>
      <c r="K2770" t="s">
        <v>37</v>
      </c>
    </row>
    <row r="2771" spans="1:11" x14ac:dyDescent="0.25">
      <c r="A2771">
        <v>6932394</v>
      </c>
      <c r="B2771" s="2">
        <v>43425.494617708333</v>
      </c>
      <c r="C2771" s="2">
        <v>43421</v>
      </c>
      <c r="D2771" t="s">
        <v>988</v>
      </c>
      <c r="E2771">
        <v>12305</v>
      </c>
      <c r="F2771" t="s">
        <v>47</v>
      </c>
      <c r="G2771" t="s">
        <v>2</v>
      </c>
      <c r="H2771" t="s">
        <v>5</v>
      </c>
      <c r="I2771" t="s">
        <v>1</v>
      </c>
      <c r="J2771" t="s">
        <v>4</v>
      </c>
      <c r="K2771" t="s">
        <v>38</v>
      </c>
    </row>
    <row r="2772" spans="1:11" x14ac:dyDescent="0.25">
      <c r="A2772">
        <v>6932394</v>
      </c>
      <c r="B2772" s="2">
        <v>43425.4947994213</v>
      </c>
      <c r="C2772" s="2">
        <v>43421</v>
      </c>
      <c r="D2772" t="s">
        <v>988</v>
      </c>
      <c r="E2772">
        <v>12305</v>
      </c>
      <c r="F2772" t="s">
        <v>47</v>
      </c>
      <c r="G2772" t="s">
        <v>2</v>
      </c>
      <c r="H2772" t="s">
        <v>3</v>
      </c>
      <c r="I2772" t="s">
        <v>1</v>
      </c>
      <c r="J2772" t="s">
        <v>4</v>
      </c>
      <c r="K2772" t="s">
        <v>39</v>
      </c>
    </row>
    <row r="2773" spans="1:11" x14ac:dyDescent="0.25">
      <c r="A2773">
        <v>6933073</v>
      </c>
      <c r="B2773" s="2">
        <v>43425.495131134259</v>
      </c>
      <c r="C2773" s="2">
        <v>43421</v>
      </c>
      <c r="D2773" t="s">
        <v>989</v>
      </c>
      <c r="E2773">
        <v>12305</v>
      </c>
      <c r="F2773" t="s">
        <v>47</v>
      </c>
      <c r="G2773" t="s">
        <v>0</v>
      </c>
      <c r="H2773" t="s">
        <v>37</v>
      </c>
      <c r="I2773" t="s">
        <v>25</v>
      </c>
      <c r="J2773" t="s">
        <v>36</v>
      </c>
      <c r="K2773" t="s">
        <v>37</v>
      </c>
    </row>
    <row r="2774" spans="1:11" x14ac:dyDescent="0.25">
      <c r="A2774">
        <v>6933073</v>
      </c>
      <c r="B2774" s="2">
        <v>43425.495323263887</v>
      </c>
      <c r="C2774" s="2">
        <v>43421</v>
      </c>
      <c r="D2774" t="s">
        <v>989</v>
      </c>
      <c r="E2774">
        <v>12305</v>
      </c>
      <c r="F2774" t="s">
        <v>47</v>
      </c>
      <c r="G2774" t="s">
        <v>2</v>
      </c>
      <c r="H2774" t="s">
        <v>37</v>
      </c>
      <c r="I2774" t="s">
        <v>25</v>
      </c>
      <c r="J2774" t="s">
        <v>9</v>
      </c>
      <c r="K2774" t="s">
        <v>37</v>
      </c>
    </row>
    <row r="2775" spans="1:11" x14ac:dyDescent="0.25">
      <c r="A2775">
        <v>6933423</v>
      </c>
      <c r="B2775" s="2">
        <v>43425.495562384262</v>
      </c>
      <c r="C2775" s="2">
        <v>43421</v>
      </c>
      <c r="D2775" t="s">
        <v>990</v>
      </c>
      <c r="E2775">
        <v>12305</v>
      </c>
      <c r="F2775" t="s">
        <v>47</v>
      </c>
      <c r="G2775" t="s">
        <v>0</v>
      </c>
      <c r="H2775" t="s">
        <v>37</v>
      </c>
      <c r="I2775" t="s">
        <v>25</v>
      </c>
      <c r="J2775" t="s">
        <v>36</v>
      </c>
      <c r="K2775" t="s">
        <v>37</v>
      </c>
    </row>
    <row r="2776" spans="1:11" x14ac:dyDescent="0.25">
      <c r="A2776">
        <v>6933423</v>
      </c>
      <c r="B2776" s="2">
        <v>43425.495921527778</v>
      </c>
      <c r="C2776" s="2">
        <v>43421</v>
      </c>
      <c r="D2776" t="s">
        <v>990</v>
      </c>
      <c r="E2776">
        <v>12305</v>
      </c>
      <c r="F2776" t="s">
        <v>47</v>
      </c>
      <c r="G2776" t="s">
        <v>2</v>
      </c>
      <c r="H2776" t="s">
        <v>37</v>
      </c>
      <c r="I2776" t="s">
        <v>25</v>
      </c>
      <c r="J2776" t="s">
        <v>4</v>
      </c>
      <c r="K2776" t="s">
        <v>37</v>
      </c>
    </row>
    <row r="2777" spans="1:11" x14ac:dyDescent="0.25">
      <c r="A2777">
        <v>6933566</v>
      </c>
      <c r="B2777" s="2">
        <v>43425.496163657408</v>
      </c>
      <c r="C2777" s="2">
        <v>43421</v>
      </c>
      <c r="D2777" t="s">
        <v>991</v>
      </c>
      <c r="E2777">
        <v>12305</v>
      </c>
      <c r="F2777" t="s">
        <v>47</v>
      </c>
      <c r="G2777" t="s">
        <v>0</v>
      </c>
      <c r="H2777" t="s">
        <v>37</v>
      </c>
      <c r="I2777" t="s">
        <v>25</v>
      </c>
      <c r="J2777" t="s">
        <v>36</v>
      </c>
      <c r="K2777" t="s">
        <v>37</v>
      </c>
    </row>
    <row r="2778" spans="1:11" x14ac:dyDescent="0.25">
      <c r="A2778">
        <v>6933566</v>
      </c>
      <c r="B2778" s="2">
        <v>43425.496744675926</v>
      </c>
      <c r="C2778" s="2">
        <v>43421</v>
      </c>
      <c r="D2778" t="s">
        <v>991</v>
      </c>
      <c r="E2778">
        <v>12305</v>
      </c>
      <c r="F2778" t="s">
        <v>47</v>
      </c>
      <c r="G2778" t="s">
        <v>2</v>
      </c>
      <c r="H2778" t="s">
        <v>37</v>
      </c>
      <c r="I2778" t="s">
        <v>25</v>
      </c>
      <c r="J2778" t="s">
        <v>9</v>
      </c>
      <c r="K2778" t="s">
        <v>37</v>
      </c>
    </row>
    <row r="2779" spans="1:11" x14ac:dyDescent="0.25">
      <c r="A2779">
        <v>6934157</v>
      </c>
      <c r="B2779" s="2">
        <v>43425.544968402777</v>
      </c>
      <c r="C2779" s="2">
        <v>43421</v>
      </c>
      <c r="D2779" t="s">
        <v>992</v>
      </c>
      <c r="E2779">
        <v>12305</v>
      </c>
      <c r="F2779" t="s">
        <v>47</v>
      </c>
      <c r="G2779" t="s">
        <v>0</v>
      </c>
      <c r="H2779" t="s">
        <v>37</v>
      </c>
      <c r="I2779" t="s">
        <v>25</v>
      </c>
      <c r="J2779" t="s">
        <v>36</v>
      </c>
      <c r="K2779" t="s">
        <v>37</v>
      </c>
    </row>
    <row r="2780" spans="1:11" x14ac:dyDescent="0.25">
      <c r="A2780">
        <v>6934157</v>
      </c>
      <c r="B2780" s="2">
        <v>43425.54576064815</v>
      </c>
      <c r="C2780" s="2">
        <v>43421</v>
      </c>
      <c r="D2780" t="s">
        <v>992</v>
      </c>
      <c r="E2780">
        <v>12305</v>
      </c>
      <c r="F2780" t="s">
        <v>47</v>
      </c>
      <c r="G2780" t="s">
        <v>2</v>
      </c>
      <c r="H2780" t="s">
        <v>37</v>
      </c>
      <c r="I2780" t="s">
        <v>25</v>
      </c>
      <c r="J2780" t="s">
        <v>9</v>
      </c>
      <c r="K2780" t="s">
        <v>37</v>
      </c>
    </row>
    <row r="2781" spans="1:11" x14ac:dyDescent="0.25">
      <c r="A2781">
        <v>6934365</v>
      </c>
      <c r="B2781" s="2">
        <v>43425.546599652778</v>
      </c>
      <c r="C2781" s="2">
        <v>43421</v>
      </c>
      <c r="D2781" t="s">
        <v>993</v>
      </c>
      <c r="E2781">
        <v>12305</v>
      </c>
      <c r="F2781" t="s">
        <v>47</v>
      </c>
      <c r="G2781" t="s">
        <v>0</v>
      </c>
      <c r="H2781" t="s">
        <v>37</v>
      </c>
      <c r="I2781" t="s">
        <v>25</v>
      </c>
      <c r="J2781" t="s">
        <v>36</v>
      </c>
      <c r="K2781" t="s">
        <v>37</v>
      </c>
    </row>
    <row r="2782" spans="1:11" x14ac:dyDescent="0.25">
      <c r="A2782">
        <v>6934365</v>
      </c>
      <c r="B2782" s="2">
        <v>43425.546824421297</v>
      </c>
      <c r="C2782" s="2">
        <v>43421</v>
      </c>
      <c r="D2782" t="s">
        <v>993</v>
      </c>
      <c r="E2782">
        <v>12305</v>
      </c>
      <c r="F2782" t="s">
        <v>47</v>
      </c>
      <c r="G2782" t="s">
        <v>2</v>
      </c>
      <c r="H2782" t="s">
        <v>5</v>
      </c>
      <c r="I2782" t="s">
        <v>1</v>
      </c>
      <c r="J2782" t="s">
        <v>4</v>
      </c>
      <c r="K2782" t="s">
        <v>38</v>
      </c>
    </row>
    <row r="2783" spans="1:11" x14ac:dyDescent="0.25">
      <c r="A2783">
        <v>6934365</v>
      </c>
      <c r="B2783" s="2">
        <v>43425.547020949074</v>
      </c>
      <c r="C2783" s="2">
        <v>43421</v>
      </c>
      <c r="D2783" t="s">
        <v>993</v>
      </c>
      <c r="E2783">
        <v>12305</v>
      </c>
      <c r="F2783" t="s">
        <v>47</v>
      </c>
      <c r="G2783" t="s">
        <v>2</v>
      </c>
      <c r="H2783" t="s">
        <v>3</v>
      </c>
      <c r="I2783" t="s">
        <v>1</v>
      </c>
      <c r="J2783" t="s">
        <v>4</v>
      </c>
      <c r="K2783" t="s">
        <v>39</v>
      </c>
    </row>
    <row r="2784" spans="1:11" x14ac:dyDescent="0.25">
      <c r="A2784">
        <v>6934371</v>
      </c>
      <c r="B2784" s="2">
        <v>43425.547490277779</v>
      </c>
      <c r="C2784" s="2">
        <v>43421</v>
      </c>
      <c r="D2784" t="s">
        <v>994</v>
      </c>
      <c r="E2784">
        <v>12305</v>
      </c>
      <c r="F2784" t="s">
        <v>47</v>
      </c>
      <c r="G2784" t="s">
        <v>0</v>
      </c>
      <c r="H2784" t="s">
        <v>8</v>
      </c>
      <c r="I2784" t="s">
        <v>7</v>
      </c>
      <c r="J2784" t="s">
        <v>36</v>
      </c>
      <c r="K2784" t="s">
        <v>65</v>
      </c>
    </row>
    <row r="2785" spans="1:11" x14ac:dyDescent="0.25">
      <c r="A2785">
        <v>6934371</v>
      </c>
      <c r="B2785" s="2">
        <v>43425.547752893515</v>
      </c>
      <c r="C2785" s="2">
        <v>43421</v>
      </c>
      <c r="D2785" t="s">
        <v>994</v>
      </c>
      <c r="E2785">
        <v>12305</v>
      </c>
      <c r="F2785" t="s">
        <v>47</v>
      </c>
      <c r="G2785" t="s">
        <v>2</v>
      </c>
      <c r="H2785" t="s">
        <v>5</v>
      </c>
      <c r="I2785" t="s">
        <v>1</v>
      </c>
      <c r="J2785" t="s">
        <v>4</v>
      </c>
      <c r="K2785" t="s">
        <v>38</v>
      </c>
    </row>
    <row r="2786" spans="1:11" x14ac:dyDescent="0.25">
      <c r="A2786">
        <v>6934371</v>
      </c>
      <c r="B2786" s="2">
        <v>43425.548047685188</v>
      </c>
      <c r="C2786" s="2">
        <v>43421</v>
      </c>
      <c r="D2786" t="s">
        <v>994</v>
      </c>
      <c r="E2786">
        <v>12305</v>
      </c>
      <c r="F2786" t="s">
        <v>47</v>
      </c>
      <c r="G2786" t="s">
        <v>2</v>
      </c>
      <c r="H2786" t="s">
        <v>3</v>
      </c>
      <c r="I2786" t="s">
        <v>1</v>
      </c>
      <c r="J2786" t="s">
        <v>4</v>
      </c>
      <c r="K2786" t="s">
        <v>39</v>
      </c>
    </row>
    <row r="2787" spans="1:11" x14ac:dyDescent="0.25">
      <c r="A2787">
        <v>6934400</v>
      </c>
      <c r="B2787" s="2">
        <v>43425.548341319445</v>
      </c>
      <c r="C2787" s="2">
        <v>43421</v>
      </c>
      <c r="D2787" t="s">
        <v>995</v>
      </c>
      <c r="E2787">
        <v>12305</v>
      </c>
      <c r="F2787" t="s">
        <v>47</v>
      </c>
      <c r="G2787" t="s">
        <v>0</v>
      </c>
      <c r="H2787" t="s">
        <v>8</v>
      </c>
      <c r="I2787" t="s">
        <v>7</v>
      </c>
      <c r="J2787" t="s">
        <v>36</v>
      </c>
      <c r="K2787" t="s">
        <v>65</v>
      </c>
    </row>
    <row r="2788" spans="1:11" x14ac:dyDescent="0.25">
      <c r="A2788">
        <v>6934400</v>
      </c>
      <c r="B2788" s="2">
        <v>43425.548611805556</v>
      </c>
      <c r="C2788" s="2">
        <v>43421</v>
      </c>
      <c r="D2788" t="s">
        <v>995</v>
      </c>
      <c r="E2788">
        <v>12305</v>
      </c>
      <c r="F2788" t="s">
        <v>47</v>
      </c>
      <c r="G2788" t="s">
        <v>2</v>
      </c>
      <c r="H2788" t="s">
        <v>37</v>
      </c>
      <c r="I2788" t="s">
        <v>25</v>
      </c>
      <c r="J2788" t="s">
        <v>9</v>
      </c>
      <c r="K2788" t="s">
        <v>37</v>
      </c>
    </row>
    <row r="2789" spans="1:11" x14ac:dyDescent="0.25">
      <c r="A2789">
        <v>6934588</v>
      </c>
      <c r="B2789" s="2">
        <v>43425.548859606482</v>
      </c>
      <c r="C2789" s="2">
        <v>43421</v>
      </c>
      <c r="D2789" t="s">
        <v>996</v>
      </c>
      <c r="E2789">
        <v>12305</v>
      </c>
      <c r="F2789" t="s">
        <v>47</v>
      </c>
      <c r="G2789" t="s">
        <v>0</v>
      </c>
      <c r="H2789" t="s">
        <v>37</v>
      </c>
      <c r="I2789" t="s">
        <v>25</v>
      </c>
      <c r="J2789" t="s">
        <v>36</v>
      </c>
      <c r="K2789" t="s">
        <v>37</v>
      </c>
    </row>
    <row r="2790" spans="1:11" x14ac:dyDescent="0.25">
      <c r="A2790">
        <v>6934588</v>
      </c>
      <c r="B2790" s="2">
        <v>43425.549159953705</v>
      </c>
      <c r="C2790" s="2">
        <v>43421</v>
      </c>
      <c r="D2790" t="s">
        <v>996</v>
      </c>
      <c r="E2790">
        <v>12305</v>
      </c>
      <c r="F2790" t="s">
        <v>47</v>
      </c>
      <c r="G2790" t="s">
        <v>2</v>
      </c>
      <c r="H2790" t="s">
        <v>37</v>
      </c>
      <c r="I2790" t="s">
        <v>25</v>
      </c>
      <c r="J2790" t="s">
        <v>9</v>
      </c>
      <c r="K2790" t="s">
        <v>37</v>
      </c>
    </row>
    <row r="2791" spans="1:11" x14ac:dyDescent="0.25">
      <c r="A2791">
        <v>6934667</v>
      </c>
      <c r="B2791" s="2">
        <v>43425.549794791666</v>
      </c>
      <c r="C2791" s="2">
        <v>43421</v>
      </c>
      <c r="D2791" t="s">
        <v>997</v>
      </c>
      <c r="E2791">
        <v>12305</v>
      </c>
      <c r="F2791" t="s">
        <v>47</v>
      </c>
      <c r="G2791" t="s">
        <v>0</v>
      </c>
      <c r="H2791" t="s">
        <v>27</v>
      </c>
      <c r="I2791" t="s">
        <v>7</v>
      </c>
      <c r="J2791" t="s">
        <v>36</v>
      </c>
      <c r="K2791" t="s">
        <v>40</v>
      </c>
    </row>
    <row r="2792" spans="1:11" x14ac:dyDescent="0.25">
      <c r="A2792">
        <v>6934667</v>
      </c>
      <c r="B2792" s="2">
        <v>43425.550117013889</v>
      </c>
      <c r="C2792" s="2">
        <v>43421</v>
      </c>
      <c r="D2792" t="s">
        <v>997</v>
      </c>
      <c r="E2792">
        <v>12305</v>
      </c>
      <c r="F2792" t="s">
        <v>47</v>
      </c>
      <c r="G2792" t="s">
        <v>2</v>
      </c>
      <c r="H2792" t="s">
        <v>37</v>
      </c>
      <c r="I2792" t="s">
        <v>25</v>
      </c>
      <c r="J2792" t="s">
        <v>9</v>
      </c>
      <c r="K2792" t="s">
        <v>37</v>
      </c>
    </row>
    <row r="2793" spans="1:11" x14ac:dyDescent="0.25">
      <c r="A2793">
        <v>6935426</v>
      </c>
      <c r="B2793" s="2">
        <v>43425.55047962963</v>
      </c>
      <c r="C2793" s="2">
        <v>43421</v>
      </c>
      <c r="D2793" t="s">
        <v>998</v>
      </c>
      <c r="E2793">
        <v>12305</v>
      </c>
      <c r="F2793" t="s">
        <v>47</v>
      </c>
      <c r="G2793" t="s">
        <v>0</v>
      </c>
      <c r="H2793" t="s">
        <v>37</v>
      </c>
      <c r="I2793" t="s">
        <v>25</v>
      </c>
      <c r="J2793" t="s">
        <v>36</v>
      </c>
      <c r="K2793" t="s">
        <v>37</v>
      </c>
    </row>
    <row r="2794" spans="1:11" x14ac:dyDescent="0.25">
      <c r="A2794">
        <v>6935426</v>
      </c>
      <c r="B2794" s="2">
        <v>43425.550696990744</v>
      </c>
      <c r="C2794" s="2">
        <v>43421</v>
      </c>
      <c r="D2794" t="s">
        <v>998</v>
      </c>
      <c r="E2794">
        <v>12305</v>
      </c>
      <c r="F2794" t="s">
        <v>47</v>
      </c>
      <c r="G2794" t="s">
        <v>2</v>
      </c>
      <c r="H2794" t="s">
        <v>37</v>
      </c>
      <c r="I2794" t="s">
        <v>25</v>
      </c>
      <c r="J2794" t="s">
        <v>9</v>
      </c>
      <c r="K2794" t="s">
        <v>37</v>
      </c>
    </row>
    <row r="2795" spans="1:11" x14ac:dyDescent="0.25">
      <c r="A2795">
        <v>6935617</v>
      </c>
      <c r="B2795" s="2">
        <v>43425.551085416664</v>
      </c>
      <c r="C2795" s="2">
        <v>43421</v>
      </c>
      <c r="D2795" t="s">
        <v>999</v>
      </c>
      <c r="E2795">
        <v>12305</v>
      </c>
      <c r="F2795" t="s">
        <v>47</v>
      </c>
      <c r="G2795" t="s">
        <v>0</v>
      </c>
      <c r="H2795" t="s">
        <v>37</v>
      </c>
      <c r="I2795" t="s">
        <v>25</v>
      </c>
      <c r="J2795" t="s">
        <v>36</v>
      </c>
      <c r="K2795" t="s">
        <v>37</v>
      </c>
    </row>
    <row r="2796" spans="1:11" x14ac:dyDescent="0.25">
      <c r="A2796">
        <v>6935617</v>
      </c>
      <c r="B2796" s="2">
        <v>43425.551284837966</v>
      </c>
      <c r="C2796" s="2">
        <v>43421</v>
      </c>
      <c r="D2796" t="s">
        <v>999</v>
      </c>
      <c r="E2796">
        <v>12305</v>
      </c>
      <c r="F2796" t="s">
        <v>47</v>
      </c>
      <c r="G2796" t="s">
        <v>2</v>
      </c>
      <c r="H2796" t="s">
        <v>5</v>
      </c>
      <c r="I2796" t="s">
        <v>1</v>
      </c>
      <c r="J2796" t="s">
        <v>4</v>
      </c>
      <c r="K2796" t="s">
        <v>38</v>
      </c>
    </row>
    <row r="2797" spans="1:11" x14ac:dyDescent="0.25">
      <c r="A2797">
        <v>6935617</v>
      </c>
      <c r="B2797" s="2">
        <v>43425.551467708334</v>
      </c>
      <c r="C2797" s="2">
        <v>43421</v>
      </c>
      <c r="D2797" t="s">
        <v>999</v>
      </c>
      <c r="E2797">
        <v>12305</v>
      </c>
      <c r="F2797" t="s">
        <v>47</v>
      </c>
      <c r="G2797" t="s">
        <v>2</v>
      </c>
      <c r="H2797" t="s">
        <v>3</v>
      </c>
      <c r="I2797" t="s">
        <v>1</v>
      </c>
      <c r="J2797" t="s">
        <v>4</v>
      </c>
      <c r="K2797" t="s">
        <v>39</v>
      </c>
    </row>
    <row r="2798" spans="1:11" x14ac:dyDescent="0.25">
      <c r="A2798">
        <v>6936037</v>
      </c>
      <c r="B2798" s="2">
        <v>43425.551867939816</v>
      </c>
      <c r="C2798" s="2">
        <v>43421</v>
      </c>
      <c r="D2798" t="s">
        <v>1000</v>
      </c>
      <c r="E2798">
        <v>12305</v>
      </c>
      <c r="F2798" t="s">
        <v>47</v>
      </c>
      <c r="G2798" t="s">
        <v>0</v>
      </c>
      <c r="H2798" t="s">
        <v>37</v>
      </c>
      <c r="I2798" t="s">
        <v>25</v>
      </c>
      <c r="J2798" t="s">
        <v>36</v>
      </c>
      <c r="K2798" t="s">
        <v>37</v>
      </c>
    </row>
    <row r="2799" spans="1:11" x14ac:dyDescent="0.25">
      <c r="A2799">
        <v>6936037</v>
      </c>
      <c r="B2799" s="2">
        <v>43425.552324652781</v>
      </c>
      <c r="C2799" s="2">
        <v>43421</v>
      </c>
      <c r="D2799" t="s">
        <v>1000</v>
      </c>
      <c r="E2799">
        <v>12305</v>
      </c>
      <c r="F2799" t="s">
        <v>47</v>
      </c>
      <c r="G2799" t="s">
        <v>2</v>
      </c>
      <c r="H2799" t="s">
        <v>5</v>
      </c>
      <c r="I2799" t="s">
        <v>1</v>
      </c>
      <c r="J2799" t="s">
        <v>4</v>
      </c>
      <c r="K2799" t="s">
        <v>38</v>
      </c>
    </row>
    <row r="2800" spans="1:11" x14ac:dyDescent="0.25">
      <c r="A2800">
        <v>6936037</v>
      </c>
      <c r="B2800" s="2">
        <v>43425.552509027781</v>
      </c>
      <c r="C2800" s="2">
        <v>43421</v>
      </c>
      <c r="D2800" t="s">
        <v>1000</v>
      </c>
      <c r="E2800">
        <v>12305</v>
      </c>
      <c r="F2800" t="s">
        <v>47</v>
      </c>
      <c r="G2800" t="s">
        <v>2</v>
      </c>
      <c r="H2800" t="s">
        <v>3</v>
      </c>
      <c r="I2800" t="s">
        <v>1</v>
      </c>
      <c r="J2800" t="s">
        <v>4</v>
      </c>
      <c r="K2800" t="s">
        <v>39</v>
      </c>
    </row>
    <row r="2801" spans="1:11" x14ac:dyDescent="0.25">
      <c r="A2801">
        <v>6936323</v>
      </c>
      <c r="B2801" s="2">
        <v>43425.55282384259</v>
      </c>
      <c r="C2801" s="2">
        <v>43421</v>
      </c>
      <c r="D2801" t="s">
        <v>1001</v>
      </c>
      <c r="E2801">
        <v>12305</v>
      </c>
      <c r="F2801" t="s">
        <v>47</v>
      </c>
      <c r="G2801" t="s">
        <v>0</v>
      </c>
      <c r="H2801" t="s">
        <v>37</v>
      </c>
      <c r="I2801" t="s">
        <v>25</v>
      </c>
      <c r="J2801" t="s">
        <v>36</v>
      </c>
      <c r="K2801" t="s">
        <v>37</v>
      </c>
    </row>
    <row r="2802" spans="1:11" x14ac:dyDescent="0.25">
      <c r="A2802">
        <v>6936323</v>
      </c>
      <c r="B2802" s="2">
        <v>43425.553056365738</v>
      </c>
      <c r="C2802" s="2">
        <v>43421</v>
      </c>
      <c r="D2802" t="s">
        <v>1001</v>
      </c>
      <c r="E2802">
        <v>12305</v>
      </c>
      <c r="F2802" t="s">
        <v>47</v>
      </c>
      <c r="G2802" t="s">
        <v>2</v>
      </c>
      <c r="H2802" t="s">
        <v>37</v>
      </c>
      <c r="I2802" t="s">
        <v>25</v>
      </c>
      <c r="J2802" t="s">
        <v>9</v>
      </c>
      <c r="K2802" t="s">
        <v>37</v>
      </c>
    </row>
    <row r="2803" spans="1:11" x14ac:dyDescent="0.25">
      <c r="A2803">
        <v>6936754</v>
      </c>
      <c r="B2803" s="2">
        <v>43425.553313425924</v>
      </c>
      <c r="C2803" s="2">
        <v>43421</v>
      </c>
      <c r="D2803" t="s">
        <v>1002</v>
      </c>
      <c r="E2803">
        <v>12305</v>
      </c>
      <c r="F2803" t="s">
        <v>47</v>
      </c>
      <c r="G2803" t="s">
        <v>0</v>
      </c>
      <c r="H2803" t="s">
        <v>37</v>
      </c>
      <c r="I2803" t="s">
        <v>25</v>
      </c>
      <c r="J2803" t="s">
        <v>36</v>
      </c>
      <c r="K2803" t="s">
        <v>37</v>
      </c>
    </row>
    <row r="2804" spans="1:11" x14ac:dyDescent="0.25">
      <c r="A2804">
        <v>6936754</v>
      </c>
      <c r="B2804" s="2">
        <v>43425.553591666663</v>
      </c>
      <c r="C2804" s="2">
        <v>43421</v>
      </c>
      <c r="D2804" t="s">
        <v>1002</v>
      </c>
      <c r="E2804">
        <v>12305</v>
      </c>
      <c r="F2804" t="s">
        <v>47</v>
      </c>
      <c r="G2804" t="s">
        <v>2</v>
      </c>
      <c r="H2804" t="s">
        <v>37</v>
      </c>
      <c r="I2804" t="s">
        <v>25</v>
      </c>
      <c r="J2804" t="s">
        <v>9</v>
      </c>
      <c r="K2804" t="s">
        <v>37</v>
      </c>
    </row>
    <row r="2805" spans="1:11" x14ac:dyDescent="0.25">
      <c r="A2805">
        <v>6937834</v>
      </c>
      <c r="B2805" s="2">
        <v>43425.55388738426</v>
      </c>
      <c r="C2805" s="2">
        <v>43421</v>
      </c>
      <c r="D2805" t="s">
        <v>1003</v>
      </c>
      <c r="E2805">
        <v>12305</v>
      </c>
      <c r="F2805" t="s">
        <v>47</v>
      </c>
      <c r="G2805" t="s">
        <v>0</v>
      </c>
      <c r="H2805" t="s">
        <v>37</v>
      </c>
      <c r="I2805" t="s">
        <v>25</v>
      </c>
      <c r="J2805" t="s">
        <v>36</v>
      </c>
      <c r="K2805" t="s">
        <v>37</v>
      </c>
    </row>
    <row r="2806" spans="1:11" x14ac:dyDescent="0.25">
      <c r="A2806">
        <v>6937834</v>
      </c>
      <c r="B2806" s="2">
        <v>43425.554110185185</v>
      </c>
      <c r="C2806" s="2">
        <v>43421</v>
      </c>
      <c r="D2806" t="s">
        <v>1003</v>
      </c>
      <c r="E2806">
        <v>12305</v>
      </c>
      <c r="F2806" t="s">
        <v>47</v>
      </c>
      <c r="G2806" t="s">
        <v>2</v>
      </c>
      <c r="H2806" t="s">
        <v>37</v>
      </c>
      <c r="I2806" t="s">
        <v>25</v>
      </c>
      <c r="J2806" t="s">
        <v>9</v>
      </c>
      <c r="K2806" t="s">
        <v>37</v>
      </c>
    </row>
    <row r="2807" spans="1:11" x14ac:dyDescent="0.25">
      <c r="A2807">
        <v>6938037</v>
      </c>
      <c r="B2807" s="2">
        <v>43425.55441527778</v>
      </c>
      <c r="C2807" s="2">
        <v>43421</v>
      </c>
      <c r="D2807" t="s">
        <v>1004</v>
      </c>
      <c r="E2807">
        <v>12305</v>
      </c>
      <c r="F2807" t="s">
        <v>47</v>
      </c>
      <c r="G2807" t="s">
        <v>0</v>
      </c>
      <c r="H2807" t="s">
        <v>37</v>
      </c>
      <c r="I2807" t="s">
        <v>25</v>
      </c>
      <c r="J2807" t="s">
        <v>36</v>
      </c>
      <c r="K2807" t="s">
        <v>37</v>
      </c>
    </row>
    <row r="2808" spans="1:11" x14ac:dyDescent="0.25">
      <c r="A2808">
        <v>6938037</v>
      </c>
      <c r="B2808" s="2">
        <v>43425.554670370373</v>
      </c>
      <c r="C2808" s="2">
        <v>43421</v>
      </c>
      <c r="D2808" t="s">
        <v>1004</v>
      </c>
      <c r="E2808">
        <v>12305</v>
      </c>
      <c r="F2808" t="s">
        <v>47</v>
      </c>
      <c r="G2808" t="s">
        <v>2</v>
      </c>
      <c r="H2808" t="s">
        <v>5</v>
      </c>
      <c r="I2808" t="s">
        <v>1</v>
      </c>
      <c r="J2808" t="s">
        <v>4</v>
      </c>
      <c r="K2808" t="s">
        <v>38</v>
      </c>
    </row>
    <row r="2809" spans="1:11" x14ac:dyDescent="0.25">
      <c r="A2809">
        <v>6938037</v>
      </c>
      <c r="B2809" s="2">
        <v>43425.554964120369</v>
      </c>
      <c r="C2809" s="2">
        <v>43421</v>
      </c>
      <c r="D2809" t="s">
        <v>1004</v>
      </c>
      <c r="E2809">
        <v>12305</v>
      </c>
      <c r="F2809" t="s">
        <v>47</v>
      </c>
      <c r="G2809" t="s">
        <v>2</v>
      </c>
      <c r="H2809" t="s">
        <v>3</v>
      </c>
      <c r="I2809" t="s">
        <v>1</v>
      </c>
      <c r="J2809" t="s">
        <v>4</v>
      </c>
      <c r="K2809" t="s">
        <v>39</v>
      </c>
    </row>
    <row r="2810" spans="1:11" x14ac:dyDescent="0.25">
      <c r="A2810">
        <v>6938075</v>
      </c>
      <c r="B2810" s="2">
        <v>43425.555281828703</v>
      </c>
      <c r="C2810" s="2">
        <v>43421</v>
      </c>
      <c r="D2810" t="s">
        <v>1005</v>
      </c>
      <c r="E2810">
        <v>12305</v>
      </c>
      <c r="F2810" t="s">
        <v>47</v>
      </c>
      <c r="G2810" t="s">
        <v>0</v>
      </c>
      <c r="H2810" t="s">
        <v>37</v>
      </c>
      <c r="I2810" t="s">
        <v>25</v>
      </c>
      <c r="J2810" t="s">
        <v>36</v>
      </c>
      <c r="K2810" t="s">
        <v>37</v>
      </c>
    </row>
    <row r="2811" spans="1:11" x14ac:dyDescent="0.25">
      <c r="A2811">
        <v>6938075</v>
      </c>
      <c r="B2811" s="2">
        <v>43425.555540740737</v>
      </c>
      <c r="C2811" s="2">
        <v>43421</v>
      </c>
      <c r="D2811" t="s">
        <v>1005</v>
      </c>
      <c r="E2811">
        <v>12305</v>
      </c>
      <c r="F2811" t="s">
        <v>47</v>
      </c>
      <c r="G2811" t="s">
        <v>2</v>
      </c>
      <c r="H2811" t="s">
        <v>5</v>
      </c>
      <c r="I2811" t="s">
        <v>1</v>
      </c>
      <c r="J2811" t="s">
        <v>4</v>
      </c>
      <c r="K2811" t="s">
        <v>38</v>
      </c>
    </row>
    <row r="2812" spans="1:11" x14ac:dyDescent="0.25">
      <c r="A2812">
        <v>6938324</v>
      </c>
      <c r="B2812" s="2">
        <v>43425.555958217592</v>
      </c>
      <c r="C2812" s="2">
        <v>43421</v>
      </c>
      <c r="D2812" t="s">
        <v>1006</v>
      </c>
      <c r="E2812">
        <v>12305</v>
      </c>
      <c r="F2812" t="s">
        <v>47</v>
      </c>
      <c r="G2812" t="s">
        <v>0</v>
      </c>
      <c r="H2812" t="s">
        <v>37</v>
      </c>
      <c r="I2812" t="s">
        <v>25</v>
      </c>
      <c r="J2812" t="s">
        <v>36</v>
      </c>
      <c r="K2812" t="s">
        <v>37</v>
      </c>
    </row>
    <row r="2813" spans="1:11" x14ac:dyDescent="0.25">
      <c r="A2813">
        <v>6938324</v>
      </c>
      <c r="B2813" s="2">
        <v>43425.556159143518</v>
      </c>
      <c r="C2813" s="2">
        <v>43421</v>
      </c>
      <c r="D2813" t="s">
        <v>1006</v>
      </c>
      <c r="E2813">
        <v>12305</v>
      </c>
      <c r="F2813" t="s">
        <v>47</v>
      </c>
      <c r="G2813" t="s">
        <v>2</v>
      </c>
      <c r="H2813" t="s">
        <v>5</v>
      </c>
      <c r="I2813" t="s">
        <v>1</v>
      </c>
      <c r="J2813" t="s">
        <v>4</v>
      </c>
      <c r="K2813" t="s">
        <v>38</v>
      </c>
    </row>
    <row r="2814" spans="1:11" x14ac:dyDescent="0.25">
      <c r="A2814">
        <v>6938324</v>
      </c>
      <c r="B2814" s="2">
        <v>43425.556331018517</v>
      </c>
      <c r="C2814" s="2">
        <v>43421</v>
      </c>
      <c r="D2814" t="s">
        <v>1006</v>
      </c>
      <c r="E2814">
        <v>12305</v>
      </c>
      <c r="F2814" t="s">
        <v>47</v>
      </c>
      <c r="G2814" t="s">
        <v>2</v>
      </c>
      <c r="H2814" t="s">
        <v>3</v>
      </c>
      <c r="I2814" t="s">
        <v>1</v>
      </c>
      <c r="J2814" t="s">
        <v>4</v>
      </c>
      <c r="K2814" t="s">
        <v>39</v>
      </c>
    </row>
    <row r="2815" spans="1:11" x14ac:dyDescent="0.25">
      <c r="A2815">
        <v>6939599</v>
      </c>
      <c r="B2815" s="2">
        <v>43425.557219328701</v>
      </c>
      <c r="C2815" s="2">
        <v>43421</v>
      </c>
      <c r="D2815" t="s">
        <v>1007</v>
      </c>
      <c r="E2815">
        <v>12305</v>
      </c>
      <c r="F2815" t="s">
        <v>47</v>
      </c>
      <c r="G2815" t="s">
        <v>0</v>
      </c>
      <c r="H2815" t="s">
        <v>37</v>
      </c>
      <c r="I2815" t="s">
        <v>25</v>
      </c>
      <c r="J2815" t="s">
        <v>36</v>
      </c>
      <c r="K2815" t="s">
        <v>37</v>
      </c>
    </row>
    <row r="2816" spans="1:11" x14ac:dyDescent="0.25">
      <c r="A2816">
        <v>6939599</v>
      </c>
      <c r="B2816" s="2">
        <v>43425.557427893516</v>
      </c>
      <c r="C2816" s="2">
        <v>43421</v>
      </c>
      <c r="D2816" t="s">
        <v>1007</v>
      </c>
      <c r="E2816">
        <v>12305</v>
      </c>
      <c r="F2816" t="s">
        <v>47</v>
      </c>
      <c r="G2816" t="s">
        <v>2</v>
      </c>
      <c r="H2816" t="s">
        <v>5</v>
      </c>
      <c r="I2816" t="s">
        <v>1</v>
      </c>
      <c r="J2816" t="s">
        <v>4</v>
      </c>
      <c r="K2816" t="s">
        <v>38</v>
      </c>
    </row>
    <row r="2817" spans="1:11" x14ac:dyDescent="0.25">
      <c r="A2817">
        <v>6939599</v>
      </c>
      <c r="B2817" s="2">
        <v>43425.557622106484</v>
      </c>
      <c r="C2817" s="2">
        <v>43421</v>
      </c>
      <c r="D2817" t="s">
        <v>1007</v>
      </c>
      <c r="E2817">
        <v>12305</v>
      </c>
      <c r="F2817" t="s">
        <v>47</v>
      </c>
      <c r="G2817" t="s">
        <v>2</v>
      </c>
      <c r="H2817" t="s">
        <v>3</v>
      </c>
      <c r="I2817" t="s">
        <v>1</v>
      </c>
      <c r="J2817" t="s">
        <v>4</v>
      </c>
      <c r="K2817" t="s">
        <v>39</v>
      </c>
    </row>
    <row r="2818" spans="1:11" x14ac:dyDescent="0.25">
      <c r="A2818">
        <v>6940293</v>
      </c>
      <c r="B2818" s="2">
        <v>43425.557977662036</v>
      </c>
      <c r="C2818" s="2">
        <v>43421</v>
      </c>
      <c r="D2818" t="s">
        <v>1008</v>
      </c>
      <c r="E2818">
        <v>12305</v>
      </c>
      <c r="F2818" t="s">
        <v>47</v>
      </c>
      <c r="G2818" t="s">
        <v>0</v>
      </c>
      <c r="H2818" t="s">
        <v>37</v>
      </c>
      <c r="I2818" t="s">
        <v>25</v>
      </c>
      <c r="J2818" t="s">
        <v>36</v>
      </c>
      <c r="K2818" t="s">
        <v>37</v>
      </c>
    </row>
    <row r="2819" spans="1:11" x14ac:dyDescent="0.25">
      <c r="A2819">
        <v>6940293</v>
      </c>
      <c r="B2819" s="2">
        <v>43425.558247106484</v>
      </c>
      <c r="C2819" s="2">
        <v>43421</v>
      </c>
      <c r="D2819" t="s">
        <v>1008</v>
      </c>
      <c r="E2819">
        <v>12305</v>
      </c>
      <c r="F2819" t="s">
        <v>47</v>
      </c>
      <c r="G2819" t="s">
        <v>2</v>
      </c>
      <c r="H2819" t="s">
        <v>5</v>
      </c>
      <c r="I2819" t="s">
        <v>1</v>
      </c>
      <c r="J2819" t="s">
        <v>4</v>
      </c>
      <c r="K2819" t="s">
        <v>38</v>
      </c>
    </row>
    <row r="2820" spans="1:11" x14ac:dyDescent="0.25">
      <c r="A2820">
        <v>6940293</v>
      </c>
      <c r="B2820" s="2">
        <v>43425.55843449074</v>
      </c>
      <c r="C2820" s="2">
        <v>43421</v>
      </c>
      <c r="D2820" t="s">
        <v>1008</v>
      </c>
      <c r="E2820">
        <v>12305</v>
      </c>
      <c r="F2820" t="s">
        <v>47</v>
      </c>
      <c r="G2820" t="s">
        <v>2</v>
      </c>
      <c r="H2820" t="s">
        <v>3</v>
      </c>
      <c r="I2820" t="s">
        <v>1</v>
      </c>
      <c r="J2820" t="s">
        <v>4</v>
      </c>
      <c r="K2820" t="s">
        <v>39</v>
      </c>
    </row>
    <row r="2821" spans="1:11" x14ac:dyDescent="0.25">
      <c r="A2821">
        <v>6940528</v>
      </c>
      <c r="B2821" s="2">
        <v>43425.558694444444</v>
      </c>
      <c r="C2821" s="2">
        <v>43421</v>
      </c>
      <c r="D2821" t="s">
        <v>1009</v>
      </c>
      <c r="E2821">
        <v>12305</v>
      </c>
      <c r="F2821" t="s">
        <v>47</v>
      </c>
      <c r="G2821" t="s">
        <v>0</v>
      </c>
      <c r="H2821" t="s">
        <v>37</v>
      </c>
      <c r="I2821" t="s">
        <v>25</v>
      </c>
      <c r="J2821" t="s">
        <v>36</v>
      </c>
      <c r="K2821" t="s">
        <v>37</v>
      </c>
    </row>
    <row r="2822" spans="1:11" x14ac:dyDescent="0.25">
      <c r="A2822">
        <v>6940528</v>
      </c>
      <c r="B2822" s="2">
        <v>43425.559021875</v>
      </c>
      <c r="C2822" s="2">
        <v>43421</v>
      </c>
      <c r="D2822" t="s">
        <v>1009</v>
      </c>
      <c r="E2822">
        <v>12305</v>
      </c>
      <c r="F2822" t="s">
        <v>47</v>
      </c>
      <c r="G2822" t="s">
        <v>2</v>
      </c>
      <c r="H2822" t="s">
        <v>3</v>
      </c>
      <c r="I2822" t="s">
        <v>1</v>
      </c>
      <c r="J2822" t="s">
        <v>4</v>
      </c>
      <c r="K2822" t="s">
        <v>39</v>
      </c>
    </row>
    <row r="2823" spans="1:11" x14ac:dyDescent="0.25">
      <c r="A2823">
        <v>6940901</v>
      </c>
      <c r="B2823" s="2">
        <v>43425.559323148147</v>
      </c>
      <c r="C2823" s="2">
        <v>43421</v>
      </c>
      <c r="D2823" t="s">
        <v>1010</v>
      </c>
      <c r="E2823">
        <v>12305</v>
      </c>
      <c r="F2823" t="s">
        <v>47</v>
      </c>
      <c r="G2823" t="s">
        <v>0</v>
      </c>
      <c r="H2823" t="s">
        <v>37</v>
      </c>
      <c r="I2823" t="s">
        <v>25</v>
      </c>
      <c r="J2823" t="s">
        <v>36</v>
      </c>
      <c r="K2823" t="s">
        <v>37</v>
      </c>
    </row>
    <row r="2824" spans="1:11" x14ac:dyDescent="0.25">
      <c r="A2824">
        <v>6940901</v>
      </c>
      <c r="B2824" s="2">
        <v>43425.559565625001</v>
      </c>
      <c r="C2824" s="2">
        <v>43421</v>
      </c>
      <c r="D2824" t="s">
        <v>1010</v>
      </c>
      <c r="E2824">
        <v>12305</v>
      </c>
      <c r="F2824" t="s">
        <v>47</v>
      </c>
      <c r="G2824" t="s">
        <v>2</v>
      </c>
      <c r="H2824" t="s">
        <v>5</v>
      </c>
      <c r="I2824" t="s">
        <v>1</v>
      </c>
      <c r="J2824" t="s">
        <v>4</v>
      </c>
      <c r="K2824" t="s">
        <v>38</v>
      </c>
    </row>
    <row r="2825" spans="1:11" x14ac:dyDescent="0.25">
      <c r="A2825">
        <v>6940901</v>
      </c>
      <c r="B2825" s="2">
        <v>43425.55974733796</v>
      </c>
      <c r="C2825" s="2">
        <v>43421</v>
      </c>
      <c r="D2825" t="s">
        <v>1010</v>
      </c>
      <c r="E2825">
        <v>12305</v>
      </c>
      <c r="F2825" t="s">
        <v>47</v>
      </c>
      <c r="G2825" t="s">
        <v>2</v>
      </c>
      <c r="H2825" t="s">
        <v>3</v>
      </c>
      <c r="I2825" t="s">
        <v>1</v>
      </c>
      <c r="J2825" t="s">
        <v>4</v>
      </c>
      <c r="K2825" t="s">
        <v>39</v>
      </c>
    </row>
    <row r="2826" spans="1:11" x14ac:dyDescent="0.25">
      <c r="A2826">
        <v>6941127</v>
      </c>
      <c r="B2826" s="2">
        <v>43425.560067361112</v>
      </c>
      <c r="C2826" s="2">
        <v>43421</v>
      </c>
      <c r="D2826" t="s">
        <v>1011</v>
      </c>
      <c r="E2826">
        <v>12305</v>
      </c>
      <c r="F2826" t="s">
        <v>47</v>
      </c>
      <c r="G2826" t="s">
        <v>0</v>
      </c>
      <c r="H2826" t="s">
        <v>37</v>
      </c>
      <c r="I2826" t="s">
        <v>25</v>
      </c>
      <c r="J2826" t="s">
        <v>36</v>
      </c>
      <c r="K2826" t="s">
        <v>37</v>
      </c>
    </row>
    <row r="2827" spans="1:11" x14ac:dyDescent="0.25">
      <c r="A2827">
        <v>6941127</v>
      </c>
      <c r="B2827" s="2">
        <v>43425.56033414352</v>
      </c>
      <c r="C2827" s="2">
        <v>43421</v>
      </c>
      <c r="D2827" t="s">
        <v>1011</v>
      </c>
      <c r="E2827">
        <v>12305</v>
      </c>
      <c r="F2827" t="s">
        <v>47</v>
      </c>
      <c r="G2827" t="s">
        <v>2</v>
      </c>
      <c r="H2827" t="s">
        <v>37</v>
      </c>
      <c r="I2827" t="s">
        <v>25</v>
      </c>
      <c r="J2827" t="s">
        <v>9</v>
      </c>
      <c r="K2827" t="s">
        <v>37</v>
      </c>
    </row>
    <row r="2828" spans="1:11" x14ac:dyDescent="0.25">
      <c r="A2828">
        <v>6941208</v>
      </c>
      <c r="B2828" s="2">
        <v>43425.560562268518</v>
      </c>
      <c r="C2828" s="2">
        <v>43421</v>
      </c>
      <c r="D2828" t="s">
        <v>1012</v>
      </c>
      <c r="E2828">
        <v>12305</v>
      </c>
      <c r="F2828" t="s">
        <v>47</v>
      </c>
      <c r="G2828" t="s">
        <v>0</v>
      </c>
      <c r="H2828" t="s">
        <v>37</v>
      </c>
      <c r="I2828" t="s">
        <v>25</v>
      </c>
      <c r="J2828" t="s">
        <v>36</v>
      </c>
      <c r="K2828" t="s">
        <v>37</v>
      </c>
    </row>
    <row r="2829" spans="1:11" x14ac:dyDescent="0.25">
      <c r="A2829">
        <v>6941208</v>
      </c>
      <c r="B2829" s="2">
        <v>43425.560948726852</v>
      </c>
      <c r="C2829" s="2">
        <v>43421</v>
      </c>
      <c r="D2829" t="s">
        <v>1012</v>
      </c>
      <c r="E2829">
        <v>12305</v>
      </c>
      <c r="F2829" t="s">
        <v>47</v>
      </c>
      <c r="G2829" t="s">
        <v>2</v>
      </c>
      <c r="H2829" t="s">
        <v>37</v>
      </c>
      <c r="I2829" t="s">
        <v>25</v>
      </c>
      <c r="J2829" t="s">
        <v>9</v>
      </c>
      <c r="K2829" t="s">
        <v>37</v>
      </c>
    </row>
    <row r="2830" spans="1:11" x14ac:dyDescent="0.25">
      <c r="A2830">
        <v>6941355</v>
      </c>
      <c r="B2830" s="2">
        <v>43425.561466550927</v>
      </c>
      <c r="C2830" s="2">
        <v>43421</v>
      </c>
      <c r="D2830" t="s">
        <v>1013</v>
      </c>
      <c r="E2830">
        <v>12305</v>
      </c>
      <c r="F2830" t="s">
        <v>47</v>
      </c>
      <c r="G2830" t="s">
        <v>0</v>
      </c>
      <c r="H2830" t="s">
        <v>37</v>
      </c>
      <c r="I2830" t="s">
        <v>25</v>
      </c>
      <c r="J2830" t="s">
        <v>36</v>
      </c>
      <c r="K2830" t="s">
        <v>37</v>
      </c>
    </row>
    <row r="2831" spans="1:11" x14ac:dyDescent="0.25">
      <c r="A2831">
        <v>6941355</v>
      </c>
      <c r="B2831" s="2">
        <v>43425.56166122685</v>
      </c>
      <c r="C2831" s="2">
        <v>43421</v>
      </c>
      <c r="D2831" t="s">
        <v>1013</v>
      </c>
      <c r="E2831">
        <v>12305</v>
      </c>
      <c r="F2831" t="s">
        <v>47</v>
      </c>
      <c r="G2831" t="s">
        <v>2</v>
      </c>
      <c r="H2831" t="s">
        <v>37</v>
      </c>
      <c r="I2831" t="s">
        <v>25</v>
      </c>
      <c r="J2831" t="s">
        <v>9</v>
      </c>
      <c r="K2831" t="s">
        <v>37</v>
      </c>
    </row>
    <row r="2832" spans="1:11" x14ac:dyDescent="0.25">
      <c r="A2832">
        <v>6941365</v>
      </c>
      <c r="B2832" s="2">
        <v>43425.562042592595</v>
      </c>
      <c r="C2832" s="2">
        <v>43421</v>
      </c>
      <c r="D2832" t="s">
        <v>1014</v>
      </c>
      <c r="E2832">
        <v>12305</v>
      </c>
      <c r="F2832" t="s">
        <v>47</v>
      </c>
      <c r="G2832" t="s">
        <v>0</v>
      </c>
      <c r="H2832" t="s">
        <v>37</v>
      </c>
      <c r="I2832" t="s">
        <v>25</v>
      </c>
      <c r="J2832" t="s">
        <v>36</v>
      </c>
      <c r="K2832" t="s">
        <v>37</v>
      </c>
    </row>
    <row r="2833" spans="1:11" x14ac:dyDescent="0.25">
      <c r="A2833">
        <v>6941365</v>
      </c>
      <c r="B2833" s="2">
        <v>43425.56235763889</v>
      </c>
      <c r="C2833" s="2">
        <v>43421</v>
      </c>
      <c r="D2833" t="s">
        <v>1014</v>
      </c>
      <c r="E2833">
        <v>12305</v>
      </c>
      <c r="F2833" t="s">
        <v>47</v>
      </c>
      <c r="G2833" t="s">
        <v>2</v>
      </c>
      <c r="H2833" t="s">
        <v>5</v>
      </c>
      <c r="I2833" t="s">
        <v>1</v>
      </c>
      <c r="J2833" t="s">
        <v>4</v>
      </c>
      <c r="K2833" t="s">
        <v>38</v>
      </c>
    </row>
    <row r="2834" spans="1:11" x14ac:dyDescent="0.25">
      <c r="A2834">
        <v>6941365</v>
      </c>
      <c r="B2834" s="2">
        <v>43425.56259652778</v>
      </c>
      <c r="C2834" s="2">
        <v>43421</v>
      </c>
      <c r="D2834" t="s">
        <v>1014</v>
      </c>
      <c r="E2834">
        <v>12305</v>
      </c>
      <c r="F2834" t="s">
        <v>47</v>
      </c>
      <c r="G2834" t="s">
        <v>2</v>
      </c>
      <c r="H2834" t="s">
        <v>3</v>
      </c>
      <c r="I2834" t="s">
        <v>1</v>
      </c>
      <c r="J2834" t="s">
        <v>4</v>
      </c>
      <c r="K2834" t="s">
        <v>39</v>
      </c>
    </row>
    <row r="2835" spans="1:11" x14ac:dyDescent="0.25">
      <c r="A2835">
        <v>6941951</v>
      </c>
      <c r="B2835" s="2">
        <v>43425.562823611108</v>
      </c>
      <c r="C2835" s="2">
        <v>43421</v>
      </c>
      <c r="D2835" t="s">
        <v>1015</v>
      </c>
      <c r="E2835">
        <v>12305</v>
      </c>
      <c r="F2835" t="s">
        <v>47</v>
      </c>
      <c r="G2835" t="s">
        <v>0</v>
      </c>
      <c r="H2835" t="s">
        <v>37</v>
      </c>
      <c r="I2835" t="s">
        <v>25</v>
      </c>
      <c r="J2835" t="s">
        <v>36</v>
      </c>
      <c r="K2835" t="s">
        <v>37</v>
      </c>
    </row>
    <row r="2836" spans="1:11" x14ac:dyDescent="0.25">
      <c r="A2836">
        <v>6941951</v>
      </c>
      <c r="B2836" s="2">
        <v>43425.56314189815</v>
      </c>
      <c r="C2836" s="2">
        <v>43421</v>
      </c>
      <c r="D2836" t="s">
        <v>1015</v>
      </c>
      <c r="E2836">
        <v>12305</v>
      </c>
      <c r="F2836" t="s">
        <v>47</v>
      </c>
      <c r="G2836" t="s">
        <v>2</v>
      </c>
      <c r="H2836" t="s">
        <v>37</v>
      </c>
      <c r="I2836" t="s">
        <v>25</v>
      </c>
      <c r="J2836" t="s">
        <v>9</v>
      </c>
      <c r="K2836" t="s">
        <v>37</v>
      </c>
    </row>
    <row r="2837" spans="1:11" x14ac:dyDescent="0.25">
      <c r="A2837">
        <v>6941980</v>
      </c>
      <c r="B2837" s="2">
        <v>43425.563663425928</v>
      </c>
      <c r="C2837" s="2">
        <v>43421</v>
      </c>
      <c r="D2837" t="s">
        <v>1016</v>
      </c>
      <c r="E2837">
        <v>12305</v>
      </c>
      <c r="F2837" t="s">
        <v>47</v>
      </c>
      <c r="G2837" t="s">
        <v>0</v>
      </c>
      <c r="H2837" t="s">
        <v>37</v>
      </c>
      <c r="I2837" t="s">
        <v>25</v>
      </c>
      <c r="J2837" t="s">
        <v>36</v>
      </c>
      <c r="K2837" t="s">
        <v>37</v>
      </c>
    </row>
    <row r="2838" spans="1:11" x14ac:dyDescent="0.25">
      <c r="A2838">
        <v>6941980</v>
      </c>
      <c r="B2838" s="2">
        <v>43425.563936342594</v>
      </c>
      <c r="C2838" s="2">
        <v>43421</v>
      </c>
      <c r="D2838" t="s">
        <v>1016</v>
      </c>
      <c r="E2838">
        <v>12305</v>
      </c>
      <c r="F2838" t="s">
        <v>47</v>
      </c>
      <c r="G2838" t="s">
        <v>2</v>
      </c>
      <c r="H2838" t="s">
        <v>5</v>
      </c>
      <c r="I2838" t="s">
        <v>1</v>
      </c>
      <c r="J2838" t="s">
        <v>4</v>
      </c>
      <c r="K2838" t="s">
        <v>38</v>
      </c>
    </row>
    <row r="2839" spans="1:11" x14ac:dyDescent="0.25">
      <c r="A2839">
        <v>6941980</v>
      </c>
      <c r="B2839" s="2">
        <v>43425.564110648149</v>
      </c>
      <c r="C2839" s="2">
        <v>43421</v>
      </c>
      <c r="D2839" t="s">
        <v>1016</v>
      </c>
      <c r="E2839">
        <v>12305</v>
      </c>
      <c r="F2839" t="s">
        <v>47</v>
      </c>
      <c r="G2839" t="s">
        <v>2</v>
      </c>
      <c r="H2839" t="s">
        <v>3</v>
      </c>
      <c r="I2839" t="s">
        <v>1</v>
      </c>
      <c r="J2839" t="s">
        <v>4</v>
      </c>
      <c r="K2839" t="s">
        <v>39</v>
      </c>
    </row>
    <row r="2840" spans="1:11" x14ac:dyDescent="0.25">
      <c r="A2840">
        <v>6942049</v>
      </c>
      <c r="B2840" s="2">
        <v>43425.564422685187</v>
      </c>
      <c r="C2840" s="2">
        <v>43421</v>
      </c>
      <c r="D2840" t="s">
        <v>1017</v>
      </c>
      <c r="E2840">
        <v>12305</v>
      </c>
      <c r="F2840" t="s">
        <v>47</v>
      </c>
      <c r="G2840" t="s">
        <v>0</v>
      </c>
      <c r="H2840" t="s">
        <v>37</v>
      </c>
      <c r="I2840" t="s">
        <v>25</v>
      </c>
      <c r="J2840" t="s">
        <v>36</v>
      </c>
      <c r="K2840" t="s">
        <v>37</v>
      </c>
    </row>
    <row r="2841" spans="1:11" x14ac:dyDescent="0.25">
      <c r="A2841">
        <v>6942049</v>
      </c>
      <c r="B2841" s="2">
        <v>43425.56464340278</v>
      </c>
      <c r="C2841" s="2">
        <v>43421</v>
      </c>
      <c r="D2841" t="s">
        <v>1017</v>
      </c>
      <c r="E2841">
        <v>12305</v>
      </c>
      <c r="F2841" t="s">
        <v>47</v>
      </c>
      <c r="G2841" t="s">
        <v>2</v>
      </c>
      <c r="H2841" t="s">
        <v>37</v>
      </c>
      <c r="I2841" t="s">
        <v>25</v>
      </c>
      <c r="J2841" t="s">
        <v>9</v>
      </c>
      <c r="K2841" t="s">
        <v>37</v>
      </c>
    </row>
    <row r="2842" spans="1:11" x14ac:dyDescent="0.25">
      <c r="A2842">
        <v>6942312</v>
      </c>
      <c r="B2842" s="2">
        <v>43425.564898611112</v>
      </c>
      <c r="C2842" s="2">
        <v>43421</v>
      </c>
      <c r="D2842" t="s">
        <v>1018</v>
      </c>
      <c r="E2842">
        <v>12305</v>
      </c>
      <c r="F2842" t="s">
        <v>47</v>
      </c>
      <c r="G2842" t="s">
        <v>0</v>
      </c>
      <c r="H2842" t="s">
        <v>37</v>
      </c>
      <c r="I2842" t="s">
        <v>25</v>
      </c>
      <c r="J2842" t="s">
        <v>36</v>
      </c>
      <c r="K2842" t="s">
        <v>37</v>
      </c>
    </row>
    <row r="2843" spans="1:11" x14ac:dyDescent="0.25">
      <c r="A2843">
        <v>6942312</v>
      </c>
      <c r="B2843" s="2">
        <v>43425.56522222222</v>
      </c>
      <c r="C2843" s="2">
        <v>43421</v>
      </c>
      <c r="D2843" t="s">
        <v>1018</v>
      </c>
      <c r="E2843">
        <v>12305</v>
      </c>
      <c r="F2843" t="s">
        <v>47</v>
      </c>
      <c r="G2843" t="s">
        <v>2</v>
      </c>
      <c r="H2843" t="s">
        <v>5</v>
      </c>
      <c r="I2843" t="s">
        <v>1</v>
      </c>
      <c r="J2843" t="s">
        <v>4</v>
      </c>
      <c r="K2843" t="s">
        <v>38</v>
      </c>
    </row>
    <row r="2844" spans="1:11" x14ac:dyDescent="0.25">
      <c r="A2844">
        <v>6942312</v>
      </c>
      <c r="B2844" s="2">
        <v>43425.565394444442</v>
      </c>
      <c r="C2844" s="2">
        <v>43421</v>
      </c>
      <c r="D2844" t="s">
        <v>1018</v>
      </c>
      <c r="E2844">
        <v>12305</v>
      </c>
      <c r="F2844" t="s">
        <v>47</v>
      </c>
      <c r="G2844" t="s">
        <v>2</v>
      </c>
      <c r="H2844" t="s">
        <v>3</v>
      </c>
      <c r="I2844" t="s">
        <v>1</v>
      </c>
      <c r="J2844" t="s">
        <v>4</v>
      </c>
      <c r="K2844" t="s">
        <v>39</v>
      </c>
    </row>
    <row r="2845" spans="1:11" x14ac:dyDescent="0.25">
      <c r="A2845">
        <v>6942509</v>
      </c>
      <c r="B2845" s="2">
        <v>43425.565741666665</v>
      </c>
      <c r="C2845" s="2">
        <v>43421</v>
      </c>
      <c r="D2845" t="s">
        <v>1019</v>
      </c>
      <c r="E2845">
        <v>12305</v>
      </c>
      <c r="F2845" t="s">
        <v>47</v>
      </c>
      <c r="G2845" t="s">
        <v>0</v>
      </c>
      <c r="H2845" t="s">
        <v>37</v>
      </c>
      <c r="I2845" t="s">
        <v>25</v>
      </c>
      <c r="J2845" t="s">
        <v>36</v>
      </c>
      <c r="K2845" t="s">
        <v>37</v>
      </c>
    </row>
    <row r="2846" spans="1:11" x14ac:dyDescent="0.25">
      <c r="A2846">
        <v>6942509</v>
      </c>
      <c r="B2846" s="2">
        <v>43425.56598240741</v>
      </c>
      <c r="C2846" s="2">
        <v>43421</v>
      </c>
      <c r="D2846" t="s">
        <v>1019</v>
      </c>
      <c r="E2846">
        <v>12305</v>
      </c>
      <c r="F2846" t="s">
        <v>47</v>
      </c>
      <c r="G2846" t="s">
        <v>2</v>
      </c>
      <c r="H2846" t="s">
        <v>37</v>
      </c>
      <c r="I2846" t="s">
        <v>25</v>
      </c>
      <c r="J2846" t="s">
        <v>9</v>
      </c>
      <c r="K2846" t="s">
        <v>37</v>
      </c>
    </row>
    <row r="2847" spans="1:11" x14ac:dyDescent="0.25">
      <c r="A2847">
        <v>6942517</v>
      </c>
      <c r="B2847" s="2">
        <v>43425.566265972222</v>
      </c>
      <c r="C2847" s="2">
        <v>43421</v>
      </c>
      <c r="D2847" t="s">
        <v>1020</v>
      </c>
      <c r="E2847">
        <v>12305</v>
      </c>
      <c r="F2847" t="s">
        <v>47</v>
      </c>
      <c r="G2847" t="s">
        <v>0</v>
      </c>
      <c r="H2847" t="s">
        <v>37</v>
      </c>
      <c r="I2847" t="s">
        <v>25</v>
      </c>
      <c r="J2847" t="s">
        <v>36</v>
      </c>
      <c r="K2847" t="s">
        <v>37</v>
      </c>
    </row>
    <row r="2848" spans="1:11" x14ac:dyDescent="0.25">
      <c r="A2848">
        <v>6942517</v>
      </c>
      <c r="B2848" s="2">
        <v>43425.566466550925</v>
      </c>
      <c r="C2848" s="2">
        <v>43421</v>
      </c>
      <c r="D2848" t="s">
        <v>1020</v>
      </c>
      <c r="E2848">
        <v>12305</v>
      </c>
      <c r="F2848" t="s">
        <v>47</v>
      </c>
      <c r="G2848" t="s">
        <v>2</v>
      </c>
      <c r="H2848" t="s">
        <v>37</v>
      </c>
      <c r="I2848" t="s">
        <v>25</v>
      </c>
      <c r="J2848" t="s">
        <v>9</v>
      </c>
      <c r="K2848" t="s">
        <v>37</v>
      </c>
    </row>
    <row r="2849" spans="1:11" x14ac:dyDescent="0.25">
      <c r="A2849">
        <v>6942726</v>
      </c>
      <c r="B2849" s="2">
        <v>43425.566772453705</v>
      </c>
      <c r="C2849" s="2">
        <v>43421</v>
      </c>
      <c r="D2849" t="s">
        <v>1021</v>
      </c>
      <c r="E2849">
        <v>12305</v>
      </c>
      <c r="F2849" t="s">
        <v>47</v>
      </c>
      <c r="G2849" t="s">
        <v>0</v>
      </c>
      <c r="H2849" t="s">
        <v>37</v>
      </c>
      <c r="I2849" t="s">
        <v>25</v>
      </c>
      <c r="J2849" t="s">
        <v>36</v>
      </c>
      <c r="K2849" t="s">
        <v>37</v>
      </c>
    </row>
    <row r="2850" spans="1:11" x14ac:dyDescent="0.25">
      <c r="A2850">
        <v>6942726</v>
      </c>
      <c r="B2850" s="2">
        <v>43425.567010879633</v>
      </c>
      <c r="C2850" s="2">
        <v>43421</v>
      </c>
      <c r="D2850" t="s">
        <v>1021</v>
      </c>
      <c r="E2850">
        <v>12305</v>
      </c>
      <c r="F2850" t="s">
        <v>47</v>
      </c>
      <c r="G2850" t="s">
        <v>2</v>
      </c>
      <c r="H2850" t="s">
        <v>37</v>
      </c>
      <c r="I2850" t="s">
        <v>25</v>
      </c>
      <c r="J2850" t="s">
        <v>9</v>
      </c>
      <c r="K2850" t="s">
        <v>37</v>
      </c>
    </row>
    <row r="2851" spans="1:11" x14ac:dyDescent="0.25">
      <c r="A2851">
        <v>6943100</v>
      </c>
      <c r="B2851" s="2">
        <v>43425.567311574072</v>
      </c>
      <c r="C2851" s="2">
        <v>43421</v>
      </c>
      <c r="D2851" t="s">
        <v>1022</v>
      </c>
      <c r="E2851">
        <v>12305</v>
      </c>
      <c r="F2851" t="s">
        <v>47</v>
      </c>
      <c r="G2851" t="s">
        <v>0</v>
      </c>
      <c r="H2851" t="s">
        <v>37</v>
      </c>
      <c r="I2851" t="s">
        <v>25</v>
      </c>
      <c r="J2851" t="s">
        <v>36</v>
      </c>
      <c r="K2851" t="s">
        <v>37</v>
      </c>
    </row>
    <row r="2852" spans="1:11" x14ac:dyDescent="0.25">
      <c r="A2852">
        <v>6943100</v>
      </c>
      <c r="B2852" s="2">
        <v>43425.567671990742</v>
      </c>
      <c r="C2852" s="2">
        <v>43421</v>
      </c>
      <c r="D2852" t="s">
        <v>1022</v>
      </c>
      <c r="E2852">
        <v>12305</v>
      </c>
      <c r="F2852" t="s">
        <v>47</v>
      </c>
      <c r="G2852" t="s">
        <v>2</v>
      </c>
      <c r="H2852" t="s">
        <v>5</v>
      </c>
      <c r="I2852" t="s">
        <v>1</v>
      </c>
      <c r="J2852" t="s">
        <v>4</v>
      </c>
      <c r="K2852" t="s">
        <v>38</v>
      </c>
    </row>
    <row r="2853" spans="1:11" x14ac:dyDescent="0.25">
      <c r="A2853">
        <v>6943100</v>
      </c>
      <c r="B2853" s="2">
        <v>43425.567881944444</v>
      </c>
      <c r="C2853" s="2">
        <v>43421</v>
      </c>
      <c r="D2853" t="s">
        <v>1022</v>
      </c>
      <c r="E2853">
        <v>12305</v>
      </c>
      <c r="F2853" t="s">
        <v>47</v>
      </c>
      <c r="G2853" t="s">
        <v>2</v>
      </c>
      <c r="H2853" t="s">
        <v>3</v>
      </c>
      <c r="I2853" t="s">
        <v>1</v>
      </c>
      <c r="J2853" t="s">
        <v>4</v>
      </c>
      <c r="K2853" t="s">
        <v>39</v>
      </c>
    </row>
    <row r="2854" spans="1:11" x14ac:dyDescent="0.25">
      <c r="A2854">
        <v>6943272</v>
      </c>
      <c r="B2854" s="2">
        <v>43425.568200925925</v>
      </c>
      <c r="C2854" s="2">
        <v>43421</v>
      </c>
      <c r="D2854" t="s">
        <v>1023</v>
      </c>
      <c r="E2854">
        <v>12305</v>
      </c>
      <c r="F2854" t="s">
        <v>47</v>
      </c>
      <c r="G2854" t="s">
        <v>0</v>
      </c>
      <c r="H2854" t="s">
        <v>37</v>
      </c>
      <c r="I2854" t="s">
        <v>25</v>
      </c>
      <c r="J2854" t="s">
        <v>36</v>
      </c>
      <c r="K2854" t="s">
        <v>37</v>
      </c>
    </row>
    <row r="2855" spans="1:11" x14ac:dyDescent="0.25">
      <c r="A2855">
        <v>6943272</v>
      </c>
      <c r="B2855" s="2">
        <v>43425.568451041669</v>
      </c>
      <c r="C2855" s="2">
        <v>43421</v>
      </c>
      <c r="D2855" t="s">
        <v>1023</v>
      </c>
      <c r="E2855">
        <v>12305</v>
      </c>
      <c r="F2855" t="s">
        <v>47</v>
      </c>
      <c r="G2855" t="s">
        <v>2</v>
      </c>
      <c r="H2855" t="s">
        <v>5</v>
      </c>
      <c r="I2855" t="s">
        <v>1</v>
      </c>
      <c r="J2855" t="s">
        <v>4</v>
      </c>
      <c r="K2855" t="s">
        <v>38</v>
      </c>
    </row>
    <row r="2856" spans="1:11" x14ac:dyDescent="0.25">
      <c r="A2856">
        <v>6943272</v>
      </c>
      <c r="B2856" s="2">
        <v>43425.568639699071</v>
      </c>
      <c r="C2856" s="2">
        <v>43421</v>
      </c>
      <c r="D2856" t="s">
        <v>1023</v>
      </c>
      <c r="E2856">
        <v>12305</v>
      </c>
      <c r="F2856" t="s">
        <v>47</v>
      </c>
      <c r="G2856" t="s">
        <v>2</v>
      </c>
      <c r="H2856" t="s">
        <v>3</v>
      </c>
      <c r="I2856" t="s">
        <v>1</v>
      </c>
      <c r="J2856" t="s">
        <v>4</v>
      </c>
      <c r="K2856" t="s">
        <v>39</v>
      </c>
    </row>
    <row r="2857" spans="1:11" x14ac:dyDescent="0.25">
      <c r="A2857">
        <v>6943727</v>
      </c>
      <c r="B2857" s="2">
        <v>43425.568881250001</v>
      </c>
      <c r="C2857" s="2">
        <v>43421</v>
      </c>
      <c r="D2857" t="s">
        <v>1024</v>
      </c>
      <c r="E2857">
        <v>12305</v>
      </c>
      <c r="F2857" t="s">
        <v>47</v>
      </c>
      <c r="G2857" t="s">
        <v>0</v>
      </c>
      <c r="H2857" t="s">
        <v>37</v>
      </c>
      <c r="I2857" t="s">
        <v>25</v>
      </c>
      <c r="J2857" t="s">
        <v>36</v>
      </c>
      <c r="K2857" t="s">
        <v>37</v>
      </c>
    </row>
    <row r="2858" spans="1:11" x14ac:dyDescent="0.25">
      <c r="A2858">
        <v>6943727</v>
      </c>
      <c r="B2858" s="2">
        <v>43425.569246412037</v>
      </c>
      <c r="C2858" s="2">
        <v>43421</v>
      </c>
      <c r="D2858" t="s">
        <v>1024</v>
      </c>
      <c r="E2858">
        <v>12305</v>
      </c>
      <c r="F2858" t="s">
        <v>47</v>
      </c>
      <c r="G2858" t="s">
        <v>2</v>
      </c>
      <c r="H2858" t="s">
        <v>37</v>
      </c>
      <c r="I2858" t="s">
        <v>25</v>
      </c>
      <c r="J2858" t="s">
        <v>9</v>
      </c>
      <c r="K2858" t="s">
        <v>37</v>
      </c>
    </row>
    <row r="2859" spans="1:11" x14ac:dyDescent="0.25">
      <c r="A2859">
        <v>6943829</v>
      </c>
      <c r="B2859" s="2">
        <v>43425.569497916666</v>
      </c>
      <c r="C2859" s="2">
        <v>43421</v>
      </c>
      <c r="D2859" t="s">
        <v>1025</v>
      </c>
      <c r="E2859">
        <v>12305</v>
      </c>
      <c r="F2859" t="s">
        <v>47</v>
      </c>
      <c r="G2859" t="s">
        <v>0</v>
      </c>
      <c r="H2859" t="s">
        <v>37</v>
      </c>
      <c r="I2859" t="s">
        <v>25</v>
      </c>
      <c r="J2859" t="s">
        <v>36</v>
      </c>
      <c r="K2859" t="s">
        <v>37</v>
      </c>
    </row>
    <row r="2860" spans="1:11" x14ac:dyDescent="0.25">
      <c r="A2860">
        <v>6943829</v>
      </c>
      <c r="B2860" s="2">
        <v>43425.570088773151</v>
      </c>
      <c r="C2860" s="2">
        <v>43421</v>
      </c>
      <c r="D2860" t="s">
        <v>1025</v>
      </c>
      <c r="E2860">
        <v>12305</v>
      </c>
      <c r="F2860" t="s">
        <v>47</v>
      </c>
      <c r="G2860" t="s">
        <v>2</v>
      </c>
      <c r="H2860" t="s">
        <v>37</v>
      </c>
      <c r="I2860" t="s">
        <v>25</v>
      </c>
      <c r="J2860" t="s">
        <v>4</v>
      </c>
      <c r="K2860" t="s">
        <v>37</v>
      </c>
    </row>
    <row r="2861" spans="1:11" x14ac:dyDescent="0.25">
      <c r="A2861">
        <v>6944662</v>
      </c>
      <c r="B2861" s="2">
        <v>43425.570305787034</v>
      </c>
      <c r="C2861" s="2">
        <v>43421</v>
      </c>
      <c r="D2861" t="s">
        <v>1026</v>
      </c>
      <c r="E2861">
        <v>12305</v>
      </c>
      <c r="F2861" t="s">
        <v>47</v>
      </c>
      <c r="G2861" t="s">
        <v>0</v>
      </c>
      <c r="H2861" t="s">
        <v>37</v>
      </c>
      <c r="I2861" t="s">
        <v>25</v>
      </c>
      <c r="J2861" t="s">
        <v>36</v>
      </c>
      <c r="K2861" t="s">
        <v>37</v>
      </c>
    </row>
    <row r="2862" spans="1:11" x14ac:dyDescent="0.25">
      <c r="A2862">
        <v>6944662</v>
      </c>
      <c r="B2862" s="2">
        <v>43425.570656597221</v>
      </c>
      <c r="C2862" s="2">
        <v>43421</v>
      </c>
      <c r="D2862" t="s">
        <v>1026</v>
      </c>
      <c r="E2862">
        <v>12305</v>
      </c>
      <c r="F2862" t="s">
        <v>47</v>
      </c>
      <c r="G2862" t="s">
        <v>2</v>
      </c>
      <c r="H2862" t="s">
        <v>8</v>
      </c>
      <c r="I2862" t="s">
        <v>7</v>
      </c>
      <c r="J2862" t="s">
        <v>4</v>
      </c>
      <c r="K2862" t="s">
        <v>65</v>
      </c>
    </row>
    <row r="2863" spans="1:11" x14ac:dyDescent="0.25">
      <c r="A2863">
        <v>6944662</v>
      </c>
      <c r="B2863" s="2">
        <v>43425.57086550926</v>
      </c>
      <c r="C2863" s="2">
        <v>43421</v>
      </c>
      <c r="D2863" t="s">
        <v>1026</v>
      </c>
      <c r="E2863">
        <v>12305</v>
      </c>
      <c r="F2863" t="s">
        <v>47</v>
      </c>
      <c r="G2863" t="s">
        <v>2</v>
      </c>
      <c r="H2863" t="s">
        <v>5</v>
      </c>
      <c r="I2863" t="s">
        <v>1</v>
      </c>
      <c r="J2863" t="s">
        <v>4</v>
      </c>
      <c r="K2863" t="s">
        <v>38</v>
      </c>
    </row>
    <row r="2864" spans="1:11" x14ac:dyDescent="0.25">
      <c r="A2864">
        <v>6944662</v>
      </c>
      <c r="B2864" s="2">
        <v>43425.57109351852</v>
      </c>
      <c r="C2864" s="2">
        <v>43421</v>
      </c>
      <c r="D2864" t="s">
        <v>1026</v>
      </c>
      <c r="E2864">
        <v>12305</v>
      </c>
      <c r="F2864" t="s">
        <v>47</v>
      </c>
      <c r="G2864" t="s">
        <v>2</v>
      </c>
      <c r="H2864" t="s">
        <v>3</v>
      </c>
      <c r="I2864" t="s">
        <v>1</v>
      </c>
      <c r="J2864" t="s">
        <v>4</v>
      </c>
      <c r="K2864" t="s">
        <v>39</v>
      </c>
    </row>
    <row r="2865" spans="1:11" x14ac:dyDescent="0.25">
      <c r="A2865">
        <v>6945123</v>
      </c>
      <c r="B2865" s="2">
        <v>43425.571345486111</v>
      </c>
      <c r="C2865" s="2">
        <v>43421</v>
      </c>
      <c r="D2865" t="s">
        <v>1027</v>
      </c>
      <c r="E2865">
        <v>12305</v>
      </c>
      <c r="F2865" t="s">
        <v>47</v>
      </c>
      <c r="G2865" t="s">
        <v>0</v>
      </c>
      <c r="H2865" t="s">
        <v>37</v>
      </c>
      <c r="I2865" t="s">
        <v>25</v>
      </c>
      <c r="J2865" t="s">
        <v>36</v>
      </c>
      <c r="K2865" t="s">
        <v>37</v>
      </c>
    </row>
    <row r="2866" spans="1:11" x14ac:dyDescent="0.25">
      <c r="A2866">
        <v>6945123</v>
      </c>
      <c r="B2866" s="2">
        <v>43425.57170601852</v>
      </c>
      <c r="C2866" s="2">
        <v>43421</v>
      </c>
      <c r="D2866" t="s">
        <v>1027</v>
      </c>
      <c r="E2866">
        <v>12305</v>
      </c>
      <c r="F2866" t="s">
        <v>47</v>
      </c>
      <c r="G2866" t="s">
        <v>2</v>
      </c>
      <c r="H2866" t="s">
        <v>37</v>
      </c>
      <c r="I2866" t="s">
        <v>25</v>
      </c>
      <c r="J2866" t="s">
        <v>9</v>
      </c>
      <c r="K2866" t="s">
        <v>37</v>
      </c>
    </row>
    <row r="2867" spans="1:11" x14ac:dyDescent="0.25">
      <c r="A2867">
        <v>6945475</v>
      </c>
      <c r="B2867" s="2">
        <v>43425.571993634258</v>
      </c>
      <c r="C2867" s="2">
        <v>43421</v>
      </c>
      <c r="D2867" t="s">
        <v>1028</v>
      </c>
      <c r="E2867">
        <v>12305</v>
      </c>
      <c r="F2867" t="s">
        <v>47</v>
      </c>
      <c r="G2867" t="s">
        <v>0</v>
      </c>
      <c r="H2867" t="s">
        <v>37</v>
      </c>
      <c r="I2867" t="s">
        <v>25</v>
      </c>
      <c r="J2867" t="s">
        <v>36</v>
      </c>
      <c r="K2867" t="s">
        <v>37</v>
      </c>
    </row>
    <row r="2868" spans="1:11" x14ac:dyDescent="0.25">
      <c r="A2868">
        <v>6945475</v>
      </c>
      <c r="B2868" s="2">
        <v>43425.57226666667</v>
      </c>
      <c r="C2868" s="2">
        <v>43421</v>
      </c>
      <c r="D2868" t="s">
        <v>1028</v>
      </c>
      <c r="E2868">
        <v>12305</v>
      </c>
      <c r="F2868" t="s">
        <v>47</v>
      </c>
      <c r="G2868" t="s">
        <v>2</v>
      </c>
      <c r="H2868" t="s">
        <v>37</v>
      </c>
      <c r="I2868" t="s">
        <v>25</v>
      </c>
      <c r="J2868" t="s">
        <v>9</v>
      </c>
      <c r="K2868" t="s">
        <v>37</v>
      </c>
    </row>
    <row r="2869" spans="1:11" x14ac:dyDescent="0.25">
      <c r="A2869">
        <v>6945586</v>
      </c>
      <c r="B2869" s="2">
        <v>43425.572552430553</v>
      </c>
      <c r="C2869" s="2">
        <v>43421</v>
      </c>
      <c r="D2869" t="s">
        <v>1029</v>
      </c>
      <c r="E2869">
        <v>12305</v>
      </c>
      <c r="F2869" t="s">
        <v>47</v>
      </c>
      <c r="G2869" t="s">
        <v>0</v>
      </c>
      <c r="H2869" t="s">
        <v>37</v>
      </c>
      <c r="I2869" t="s">
        <v>25</v>
      </c>
      <c r="J2869" t="s">
        <v>36</v>
      </c>
      <c r="K2869" t="s">
        <v>37</v>
      </c>
    </row>
    <row r="2870" spans="1:11" x14ac:dyDescent="0.25">
      <c r="A2870">
        <v>6945586</v>
      </c>
      <c r="B2870" s="2">
        <v>43425.572878819446</v>
      </c>
      <c r="C2870" s="2">
        <v>43421</v>
      </c>
      <c r="D2870" t="s">
        <v>1029</v>
      </c>
      <c r="E2870">
        <v>12305</v>
      </c>
      <c r="F2870" t="s">
        <v>47</v>
      </c>
      <c r="G2870" t="s">
        <v>2</v>
      </c>
      <c r="H2870" t="s">
        <v>5</v>
      </c>
      <c r="I2870" t="s">
        <v>1</v>
      </c>
      <c r="J2870" t="s">
        <v>4</v>
      </c>
      <c r="K2870" t="s">
        <v>38</v>
      </c>
    </row>
    <row r="2871" spans="1:11" x14ac:dyDescent="0.25">
      <c r="A2871">
        <v>6945586</v>
      </c>
      <c r="B2871" s="2">
        <v>43425.573071990744</v>
      </c>
      <c r="C2871" s="2">
        <v>43421</v>
      </c>
      <c r="D2871" t="s">
        <v>1029</v>
      </c>
      <c r="E2871">
        <v>12305</v>
      </c>
      <c r="F2871" t="s">
        <v>47</v>
      </c>
      <c r="G2871" t="s">
        <v>2</v>
      </c>
      <c r="H2871" t="s">
        <v>3</v>
      </c>
      <c r="I2871" t="s">
        <v>1</v>
      </c>
      <c r="J2871" t="s">
        <v>4</v>
      </c>
      <c r="K2871" t="s">
        <v>39</v>
      </c>
    </row>
    <row r="2872" spans="1:11" x14ac:dyDescent="0.25">
      <c r="A2872">
        <v>6945638</v>
      </c>
      <c r="B2872" s="2">
        <v>43425.573362731484</v>
      </c>
      <c r="C2872" s="2">
        <v>43421</v>
      </c>
      <c r="D2872" t="s">
        <v>1030</v>
      </c>
      <c r="E2872">
        <v>12305</v>
      </c>
      <c r="F2872" t="s">
        <v>47</v>
      </c>
      <c r="G2872" t="s">
        <v>0</v>
      </c>
      <c r="H2872" t="s">
        <v>37</v>
      </c>
      <c r="I2872" t="s">
        <v>25</v>
      </c>
      <c r="J2872" t="s">
        <v>36</v>
      </c>
      <c r="K2872" t="s">
        <v>37</v>
      </c>
    </row>
    <row r="2873" spans="1:11" x14ac:dyDescent="0.25">
      <c r="A2873">
        <v>6945638</v>
      </c>
      <c r="B2873" s="2">
        <v>43425.573679745372</v>
      </c>
      <c r="C2873" s="2">
        <v>43421</v>
      </c>
      <c r="D2873" t="s">
        <v>1030</v>
      </c>
      <c r="E2873">
        <v>12305</v>
      </c>
      <c r="F2873" t="s">
        <v>47</v>
      </c>
      <c r="G2873" t="s">
        <v>2</v>
      </c>
      <c r="H2873" t="s">
        <v>5</v>
      </c>
      <c r="I2873" t="s">
        <v>1</v>
      </c>
      <c r="J2873" t="s">
        <v>4</v>
      </c>
      <c r="K2873" t="s">
        <v>38</v>
      </c>
    </row>
    <row r="2874" spans="1:11" x14ac:dyDescent="0.25">
      <c r="A2874">
        <v>6945638</v>
      </c>
      <c r="B2874" s="2">
        <v>43425.573878703704</v>
      </c>
      <c r="C2874" s="2">
        <v>43421</v>
      </c>
      <c r="D2874" t="s">
        <v>1030</v>
      </c>
      <c r="E2874">
        <v>12305</v>
      </c>
      <c r="F2874" t="s">
        <v>47</v>
      </c>
      <c r="G2874" t="s">
        <v>2</v>
      </c>
      <c r="H2874" t="s">
        <v>3</v>
      </c>
      <c r="I2874" t="s">
        <v>1</v>
      </c>
      <c r="J2874" t="s">
        <v>4</v>
      </c>
      <c r="K2874" t="s">
        <v>39</v>
      </c>
    </row>
    <row r="2875" spans="1:11" x14ac:dyDescent="0.25">
      <c r="A2875">
        <v>6945961</v>
      </c>
      <c r="B2875" s="2">
        <v>43425.574217245368</v>
      </c>
      <c r="C2875" s="2">
        <v>43421</v>
      </c>
      <c r="D2875" t="s">
        <v>1031</v>
      </c>
      <c r="E2875">
        <v>12305</v>
      </c>
      <c r="F2875" t="s">
        <v>47</v>
      </c>
      <c r="G2875" t="s">
        <v>0</v>
      </c>
      <c r="H2875" t="s">
        <v>37</v>
      </c>
      <c r="I2875" t="s">
        <v>25</v>
      </c>
      <c r="J2875" t="s">
        <v>36</v>
      </c>
      <c r="K2875" t="s">
        <v>37</v>
      </c>
    </row>
    <row r="2876" spans="1:11" x14ac:dyDescent="0.25">
      <c r="A2876">
        <v>6945961</v>
      </c>
      <c r="B2876" s="2">
        <v>43425.574472916669</v>
      </c>
      <c r="C2876" s="2">
        <v>43421</v>
      </c>
      <c r="D2876" t="s">
        <v>1031</v>
      </c>
      <c r="E2876">
        <v>12305</v>
      </c>
      <c r="F2876" t="s">
        <v>47</v>
      </c>
      <c r="G2876" t="s">
        <v>2</v>
      </c>
      <c r="H2876" t="s">
        <v>5</v>
      </c>
      <c r="I2876" t="s">
        <v>1</v>
      </c>
      <c r="J2876" t="s">
        <v>4</v>
      </c>
      <c r="K2876" t="s">
        <v>38</v>
      </c>
    </row>
    <row r="2877" spans="1:11" x14ac:dyDescent="0.25">
      <c r="A2877">
        <v>6945961</v>
      </c>
      <c r="B2877" s="2">
        <v>43425.574654282405</v>
      </c>
      <c r="C2877" s="2">
        <v>43421</v>
      </c>
      <c r="D2877" t="s">
        <v>1031</v>
      </c>
      <c r="E2877">
        <v>12305</v>
      </c>
      <c r="F2877" t="s">
        <v>47</v>
      </c>
      <c r="G2877" t="s">
        <v>2</v>
      </c>
      <c r="H2877" t="s">
        <v>3</v>
      </c>
      <c r="I2877" t="s">
        <v>1</v>
      </c>
      <c r="J2877" t="s">
        <v>4</v>
      </c>
      <c r="K2877" t="s">
        <v>39</v>
      </c>
    </row>
    <row r="2878" spans="1:11" x14ac:dyDescent="0.25">
      <c r="A2878">
        <v>7044726</v>
      </c>
      <c r="B2878" s="2">
        <v>43425.580343402777</v>
      </c>
      <c r="C2878" s="2">
        <v>43422</v>
      </c>
      <c r="D2878" t="s">
        <v>1032</v>
      </c>
      <c r="E2878">
        <v>12305</v>
      </c>
      <c r="F2878" t="s">
        <v>47</v>
      </c>
      <c r="G2878" t="s">
        <v>0</v>
      </c>
      <c r="H2878" t="s">
        <v>37</v>
      </c>
      <c r="I2878" t="s">
        <v>25</v>
      </c>
      <c r="J2878" t="s">
        <v>36</v>
      </c>
      <c r="K2878" t="s">
        <v>37</v>
      </c>
    </row>
    <row r="2879" spans="1:11" x14ac:dyDescent="0.25">
      <c r="A2879">
        <v>7044726</v>
      </c>
      <c r="B2879" s="2">
        <v>43425.580587384262</v>
      </c>
      <c r="C2879" s="2">
        <v>43422</v>
      </c>
      <c r="D2879" t="s">
        <v>1032</v>
      </c>
      <c r="E2879">
        <v>12305</v>
      </c>
      <c r="F2879" t="s">
        <v>47</v>
      </c>
      <c r="G2879" t="s">
        <v>2</v>
      </c>
      <c r="H2879" t="s">
        <v>37</v>
      </c>
      <c r="I2879" t="s">
        <v>25</v>
      </c>
      <c r="J2879" t="s">
        <v>9</v>
      </c>
      <c r="K2879" t="s">
        <v>37</v>
      </c>
    </row>
    <row r="2880" spans="1:11" x14ac:dyDescent="0.25">
      <c r="A2880">
        <v>7045380</v>
      </c>
      <c r="B2880" s="2">
        <v>43425.580973148149</v>
      </c>
      <c r="C2880" s="2">
        <v>43422</v>
      </c>
      <c r="D2880" t="s">
        <v>1033</v>
      </c>
      <c r="E2880">
        <v>12305</v>
      </c>
      <c r="F2880" t="s">
        <v>47</v>
      </c>
      <c r="G2880" t="s">
        <v>0</v>
      </c>
      <c r="H2880" t="s">
        <v>27</v>
      </c>
      <c r="I2880" t="s">
        <v>7</v>
      </c>
      <c r="J2880" t="s">
        <v>36</v>
      </c>
      <c r="K2880" t="s">
        <v>40</v>
      </c>
    </row>
    <row r="2881" spans="1:11" x14ac:dyDescent="0.25">
      <c r="A2881">
        <v>7045380</v>
      </c>
      <c r="B2881" s="2">
        <v>43425.581300810183</v>
      </c>
      <c r="C2881" s="2">
        <v>43422</v>
      </c>
      <c r="D2881" t="s">
        <v>1033</v>
      </c>
      <c r="E2881">
        <v>12305</v>
      </c>
      <c r="F2881" t="s">
        <v>47</v>
      </c>
      <c r="G2881" t="s">
        <v>2</v>
      </c>
      <c r="H2881" t="s">
        <v>37</v>
      </c>
      <c r="I2881" t="s">
        <v>25</v>
      </c>
      <c r="J2881" t="s">
        <v>9</v>
      </c>
      <c r="K2881" t="s">
        <v>37</v>
      </c>
    </row>
    <row r="2882" spans="1:11" x14ac:dyDescent="0.25">
      <c r="A2882">
        <v>7045438</v>
      </c>
      <c r="B2882" s="2">
        <v>43425.581631828703</v>
      </c>
      <c r="C2882" s="2">
        <v>43422</v>
      </c>
      <c r="D2882" t="s">
        <v>1034</v>
      </c>
      <c r="E2882">
        <v>12305</v>
      </c>
      <c r="F2882" t="s">
        <v>47</v>
      </c>
      <c r="G2882" t="s">
        <v>0</v>
      </c>
      <c r="H2882" t="s">
        <v>27</v>
      </c>
      <c r="I2882" t="s">
        <v>7</v>
      </c>
      <c r="J2882" t="s">
        <v>36</v>
      </c>
      <c r="K2882" t="s">
        <v>40</v>
      </c>
    </row>
    <row r="2883" spans="1:11" x14ac:dyDescent="0.25">
      <c r="A2883">
        <v>7045438</v>
      </c>
      <c r="B2883" s="2">
        <v>43425.581926273146</v>
      </c>
      <c r="C2883" s="2">
        <v>43422</v>
      </c>
      <c r="D2883" t="s">
        <v>1034</v>
      </c>
      <c r="E2883">
        <v>12305</v>
      </c>
      <c r="F2883" t="s">
        <v>47</v>
      </c>
      <c r="G2883" t="s">
        <v>2</v>
      </c>
      <c r="H2883" t="s">
        <v>37</v>
      </c>
      <c r="I2883" t="s">
        <v>25</v>
      </c>
      <c r="J2883" t="s">
        <v>4</v>
      </c>
      <c r="K2883" t="s">
        <v>37</v>
      </c>
    </row>
    <row r="2884" spans="1:11" x14ac:dyDescent="0.25">
      <c r="A2884">
        <v>7045931</v>
      </c>
      <c r="B2884" s="2">
        <v>43425.582533333334</v>
      </c>
      <c r="C2884" s="2">
        <v>43422</v>
      </c>
      <c r="D2884" t="s">
        <v>1035</v>
      </c>
      <c r="E2884">
        <v>12305</v>
      </c>
      <c r="F2884" t="s">
        <v>47</v>
      </c>
      <c r="G2884" t="s">
        <v>0</v>
      </c>
      <c r="H2884" t="s">
        <v>37</v>
      </c>
      <c r="I2884" t="s">
        <v>25</v>
      </c>
      <c r="J2884" t="s">
        <v>36</v>
      </c>
      <c r="K2884" t="s">
        <v>37</v>
      </c>
    </row>
    <row r="2885" spans="1:11" x14ac:dyDescent="0.25">
      <c r="A2885">
        <v>7045931</v>
      </c>
      <c r="B2885" s="2">
        <v>43425.582784375001</v>
      </c>
      <c r="C2885" s="2">
        <v>43422</v>
      </c>
      <c r="D2885" t="s">
        <v>1035</v>
      </c>
      <c r="E2885">
        <v>12305</v>
      </c>
      <c r="F2885" t="s">
        <v>47</v>
      </c>
      <c r="G2885" t="s">
        <v>2</v>
      </c>
      <c r="H2885" t="s">
        <v>5</v>
      </c>
      <c r="I2885" t="s">
        <v>1</v>
      </c>
      <c r="J2885" t="s">
        <v>4</v>
      </c>
      <c r="K2885" t="s">
        <v>38</v>
      </c>
    </row>
    <row r="2886" spans="1:11" x14ac:dyDescent="0.25">
      <c r="A2886">
        <v>7045931</v>
      </c>
      <c r="B2886" s="2">
        <v>43425.582978472223</v>
      </c>
      <c r="C2886" s="2">
        <v>43422</v>
      </c>
      <c r="D2886" t="s">
        <v>1035</v>
      </c>
      <c r="E2886">
        <v>12305</v>
      </c>
      <c r="F2886" t="s">
        <v>47</v>
      </c>
      <c r="G2886" t="s">
        <v>2</v>
      </c>
      <c r="H2886" t="s">
        <v>3</v>
      </c>
      <c r="I2886" t="s">
        <v>1</v>
      </c>
      <c r="J2886" t="s">
        <v>4</v>
      </c>
      <c r="K2886" t="s">
        <v>39</v>
      </c>
    </row>
    <row r="2887" spans="1:11" x14ac:dyDescent="0.25">
      <c r="A2887">
        <v>7046036</v>
      </c>
      <c r="B2887" s="2">
        <v>43425.583440625</v>
      </c>
      <c r="C2887" s="2">
        <v>43422</v>
      </c>
      <c r="D2887" t="s">
        <v>1036</v>
      </c>
      <c r="E2887">
        <v>12305</v>
      </c>
      <c r="F2887" t="s">
        <v>47</v>
      </c>
      <c r="G2887" t="s">
        <v>0</v>
      </c>
      <c r="H2887" t="s">
        <v>37</v>
      </c>
      <c r="I2887" t="s">
        <v>25</v>
      </c>
      <c r="J2887" t="s">
        <v>36</v>
      </c>
      <c r="K2887" t="s">
        <v>37</v>
      </c>
    </row>
    <row r="2888" spans="1:11" x14ac:dyDescent="0.25">
      <c r="A2888">
        <v>7046036</v>
      </c>
      <c r="B2888" s="2">
        <v>43425.583650462962</v>
      </c>
      <c r="C2888" s="2">
        <v>43422</v>
      </c>
      <c r="D2888" t="s">
        <v>1036</v>
      </c>
      <c r="E2888">
        <v>12305</v>
      </c>
      <c r="F2888" t="s">
        <v>47</v>
      </c>
      <c r="G2888" t="s">
        <v>2</v>
      </c>
      <c r="H2888" t="s">
        <v>5</v>
      </c>
      <c r="I2888" t="s">
        <v>1</v>
      </c>
      <c r="J2888" t="s">
        <v>4</v>
      </c>
      <c r="K2888" t="s">
        <v>38</v>
      </c>
    </row>
    <row r="2889" spans="1:11" x14ac:dyDescent="0.25">
      <c r="A2889">
        <v>7046227</v>
      </c>
      <c r="B2889" s="2">
        <v>43425.58393483796</v>
      </c>
      <c r="C2889" s="2">
        <v>43422</v>
      </c>
      <c r="D2889" t="s">
        <v>1037</v>
      </c>
      <c r="E2889">
        <v>12305</v>
      </c>
      <c r="F2889" t="s">
        <v>47</v>
      </c>
      <c r="G2889" t="s">
        <v>0</v>
      </c>
      <c r="H2889" t="s">
        <v>37</v>
      </c>
      <c r="I2889" t="s">
        <v>25</v>
      </c>
      <c r="J2889" t="s">
        <v>36</v>
      </c>
      <c r="K2889" t="s">
        <v>37</v>
      </c>
    </row>
    <row r="2890" spans="1:11" x14ac:dyDescent="0.25">
      <c r="A2890">
        <v>7046227</v>
      </c>
      <c r="B2890" s="2">
        <v>43425.584291087966</v>
      </c>
      <c r="C2890" s="2">
        <v>43422</v>
      </c>
      <c r="D2890" t="s">
        <v>1037</v>
      </c>
      <c r="E2890">
        <v>12305</v>
      </c>
      <c r="F2890" t="s">
        <v>47</v>
      </c>
      <c r="G2890" t="s">
        <v>2</v>
      </c>
      <c r="H2890" t="s">
        <v>37</v>
      </c>
      <c r="I2890" t="s">
        <v>25</v>
      </c>
      <c r="J2890" t="s">
        <v>9</v>
      </c>
      <c r="K2890" t="s">
        <v>37</v>
      </c>
    </row>
    <row r="2891" spans="1:11" x14ac:dyDescent="0.25">
      <c r="A2891">
        <v>7046690</v>
      </c>
      <c r="B2891" s="2">
        <v>43425.584613194442</v>
      </c>
      <c r="C2891" s="2">
        <v>43422</v>
      </c>
      <c r="D2891" t="s">
        <v>1038</v>
      </c>
      <c r="E2891">
        <v>12305</v>
      </c>
      <c r="F2891" t="s">
        <v>47</v>
      </c>
      <c r="G2891" t="s">
        <v>0</v>
      </c>
      <c r="H2891" t="s">
        <v>37</v>
      </c>
      <c r="I2891" t="s">
        <v>25</v>
      </c>
      <c r="J2891" t="s">
        <v>36</v>
      </c>
      <c r="K2891" t="s">
        <v>37</v>
      </c>
    </row>
    <row r="2892" spans="1:11" x14ac:dyDescent="0.25">
      <c r="A2892">
        <v>7046690</v>
      </c>
      <c r="B2892" s="2">
        <v>43425.584979629632</v>
      </c>
      <c r="C2892" s="2">
        <v>43422</v>
      </c>
      <c r="D2892" t="s">
        <v>1038</v>
      </c>
      <c r="E2892">
        <v>12305</v>
      </c>
      <c r="F2892" t="s">
        <v>47</v>
      </c>
      <c r="G2892" t="s">
        <v>2</v>
      </c>
      <c r="H2892" t="s">
        <v>37</v>
      </c>
      <c r="I2892" t="s">
        <v>25</v>
      </c>
      <c r="J2892" t="s">
        <v>9</v>
      </c>
      <c r="K2892" t="s">
        <v>37</v>
      </c>
    </row>
    <row r="2893" spans="1:11" x14ac:dyDescent="0.25">
      <c r="A2893">
        <v>7046715</v>
      </c>
      <c r="B2893" s="2">
        <v>43425.585355902775</v>
      </c>
      <c r="C2893" s="2">
        <v>43422</v>
      </c>
      <c r="D2893" t="s">
        <v>1039</v>
      </c>
      <c r="E2893">
        <v>12305</v>
      </c>
      <c r="F2893" t="s">
        <v>47</v>
      </c>
      <c r="G2893" t="s">
        <v>0</v>
      </c>
      <c r="H2893" t="s">
        <v>37</v>
      </c>
      <c r="I2893" t="s">
        <v>25</v>
      </c>
      <c r="J2893" t="s">
        <v>36</v>
      </c>
      <c r="K2893" t="s">
        <v>37</v>
      </c>
    </row>
    <row r="2894" spans="1:11" x14ac:dyDescent="0.25">
      <c r="A2894">
        <v>7046715</v>
      </c>
      <c r="B2894" s="2">
        <v>43425.585673032409</v>
      </c>
      <c r="C2894" s="2">
        <v>43422</v>
      </c>
      <c r="D2894" t="s">
        <v>1039</v>
      </c>
      <c r="E2894">
        <v>12305</v>
      </c>
      <c r="F2894" t="s">
        <v>47</v>
      </c>
      <c r="G2894" t="s">
        <v>2</v>
      </c>
      <c r="H2894" t="s">
        <v>5</v>
      </c>
      <c r="I2894" t="s">
        <v>1</v>
      </c>
      <c r="J2894" t="s">
        <v>4</v>
      </c>
      <c r="K2894" t="s">
        <v>38</v>
      </c>
    </row>
    <row r="2895" spans="1:11" x14ac:dyDescent="0.25">
      <c r="A2895">
        <v>7046715</v>
      </c>
      <c r="B2895" s="2">
        <v>43425.585865624998</v>
      </c>
      <c r="C2895" s="2">
        <v>43422</v>
      </c>
      <c r="D2895" t="s">
        <v>1039</v>
      </c>
      <c r="E2895">
        <v>12305</v>
      </c>
      <c r="F2895" t="s">
        <v>47</v>
      </c>
      <c r="G2895" t="s">
        <v>2</v>
      </c>
      <c r="H2895" t="s">
        <v>3</v>
      </c>
      <c r="I2895" t="s">
        <v>1</v>
      </c>
      <c r="J2895" t="s">
        <v>4</v>
      </c>
      <c r="K2895" t="s">
        <v>39</v>
      </c>
    </row>
    <row r="2896" spans="1:11" x14ac:dyDescent="0.25">
      <c r="A2896">
        <v>7046742</v>
      </c>
      <c r="B2896" s="2">
        <v>43425.586467939815</v>
      </c>
      <c r="C2896" s="2">
        <v>43422</v>
      </c>
      <c r="D2896" t="s">
        <v>1040</v>
      </c>
      <c r="E2896">
        <v>12305</v>
      </c>
      <c r="F2896" t="s">
        <v>47</v>
      </c>
      <c r="G2896" t="s">
        <v>0</v>
      </c>
      <c r="H2896" t="s">
        <v>37</v>
      </c>
      <c r="I2896" t="s">
        <v>25</v>
      </c>
      <c r="J2896" t="s">
        <v>36</v>
      </c>
      <c r="K2896" t="s">
        <v>37</v>
      </c>
    </row>
    <row r="2897" spans="1:11" x14ac:dyDescent="0.25">
      <c r="A2897">
        <v>7046742</v>
      </c>
      <c r="B2897" s="2">
        <v>43425.586744097222</v>
      </c>
      <c r="C2897" s="2">
        <v>43422</v>
      </c>
      <c r="D2897" t="s">
        <v>1040</v>
      </c>
      <c r="E2897">
        <v>12305</v>
      </c>
      <c r="F2897" t="s">
        <v>47</v>
      </c>
      <c r="G2897" t="s">
        <v>2</v>
      </c>
      <c r="H2897" t="s">
        <v>37</v>
      </c>
      <c r="I2897" t="s">
        <v>25</v>
      </c>
      <c r="J2897" t="s">
        <v>9</v>
      </c>
      <c r="K2897" t="s">
        <v>37</v>
      </c>
    </row>
    <row r="2898" spans="1:11" x14ac:dyDescent="0.25">
      <c r="A2898">
        <v>7046745</v>
      </c>
      <c r="B2898" s="2">
        <v>43425.587357175929</v>
      </c>
      <c r="C2898" s="2">
        <v>43422</v>
      </c>
      <c r="D2898" t="s">
        <v>1041</v>
      </c>
      <c r="E2898">
        <v>12305</v>
      </c>
      <c r="F2898" t="s">
        <v>47</v>
      </c>
      <c r="G2898" t="s">
        <v>0</v>
      </c>
      <c r="H2898" t="s">
        <v>37</v>
      </c>
      <c r="I2898" t="s">
        <v>25</v>
      </c>
      <c r="J2898" t="s">
        <v>36</v>
      </c>
      <c r="K2898" t="s">
        <v>37</v>
      </c>
    </row>
    <row r="2899" spans="1:11" x14ac:dyDescent="0.25">
      <c r="A2899">
        <v>7046745</v>
      </c>
      <c r="B2899" s="2">
        <v>43425.587675810188</v>
      </c>
      <c r="C2899" s="2">
        <v>43422</v>
      </c>
      <c r="D2899" t="s">
        <v>1041</v>
      </c>
      <c r="E2899">
        <v>12305</v>
      </c>
      <c r="F2899" t="s">
        <v>47</v>
      </c>
      <c r="G2899" t="s">
        <v>2</v>
      </c>
      <c r="H2899" t="s">
        <v>5</v>
      </c>
      <c r="I2899" t="s">
        <v>1</v>
      </c>
      <c r="J2899" t="s">
        <v>4</v>
      </c>
      <c r="K2899" t="s">
        <v>38</v>
      </c>
    </row>
    <row r="2900" spans="1:11" x14ac:dyDescent="0.25">
      <c r="A2900">
        <v>7046745</v>
      </c>
      <c r="B2900" s="2">
        <v>43425.587935995369</v>
      </c>
      <c r="C2900" s="2">
        <v>43422</v>
      </c>
      <c r="D2900" t="s">
        <v>1041</v>
      </c>
      <c r="E2900">
        <v>12305</v>
      </c>
      <c r="F2900" t="s">
        <v>47</v>
      </c>
      <c r="G2900" t="s">
        <v>2</v>
      </c>
      <c r="H2900" t="s">
        <v>3</v>
      </c>
      <c r="I2900" t="s">
        <v>1</v>
      </c>
      <c r="J2900" t="s">
        <v>4</v>
      </c>
      <c r="K2900" t="s">
        <v>39</v>
      </c>
    </row>
    <row r="2901" spans="1:11" x14ac:dyDescent="0.25">
      <c r="A2901">
        <v>7046907</v>
      </c>
      <c r="B2901" s="2">
        <v>43425.588346875003</v>
      </c>
      <c r="C2901" s="2">
        <v>43422</v>
      </c>
      <c r="D2901" t="s">
        <v>1042</v>
      </c>
      <c r="E2901">
        <v>12305</v>
      </c>
      <c r="F2901" t="s">
        <v>47</v>
      </c>
      <c r="G2901" t="s">
        <v>0</v>
      </c>
      <c r="H2901" t="s">
        <v>37</v>
      </c>
      <c r="I2901" t="s">
        <v>25</v>
      </c>
      <c r="J2901" t="s">
        <v>36</v>
      </c>
      <c r="K2901" t="s">
        <v>37</v>
      </c>
    </row>
    <row r="2902" spans="1:11" x14ac:dyDescent="0.25">
      <c r="A2902">
        <v>7046907</v>
      </c>
      <c r="B2902" s="2">
        <v>43425.588684374998</v>
      </c>
      <c r="C2902" s="2">
        <v>43422</v>
      </c>
      <c r="D2902" t="s">
        <v>1042</v>
      </c>
      <c r="E2902">
        <v>12305</v>
      </c>
      <c r="F2902" t="s">
        <v>47</v>
      </c>
      <c r="G2902" t="s">
        <v>2</v>
      </c>
      <c r="H2902" t="s">
        <v>5</v>
      </c>
      <c r="I2902" t="s">
        <v>1</v>
      </c>
      <c r="J2902" t="s">
        <v>4</v>
      </c>
      <c r="K2902" t="s">
        <v>38</v>
      </c>
    </row>
    <row r="2903" spans="1:11" x14ac:dyDescent="0.25">
      <c r="A2903">
        <v>7046907</v>
      </c>
      <c r="B2903" s="2">
        <v>43425.588880787036</v>
      </c>
      <c r="C2903" s="2">
        <v>43422</v>
      </c>
      <c r="D2903" t="s">
        <v>1042</v>
      </c>
      <c r="E2903">
        <v>12305</v>
      </c>
      <c r="F2903" t="s">
        <v>47</v>
      </c>
      <c r="G2903" t="s">
        <v>2</v>
      </c>
      <c r="H2903" t="s">
        <v>3</v>
      </c>
      <c r="I2903" t="s">
        <v>1</v>
      </c>
      <c r="J2903" t="s">
        <v>4</v>
      </c>
      <c r="K2903" t="s">
        <v>39</v>
      </c>
    </row>
    <row r="2904" spans="1:11" x14ac:dyDescent="0.25">
      <c r="A2904">
        <v>7047266</v>
      </c>
      <c r="B2904" s="2">
        <v>43425.589147453706</v>
      </c>
      <c r="C2904" s="2">
        <v>43422</v>
      </c>
      <c r="D2904" t="s">
        <v>1043</v>
      </c>
      <c r="E2904">
        <v>12305</v>
      </c>
      <c r="F2904" t="s">
        <v>47</v>
      </c>
      <c r="G2904" t="s">
        <v>0</v>
      </c>
      <c r="H2904" t="s">
        <v>37</v>
      </c>
      <c r="I2904" t="s">
        <v>25</v>
      </c>
      <c r="J2904" t="s">
        <v>36</v>
      </c>
      <c r="K2904" t="s">
        <v>37</v>
      </c>
    </row>
    <row r="2905" spans="1:11" x14ac:dyDescent="0.25">
      <c r="A2905">
        <v>7047266</v>
      </c>
      <c r="B2905" s="2">
        <v>43425.589681365738</v>
      </c>
      <c r="C2905" s="2">
        <v>43422</v>
      </c>
      <c r="D2905" t="s">
        <v>1043</v>
      </c>
      <c r="E2905">
        <v>12305</v>
      </c>
      <c r="F2905" t="s">
        <v>47</v>
      </c>
      <c r="G2905" t="s">
        <v>2</v>
      </c>
      <c r="H2905" t="s">
        <v>3</v>
      </c>
      <c r="I2905" t="s">
        <v>1</v>
      </c>
      <c r="J2905" t="s">
        <v>4</v>
      </c>
      <c r="K2905" t="s">
        <v>39</v>
      </c>
    </row>
    <row r="2906" spans="1:11" x14ac:dyDescent="0.25">
      <c r="A2906">
        <v>7048782</v>
      </c>
      <c r="B2906" s="2">
        <v>43425.590029629631</v>
      </c>
      <c r="C2906" s="2">
        <v>43422</v>
      </c>
      <c r="D2906" t="s">
        <v>1044</v>
      </c>
      <c r="E2906">
        <v>12305</v>
      </c>
      <c r="F2906" t="s">
        <v>47</v>
      </c>
      <c r="G2906" t="s">
        <v>0</v>
      </c>
      <c r="H2906" t="s">
        <v>37</v>
      </c>
      <c r="I2906" t="s">
        <v>25</v>
      </c>
      <c r="J2906" t="s">
        <v>36</v>
      </c>
      <c r="K2906" t="s">
        <v>37</v>
      </c>
    </row>
    <row r="2907" spans="1:11" x14ac:dyDescent="0.25">
      <c r="A2907">
        <v>7048782</v>
      </c>
      <c r="B2907" s="2">
        <v>43425.590340625</v>
      </c>
      <c r="C2907" s="2">
        <v>43422</v>
      </c>
      <c r="D2907" t="s">
        <v>1044</v>
      </c>
      <c r="E2907">
        <v>12305</v>
      </c>
      <c r="F2907" t="s">
        <v>47</v>
      </c>
      <c r="G2907" t="s">
        <v>2</v>
      </c>
      <c r="H2907" t="s">
        <v>5</v>
      </c>
      <c r="I2907" t="s">
        <v>1</v>
      </c>
      <c r="J2907" t="s">
        <v>4</v>
      </c>
      <c r="K2907" t="s">
        <v>38</v>
      </c>
    </row>
    <row r="2908" spans="1:11" x14ac:dyDescent="0.25">
      <c r="A2908">
        <v>7048878</v>
      </c>
      <c r="B2908" s="2">
        <v>43425.591166782404</v>
      </c>
      <c r="C2908" s="2">
        <v>43422</v>
      </c>
      <c r="D2908" t="s">
        <v>1045</v>
      </c>
      <c r="E2908">
        <v>12305</v>
      </c>
      <c r="F2908" t="s">
        <v>47</v>
      </c>
      <c r="G2908" t="s">
        <v>0</v>
      </c>
      <c r="H2908" t="s">
        <v>37</v>
      </c>
      <c r="I2908" t="s">
        <v>25</v>
      </c>
      <c r="J2908" t="s">
        <v>36</v>
      </c>
      <c r="K2908" t="s">
        <v>37</v>
      </c>
    </row>
    <row r="2909" spans="1:11" x14ac:dyDescent="0.25">
      <c r="A2909">
        <v>7048878</v>
      </c>
      <c r="B2909" s="2">
        <v>43425.591436805553</v>
      </c>
      <c r="C2909" s="2">
        <v>43422</v>
      </c>
      <c r="D2909" t="s">
        <v>1045</v>
      </c>
      <c r="E2909">
        <v>12305</v>
      </c>
      <c r="F2909" t="s">
        <v>47</v>
      </c>
      <c r="G2909" t="s">
        <v>2</v>
      </c>
      <c r="H2909" t="s">
        <v>12</v>
      </c>
      <c r="I2909" t="s">
        <v>7</v>
      </c>
      <c r="J2909" t="s">
        <v>4</v>
      </c>
      <c r="K2909" t="s">
        <v>43</v>
      </c>
    </row>
    <row r="2910" spans="1:11" x14ac:dyDescent="0.25">
      <c r="A2910">
        <v>7048878</v>
      </c>
      <c r="B2910" s="2">
        <v>43425.591623032407</v>
      </c>
      <c r="C2910" s="2">
        <v>43422</v>
      </c>
      <c r="D2910" t="s">
        <v>1045</v>
      </c>
      <c r="E2910">
        <v>12305</v>
      </c>
      <c r="F2910" t="s">
        <v>47</v>
      </c>
      <c r="G2910" t="s">
        <v>2</v>
      </c>
      <c r="H2910" t="s">
        <v>5</v>
      </c>
      <c r="I2910" t="s">
        <v>1</v>
      </c>
      <c r="J2910" t="s">
        <v>4</v>
      </c>
      <c r="K2910" t="s">
        <v>38</v>
      </c>
    </row>
    <row r="2911" spans="1:11" x14ac:dyDescent="0.25">
      <c r="A2911">
        <v>7048878</v>
      </c>
      <c r="B2911" s="2">
        <v>43425.591809722224</v>
      </c>
      <c r="C2911" s="2">
        <v>43422</v>
      </c>
      <c r="D2911" t="s">
        <v>1045</v>
      </c>
      <c r="E2911">
        <v>12305</v>
      </c>
      <c r="F2911" t="s">
        <v>47</v>
      </c>
      <c r="G2911" t="s">
        <v>2</v>
      </c>
      <c r="H2911" t="s">
        <v>3</v>
      </c>
      <c r="I2911" t="s">
        <v>1</v>
      </c>
      <c r="J2911" t="s">
        <v>4</v>
      </c>
      <c r="K2911" t="s">
        <v>39</v>
      </c>
    </row>
    <row r="2912" spans="1:11" x14ac:dyDescent="0.25">
      <c r="A2912">
        <v>7049852</v>
      </c>
      <c r="B2912" s="2">
        <v>43425.592360300929</v>
      </c>
      <c r="C2912" s="2">
        <v>43422</v>
      </c>
      <c r="D2912" t="s">
        <v>1046</v>
      </c>
      <c r="E2912">
        <v>12305</v>
      </c>
      <c r="F2912" t="s">
        <v>47</v>
      </c>
      <c r="G2912" t="s">
        <v>0</v>
      </c>
      <c r="H2912" t="s">
        <v>37</v>
      </c>
      <c r="I2912" t="s">
        <v>25</v>
      </c>
      <c r="J2912" t="s">
        <v>36</v>
      </c>
      <c r="K2912" t="s">
        <v>37</v>
      </c>
    </row>
    <row r="2913" spans="1:11" x14ac:dyDescent="0.25">
      <c r="A2913">
        <v>7049852</v>
      </c>
      <c r="B2913" s="2">
        <v>43425.592685185184</v>
      </c>
      <c r="C2913" s="2">
        <v>43422</v>
      </c>
      <c r="D2913" t="s">
        <v>1046</v>
      </c>
      <c r="E2913">
        <v>12305</v>
      </c>
      <c r="F2913" t="s">
        <v>47</v>
      </c>
      <c r="G2913" t="s">
        <v>2</v>
      </c>
      <c r="H2913" t="s">
        <v>5</v>
      </c>
      <c r="I2913" t="s">
        <v>1</v>
      </c>
      <c r="J2913" t="s">
        <v>4</v>
      </c>
      <c r="K2913" t="s">
        <v>38</v>
      </c>
    </row>
    <row r="2914" spans="1:11" x14ac:dyDescent="0.25">
      <c r="A2914">
        <v>7049852</v>
      </c>
      <c r="B2914" s="2">
        <v>43425.592865972219</v>
      </c>
      <c r="C2914" s="2">
        <v>43422</v>
      </c>
      <c r="D2914" t="s">
        <v>1046</v>
      </c>
      <c r="E2914">
        <v>12305</v>
      </c>
      <c r="F2914" t="s">
        <v>47</v>
      </c>
      <c r="G2914" t="s">
        <v>2</v>
      </c>
      <c r="H2914" t="s">
        <v>3</v>
      </c>
      <c r="I2914" t="s">
        <v>1</v>
      </c>
      <c r="J2914" t="s">
        <v>4</v>
      </c>
      <c r="K2914" t="s">
        <v>39</v>
      </c>
    </row>
    <row r="2915" spans="1:11" x14ac:dyDescent="0.25">
      <c r="A2915">
        <v>7050357</v>
      </c>
      <c r="B2915" s="2">
        <v>43425.593239930553</v>
      </c>
      <c r="C2915" s="2">
        <v>43422</v>
      </c>
      <c r="D2915" t="s">
        <v>1047</v>
      </c>
      <c r="E2915">
        <v>12305</v>
      </c>
      <c r="F2915" t="s">
        <v>47</v>
      </c>
      <c r="G2915" t="s">
        <v>0</v>
      </c>
      <c r="H2915" t="s">
        <v>37</v>
      </c>
      <c r="I2915" t="s">
        <v>25</v>
      </c>
      <c r="J2915" t="s">
        <v>36</v>
      </c>
      <c r="K2915" t="s">
        <v>37</v>
      </c>
    </row>
    <row r="2916" spans="1:11" x14ac:dyDescent="0.25">
      <c r="A2916">
        <v>7050357</v>
      </c>
      <c r="B2916" s="2">
        <v>43425.593643865737</v>
      </c>
      <c r="C2916" s="2">
        <v>43422</v>
      </c>
      <c r="D2916" t="s">
        <v>1047</v>
      </c>
      <c r="E2916">
        <v>12305</v>
      </c>
      <c r="F2916" t="s">
        <v>47</v>
      </c>
      <c r="G2916" t="s">
        <v>2</v>
      </c>
      <c r="H2916" t="s">
        <v>5</v>
      </c>
      <c r="I2916" t="s">
        <v>1</v>
      </c>
      <c r="J2916" t="s">
        <v>4</v>
      </c>
      <c r="K2916" t="s">
        <v>38</v>
      </c>
    </row>
    <row r="2917" spans="1:11" x14ac:dyDescent="0.25">
      <c r="A2917">
        <v>7050357</v>
      </c>
      <c r="B2917" s="2">
        <v>43425.593843055554</v>
      </c>
      <c r="C2917" s="2">
        <v>43422</v>
      </c>
      <c r="D2917" t="s">
        <v>1047</v>
      </c>
      <c r="E2917">
        <v>12305</v>
      </c>
      <c r="F2917" t="s">
        <v>47</v>
      </c>
      <c r="G2917" t="s">
        <v>2</v>
      </c>
      <c r="H2917" t="s">
        <v>3</v>
      </c>
      <c r="I2917" t="s">
        <v>1</v>
      </c>
      <c r="J2917" t="s">
        <v>4</v>
      </c>
      <c r="K2917" t="s">
        <v>39</v>
      </c>
    </row>
    <row r="2918" spans="1:11" x14ac:dyDescent="0.25">
      <c r="A2918">
        <v>7051102</v>
      </c>
      <c r="B2918" s="2">
        <v>43425.594119212961</v>
      </c>
      <c r="C2918" s="2">
        <v>43422</v>
      </c>
      <c r="D2918" t="s">
        <v>1048</v>
      </c>
      <c r="E2918">
        <v>12305</v>
      </c>
      <c r="F2918" t="s">
        <v>47</v>
      </c>
      <c r="G2918" t="s">
        <v>0</v>
      </c>
      <c r="H2918" t="s">
        <v>37</v>
      </c>
      <c r="I2918" t="s">
        <v>25</v>
      </c>
      <c r="J2918" t="s">
        <v>36</v>
      </c>
      <c r="K2918" t="s">
        <v>37</v>
      </c>
    </row>
    <row r="2919" spans="1:11" x14ac:dyDescent="0.25">
      <c r="A2919">
        <v>7051102</v>
      </c>
      <c r="B2919" s="2">
        <v>43425.594636226851</v>
      </c>
      <c r="C2919" s="2">
        <v>43422</v>
      </c>
      <c r="D2919" t="s">
        <v>1048</v>
      </c>
      <c r="E2919">
        <v>12305</v>
      </c>
      <c r="F2919" t="s">
        <v>47</v>
      </c>
      <c r="G2919" t="s">
        <v>2</v>
      </c>
      <c r="H2919" t="s">
        <v>5</v>
      </c>
      <c r="I2919" t="s">
        <v>1</v>
      </c>
      <c r="J2919" t="s">
        <v>4</v>
      </c>
      <c r="K2919" t="s">
        <v>38</v>
      </c>
    </row>
    <row r="2920" spans="1:11" x14ac:dyDescent="0.25">
      <c r="A2920">
        <v>7051102</v>
      </c>
      <c r="B2920" s="2">
        <v>43425.59482337963</v>
      </c>
      <c r="C2920" s="2">
        <v>43422</v>
      </c>
      <c r="D2920" t="s">
        <v>1048</v>
      </c>
      <c r="E2920">
        <v>12305</v>
      </c>
      <c r="F2920" t="s">
        <v>47</v>
      </c>
      <c r="G2920" t="s">
        <v>2</v>
      </c>
      <c r="H2920" t="s">
        <v>3</v>
      </c>
      <c r="I2920" t="s">
        <v>1</v>
      </c>
      <c r="J2920" t="s">
        <v>4</v>
      </c>
      <c r="K2920" t="s">
        <v>39</v>
      </c>
    </row>
    <row r="2921" spans="1:11" x14ac:dyDescent="0.25">
      <c r="A2921">
        <v>7051241</v>
      </c>
      <c r="B2921" s="2">
        <v>43425.595284953706</v>
      </c>
      <c r="C2921" s="2">
        <v>43422</v>
      </c>
      <c r="D2921" t="s">
        <v>1049</v>
      </c>
      <c r="E2921">
        <v>12305</v>
      </c>
      <c r="F2921" t="s">
        <v>47</v>
      </c>
      <c r="G2921" t="s">
        <v>0</v>
      </c>
      <c r="H2921" t="s">
        <v>37</v>
      </c>
      <c r="I2921" t="s">
        <v>25</v>
      </c>
      <c r="J2921" t="s">
        <v>36</v>
      </c>
      <c r="K2921" t="s">
        <v>37</v>
      </c>
    </row>
    <row r="2922" spans="1:11" x14ac:dyDescent="0.25">
      <c r="A2922">
        <v>7051241</v>
      </c>
      <c r="B2922" s="2">
        <v>43425.596557870369</v>
      </c>
      <c r="C2922" s="2">
        <v>43422</v>
      </c>
      <c r="D2922" t="s">
        <v>1049</v>
      </c>
      <c r="E2922">
        <v>12305</v>
      </c>
      <c r="F2922" t="s">
        <v>47</v>
      </c>
      <c r="G2922" t="s">
        <v>2</v>
      </c>
      <c r="H2922" t="s">
        <v>37</v>
      </c>
      <c r="I2922" t="s">
        <v>25</v>
      </c>
      <c r="J2922" t="s">
        <v>4</v>
      </c>
      <c r="K2922" t="s">
        <v>37</v>
      </c>
    </row>
    <row r="2923" spans="1:11" x14ac:dyDescent="0.25">
      <c r="A2923">
        <v>7051877</v>
      </c>
      <c r="B2923" s="2">
        <v>43425.596978472226</v>
      </c>
      <c r="C2923" s="2">
        <v>43422</v>
      </c>
      <c r="D2923" t="s">
        <v>1050</v>
      </c>
      <c r="E2923">
        <v>12305</v>
      </c>
      <c r="F2923" t="s">
        <v>47</v>
      </c>
      <c r="G2923" t="s">
        <v>0</v>
      </c>
      <c r="H2923" t="s">
        <v>37</v>
      </c>
      <c r="I2923" t="s">
        <v>25</v>
      </c>
      <c r="J2923" t="s">
        <v>36</v>
      </c>
      <c r="K2923" t="s">
        <v>37</v>
      </c>
    </row>
    <row r="2924" spans="1:11" x14ac:dyDescent="0.25">
      <c r="A2924">
        <v>7051877</v>
      </c>
      <c r="B2924" s="2">
        <v>43425.597706597226</v>
      </c>
      <c r="C2924" s="2">
        <v>43422</v>
      </c>
      <c r="D2924" t="s">
        <v>1050</v>
      </c>
      <c r="E2924">
        <v>12305</v>
      </c>
      <c r="F2924" t="s">
        <v>47</v>
      </c>
      <c r="G2924" t="s">
        <v>2</v>
      </c>
      <c r="H2924" t="s">
        <v>3</v>
      </c>
      <c r="I2924" t="s">
        <v>1</v>
      </c>
      <c r="J2924" t="s">
        <v>4</v>
      </c>
      <c r="K2924" t="s">
        <v>39</v>
      </c>
    </row>
    <row r="2925" spans="1:11" x14ac:dyDescent="0.25">
      <c r="A2925">
        <v>7052139</v>
      </c>
      <c r="B2925" s="2">
        <v>43425.598051851855</v>
      </c>
      <c r="C2925" s="2">
        <v>43422</v>
      </c>
      <c r="D2925" t="s">
        <v>1051</v>
      </c>
      <c r="E2925">
        <v>12305</v>
      </c>
      <c r="F2925" t="s">
        <v>47</v>
      </c>
      <c r="G2925" t="s">
        <v>0</v>
      </c>
      <c r="H2925" t="s">
        <v>37</v>
      </c>
      <c r="I2925" t="s">
        <v>25</v>
      </c>
      <c r="J2925" t="s">
        <v>36</v>
      </c>
      <c r="K2925" t="s">
        <v>37</v>
      </c>
    </row>
    <row r="2926" spans="1:11" x14ac:dyDescent="0.25">
      <c r="A2926">
        <v>7052139</v>
      </c>
      <c r="B2926" s="2">
        <v>43425.598398032409</v>
      </c>
      <c r="C2926" s="2">
        <v>43422</v>
      </c>
      <c r="D2926" t="s">
        <v>1051</v>
      </c>
      <c r="E2926">
        <v>12305</v>
      </c>
      <c r="F2926" t="s">
        <v>47</v>
      </c>
      <c r="G2926" t="s">
        <v>2</v>
      </c>
      <c r="H2926" t="s">
        <v>3</v>
      </c>
      <c r="I2926" t="s">
        <v>1</v>
      </c>
      <c r="J2926" t="s">
        <v>4</v>
      </c>
      <c r="K2926" t="s">
        <v>39</v>
      </c>
    </row>
    <row r="2927" spans="1:11" x14ac:dyDescent="0.25">
      <c r="A2927">
        <v>7052165</v>
      </c>
      <c r="B2927" s="2">
        <v>43425.598709027778</v>
      </c>
      <c r="C2927" s="2">
        <v>43422</v>
      </c>
      <c r="D2927" t="s">
        <v>1052</v>
      </c>
      <c r="E2927">
        <v>12305</v>
      </c>
      <c r="F2927" t="s">
        <v>47</v>
      </c>
      <c r="G2927" t="s">
        <v>0</v>
      </c>
      <c r="H2927" t="s">
        <v>37</v>
      </c>
      <c r="I2927" t="s">
        <v>25</v>
      </c>
      <c r="J2927" t="s">
        <v>36</v>
      </c>
      <c r="K2927" t="s">
        <v>37</v>
      </c>
    </row>
    <row r="2928" spans="1:11" x14ac:dyDescent="0.25">
      <c r="A2928">
        <v>7052165</v>
      </c>
      <c r="B2928" s="2">
        <v>43425.598964236109</v>
      </c>
      <c r="C2928" s="2">
        <v>43422</v>
      </c>
      <c r="D2928" t="s">
        <v>1052</v>
      </c>
      <c r="E2928">
        <v>12305</v>
      </c>
      <c r="F2928" t="s">
        <v>47</v>
      </c>
      <c r="G2928" t="s">
        <v>2</v>
      </c>
      <c r="H2928" t="s">
        <v>5</v>
      </c>
      <c r="I2928" t="s">
        <v>1</v>
      </c>
      <c r="J2928" t="s">
        <v>4</v>
      </c>
      <c r="K2928" t="s">
        <v>38</v>
      </c>
    </row>
    <row r="2929" spans="1:11" x14ac:dyDescent="0.25">
      <c r="A2929">
        <v>7040831</v>
      </c>
      <c r="B2929" s="2">
        <v>43425.600255555553</v>
      </c>
      <c r="C2929" s="2">
        <v>43422</v>
      </c>
      <c r="D2929" t="s">
        <v>1053</v>
      </c>
      <c r="E2929">
        <v>12305</v>
      </c>
      <c r="F2929" t="s">
        <v>47</v>
      </c>
      <c r="G2929" t="s">
        <v>0</v>
      </c>
      <c r="H2929" t="s">
        <v>37</v>
      </c>
      <c r="I2929" t="s">
        <v>25</v>
      </c>
      <c r="J2929" t="s">
        <v>36</v>
      </c>
      <c r="K2929" t="s">
        <v>37</v>
      </c>
    </row>
    <row r="2930" spans="1:11" x14ac:dyDescent="0.25">
      <c r="A2930">
        <v>7040831</v>
      </c>
      <c r="B2930" s="2">
        <v>43425.600487731484</v>
      </c>
      <c r="C2930" s="2">
        <v>43422</v>
      </c>
      <c r="D2930" t="s">
        <v>1053</v>
      </c>
      <c r="E2930">
        <v>12305</v>
      </c>
      <c r="F2930" t="s">
        <v>47</v>
      </c>
      <c r="G2930" t="s">
        <v>2</v>
      </c>
      <c r="H2930" t="s">
        <v>8</v>
      </c>
      <c r="I2930" t="s">
        <v>7</v>
      </c>
      <c r="J2930" t="s">
        <v>4</v>
      </c>
      <c r="K2930" t="s">
        <v>65</v>
      </c>
    </row>
    <row r="2931" spans="1:11" x14ac:dyDescent="0.25">
      <c r="A2931">
        <v>7041107</v>
      </c>
      <c r="B2931" s="2">
        <v>43425.600837384256</v>
      </c>
      <c r="C2931" s="2">
        <v>43422</v>
      </c>
      <c r="D2931" t="s">
        <v>1054</v>
      </c>
      <c r="E2931">
        <v>12305</v>
      </c>
      <c r="F2931" t="s">
        <v>47</v>
      </c>
      <c r="G2931" t="s">
        <v>0</v>
      </c>
      <c r="H2931" t="s">
        <v>37</v>
      </c>
      <c r="I2931" t="s">
        <v>25</v>
      </c>
      <c r="J2931" t="s">
        <v>36</v>
      </c>
      <c r="K2931" t="s">
        <v>37</v>
      </c>
    </row>
    <row r="2932" spans="1:11" x14ac:dyDescent="0.25">
      <c r="A2932">
        <v>7041107</v>
      </c>
      <c r="B2932" s="2">
        <v>43425.601021643517</v>
      </c>
      <c r="C2932" s="2">
        <v>43422</v>
      </c>
      <c r="D2932" t="s">
        <v>1054</v>
      </c>
      <c r="E2932">
        <v>12305</v>
      </c>
      <c r="F2932" t="s">
        <v>47</v>
      </c>
      <c r="G2932" t="s">
        <v>2</v>
      </c>
      <c r="H2932" t="s">
        <v>37</v>
      </c>
      <c r="I2932" t="s">
        <v>25</v>
      </c>
      <c r="J2932" t="s">
        <v>9</v>
      </c>
      <c r="K2932" t="s">
        <v>37</v>
      </c>
    </row>
    <row r="2933" spans="1:11" x14ac:dyDescent="0.25">
      <c r="A2933">
        <v>7041305</v>
      </c>
      <c r="B2933" s="2">
        <v>43425.601405092595</v>
      </c>
      <c r="C2933" s="2">
        <v>43422</v>
      </c>
      <c r="D2933" t="s">
        <v>1055</v>
      </c>
      <c r="E2933">
        <v>12305</v>
      </c>
      <c r="F2933" t="s">
        <v>47</v>
      </c>
      <c r="G2933" t="s">
        <v>0</v>
      </c>
      <c r="H2933" t="s">
        <v>37</v>
      </c>
      <c r="I2933" t="s">
        <v>25</v>
      </c>
      <c r="J2933" t="s">
        <v>36</v>
      </c>
      <c r="K2933" t="s">
        <v>37</v>
      </c>
    </row>
    <row r="2934" spans="1:11" x14ac:dyDescent="0.25">
      <c r="A2934">
        <v>7041305</v>
      </c>
      <c r="B2934" s="2">
        <v>43425.601631944446</v>
      </c>
      <c r="C2934" s="2">
        <v>43422</v>
      </c>
      <c r="D2934" t="s">
        <v>1055</v>
      </c>
      <c r="E2934">
        <v>12305</v>
      </c>
      <c r="F2934" t="s">
        <v>47</v>
      </c>
      <c r="G2934" t="s">
        <v>2</v>
      </c>
      <c r="H2934" t="s">
        <v>12</v>
      </c>
      <c r="I2934" t="s">
        <v>7</v>
      </c>
      <c r="J2934" t="s">
        <v>4</v>
      </c>
      <c r="K2934" t="s">
        <v>43</v>
      </c>
    </row>
    <row r="2935" spans="1:11" x14ac:dyDescent="0.25">
      <c r="A2935">
        <v>7041305</v>
      </c>
      <c r="B2935" s="2">
        <v>43425.60194212963</v>
      </c>
      <c r="C2935" s="2">
        <v>43422</v>
      </c>
      <c r="D2935" t="s">
        <v>1055</v>
      </c>
      <c r="E2935">
        <v>12305</v>
      </c>
      <c r="F2935" t="s">
        <v>47</v>
      </c>
      <c r="G2935" t="s">
        <v>2</v>
      </c>
      <c r="H2935" t="s">
        <v>5</v>
      </c>
      <c r="I2935" t="s">
        <v>1</v>
      </c>
      <c r="J2935" t="s">
        <v>4</v>
      </c>
      <c r="K2935" t="s">
        <v>38</v>
      </c>
    </row>
    <row r="2936" spans="1:11" x14ac:dyDescent="0.25">
      <c r="A2936">
        <v>7041305</v>
      </c>
      <c r="B2936" s="2">
        <v>43425.60194212963</v>
      </c>
      <c r="C2936" s="2">
        <v>43422</v>
      </c>
      <c r="D2936" t="s">
        <v>1055</v>
      </c>
      <c r="E2936">
        <v>12305</v>
      </c>
      <c r="F2936" t="s">
        <v>47</v>
      </c>
      <c r="G2936" t="s">
        <v>2</v>
      </c>
      <c r="H2936" t="s">
        <v>3</v>
      </c>
      <c r="I2936" t="s">
        <v>1</v>
      </c>
      <c r="J2936" t="s">
        <v>4</v>
      </c>
      <c r="K2936" t="s">
        <v>39</v>
      </c>
    </row>
    <row r="2937" spans="1:11" x14ac:dyDescent="0.25">
      <c r="A2937">
        <v>7041596</v>
      </c>
      <c r="B2937" s="2">
        <v>43425.602740162038</v>
      </c>
      <c r="C2937" s="2">
        <v>43422</v>
      </c>
      <c r="D2937" t="s">
        <v>1056</v>
      </c>
      <c r="E2937">
        <v>12305</v>
      </c>
      <c r="F2937" t="s">
        <v>47</v>
      </c>
      <c r="G2937" t="s">
        <v>0</v>
      </c>
      <c r="H2937" t="s">
        <v>37</v>
      </c>
      <c r="I2937" t="s">
        <v>25</v>
      </c>
      <c r="J2937" t="s">
        <v>36</v>
      </c>
      <c r="K2937" t="s">
        <v>37</v>
      </c>
    </row>
    <row r="2938" spans="1:11" x14ac:dyDescent="0.25">
      <c r="A2938">
        <v>7041596</v>
      </c>
      <c r="B2938" s="2">
        <v>43425.60299965278</v>
      </c>
      <c r="C2938" s="2">
        <v>43422</v>
      </c>
      <c r="D2938" t="s">
        <v>1056</v>
      </c>
      <c r="E2938">
        <v>12305</v>
      </c>
      <c r="F2938" t="s">
        <v>47</v>
      </c>
      <c r="G2938" t="s">
        <v>2</v>
      </c>
      <c r="H2938" t="s">
        <v>5</v>
      </c>
      <c r="I2938" t="s">
        <v>1</v>
      </c>
      <c r="J2938" t="s">
        <v>4</v>
      </c>
      <c r="K2938" t="s">
        <v>38</v>
      </c>
    </row>
    <row r="2939" spans="1:11" x14ac:dyDescent="0.25">
      <c r="A2939">
        <v>7041603</v>
      </c>
      <c r="B2939" s="2">
        <v>43425.603301967596</v>
      </c>
      <c r="C2939" s="2">
        <v>43422</v>
      </c>
      <c r="D2939" t="s">
        <v>1057</v>
      </c>
      <c r="E2939">
        <v>12305</v>
      </c>
      <c r="F2939" t="s">
        <v>47</v>
      </c>
      <c r="G2939" t="s">
        <v>0</v>
      </c>
      <c r="H2939" t="s">
        <v>37</v>
      </c>
      <c r="I2939" t="s">
        <v>25</v>
      </c>
      <c r="J2939" t="s">
        <v>36</v>
      </c>
      <c r="K2939" t="s">
        <v>37</v>
      </c>
    </row>
    <row r="2940" spans="1:11" x14ac:dyDescent="0.25">
      <c r="A2940">
        <v>7041603</v>
      </c>
      <c r="B2940" s="2">
        <v>43425.603626851851</v>
      </c>
      <c r="C2940" s="2">
        <v>43422</v>
      </c>
      <c r="D2940" t="s">
        <v>1057</v>
      </c>
      <c r="E2940">
        <v>12305</v>
      </c>
      <c r="F2940" t="s">
        <v>47</v>
      </c>
      <c r="G2940" t="s">
        <v>2</v>
      </c>
      <c r="H2940" t="s">
        <v>5</v>
      </c>
      <c r="I2940" t="s">
        <v>1</v>
      </c>
      <c r="J2940" t="s">
        <v>4</v>
      </c>
      <c r="K2940" t="s">
        <v>38</v>
      </c>
    </row>
    <row r="2941" spans="1:11" x14ac:dyDescent="0.25">
      <c r="A2941">
        <v>7041603</v>
      </c>
      <c r="B2941" s="2">
        <v>43425.603859953706</v>
      </c>
      <c r="C2941" s="2">
        <v>43422</v>
      </c>
      <c r="D2941" t="s">
        <v>1057</v>
      </c>
      <c r="E2941">
        <v>12305</v>
      </c>
      <c r="F2941" t="s">
        <v>47</v>
      </c>
      <c r="G2941" t="s">
        <v>2</v>
      </c>
      <c r="H2941" t="s">
        <v>3</v>
      </c>
      <c r="I2941" t="s">
        <v>1</v>
      </c>
      <c r="J2941" t="s">
        <v>4</v>
      </c>
      <c r="K2941" t="s">
        <v>39</v>
      </c>
    </row>
    <row r="2942" spans="1:11" x14ac:dyDescent="0.25">
      <c r="A2942">
        <v>7041919</v>
      </c>
      <c r="B2942" s="2">
        <v>43425.604238657404</v>
      </c>
      <c r="C2942" s="2">
        <v>43422</v>
      </c>
      <c r="D2942" t="s">
        <v>1058</v>
      </c>
      <c r="E2942">
        <v>12305</v>
      </c>
      <c r="F2942" t="s">
        <v>47</v>
      </c>
      <c r="G2942" t="s">
        <v>0</v>
      </c>
      <c r="H2942" t="s">
        <v>37</v>
      </c>
      <c r="I2942" t="s">
        <v>25</v>
      </c>
      <c r="J2942" t="s">
        <v>36</v>
      </c>
      <c r="K2942" t="s">
        <v>37</v>
      </c>
    </row>
    <row r="2943" spans="1:11" x14ac:dyDescent="0.25">
      <c r="A2943">
        <v>7041919</v>
      </c>
      <c r="B2943" s="2">
        <v>43425.604539004627</v>
      </c>
      <c r="C2943" s="2">
        <v>43422</v>
      </c>
      <c r="D2943" t="s">
        <v>1058</v>
      </c>
      <c r="E2943">
        <v>12305</v>
      </c>
      <c r="F2943" t="s">
        <v>47</v>
      </c>
      <c r="G2943" t="s">
        <v>2</v>
      </c>
      <c r="H2943" t="s">
        <v>3</v>
      </c>
      <c r="I2943" t="s">
        <v>1</v>
      </c>
      <c r="J2943" t="s">
        <v>4</v>
      </c>
      <c r="K2943" t="s">
        <v>39</v>
      </c>
    </row>
    <row r="2944" spans="1:11" x14ac:dyDescent="0.25">
      <c r="A2944">
        <v>7042312</v>
      </c>
      <c r="B2944" s="2">
        <v>43425.605170023147</v>
      </c>
      <c r="C2944" s="2">
        <v>43422</v>
      </c>
      <c r="D2944" t="s">
        <v>1059</v>
      </c>
      <c r="E2944">
        <v>12305</v>
      </c>
      <c r="F2944" t="s">
        <v>47</v>
      </c>
      <c r="G2944" t="s">
        <v>0</v>
      </c>
      <c r="H2944" t="s">
        <v>37</v>
      </c>
      <c r="I2944" t="s">
        <v>25</v>
      </c>
      <c r="J2944" t="s">
        <v>36</v>
      </c>
      <c r="K2944" t="s">
        <v>37</v>
      </c>
    </row>
    <row r="2945" spans="1:11" x14ac:dyDescent="0.25">
      <c r="A2945">
        <v>7042312</v>
      </c>
      <c r="B2945" s="2">
        <v>43425.605382291666</v>
      </c>
      <c r="C2945" s="2">
        <v>43422</v>
      </c>
      <c r="D2945" t="s">
        <v>1059</v>
      </c>
      <c r="E2945">
        <v>12305</v>
      </c>
      <c r="F2945" t="s">
        <v>47</v>
      </c>
      <c r="G2945" t="s">
        <v>2</v>
      </c>
      <c r="H2945" t="s">
        <v>8</v>
      </c>
      <c r="I2945" t="s">
        <v>7</v>
      </c>
      <c r="J2945" t="s">
        <v>4</v>
      </c>
      <c r="K2945" t="s">
        <v>65</v>
      </c>
    </row>
    <row r="2946" spans="1:11" x14ac:dyDescent="0.25">
      <c r="A2946">
        <v>7042312</v>
      </c>
      <c r="B2946" s="2">
        <v>43425.605645717595</v>
      </c>
      <c r="C2946" s="2">
        <v>43422</v>
      </c>
      <c r="D2946" t="s">
        <v>1059</v>
      </c>
      <c r="E2946">
        <v>12305</v>
      </c>
      <c r="F2946" t="s">
        <v>47</v>
      </c>
      <c r="G2946" t="s">
        <v>2</v>
      </c>
      <c r="H2946" t="s">
        <v>5</v>
      </c>
      <c r="I2946" t="s">
        <v>1</v>
      </c>
      <c r="J2946" t="s">
        <v>4</v>
      </c>
      <c r="K2946" t="s">
        <v>38</v>
      </c>
    </row>
    <row r="2947" spans="1:11" x14ac:dyDescent="0.25">
      <c r="A2947">
        <v>7042312</v>
      </c>
      <c r="B2947" s="2">
        <v>43425.605847685183</v>
      </c>
      <c r="C2947" s="2">
        <v>43422</v>
      </c>
      <c r="D2947" t="s">
        <v>1059</v>
      </c>
      <c r="E2947">
        <v>12305</v>
      </c>
      <c r="F2947" t="s">
        <v>47</v>
      </c>
      <c r="G2947" t="s">
        <v>2</v>
      </c>
      <c r="H2947" t="s">
        <v>3</v>
      </c>
      <c r="I2947" t="s">
        <v>1</v>
      </c>
      <c r="J2947" t="s">
        <v>4</v>
      </c>
      <c r="K2947" t="s">
        <v>39</v>
      </c>
    </row>
    <row r="2948" spans="1:11" x14ac:dyDescent="0.25">
      <c r="A2948">
        <v>7042549</v>
      </c>
      <c r="B2948" s="2">
        <v>43425.606345023145</v>
      </c>
      <c r="C2948" s="2">
        <v>43422</v>
      </c>
      <c r="D2948" t="s">
        <v>1060</v>
      </c>
      <c r="E2948">
        <v>12305</v>
      </c>
      <c r="F2948" t="s">
        <v>47</v>
      </c>
      <c r="G2948" t="s">
        <v>0</v>
      </c>
      <c r="H2948" t="s">
        <v>37</v>
      </c>
      <c r="I2948" t="s">
        <v>25</v>
      </c>
      <c r="J2948" t="s">
        <v>36</v>
      </c>
      <c r="K2948" t="s">
        <v>37</v>
      </c>
    </row>
    <row r="2949" spans="1:11" x14ac:dyDescent="0.25">
      <c r="A2949">
        <v>7042549</v>
      </c>
      <c r="B2949" s="2">
        <v>43425.606652314818</v>
      </c>
      <c r="C2949" s="2">
        <v>43422</v>
      </c>
      <c r="D2949" t="s">
        <v>1060</v>
      </c>
      <c r="E2949">
        <v>12305</v>
      </c>
      <c r="F2949" t="s">
        <v>47</v>
      </c>
      <c r="G2949" t="s">
        <v>2</v>
      </c>
      <c r="H2949" t="s">
        <v>5</v>
      </c>
      <c r="I2949" t="s">
        <v>1</v>
      </c>
      <c r="J2949" t="s">
        <v>4</v>
      </c>
      <c r="K2949" t="s">
        <v>38</v>
      </c>
    </row>
    <row r="2950" spans="1:11" x14ac:dyDescent="0.25">
      <c r="A2950">
        <v>7043602</v>
      </c>
      <c r="B2950" s="2">
        <v>43425.606952662034</v>
      </c>
      <c r="C2950" s="2">
        <v>43422</v>
      </c>
      <c r="D2950" t="s">
        <v>1061</v>
      </c>
      <c r="E2950">
        <v>12305</v>
      </c>
      <c r="F2950" t="s">
        <v>47</v>
      </c>
      <c r="G2950" t="s">
        <v>0</v>
      </c>
      <c r="H2950" t="s">
        <v>37</v>
      </c>
      <c r="I2950" t="s">
        <v>25</v>
      </c>
      <c r="J2950" t="s">
        <v>36</v>
      </c>
      <c r="K2950" t="s">
        <v>37</v>
      </c>
    </row>
    <row r="2951" spans="1:11" x14ac:dyDescent="0.25">
      <c r="A2951">
        <v>7043602</v>
      </c>
      <c r="B2951" s="2">
        <v>43425.60732476852</v>
      </c>
      <c r="C2951" s="2">
        <v>43422</v>
      </c>
      <c r="D2951" t="s">
        <v>1061</v>
      </c>
      <c r="E2951">
        <v>12305</v>
      </c>
      <c r="F2951" t="s">
        <v>47</v>
      </c>
      <c r="G2951" t="s">
        <v>2</v>
      </c>
      <c r="H2951" t="s">
        <v>37</v>
      </c>
      <c r="I2951" t="s">
        <v>25</v>
      </c>
      <c r="J2951" t="s">
        <v>9</v>
      </c>
      <c r="K2951" t="s">
        <v>37</v>
      </c>
    </row>
    <row r="2952" spans="1:11" x14ac:dyDescent="0.25">
      <c r="A2952">
        <v>70440048</v>
      </c>
      <c r="B2952" s="2">
        <v>43425.607821527781</v>
      </c>
      <c r="C2952" s="2">
        <v>43422</v>
      </c>
      <c r="D2952" t="s">
        <v>1062</v>
      </c>
      <c r="E2952">
        <v>12305</v>
      </c>
      <c r="F2952" t="s">
        <v>47</v>
      </c>
      <c r="G2952" t="s">
        <v>0</v>
      </c>
      <c r="H2952" t="s">
        <v>27</v>
      </c>
      <c r="I2952" t="s">
        <v>7</v>
      </c>
      <c r="J2952" t="s">
        <v>36</v>
      </c>
      <c r="K2952" t="s">
        <v>40</v>
      </c>
    </row>
    <row r="2953" spans="1:11" x14ac:dyDescent="0.25">
      <c r="A2953">
        <v>70440048</v>
      </c>
      <c r="B2953" s="2">
        <v>43425.608065509259</v>
      </c>
      <c r="C2953" s="2">
        <v>43422</v>
      </c>
      <c r="D2953" t="s">
        <v>1062</v>
      </c>
      <c r="E2953">
        <v>12305</v>
      </c>
      <c r="F2953" t="s">
        <v>47</v>
      </c>
      <c r="G2953" t="s">
        <v>2</v>
      </c>
      <c r="H2953" t="s">
        <v>5</v>
      </c>
      <c r="I2953" t="s">
        <v>1</v>
      </c>
      <c r="J2953" t="s">
        <v>4</v>
      </c>
      <c r="K2953" t="s">
        <v>38</v>
      </c>
    </row>
    <row r="2954" spans="1:11" x14ac:dyDescent="0.25">
      <c r="A2954">
        <v>7038256</v>
      </c>
      <c r="B2954" s="2">
        <v>43425.608767939812</v>
      </c>
      <c r="C2954" s="2">
        <v>43422</v>
      </c>
      <c r="D2954" t="s">
        <v>1063</v>
      </c>
      <c r="E2954">
        <v>12305</v>
      </c>
      <c r="F2954" t="s">
        <v>47</v>
      </c>
      <c r="G2954" t="s">
        <v>0</v>
      </c>
      <c r="H2954" t="s">
        <v>37</v>
      </c>
      <c r="I2954" t="s">
        <v>25</v>
      </c>
      <c r="J2954" t="s">
        <v>36</v>
      </c>
      <c r="K2954" t="s">
        <v>37</v>
      </c>
    </row>
    <row r="2955" spans="1:11" x14ac:dyDescent="0.25">
      <c r="A2955">
        <v>7038256</v>
      </c>
      <c r="B2955" s="2">
        <v>43425.60902650463</v>
      </c>
      <c r="C2955" s="2">
        <v>43422</v>
      </c>
      <c r="D2955" t="s">
        <v>1063</v>
      </c>
      <c r="E2955">
        <v>12305</v>
      </c>
      <c r="F2955" t="s">
        <v>47</v>
      </c>
      <c r="G2955" t="s">
        <v>2</v>
      </c>
      <c r="H2955" t="s">
        <v>37</v>
      </c>
      <c r="I2955" t="s">
        <v>25</v>
      </c>
      <c r="J2955" t="s">
        <v>9</v>
      </c>
      <c r="K2955" t="s">
        <v>37</v>
      </c>
    </row>
    <row r="2956" spans="1:11" x14ac:dyDescent="0.25">
      <c r="A2956">
        <v>7038286</v>
      </c>
      <c r="B2956" s="2">
        <v>43425.609518865742</v>
      </c>
      <c r="C2956" s="2">
        <v>43422</v>
      </c>
      <c r="D2956" t="s">
        <v>1064</v>
      </c>
      <c r="E2956">
        <v>12305</v>
      </c>
      <c r="F2956" t="s">
        <v>47</v>
      </c>
      <c r="G2956" t="s">
        <v>0</v>
      </c>
      <c r="H2956" t="s">
        <v>27</v>
      </c>
      <c r="I2956" t="s">
        <v>7</v>
      </c>
      <c r="J2956" t="s">
        <v>36</v>
      </c>
      <c r="K2956" t="s">
        <v>40</v>
      </c>
    </row>
    <row r="2957" spans="1:11" x14ac:dyDescent="0.25">
      <c r="A2957">
        <v>7038286</v>
      </c>
      <c r="B2957" s="2">
        <v>43425.609707986114</v>
      </c>
      <c r="C2957" s="2">
        <v>43422</v>
      </c>
      <c r="D2957" t="s">
        <v>1064</v>
      </c>
      <c r="E2957">
        <v>12305</v>
      </c>
      <c r="F2957" t="s">
        <v>47</v>
      </c>
      <c r="G2957" t="s">
        <v>2</v>
      </c>
      <c r="H2957" t="s">
        <v>37</v>
      </c>
      <c r="I2957" t="s">
        <v>25</v>
      </c>
      <c r="J2957" t="s">
        <v>4</v>
      </c>
      <c r="K2957" t="s">
        <v>37</v>
      </c>
    </row>
    <row r="2958" spans="1:11" x14ac:dyDescent="0.25">
      <c r="A2958">
        <v>7039356</v>
      </c>
      <c r="B2958" s="2">
        <v>43425.610007407406</v>
      </c>
      <c r="C2958" s="2">
        <v>43422</v>
      </c>
      <c r="D2958" t="s">
        <v>1065</v>
      </c>
      <c r="E2958">
        <v>12305</v>
      </c>
      <c r="F2958" t="s">
        <v>47</v>
      </c>
      <c r="G2958" t="s">
        <v>0</v>
      </c>
      <c r="H2958" t="s">
        <v>37</v>
      </c>
      <c r="I2958" t="s">
        <v>25</v>
      </c>
      <c r="J2958" t="s">
        <v>36</v>
      </c>
      <c r="K2958" t="s">
        <v>37</v>
      </c>
    </row>
    <row r="2959" spans="1:11" x14ac:dyDescent="0.25">
      <c r="A2959">
        <v>7039356</v>
      </c>
      <c r="B2959" s="2">
        <v>43425.610268750002</v>
      </c>
      <c r="C2959" s="2">
        <v>43422</v>
      </c>
      <c r="D2959" t="s">
        <v>1065</v>
      </c>
      <c r="E2959">
        <v>12305</v>
      </c>
      <c r="F2959" t="s">
        <v>47</v>
      </c>
      <c r="G2959" t="s">
        <v>2</v>
      </c>
      <c r="H2959" t="s">
        <v>5</v>
      </c>
      <c r="I2959" t="s">
        <v>1</v>
      </c>
      <c r="J2959" t="s">
        <v>4</v>
      </c>
      <c r="K2959" t="s">
        <v>38</v>
      </c>
    </row>
    <row r="2960" spans="1:11" x14ac:dyDescent="0.25">
      <c r="A2960">
        <v>7039356</v>
      </c>
      <c r="B2960" s="2">
        <v>43425.610483912038</v>
      </c>
      <c r="C2960" s="2">
        <v>43422</v>
      </c>
      <c r="D2960" t="s">
        <v>1065</v>
      </c>
      <c r="E2960">
        <v>12305</v>
      </c>
      <c r="F2960" t="s">
        <v>47</v>
      </c>
      <c r="G2960" t="s">
        <v>2</v>
      </c>
      <c r="H2960" t="s">
        <v>3</v>
      </c>
      <c r="I2960" t="s">
        <v>1</v>
      </c>
      <c r="J2960" t="s">
        <v>4</v>
      </c>
      <c r="K2960" t="s">
        <v>39</v>
      </c>
    </row>
    <row r="2961" spans="1:11" x14ac:dyDescent="0.25">
      <c r="A2961">
        <v>7039704</v>
      </c>
      <c r="B2961" s="2">
        <v>43425.611306944447</v>
      </c>
      <c r="C2961" s="2">
        <v>43422</v>
      </c>
      <c r="D2961" t="s">
        <v>1066</v>
      </c>
      <c r="E2961">
        <v>12305</v>
      </c>
      <c r="F2961" t="s">
        <v>47</v>
      </c>
      <c r="G2961" t="s">
        <v>0</v>
      </c>
      <c r="H2961" t="s">
        <v>37</v>
      </c>
      <c r="I2961" t="s">
        <v>25</v>
      </c>
      <c r="J2961" t="s">
        <v>36</v>
      </c>
      <c r="K2961" t="s">
        <v>37</v>
      </c>
    </row>
    <row r="2962" spans="1:11" x14ac:dyDescent="0.25">
      <c r="A2962">
        <v>7039704</v>
      </c>
      <c r="B2962" s="2">
        <v>43425.611503009262</v>
      </c>
      <c r="C2962" s="2">
        <v>43422</v>
      </c>
      <c r="D2962" t="s">
        <v>1066</v>
      </c>
      <c r="E2962">
        <v>12305</v>
      </c>
      <c r="F2962" t="s">
        <v>47</v>
      </c>
      <c r="G2962" t="s">
        <v>2</v>
      </c>
      <c r="H2962" t="s">
        <v>5</v>
      </c>
      <c r="I2962" t="s">
        <v>1</v>
      </c>
      <c r="J2962" t="s">
        <v>4</v>
      </c>
      <c r="K2962" t="s">
        <v>38</v>
      </c>
    </row>
    <row r="2963" spans="1:11" x14ac:dyDescent="0.25">
      <c r="A2963">
        <v>7039704</v>
      </c>
      <c r="B2963" s="2">
        <v>43425.611691087965</v>
      </c>
      <c r="C2963" s="2">
        <v>43422</v>
      </c>
      <c r="D2963" t="s">
        <v>1066</v>
      </c>
      <c r="E2963">
        <v>12305</v>
      </c>
      <c r="F2963" t="s">
        <v>47</v>
      </c>
      <c r="G2963" t="s">
        <v>2</v>
      </c>
      <c r="H2963" t="s">
        <v>3</v>
      </c>
      <c r="I2963" t="s">
        <v>1</v>
      </c>
      <c r="J2963" t="s">
        <v>4</v>
      </c>
      <c r="K2963" t="s">
        <v>39</v>
      </c>
    </row>
    <row r="2964" spans="1:11" x14ac:dyDescent="0.25">
      <c r="A2964">
        <v>7040186</v>
      </c>
      <c r="B2964" s="2">
        <v>43425.612016435189</v>
      </c>
      <c r="C2964" s="2">
        <v>43422</v>
      </c>
      <c r="D2964" t="s">
        <v>1067</v>
      </c>
      <c r="E2964">
        <v>12305</v>
      </c>
      <c r="F2964" t="s">
        <v>47</v>
      </c>
      <c r="G2964" t="s">
        <v>0</v>
      </c>
      <c r="H2964" t="s">
        <v>37</v>
      </c>
      <c r="I2964" t="s">
        <v>25</v>
      </c>
      <c r="J2964" t="s">
        <v>36</v>
      </c>
      <c r="K2964" t="s">
        <v>37</v>
      </c>
    </row>
    <row r="2965" spans="1:11" x14ac:dyDescent="0.25">
      <c r="A2965">
        <v>7040186</v>
      </c>
      <c r="B2965" s="2">
        <v>43425.612199189818</v>
      </c>
      <c r="C2965" s="2">
        <v>43422</v>
      </c>
      <c r="D2965" t="s">
        <v>1067</v>
      </c>
      <c r="E2965">
        <v>12305</v>
      </c>
      <c r="F2965" t="s">
        <v>47</v>
      </c>
      <c r="G2965" t="s">
        <v>2</v>
      </c>
      <c r="H2965" t="s">
        <v>37</v>
      </c>
      <c r="I2965" t="s">
        <v>25</v>
      </c>
      <c r="J2965" t="s">
        <v>9</v>
      </c>
      <c r="K2965" t="s">
        <v>37</v>
      </c>
    </row>
    <row r="2966" spans="1:11" x14ac:dyDescent="0.25">
      <c r="A2966">
        <v>7040189</v>
      </c>
      <c r="B2966" s="2">
        <v>43425.612476620372</v>
      </c>
      <c r="C2966" s="2">
        <v>43422</v>
      </c>
      <c r="D2966" t="s">
        <v>1068</v>
      </c>
      <c r="E2966">
        <v>12305</v>
      </c>
      <c r="F2966" t="s">
        <v>47</v>
      </c>
      <c r="G2966" t="s">
        <v>0</v>
      </c>
      <c r="H2966" t="s">
        <v>8</v>
      </c>
      <c r="I2966" t="s">
        <v>7</v>
      </c>
      <c r="J2966" t="s">
        <v>36</v>
      </c>
      <c r="K2966" t="s">
        <v>65</v>
      </c>
    </row>
    <row r="2967" spans="1:11" x14ac:dyDescent="0.25">
      <c r="A2967">
        <v>7040189</v>
      </c>
      <c r="B2967" s="2">
        <v>43425.612720717596</v>
      </c>
      <c r="C2967" s="2">
        <v>43422</v>
      </c>
      <c r="D2967" t="s">
        <v>1068</v>
      </c>
      <c r="E2967">
        <v>12305</v>
      </c>
      <c r="F2967" t="s">
        <v>47</v>
      </c>
      <c r="G2967" t="s">
        <v>2</v>
      </c>
      <c r="H2967" t="s">
        <v>5</v>
      </c>
      <c r="I2967" t="s">
        <v>1</v>
      </c>
      <c r="J2967" t="s">
        <v>4</v>
      </c>
      <c r="K2967" t="s">
        <v>38</v>
      </c>
    </row>
    <row r="2968" spans="1:11" x14ac:dyDescent="0.25">
      <c r="A2968">
        <v>7040189</v>
      </c>
      <c r="B2968" s="2">
        <v>43425.612919212967</v>
      </c>
      <c r="C2968" s="2">
        <v>43422</v>
      </c>
      <c r="D2968" t="s">
        <v>1068</v>
      </c>
      <c r="E2968">
        <v>12305</v>
      </c>
      <c r="F2968" t="s">
        <v>47</v>
      </c>
      <c r="G2968" t="s">
        <v>2</v>
      </c>
      <c r="H2968" t="s">
        <v>3</v>
      </c>
      <c r="I2968" t="s">
        <v>1</v>
      </c>
      <c r="J2968" t="s">
        <v>4</v>
      </c>
      <c r="K2968" t="s">
        <v>39</v>
      </c>
    </row>
    <row r="2969" spans="1:11" x14ac:dyDescent="0.25">
      <c r="A2969">
        <v>7040549</v>
      </c>
      <c r="B2969" s="2">
        <v>43425.613327777777</v>
      </c>
      <c r="C2969" s="2">
        <v>43422</v>
      </c>
      <c r="D2969" t="s">
        <v>1069</v>
      </c>
      <c r="E2969">
        <v>12305</v>
      </c>
      <c r="F2969" t="s">
        <v>47</v>
      </c>
      <c r="G2969" t="s">
        <v>0</v>
      </c>
      <c r="H2969" t="s">
        <v>37</v>
      </c>
      <c r="I2969" t="s">
        <v>25</v>
      </c>
      <c r="J2969" t="s">
        <v>36</v>
      </c>
      <c r="K2969" t="s">
        <v>37</v>
      </c>
    </row>
    <row r="2970" spans="1:11" x14ac:dyDescent="0.25">
      <c r="A2970">
        <v>7040549</v>
      </c>
      <c r="B2970" s="2">
        <v>43425.613537268517</v>
      </c>
      <c r="C2970" s="2">
        <v>43422</v>
      </c>
      <c r="D2970" t="s">
        <v>1069</v>
      </c>
      <c r="E2970">
        <v>12305</v>
      </c>
      <c r="F2970" t="s">
        <v>47</v>
      </c>
      <c r="G2970" t="s">
        <v>2</v>
      </c>
      <c r="H2970" t="s">
        <v>3</v>
      </c>
      <c r="I2970" t="s">
        <v>1</v>
      </c>
      <c r="J2970" t="s">
        <v>4</v>
      </c>
      <c r="K2970" t="s">
        <v>39</v>
      </c>
    </row>
    <row r="2971" spans="1:11" x14ac:dyDescent="0.25">
      <c r="A2971">
        <v>7040571</v>
      </c>
      <c r="B2971" s="2">
        <v>43425.613792824071</v>
      </c>
      <c r="C2971" s="2">
        <v>43422</v>
      </c>
      <c r="D2971" t="s">
        <v>1070</v>
      </c>
      <c r="E2971">
        <v>12305</v>
      </c>
      <c r="F2971" t="s">
        <v>47</v>
      </c>
      <c r="G2971" t="s">
        <v>0</v>
      </c>
      <c r="H2971" t="s">
        <v>37</v>
      </c>
      <c r="I2971" t="s">
        <v>25</v>
      </c>
      <c r="J2971" t="s">
        <v>36</v>
      </c>
      <c r="K2971" t="s">
        <v>37</v>
      </c>
    </row>
    <row r="2972" spans="1:11" x14ac:dyDescent="0.25">
      <c r="A2972">
        <v>7040571</v>
      </c>
      <c r="B2972" s="2">
        <v>43425.61412337963</v>
      </c>
      <c r="C2972" s="2">
        <v>43422</v>
      </c>
      <c r="D2972" t="s">
        <v>1070</v>
      </c>
      <c r="E2972">
        <v>12305</v>
      </c>
      <c r="F2972" t="s">
        <v>47</v>
      </c>
      <c r="G2972" t="s">
        <v>2</v>
      </c>
      <c r="H2972" t="s">
        <v>5</v>
      </c>
      <c r="I2972" t="s">
        <v>1</v>
      </c>
      <c r="J2972" t="s">
        <v>4</v>
      </c>
      <c r="K2972" t="s">
        <v>38</v>
      </c>
    </row>
    <row r="2973" spans="1:11" x14ac:dyDescent="0.25">
      <c r="A2973">
        <v>7040571</v>
      </c>
      <c r="B2973" s="2">
        <v>43425.614295949075</v>
      </c>
      <c r="C2973" s="2">
        <v>43422</v>
      </c>
      <c r="D2973" t="s">
        <v>1070</v>
      </c>
      <c r="E2973">
        <v>12305</v>
      </c>
      <c r="F2973" t="s">
        <v>47</v>
      </c>
      <c r="G2973" t="s">
        <v>2</v>
      </c>
      <c r="H2973" t="s">
        <v>3</v>
      </c>
      <c r="I2973" t="s">
        <v>1</v>
      </c>
      <c r="J2973" t="s">
        <v>4</v>
      </c>
      <c r="K2973" t="s">
        <v>39</v>
      </c>
    </row>
    <row r="2974" spans="1:11" x14ac:dyDescent="0.25">
      <c r="A2974">
        <v>7040589</v>
      </c>
      <c r="B2974" s="2">
        <v>43425.614525578705</v>
      </c>
      <c r="C2974" s="2">
        <v>43422</v>
      </c>
      <c r="D2974" t="s">
        <v>1071</v>
      </c>
      <c r="E2974">
        <v>12305</v>
      </c>
      <c r="F2974" t="s">
        <v>47</v>
      </c>
      <c r="G2974" t="s">
        <v>0</v>
      </c>
      <c r="H2974" t="s">
        <v>37</v>
      </c>
      <c r="I2974" t="s">
        <v>25</v>
      </c>
      <c r="J2974" t="s">
        <v>36</v>
      </c>
      <c r="K2974" t="s">
        <v>37</v>
      </c>
    </row>
    <row r="2975" spans="1:11" x14ac:dyDescent="0.25">
      <c r="A2975">
        <v>7040589</v>
      </c>
      <c r="B2975" s="2">
        <v>43425.614861111113</v>
      </c>
      <c r="C2975" s="2">
        <v>43422</v>
      </c>
      <c r="D2975" t="s">
        <v>1071</v>
      </c>
      <c r="E2975">
        <v>12305</v>
      </c>
      <c r="F2975" t="s">
        <v>47</v>
      </c>
      <c r="G2975" t="s">
        <v>2</v>
      </c>
      <c r="H2975" t="s">
        <v>37</v>
      </c>
      <c r="I2975" t="s">
        <v>25</v>
      </c>
      <c r="J2975" t="s">
        <v>9</v>
      </c>
      <c r="K2975" t="s">
        <v>37</v>
      </c>
    </row>
    <row r="2976" spans="1:11" x14ac:dyDescent="0.25">
      <c r="A2976">
        <v>704066</v>
      </c>
      <c r="B2976" s="2">
        <v>43425.615195949074</v>
      </c>
      <c r="C2976" s="2">
        <v>43422</v>
      </c>
      <c r="D2976" t="s">
        <v>1072</v>
      </c>
      <c r="E2976">
        <v>12305</v>
      </c>
      <c r="F2976" t="s">
        <v>47</v>
      </c>
      <c r="G2976" t="s">
        <v>0</v>
      </c>
      <c r="H2976" t="s">
        <v>37</v>
      </c>
      <c r="I2976" t="s">
        <v>25</v>
      </c>
      <c r="J2976" t="s">
        <v>36</v>
      </c>
      <c r="K2976" t="s">
        <v>37</v>
      </c>
    </row>
    <row r="2977" spans="1:11" x14ac:dyDescent="0.25">
      <c r="A2977">
        <v>704066</v>
      </c>
      <c r="B2977" s="2">
        <v>43425.615412962965</v>
      </c>
      <c r="C2977" s="2">
        <v>43422</v>
      </c>
      <c r="D2977" t="s">
        <v>1072</v>
      </c>
      <c r="E2977">
        <v>12305</v>
      </c>
      <c r="F2977" t="s">
        <v>47</v>
      </c>
      <c r="G2977" t="s">
        <v>2</v>
      </c>
      <c r="H2977" t="s">
        <v>5</v>
      </c>
      <c r="I2977" t="s">
        <v>1</v>
      </c>
      <c r="J2977" t="s">
        <v>4</v>
      </c>
      <c r="K2977" t="s">
        <v>38</v>
      </c>
    </row>
    <row r="2978" spans="1:11" x14ac:dyDescent="0.25">
      <c r="A2978">
        <v>6874953</v>
      </c>
      <c r="B2978" s="2">
        <v>43425.619513541664</v>
      </c>
      <c r="C2978" s="2">
        <v>43421</v>
      </c>
      <c r="D2978" t="s">
        <v>1073</v>
      </c>
      <c r="E2978">
        <v>12305</v>
      </c>
      <c r="F2978" t="s">
        <v>47</v>
      </c>
      <c r="G2978" t="s">
        <v>0</v>
      </c>
      <c r="H2978" t="s">
        <v>37</v>
      </c>
      <c r="I2978" t="s">
        <v>25</v>
      </c>
      <c r="J2978" t="s">
        <v>36</v>
      </c>
      <c r="K2978" t="s">
        <v>37</v>
      </c>
    </row>
    <row r="2979" spans="1:11" x14ac:dyDescent="0.25">
      <c r="A2979">
        <v>6874953</v>
      </c>
      <c r="B2979" s="2">
        <v>43425.620035416665</v>
      </c>
      <c r="C2979" s="2">
        <v>43421</v>
      </c>
      <c r="D2979" t="s">
        <v>1073</v>
      </c>
      <c r="E2979">
        <v>12305</v>
      </c>
      <c r="F2979" t="s">
        <v>47</v>
      </c>
      <c r="G2979" t="s">
        <v>2</v>
      </c>
      <c r="H2979" t="s">
        <v>5</v>
      </c>
      <c r="I2979" t="s">
        <v>1</v>
      </c>
      <c r="J2979" t="s">
        <v>4</v>
      </c>
      <c r="K2979" t="s">
        <v>38</v>
      </c>
    </row>
    <row r="2980" spans="1:11" x14ac:dyDescent="0.25">
      <c r="A2980">
        <v>6874953</v>
      </c>
      <c r="B2980" s="2">
        <v>43425.621293055556</v>
      </c>
      <c r="C2980" s="2">
        <v>43421</v>
      </c>
      <c r="D2980" t="s">
        <v>1073</v>
      </c>
      <c r="E2980">
        <v>12305</v>
      </c>
      <c r="F2980" t="s">
        <v>47</v>
      </c>
      <c r="G2980" t="s">
        <v>2</v>
      </c>
      <c r="H2980" t="s">
        <v>12</v>
      </c>
      <c r="I2980" t="s">
        <v>7</v>
      </c>
      <c r="J2980" t="s">
        <v>4</v>
      </c>
      <c r="K2980" t="s">
        <v>43</v>
      </c>
    </row>
    <row r="2981" spans="1:11" x14ac:dyDescent="0.25">
      <c r="A2981">
        <v>6874953</v>
      </c>
      <c r="B2981" s="2">
        <v>43425.621293055556</v>
      </c>
      <c r="C2981" s="2">
        <v>43421</v>
      </c>
      <c r="D2981" t="s">
        <v>1073</v>
      </c>
      <c r="E2981">
        <v>12305</v>
      </c>
      <c r="F2981" t="s">
        <v>47</v>
      </c>
      <c r="G2981" t="s">
        <v>2</v>
      </c>
      <c r="H2981" t="s">
        <v>3</v>
      </c>
      <c r="I2981" t="s">
        <v>1</v>
      </c>
      <c r="J2981" t="s">
        <v>4</v>
      </c>
      <c r="K2981" t="s">
        <v>39</v>
      </c>
    </row>
    <row r="2982" spans="1:11" x14ac:dyDescent="0.25">
      <c r="A2982">
        <v>6875035</v>
      </c>
      <c r="B2982" s="2">
        <v>43425.622636111111</v>
      </c>
      <c r="C2982" s="2">
        <v>43421</v>
      </c>
      <c r="D2982" t="s">
        <v>1074</v>
      </c>
      <c r="E2982">
        <v>12305</v>
      </c>
      <c r="F2982" t="s">
        <v>47</v>
      </c>
      <c r="G2982" t="s">
        <v>0</v>
      </c>
      <c r="H2982" t="s">
        <v>37</v>
      </c>
      <c r="I2982" t="s">
        <v>25</v>
      </c>
      <c r="J2982" t="s">
        <v>36</v>
      </c>
      <c r="K2982" t="s">
        <v>37</v>
      </c>
    </row>
    <row r="2983" spans="1:11" x14ac:dyDescent="0.25">
      <c r="A2983">
        <v>6875035</v>
      </c>
      <c r="B2983" s="2">
        <v>43425.622869560182</v>
      </c>
      <c r="C2983" s="2">
        <v>43421</v>
      </c>
      <c r="D2983" t="s">
        <v>1074</v>
      </c>
      <c r="E2983">
        <v>12305</v>
      </c>
      <c r="F2983" t="s">
        <v>47</v>
      </c>
      <c r="G2983" t="s">
        <v>2</v>
      </c>
      <c r="H2983" t="s">
        <v>5</v>
      </c>
      <c r="I2983" t="s">
        <v>1</v>
      </c>
      <c r="J2983" t="s">
        <v>4</v>
      </c>
      <c r="K2983" t="s">
        <v>38</v>
      </c>
    </row>
    <row r="2984" spans="1:11" x14ac:dyDescent="0.25">
      <c r="A2984">
        <v>6875154</v>
      </c>
      <c r="B2984" s="2">
        <v>43425.623250578705</v>
      </c>
      <c r="C2984" s="2">
        <v>43421</v>
      </c>
      <c r="D2984" t="s">
        <v>1075</v>
      </c>
      <c r="E2984">
        <v>12305</v>
      </c>
      <c r="F2984" t="s">
        <v>47</v>
      </c>
      <c r="G2984" t="s">
        <v>0</v>
      </c>
      <c r="H2984" t="s">
        <v>27</v>
      </c>
      <c r="I2984" t="s">
        <v>7</v>
      </c>
      <c r="J2984" t="s">
        <v>36</v>
      </c>
      <c r="K2984" t="s">
        <v>40</v>
      </c>
    </row>
    <row r="2985" spans="1:11" x14ac:dyDescent="0.25">
      <c r="A2985">
        <v>6875154</v>
      </c>
      <c r="B2985" s="2">
        <v>43425.62344664352</v>
      </c>
      <c r="C2985" s="2">
        <v>43421</v>
      </c>
      <c r="D2985" t="s">
        <v>1075</v>
      </c>
      <c r="E2985">
        <v>12305</v>
      </c>
      <c r="F2985" t="s">
        <v>47</v>
      </c>
      <c r="G2985" t="s">
        <v>2</v>
      </c>
      <c r="H2985" t="s">
        <v>37</v>
      </c>
      <c r="I2985" t="s">
        <v>25</v>
      </c>
      <c r="J2985" t="s">
        <v>9</v>
      </c>
      <c r="K2985" t="s">
        <v>37</v>
      </c>
    </row>
    <row r="2986" spans="1:11" x14ac:dyDescent="0.25">
      <c r="A2986">
        <v>6875177</v>
      </c>
      <c r="B2986" s="2">
        <v>43425.624094907405</v>
      </c>
      <c r="C2986" s="2">
        <v>43421</v>
      </c>
      <c r="D2986" t="s">
        <v>1076</v>
      </c>
      <c r="E2986">
        <v>12305</v>
      </c>
      <c r="F2986" t="s">
        <v>47</v>
      </c>
      <c r="G2986" t="s">
        <v>0</v>
      </c>
      <c r="H2986" t="s">
        <v>37</v>
      </c>
      <c r="I2986" t="s">
        <v>25</v>
      </c>
      <c r="J2986" t="s">
        <v>36</v>
      </c>
      <c r="K2986" t="s">
        <v>37</v>
      </c>
    </row>
    <row r="2987" spans="1:11" x14ac:dyDescent="0.25">
      <c r="A2987">
        <v>6875177</v>
      </c>
      <c r="B2987" s="2">
        <v>43425.624367129632</v>
      </c>
      <c r="C2987" s="2">
        <v>43421</v>
      </c>
      <c r="D2987" t="s">
        <v>1076</v>
      </c>
      <c r="E2987">
        <v>12305</v>
      </c>
      <c r="F2987" t="s">
        <v>47</v>
      </c>
      <c r="G2987" t="s">
        <v>2</v>
      </c>
      <c r="H2987" t="s">
        <v>5</v>
      </c>
      <c r="I2987" t="s">
        <v>1</v>
      </c>
      <c r="J2987" t="s">
        <v>4</v>
      </c>
      <c r="K2987" t="s">
        <v>38</v>
      </c>
    </row>
    <row r="2988" spans="1:11" x14ac:dyDescent="0.25">
      <c r="A2988">
        <v>6875177</v>
      </c>
      <c r="B2988" s="2">
        <v>43425.624593865738</v>
      </c>
      <c r="C2988" s="2">
        <v>43421</v>
      </c>
      <c r="D2988" t="s">
        <v>1076</v>
      </c>
      <c r="E2988">
        <v>12305</v>
      </c>
      <c r="F2988" t="s">
        <v>47</v>
      </c>
      <c r="G2988" t="s">
        <v>2</v>
      </c>
      <c r="H2988" t="s">
        <v>3</v>
      </c>
      <c r="I2988" t="s">
        <v>1</v>
      </c>
      <c r="J2988" t="s">
        <v>4</v>
      </c>
      <c r="K2988" t="s">
        <v>39</v>
      </c>
    </row>
    <row r="2989" spans="1:11" x14ac:dyDescent="0.25">
      <c r="A2989">
        <v>6875177</v>
      </c>
      <c r="B2989" s="2">
        <v>43425.625039120372</v>
      </c>
      <c r="C2989" s="2">
        <v>43421</v>
      </c>
      <c r="D2989" t="s">
        <v>1076</v>
      </c>
      <c r="E2989">
        <v>12305</v>
      </c>
      <c r="F2989" t="s">
        <v>47</v>
      </c>
      <c r="G2989" t="s">
        <v>2</v>
      </c>
      <c r="H2989" t="s">
        <v>45</v>
      </c>
      <c r="I2989" t="s">
        <v>7</v>
      </c>
      <c r="J2989" t="s">
        <v>4</v>
      </c>
      <c r="K2989" t="s">
        <v>66</v>
      </c>
    </row>
    <row r="2990" spans="1:11" x14ac:dyDescent="0.25">
      <c r="A2990">
        <v>6875282</v>
      </c>
      <c r="B2990" s="2">
        <v>43425.62552361111</v>
      </c>
      <c r="C2990" s="2">
        <v>43421</v>
      </c>
      <c r="D2990" t="s">
        <v>1077</v>
      </c>
      <c r="E2990">
        <v>12305</v>
      </c>
      <c r="F2990" t="s">
        <v>47</v>
      </c>
      <c r="G2990" t="s">
        <v>0</v>
      </c>
      <c r="H2990" t="s">
        <v>37</v>
      </c>
      <c r="I2990" t="s">
        <v>25</v>
      </c>
      <c r="J2990" t="s">
        <v>36</v>
      </c>
      <c r="K2990" t="s">
        <v>37</v>
      </c>
    </row>
    <row r="2991" spans="1:11" x14ac:dyDescent="0.25">
      <c r="A2991">
        <v>6875282</v>
      </c>
      <c r="B2991" s="2">
        <v>43425.625802314818</v>
      </c>
      <c r="C2991" s="2">
        <v>43421</v>
      </c>
      <c r="D2991" t="s">
        <v>1077</v>
      </c>
      <c r="E2991">
        <v>12305</v>
      </c>
      <c r="F2991" t="s">
        <v>47</v>
      </c>
      <c r="G2991" t="s">
        <v>2</v>
      </c>
      <c r="H2991" t="s">
        <v>5</v>
      </c>
      <c r="I2991" t="s">
        <v>1</v>
      </c>
      <c r="J2991" t="s">
        <v>4</v>
      </c>
      <c r="K2991" t="s">
        <v>38</v>
      </c>
    </row>
    <row r="2992" spans="1:11" x14ac:dyDescent="0.25">
      <c r="A2992">
        <v>6875290</v>
      </c>
      <c r="B2992" s="2">
        <v>43425.626063194446</v>
      </c>
      <c r="C2992" s="2">
        <v>43421</v>
      </c>
      <c r="D2992" t="s">
        <v>1078</v>
      </c>
      <c r="E2992">
        <v>12305</v>
      </c>
      <c r="F2992" t="s">
        <v>47</v>
      </c>
      <c r="G2992" t="s">
        <v>0</v>
      </c>
      <c r="H2992" t="s">
        <v>37</v>
      </c>
      <c r="I2992" t="s">
        <v>25</v>
      </c>
      <c r="J2992" t="s">
        <v>36</v>
      </c>
      <c r="K2992" t="s">
        <v>37</v>
      </c>
    </row>
    <row r="2993" spans="1:11" x14ac:dyDescent="0.25">
      <c r="A2993">
        <v>6875290</v>
      </c>
      <c r="B2993" s="2">
        <v>43425.626382407405</v>
      </c>
      <c r="C2993" s="2">
        <v>43421</v>
      </c>
      <c r="D2993" t="s">
        <v>1078</v>
      </c>
      <c r="E2993">
        <v>12305</v>
      </c>
      <c r="F2993" t="s">
        <v>47</v>
      </c>
      <c r="G2993" t="s">
        <v>2</v>
      </c>
      <c r="H2993" t="s">
        <v>37</v>
      </c>
      <c r="I2993" t="s">
        <v>25</v>
      </c>
      <c r="J2993" t="s">
        <v>9</v>
      </c>
      <c r="K2993" t="s">
        <v>37</v>
      </c>
    </row>
    <row r="2994" spans="1:11" x14ac:dyDescent="0.25">
      <c r="A2994">
        <v>6875385</v>
      </c>
      <c r="B2994" s="2">
        <v>43425.626605787038</v>
      </c>
      <c r="C2994" s="2">
        <v>43421</v>
      </c>
      <c r="D2994" t="s">
        <v>1079</v>
      </c>
      <c r="E2994">
        <v>12305</v>
      </c>
      <c r="F2994" t="s">
        <v>47</v>
      </c>
      <c r="G2994" t="s">
        <v>0</v>
      </c>
      <c r="H2994" t="s">
        <v>37</v>
      </c>
      <c r="I2994" t="s">
        <v>25</v>
      </c>
      <c r="J2994" t="s">
        <v>36</v>
      </c>
      <c r="K2994" t="s">
        <v>37</v>
      </c>
    </row>
    <row r="2995" spans="1:11" x14ac:dyDescent="0.25">
      <c r="A2995">
        <v>6875385</v>
      </c>
      <c r="B2995" s="2">
        <v>43425.626949074074</v>
      </c>
      <c r="C2995" s="2">
        <v>43421</v>
      </c>
      <c r="D2995" t="s">
        <v>1079</v>
      </c>
      <c r="E2995">
        <v>12305</v>
      </c>
      <c r="F2995" t="s">
        <v>47</v>
      </c>
      <c r="G2995" t="s">
        <v>2</v>
      </c>
      <c r="H2995" t="s">
        <v>37</v>
      </c>
      <c r="I2995" t="s">
        <v>25</v>
      </c>
      <c r="J2995" t="s">
        <v>9</v>
      </c>
      <c r="K2995" t="s">
        <v>37</v>
      </c>
    </row>
    <row r="2996" spans="1:11" x14ac:dyDescent="0.25">
      <c r="A2996">
        <v>6876093</v>
      </c>
      <c r="B2996" s="2">
        <v>43425.627792476851</v>
      </c>
      <c r="C2996" s="2">
        <v>43421</v>
      </c>
      <c r="D2996" t="s">
        <v>1080</v>
      </c>
      <c r="E2996">
        <v>12305</v>
      </c>
      <c r="F2996" t="s">
        <v>47</v>
      </c>
      <c r="G2996" t="s">
        <v>0</v>
      </c>
      <c r="H2996" t="s">
        <v>37</v>
      </c>
      <c r="I2996" t="s">
        <v>25</v>
      </c>
      <c r="J2996" t="s">
        <v>36</v>
      </c>
      <c r="K2996" t="s">
        <v>37</v>
      </c>
    </row>
    <row r="2997" spans="1:11" x14ac:dyDescent="0.25">
      <c r="A2997">
        <v>6876093</v>
      </c>
      <c r="B2997" s="2">
        <v>43425.628005671293</v>
      </c>
      <c r="C2997" s="2">
        <v>43421</v>
      </c>
      <c r="D2997" t="s">
        <v>1080</v>
      </c>
      <c r="E2997">
        <v>12305</v>
      </c>
      <c r="F2997" t="s">
        <v>47</v>
      </c>
      <c r="G2997" t="s">
        <v>2</v>
      </c>
      <c r="H2997" t="s">
        <v>5</v>
      </c>
      <c r="I2997" t="s">
        <v>1</v>
      </c>
      <c r="J2997" t="s">
        <v>4</v>
      </c>
      <c r="K2997" t="s">
        <v>38</v>
      </c>
    </row>
    <row r="2998" spans="1:11" x14ac:dyDescent="0.25">
      <c r="A2998">
        <v>6876095</v>
      </c>
      <c r="B2998" s="2">
        <v>43425.628346527781</v>
      </c>
      <c r="C2998" s="2">
        <v>43421</v>
      </c>
      <c r="D2998" t="s">
        <v>1081</v>
      </c>
      <c r="E2998">
        <v>12305</v>
      </c>
      <c r="F2998" t="s">
        <v>47</v>
      </c>
      <c r="G2998" t="s">
        <v>0</v>
      </c>
      <c r="H2998" t="s">
        <v>37</v>
      </c>
      <c r="I2998" t="s">
        <v>25</v>
      </c>
      <c r="J2998" t="s">
        <v>36</v>
      </c>
      <c r="K2998" t="s">
        <v>37</v>
      </c>
    </row>
    <row r="2999" spans="1:11" x14ac:dyDescent="0.25">
      <c r="A2999">
        <v>6876095</v>
      </c>
      <c r="B2999" s="2">
        <v>43425.628599421296</v>
      </c>
      <c r="C2999" s="2">
        <v>43421</v>
      </c>
      <c r="D2999" t="s">
        <v>1081</v>
      </c>
      <c r="E2999">
        <v>12305</v>
      </c>
      <c r="F2999" t="s">
        <v>47</v>
      </c>
      <c r="G2999" t="s">
        <v>2</v>
      </c>
      <c r="H2999" t="s">
        <v>5</v>
      </c>
      <c r="I2999" t="s">
        <v>1</v>
      </c>
      <c r="J2999" t="s">
        <v>4</v>
      </c>
      <c r="K2999" t="s">
        <v>38</v>
      </c>
    </row>
    <row r="3000" spans="1:11" x14ac:dyDescent="0.25">
      <c r="A3000">
        <v>6876095</v>
      </c>
      <c r="B3000" s="2">
        <v>43425.628833912036</v>
      </c>
      <c r="C3000" s="2">
        <v>43421</v>
      </c>
      <c r="D3000" t="s">
        <v>1081</v>
      </c>
      <c r="E3000">
        <v>12305</v>
      </c>
      <c r="F3000" t="s">
        <v>47</v>
      </c>
      <c r="G3000" t="s">
        <v>2</v>
      </c>
      <c r="H3000" t="s">
        <v>3</v>
      </c>
      <c r="I3000" t="s">
        <v>1</v>
      </c>
      <c r="J3000" t="s">
        <v>4</v>
      </c>
      <c r="K3000" t="s">
        <v>39</v>
      </c>
    </row>
    <row r="3001" spans="1:11" x14ac:dyDescent="0.25">
      <c r="A3001">
        <v>6876118</v>
      </c>
      <c r="B3001" s="2">
        <v>43425.630195254627</v>
      </c>
      <c r="C3001" s="2">
        <v>43421</v>
      </c>
      <c r="D3001" t="s">
        <v>1082</v>
      </c>
      <c r="E3001">
        <v>12305</v>
      </c>
      <c r="F3001" t="s">
        <v>47</v>
      </c>
      <c r="G3001" t="s">
        <v>0</v>
      </c>
      <c r="H3001" t="s">
        <v>37</v>
      </c>
      <c r="I3001" t="s">
        <v>25</v>
      </c>
      <c r="J3001" t="s">
        <v>36</v>
      </c>
      <c r="K3001" t="s">
        <v>37</v>
      </c>
    </row>
    <row r="3002" spans="1:11" x14ac:dyDescent="0.25">
      <c r="A3002">
        <v>6876118</v>
      </c>
      <c r="B3002" s="2">
        <v>43425.630865509258</v>
      </c>
      <c r="C3002" s="2">
        <v>43421</v>
      </c>
      <c r="D3002" t="s">
        <v>1082</v>
      </c>
      <c r="E3002">
        <v>12305</v>
      </c>
      <c r="F3002" t="s">
        <v>47</v>
      </c>
      <c r="G3002" t="s">
        <v>2</v>
      </c>
      <c r="H3002" t="s">
        <v>37</v>
      </c>
      <c r="I3002" t="s">
        <v>25</v>
      </c>
      <c r="J3002" t="s">
        <v>9</v>
      </c>
      <c r="K3002" t="s">
        <v>37</v>
      </c>
    </row>
    <row r="3003" spans="1:11" x14ac:dyDescent="0.25">
      <c r="A3003">
        <v>6876244</v>
      </c>
      <c r="B3003" s="2">
        <v>43425.631170717592</v>
      </c>
      <c r="C3003" s="2">
        <v>43421</v>
      </c>
      <c r="D3003" t="s">
        <v>1083</v>
      </c>
      <c r="E3003">
        <v>12305</v>
      </c>
      <c r="F3003" t="s">
        <v>47</v>
      </c>
      <c r="G3003" t="s">
        <v>0</v>
      </c>
      <c r="H3003" t="s">
        <v>37</v>
      </c>
      <c r="I3003" t="s">
        <v>25</v>
      </c>
      <c r="J3003" t="s">
        <v>36</v>
      </c>
      <c r="K3003" t="s">
        <v>37</v>
      </c>
    </row>
    <row r="3004" spans="1:11" x14ac:dyDescent="0.25">
      <c r="A3004">
        <v>6876244</v>
      </c>
      <c r="B3004" s="2">
        <v>43425.63141076389</v>
      </c>
      <c r="C3004" s="2">
        <v>43421</v>
      </c>
      <c r="D3004" t="s">
        <v>1083</v>
      </c>
      <c r="E3004">
        <v>12305</v>
      </c>
      <c r="F3004" t="s">
        <v>47</v>
      </c>
      <c r="G3004" t="s">
        <v>2</v>
      </c>
      <c r="H3004" t="s">
        <v>3</v>
      </c>
      <c r="I3004" t="s">
        <v>1</v>
      </c>
      <c r="J3004" t="s">
        <v>4</v>
      </c>
      <c r="K3004" t="s">
        <v>39</v>
      </c>
    </row>
    <row r="3005" spans="1:11" x14ac:dyDescent="0.25">
      <c r="A3005">
        <v>6876527</v>
      </c>
      <c r="B3005" s="2">
        <v>43425.631746180552</v>
      </c>
      <c r="C3005" s="2">
        <v>43421</v>
      </c>
      <c r="D3005" t="s">
        <v>1084</v>
      </c>
      <c r="E3005">
        <v>12305</v>
      </c>
      <c r="F3005" t="s">
        <v>47</v>
      </c>
      <c r="G3005" t="s">
        <v>0</v>
      </c>
      <c r="H3005" t="s">
        <v>37</v>
      </c>
      <c r="I3005" t="s">
        <v>25</v>
      </c>
      <c r="J3005" t="s">
        <v>36</v>
      </c>
      <c r="K3005" t="s">
        <v>37</v>
      </c>
    </row>
    <row r="3006" spans="1:11" x14ac:dyDescent="0.25">
      <c r="A3006">
        <v>6876527</v>
      </c>
      <c r="B3006" s="2">
        <v>43425.632237847225</v>
      </c>
      <c r="C3006" s="2">
        <v>43421</v>
      </c>
      <c r="D3006" t="s">
        <v>1084</v>
      </c>
      <c r="E3006">
        <v>12305</v>
      </c>
      <c r="F3006" t="s">
        <v>47</v>
      </c>
      <c r="G3006" t="s">
        <v>2</v>
      </c>
      <c r="H3006" t="s">
        <v>5</v>
      </c>
      <c r="I3006" t="s">
        <v>1</v>
      </c>
      <c r="J3006" t="s">
        <v>4</v>
      </c>
      <c r="K3006" t="s">
        <v>38</v>
      </c>
    </row>
    <row r="3007" spans="1:11" x14ac:dyDescent="0.25">
      <c r="A3007">
        <v>6876527</v>
      </c>
      <c r="B3007" s="2">
        <v>43425.632446180556</v>
      </c>
      <c r="C3007" s="2">
        <v>43421</v>
      </c>
      <c r="D3007" t="s">
        <v>1084</v>
      </c>
      <c r="E3007">
        <v>12305</v>
      </c>
      <c r="F3007" t="s">
        <v>47</v>
      </c>
      <c r="G3007" t="s">
        <v>2</v>
      </c>
      <c r="H3007" t="s">
        <v>3</v>
      </c>
      <c r="I3007" t="s">
        <v>1</v>
      </c>
      <c r="J3007" t="s">
        <v>4</v>
      </c>
      <c r="K3007" t="s">
        <v>39</v>
      </c>
    </row>
    <row r="3008" spans="1:11" x14ac:dyDescent="0.25">
      <c r="A3008">
        <v>6876556</v>
      </c>
      <c r="B3008" s="2">
        <v>43425.632942939817</v>
      </c>
      <c r="C3008" s="2">
        <v>43421</v>
      </c>
      <c r="D3008" t="s">
        <v>1085</v>
      </c>
      <c r="E3008">
        <v>12305</v>
      </c>
      <c r="F3008" t="s">
        <v>47</v>
      </c>
      <c r="G3008" t="s">
        <v>0</v>
      </c>
      <c r="H3008" t="s">
        <v>37</v>
      </c>
      <c r="I3008" t="s">
        <v>25</v>
      </c>
      <c r="J3008" t="s">
        <v>36</v>
      </c>
      <c r="K3008" t="s">
        <v>37</v>
      </c>
    </row>
    <row r="3009" spans="1:11" x14ac:dyDescent="0.25">
      <c r="A3009">
        <v>6876556</v>
      </c>
      <c r="B3009" s="2">
        <v>43425.633162384256</v>
      </c>
      <c r="C3009" s="2">
        <v>43421</v>
      </c>
      <c r="D3009" t="s">
        <v>1085</v>
      </c>
      <c r="E3009">
        <v>12305</v>
      </c>
      <c r="F3009" t="s">
        <v>47</v>
      </c>
      <c r="G3009" t="s">
        <v>2</v>
      </c>
      <c r="H3009" t="s">
        <v>37</v>
      </c>
      <c r="I3009" t="s">
        <v>25</v>
      </c>
      <c r="J3009" t="s">
        <v>9</v>
      </c>
      <c r="K3009" t="s">
        <v>37</v>
      </c>
    </row>
    <row r="3010" spans="1:11" x14ac:dyDescent="0.25">
      <c r="A3010">
        <v>6876658</v>
      </c>
      <c r="B3010" s="2">
        <v>43425.633735069445</v>
      </c>
      <c r="C3010" s="2">
        <v>43421</v>
      </c>
      <c r="D3010" t="s">
        <v>1086</v>
      </c>
      <c r="E3010">
        <v>12305</v>
      </c>
      <c r="F3010" t="s">
        <v>47</v>
      </c>
      <c r="G3010" t="s">
        <v>0</v>
      </c>
      <c r="H3010" t="s">
        <v>37</v>
      </c>
      <c r="I3010" t="s">
        <v>25</v>
      </c>
      <c r="J3010" t="s">
        <v>36</v>
      </c>
      <c r="K3010" t="s">
        <v>37</v>
      </c>
    </row>
    <row r="3011" spans="1:11" x14ac:dyDescent="0.25">
      <c r="A3011">
        <v>6876658</v>
      </c>
      <c r="B3011" s="2">
        <v>43425.634198032407</v>
      </c>
      <c r="C3011" s="2">
        <v>43421</v>
      </c>
      <c r="D3011" t="s">
        <v>1086</v>
      </c>
      <c r="E3011">
        <v>12305</v>
      </c>
      <c r="F3011" t="s">
        <v>47</v>
      </c>
      <c r="G3011" t="s">
        <v>2</v>
      </c>
      <c r="H3011" t="s">
        <v>5</v>
      </c>
      <c r="I3011" t="s">
        <v>1</v>
      </c>
      <c r="J3011" t="s">
        <v>4</v>
      </c>
      <c r="K3011" t="s">
        <v>38</v>
      </c>
    </row>
    <row r="3012" spans="1:11" x14ac:dyDescent="0.25">
      <c r="A3012">
        <v>6876838</v>
      </c>
      <c r="B3012" s="2">
        <v>43425.6344875</v>
      </c>
      <c r="C3012" s="2">
        <v>43421</v>
      </c>
      <c r="D3012" t="s">
        <v>1087</v>
      </c>
      <c r="E3012">
        <v>12305</v>
      </c>
      <c r="F3012" t="s">
        <v>47</v>
      </c>
      <c r="G3012" t="s">
        <v>0</v>
      </c>
      <c r="H3012" t="s">
        <v>37</v>
      </c>
      <c r="I3012" t="s">
        <v>25</v>
      </c>
      <c r="J3012" t="s">
        <v>36</v>
      </c>
      <c r="K3012" t="s">
        <v>37</v>
      </c>
    </row>
    <row r="3013" spans="1:11" x14ac:dyDescent="0.25">
      <c r="A3013">
        <v>6876838</v>
      </c>
      <c r="B3013" s="2">
        <v>43425.634734722225</v>
      </c>
      <c r="C3013" s="2">
        <v>43421</v>
      </c>
      <c r="D3013" t="s">
        <v>1087</v>
      </c>
      <c r="E3013">
        <v>12305</v>
      </c>
      <c r="F3013" t="s">
        <v>47</v>
      </c>
      <c r="G3013" t="s">
        <v>2</v>
      </c>
      <c r="H3013" t="s">
        <v>5</v>
      </c>
      <c r="I3013" t="s">
        <v>1</v>
      </c>
      <c r="J3013" t="s">
        <v>4</v>
      </c>
      <c r="K3013" t="s">
        <v>38</v>
      </c>
    </row>
    <row r="3014" spans="1:11" x14ac:dyDescent="0.25">
      <c r="A3014">
        <v>6876838</v>
      </c>
      <c r="B3014" s="2">
        <v>43425.634904166669</v>
      </c>
      <c r="C3014" s="2">
        <v>43421</v>
      </c>
      <c r="D3014" t="s">
        <v>1087</v>
      </c>
      <c r="E3014">
        <v>12305</v>
      </c>
      <c r="F3014" t="s">
        <v>47</v>
      </c>
      <c r="G3014" t="s">
        <v>2</v>
      </c>
      <c r="H3014" t="s">
        <v>3</v>
      </c>
      <c r="I3014" t="s">
        <v>1</v>
      </c>
      <c r="J3014" t="s">
        <v>4</v>
      </c>
      <c r="K3014" t="s">
        <v>39</v>
      </c>
    </row>
    <row r="3015" spans="1:11" x14ac:dyDescent="0.25">
      <c r="A3015">
        <v>6876936</v>
      </c>
      <c r="B3015" s="2">
        <v>43425.635242708333</v>
      </c>
      <c r="C3015" s="2">
        <v>43421</v>
      </c>
      <c r="D3015" t="s">
        <v>1088</v>
      </c>
      <c r="E3015">
        <v>12305</v>
      </c>
      <c r="F3015" t="s">
        <v>47</v>
      </c>
      <c r="G3015" t="s">
        <v>0</v>
      </c>
      <c r="H3015" t="s">
        <v>37</v>
      </c>
      <c r="I3015" t="s">
        <v>25</v>
      </c>
      <c r="J3015" t="s">
        <v>36</v>
      </c>
      <c r="K3015" t="s">
        <v>37</v>
      </c>
    </row>
    <row r="3016" spans="1:11" x14ac:dyDescent="0.25">
      <c r="A3016">
        <v>6876936</v>
      </c>
      <c r="B3016" s="2">
        <v>43425.635558564813</v>
      </c>
      <c r="C3016" s="2">
        <v>43421</v>
      </c>
      <c r="D3016" t="s">
        <v>1088</v>
      </c>
      <c r="E3016">
        <v>12305</v>
      </c>
      <c r="F3016" t="s">
        <v>47</v>
      </c>
      <c r="G3016" t="s">
        <v>2</v>
      </c>
      <c r="H3016" t="s">
        <v>11</v>
      </c>
      <c r="I3016" t="s">
        <v>7</v>
      </c>
      <c r="J3016" t="s">
        <v>4</v>
      </c>
      <c r="K3016" t="s">
        <v>42</v>
      </c>
    </row>
    <row r="3017" spans="1:11" x14ac:dyDescent="0.25">
      <c r="A3017">
        <v>6876990</v>
      </c>
      <c r="B3017" s="2">
        <v>43425.636193287035</v>
      </c>
      <c r="C3017" s="2">
        <v>43421</v>
      </c>
      <c r="D3017" t="s">
        <v>1089</v>
      </c>
      <c r="E3017">
        <v>12305</v>
      </c>
      <c r="F3017" t="s">
        <v>47</v>
      </c>
      <c r="G3017" t="s">
        <v>0</v>
      </c>
      <c r="H3017" t="s">
        <v>37</v>
      </c>
      <c r="I3017" t="s">
        <v>25</v>
      </c>
      <c r="J3017" t="s">
        <v>36</v>
      </c>
      <c r="K3017" t="s">
        <v>37</v>
      </c>
    </row>
    <row r="3018" spans="1:11" x14ac:dyDescent="0.25">
      <c r="A3018">
        <v>6876990</v>
      </c>
      <c r="B3018" s="2">
        <v>43425.636589699076</v>
      </c>
      <c r="C3018" s="2">
        <v>43421</v>
      </c>
      <c r="D3018" t="s">
        <v>1089</v>
      </c>
      <c r="E3018">
        <v>12305</v>
      </c>
      <c r="F3018" t="s">
        <v>47</v>
      </c>
      <c r="G3018" t="s">
        <v>2</v>
      </c>
      <c r="H3018" t="s">
        <v>37</v>
      </c>
      <c r="I3018" t="s">
        <v>25</v>
      </c>
      <c r="J3018" t="s">
        <v>4</v>
      </c>
      <c r="K3018" t="s">
        <v>37</v>
      </c>
    </row>
    <row r="3019" spans="1:11" x14ac:dyDescent="0.25">
      <c r="A3019">
        <v>687732</v>
      </c>
      <c r="B3019" s="2">
        <v>43425.636893634262</v>
      </c>
      <c r="C3019" s="2">
        <v>43421</v>
      </c>
      <c r="D3019" t="s">
        <v>1090</v>
      </c>
      <c r="E3019">
        <v>12305</v>
      </c>
      <c r="F3019" t="s">
        <v>47</v>
      </c>
      <c r="G3019" t="s">
        <v>0</v>
      </c>
      <c r="H3019" t="s">
        <v>37</v>
      </c>
      <c r="I3019" t="s">
        <v>25</v>
      </c>
      <c r="J3019" t="s">
        <v>36</v>
      </c>
      <c r="K3019" t="s">
        <v>37</v>
      </c>
    </row>
    <row r="3020" spans="1:11" x14ac:dyDescent="0.25">
      <c r="A3020">
        <v>687732</v>
      </c>
      <c r="B3020" s="2">
        <v>43425.637236689814</v>
      </c>
      <c r="C3020" s="2">
        <v>43421</v>
      </c>
      <c r="D3020" t="s">
        <v>1090</v>
      </c>
      <c r="E3020">
        <v>12305</v>
      </c>
      <c r="F3020" t="s">
        <v>47</v>
      </c>
      <c r="G3020" t="s">
        <v>2</v>
      </c>
      <c r="H3020" t="s">
        <v>11</v>
      </c>
      <c r="I3020" t="s">
        <v>7</v>
      </c>
      <c r="J3020" t="s">
        <v>4</v>
      </c>
      <c r="K3020" t="s">
        <v>42</v>
      </c>
    </row>
    <row r="3021" spans="1:11" x14ac:dyDescent="0.25">
      <c r="A3021">
        <v>687732</v>
      </c>
      <c r="B3021" s="2">
        <v>43425.637455555552</v>
      </c>
      <c r="C3021" s="2">
        <v>43421</v>
      </c>
      <c r="D3021" t="s">
        <v>1090</v>
      </c>
      <c r="E3021">
        <v>12305</v>
      </c>
      <c r="F3021" t="s">
        <v>47</v>
      </c>
      <c r="G3021" t="s">
        <v>2</v>
      </c>
      <c r="H3021" t="s">
        <v>5</v>
      </c>
      <c r="I3021" t="s">
        <v>1</v>
      </c>
      <c r="J3021" t="s">
        <v>4</v>
      </c>
      <c r="K3021" t="s">
        <v>38</v>
      </c>
    </row>
    <row r="3022" spans="1:11" x14ac:dyDescent="0.25">
      <c r="A3022">
        <v>6877499</v>
      </c>
      <c r="B3022" s="2">
        <v>43425.637866898149</v>
      </c>
      <c r="C3022" s="2">
        <v>43421</v>
      </c>
      <c r="D3022" t="s">
        <v>1091</v>
      </c>
      <c r="E3022">
        <v>12305</v>
      </c>
      <c r="F3022" t="s">
        <v>47</v>
      </c>
      <c r="G3022" t="s">
        <v>0</v>
      </c>
      <c r="H3022" t="s">
        <v>37</v>
      </c>
      <c r="I3022" t="s">
        <v>25</v>
      </c>
      <c r="J3022" t="s">
        <v>36</v>
      </c>
      <c r="K3022" t="s">
        <v>37</v>
      </c>
    </row>
    <row r="3023" spans="1:11" x14ac:dyDescent="0.25">
      <c r="A3023">
        <v>6877499</v>
      </c>
      <c r="B3023" s="2">
        <v>43425.638050810187</v>
      </c>
      <c r="C3023" s="2">
        <v>43421</v>
      </c>
      <c r="D3023" t="s">
        <v>1091</v>
      </c>
      <c r="E3023">
        <v>12305</v>
      </c>
      <c r="F3023" t="s">
        <v>47</v>
      </c>
      <c r="G3023" t="s">
        <v>2</v>
      </c>
      <c r="H3023" t="s">
        <v>5</v>
      </c>
      <c r="I3023" t="s">
        <v>1</v>
      </c>
      <c r="J3023" t="s">
        <v>4</v>
      </c>
      <c r="K3023" t="s">
        <v>38</v>
      </c>
    </row>
    <row r="3024" spans="1:11" x14ac:dyDescent="0.25">
      <c r="A3024">
        <v>6877499</v>
      </c>
      <c r="B3024" s="2">
        <v>43425.638252199074</v>
      </c>
      <c r="C3024" s="2">
        <v>43421</v>
      </c>
      <c r="D3024" t="s">
        <v>1091</v>
      </c>
      <c r="E3024">
        <v>12305</v>
      </c>
      <c r="F3024" t="s">
        <v>47</v>
      </c>
      <c r="G3024" t="s">
        <v>2</v>
      </c>
      <c r="H3024" t="s">
        <v>3</v>
      </c>
      <c r="I3024" t="s">
        <v>1</v>
      </c>
      <c r="J3024" t="s">
        <v>4</v>
      </c>
      <c r="K3024" t="s">
        <v>39</v>
      </c>
    </row>
    <row r="3025" spans="1:11" x14ac:dyDescent="0.25">
      <c r="A3025">
        <v>6877817</v>
      </c>
      <c r="B3025" s="2">
        <v>43425.638894328702</v>
      </c>
      <c r="C3025" s="2">
        <v>43421</v>
      </c>
      <c r="D3025" t="s">
        <v>1092</v>
      </c>
      <c r="E3025">
        <v>12305</v>
      </c>
      <c r="F3025" t="s">
        <v>47</v>
      </c>
      <c r="G3025" t="s">
        <v>0</v>
      </c>
      <c r="H3025" t="s">
        <v>37</v>
      </c>
      <c r="I3025" t="s">
        <v>25</v>
      </c>
      <c r="J3025" t="s">
        <v>36</v>
      </c>
      <c r="K3025" t="s">
        <v>37</v>
      </c>
    </row>
    <row r="3026" spans="1:11" x14ac:dyDescent="0.25">
      <c r="A3026">
        <v>6877817</v>
      </c>
      <c r="B3026" s="2">
        <v>43425.639329398145</v>
      </c>
      <c r="C3026" s="2">
        <v>43421</v>
      </c>
      <c r="D3026" t="s">
        <v>1092</v>
      </c>
      <c r="E3026">
        <v>12305</v>
      </c>
      <c r="F3026" t="s">
        <v>47</v>
      </c>
      <c r="G3026" t="s">
        <v>2</v>
      </c>
      <c r="H3026" t="s">
        <v>5</v>
      </c>
      <c r="I3026" t="s">
        <v>1</v>
      </c>
      <c r="J3026" t="s">
        <v>4</v>
      </c>
      <c r="K3026" t="s">
        <v>38</v>
      </c>
    </row>
    <row r="3027" spans="1:11" x14ac:dyDescent="0.25">
      <c r="A3027">
        <v>6877817</v>
      </c>
      <c r="B3027" s="2">
        <v>43425.639503703707</v>
      </c>
      <c r="C3027" s="2">
        <v>43421</v>
      </c>
      <c r="D3027" t="s">
        <v>1092</v>
      </c>
      <c r="E3027">
        <v>12305</v>
      </c>
      <c r="F3027" t="s">
        <v>47</v>
      </c>
      <c r="G3027" t="s">
        <v>2</v>
      </c>
      <c r="H3027" t="s">
        <v>3</v>
      </c>
      <c r="I3027" t="s">
        <v>1</v>
      </c>
      <c r="J3027" t="s">
        <v>4</v>
      </c>
      <c r="K3027" t="s">
        <v>39</v>
      </c>
    </row>
    <row r="3028" spans="1:11" x14ac:dyDescent="0.25">
      <c r="A3028">
        <v>6877890</v>
      </c>
      <c r="B3028" s="2">
        <v>43425.639796759257</v>
      </c>
      <c r="C3028" s="2">
        <v>43421</v>
      </c>
      <c r="D3028" t="s">
        <v>1093</v>
      </c>
      <c r="E3028">
        <v>12305</v>
      </c>
      <c r="F3028" t="s">
        <v>47</v>
      </c>
      <c r="G3028" t="s">
        <v>0</v>
      </c>
      <c r="H3028" t="s">
        <v>37</v>
      </c>
      <c r="I3028" t="s">
        <v>25</v>
      </c>
      <c r="J3028" t="s">
        <v>36</v>
      </c>
      <c r="K3028" t="s">
        <v>37</v>
      </c>
    </row>
    <row r="3029" spans="1:11" x14ac:dyDescent="0.25">
      <c r="A3029">
        <v>6877890</v>
      </c>
      <c r="B3029" s="2">
        <v>43425.640168171296</v>
      </c>
      <c r="C3029" s="2">
        <v>43421</v>
      </c>
      <c r="D3029" t="s">
        <v>1093</v>
      </c>
      <c r="E3029">
        <v>12305</v>
      </c>
      <c r="F3029" t="s">
        <v>47</v>
      </c>
      <c r="G3029" t="s">
        <v>2</v>
      </c>
      <c r="H3029" t="s">
        <v>3</v>
      </c>
      <c r="I3029" t="s">
        <v>1</v>
      </c>
      <c r="J3029" t="s">
        <v>4</v>
      </c>
      <c r="K3029" t="s">
        <v>39</v>
      </c>
    </row>
    <row r="3030" spans="1:11" x14ac:dyDescent="0.25">
      <c r="A3030">
        <v>6878202</v>
      </c>
      <c r="B3030" s="2">
        <v>43425.640525000003</v>
      </c>
      <c r="C3030" s="2">
        <v>43421</v>
      </c>
      <c r="D3030" t="s">
        <v>1094</v>
      </c>
      <c r="E3030">
        <v>12305</v>
      </c>
      <c r="F3030" t="s">
        <v>47</v>
      </c>
      <c r="G3030" t="s">
        <v>0</v>
      </c>
      <c r="H3030" t="s">
        <v>37</v>
      </c>
      <c r="I3030" t="s">
        <v>25</v>
      </c>
      <c r="J3030" t="s">
        <v>36</v>
      </c>
      <c r="K3030" t="s">
        <v>37</v>
      </c>
    </row>
    <row r="3031" spans="1:11" x14ac:dyDescent="0.25">
      <c r="A3031">
        <v>6878202</v>
      </c>
      <c r="B3031" s="2">
        <v>43425.640745023149</v>
      </c>
      <c r="C3031" s="2">
        <v>43421</v>
      </c>
      <c r="D3031" t="s">
        <v>1094</v>
      </c>
      <c r="E3031">
        <v>12305</v>
      </c>
      <c r="F3031" t="s">
        <v>47</v>
      </c>
      <c r="G3031" t="s">
        <v>2</v>
      </c>
      <c r="H3031" t="s">
        <v>5</v>
      </c>
      <c r="I3031" t="s">
        <v>1</v>
      </c>
      <c r="J3031" t="s">
        <v>4</v>
      </c>
      <c r="K3031" t="s">
        <v>38</v>
      </c>
    </row>
    <row r="3032" spans="1:11" x14ac:dyDescent="0.25">
      <c r="A3032">
        <v>6878202</v>
      </c>
      <c r="B3032" s="2">
        <v>43425.640953009257</v>
      </c>
      <c r="C3032" s="2">
        <v>43421</v>
      </c>
      <c r="D3032" t="s">
        <v>1094</v>
      </c>
      <c r="E3032">
        <v>12305</v>
      </c>
      <c r="F3032" t="s">
        <v>47</v>
      </c>
      <c r="G3032" t="s">
        <v>2</v>
      </c>
      <c r="H3032" t="s">
        <v>3</v>
      </c>
      <c r="I3032" t="s">
        <v>1</v>
      </c>
      <c r="J3032" t="s">
        <v>4</v>
      </c>
      <c r="K3032" t="s">
        <v>39</v>
      </c>
    </row>
    <row r="3033" spans="1:11" x14ac:dyDescent="0.25">
      <c r="A3033">
        <v>6878846</v>
      </c>
      <c r="B3033" s="2">
        <v>43425.641223032406</v>
      </c>
      <c r="C3033" s="2">
        <v>43421</v>
      </c>
      <c r="D3033" t="s">
        <v>1095</v>
      </c>
      <c r="E3033">
        <v>12305</v>
      </c>
      <c r="F3033" t="s">
        <v>47</v>
      </c>
      <c r="G3033" t="s">
        <v>0</v>
      </c>
      <c r="H3033" t="s">
        <v>37</v>
      </c>
      <c r="I3033" t="s">
        <v>25</v>
      </c>
      <c r="J3033" t="s">
        <v>36</v>
      </c>
      <c r="K3033" t="s">
        <v>37</v>
      </c>
    </row>
    <row r="3034" spans="1:11" x14ac:dyDescent="0.25">
      <c r="A3034">
        <v>6878846</v>
      </c>
      <c r="B3034" s="2">
        <v>43425.641482754632</v>
      </c>
      <c r="C3034" s="2">
        <v>43421</v>
      </c>
      <c r="D3034" t="s">
        <v>1095</v>
      </c>
      <c r="E3034">
        <v>12305</v>
      </c>
      <c r="F3034" t="s">
        <v>47</v>
      </c>
      <c r="G3034" t="s">
        <v>2</v>
      </c>
      <c r="H3034" t="s">
        <v>37</v>
      </c>
      <c r="I3034" t="s">
        <v>25</v>
      </c>
      <c r="J3034" t="s">
        <v>9</v>
      </c>
      <c r="K3034" t="s">
        <v>37</v>
      </c>
    </row>
    <row r="3035" spans="1:11" x14ac:dyDescent="0.25">
      <c r="A3035">
        <v>6879656</v>
      </c>
      <c r="B3035" s="2">
        <v>43425.641935879627</v>
      </c>
      <c r="C3035" s="2">
        <v>43421</v>
      </c>
      <c r="D3035" t="s">
        <v>1096</v>
      </c>
      <c r="E3035">
        <v>12305</v>
      </c>
      <c r="F3035" t="s">
        <v>47</v>
      </c>
      <c r="G3035" t="s">
        <v>0</v>
      </c>
      <c r="H3035" t="s">
        <v>37</v>
      </c>
      <c r="I3035" t="s">
        <v>25</v>
      </c>
      <c r="J3035" t="s">
        <v>36</v>
      </c>
      <c r="K3035" t="s">
        <v>37</v>
      </c>
    </row>
    <row r="3036" spans="1:11" x14ac:dyDescent="0.25">
      <c r="A3036">
        <v>6879656</v>
      </c>
      <c r="B3036" s="2">
        <v>43425.64210138889</v>
      </c>
      <c r="C3036" s="2">
        <v>43421</v>
      </c>
      <c r="D3036" t="s">
        <v>1096</v>
      </c>
      <c r="E3036">
        <v>12305</v>
      </c>
      <c r="F3036" t="s">
        <v>47</v>
      </c>
      <c r="G3036" t="s">
        <v>2</v>
      </c>
      <c r="H3036" t="s">
        <v>37</v>
      </c>
      <c r="I3036" t="s">
        <v>25</v>
      </c>
      <c r="J3036" t="s">
        <v>9</v>
      </c>
      <c r="K3036" t="s">
        <v>37</v>
      </c>
    </row>
    <row r="3037" spans="1:11" x14ac:dyDescent="0.25">
      <c r="A3037">
        <v>6879756</v>
      </c>
      <c r="B3037" s="2">
        <v>43425.642373263887</v>
      </c>
      <c r="C3037" s="2">
        <v>43421</v>
      </c>
      <c r="D3037" t="s">
        <v>1097</v>
      </c>
      <c r="E3037">
        <v>12305</v>
      </c>
      <c r="F3037" t="s">
        <v>47</v>
      </c>
      <c r="G3037" t="s">
        <v>0</v>
      </c>
      <c r="H3037" t="s">
        <v>37</v>
      </c>
      <c r="I3037" t="s">
        <v>25</v>
      </c>
      <c r="J3037" t="s">
        <v>36</v>
      </c>
      <c r="K3037" t="s">
        <v>37</v>
      </c>
    </row>
    <row r="3038" spans="1:11" x14ac:dyDescent="0.25">
      <c r="A3038">
        <v>6879756</v>
      </c>
      <c r="B3038" s="2">
        <v>43425.643825925923</v>
      </c>
      <c r="C3038" s="2">
        <v>43421</v>
      </c>
      <c r="D3038" t="s">
        <v>1097</v>
      </c>
      <c r="E3038">
        <v>12305</v>
      </c>
      <c r="F3038" t="s">
        <v>47</v>
      </c>
      <c r="G3038" t="s">
        <v>2</v>
      </c>
      <c r="H3038" t="s">
        <v>5</v>
      </c>
      <c r="I3038" t="s">
        <v>1</v>
      </c>
      <c r="J3038" t="s">
        <v>4</v>
      </c>
      <c r="K3038" t="s">
        <v>38</v>
      </c>
    </row>
    <row r="3039" spans="1:11" x14ac:dyDescent="0.25">
      <c r="A3039">
        <v>6879756</v>
      </c>
      <c r="B3039" s="2">
        <v>43425.644037731479</v>
      </c>
      <c r="C3039" s="2">
        <v>43421</v>
      </c>
      <c r="D3039" t="s">
        <v>1097</v>
      </c>
      <c r="E3039">
        <v>12305</v>
      </c>
      <c r="F3039" t="s">
        <v>47</v>
      </c>
      <c r="G3039" t="s">
        <v>2</v>
      </c>
      <c r="H3039" t="s">
        <v>3</v>
      </c>
      <c r="I3039" t="s">
        <v>1</v>
      </c>
      <c r="J3039" t="s">
        <v>4</v>
      </c>
      <c r="K3039" t="s">
        <v>39</v>
      </c>
    </row>
    <row r="3040" spans="1:11" x14ac:dyDescent="0.25">
      <c r="A3040">
        <v>6879826</v>
      </c>
      <c r="B3040" s="2">
        <v>43425.644518287037</v>
      </c>
      <c r="C3040" s="2">
        <v>43421</v>
      </c>
      <c r="D3040" t="s">
        <v>1098</v>
      </c>
      <c r="E3040">
        <v>12305</v>
      </c>
      <c r="F3040" t="s">
        <v>47</v>
      </c>
      <c r="G3040" t="s">
        <v>0</v>
      </c>
      <c r="H3040" t="s">
        <v>37</v>
      </c>
      <c r="I3040" t="s">
        <v>25</v>
      </c>
      <c r="J3040" t="s">
        <v>36</v>
      </c>
      <c r="K3040" t="s">
        <v>37</v>
      </c>
    </row>
    <row r="3041" spans="1:11" x14ac:dyDescent="0.25">
      <c r="A3041">
        <v>6879826</v>
      </c>
      <c r="B3041" s="2">
        <v>43425.644731828703</v>
      </c>
      <c r="C3041" s="2">
        <v>43421</v>
      </c>
      <c r="D3041" t="s">
        <v>1098</v>
      </c>
      <c r="E3041">
        <v>12305</v>
      </c>
      <c r="F3041" t="s">
        <v>47</v>
      </c>
      <c r="G3041" t="s">
        <v>2</v>
      </c>
      <c r="H3041" t="s">
        <v>37</v>
      </c>
      <c r="I3041" t="s">
        <v>25</v>
      </c>
      <c r="J3041" t="s">
        <v>9</v>
      </c>
      <c r="K3041" t="s">
        <v>37</v>
      </c>
    </row>
    <row r="3042" spans="1:11" x14ac:dyDescent="0.25">
      <c r="A3042">
        <v>6880458</v>
      </c>
      <c r="B3042" s="2">
        <v>43425.645038078706</v>
      </c>
      <c r="C3042" s="2">
        <v>43421</v>
      </c>
      <c r="D3042" t="s">
        <v>1099</v>
      </c>
      <c r="E3042">
        <v>12305</v>
      </c>
      <c r="F3042" t="s">
        <v>47</v>
      </c>
      <c r="G3042" t="s">
        <v>0</v>
      </c>
      <c r="H3042" t="s">
        <v>37</v>
      </c>
      <c r="I3042" t="s">
        <v>25</v>
      </c>
      <c r="J3042" t="s">
        <v>36</v>
      </c>
      <c r="K3042" t="s">
        <v>37</v>
      </c>
    </row>
    <row r="3043" spans="1:11" x14ac:dyDescent="0.25">
      <c r="A3043">
        <v>6880458</v>
      </c>
      <c r="B3043" s="2">
        <v>43425.645301388889</v>
      </c>
      <c r="C3043" s="2">
        <v>43421</v>
      </c>
      <c r="D3043" t="s">
        <v>1099</v>
      </c>
      <c r="E3043">
        <v>12305</v>
      </c>
      <c r="F3043" t="s">
        <v>47</v>
      </c>
      <c r="G3043" t="s">
        <v>2</v>
      </c>
      <c r="H3043" t="s">
        <v>3</v>
      </c>
      <c r="I3043" t="s">
        <v>1</v>
      </c>
      <c r="J3043" t="s">
        <v>4</v>
      </c>
      <c r="K3043" t="s">
        <v>39</v>
      </c>
    </row>
    <row r="3044" spans="1:11" x14ac:dyDescent="0.25">
      <c r="A3044">
        <v>6880460</v>
      </c>
      <c r="B3044" s="2">
        <v>43425.645597453702</v>
      </c>
      <c r="C3044" s="2">
        <v>43421</v>
      </c>
      <c r="D3044" t="s">
        <v>1100</v>
      </c>
      <c r="E3044">
        <v>12305</v>
      </c>
      <c r="F3044" t="s">
        <v>47</v>
      </c>
      <c r="G3044" t="s">
        <v>0</v>
      </c>
      <c r="H3044" t="s">
        <v>37</v>
      </c>
      <c r="I3044" t="s">
        <v>25</v>
      </c>
      <c r="J3044" t="s">
        <v>36</v>
      </c>
      <c r="K3044" t="s">
        <v>37</v>
      </c>
    </row>
    <row r="3045" spans="1:11" x14ac:dyDescent="0.25">
      <c r="A3045">
        <v>6880460</v>
      </c>
      <c r="B3045" s="2">
        <v>43425.645845949075</v>
      </c>
      <c r="C3045" s="2">
        <v>43421</v>
      </c>
      <c r="D3045" t="s">
        <v>1100</v>
      </c>
      <c r="E3045">
        <v>12305</v>
      </c>
      <c r="F3045" t="s">
        <v>47</v>
      </c>
      <c r="G3045" t="s">
        <v>2</v>
      </c>
      <c r="H3045" t="s">
        <v>5</v>
      </c>
      <c r="I3045" t="s">
        <v>1</v>
      </c>
      <c r="J3045" t="s">
        <v>4</v>
      </c>
      <c r="K3045" t="s">
        <v>38</v>
      </c>
    </row>
    <row r="3046" spans="1:11" x14ac:dyDescent="0.25">
      <c r="A3046">
        <v>6880882</v>
      </c>
      <c r="B3046" s="2">
        <v>43425.646167129627</v>
      </c>
      <c r="C3046" s="2">
        <v>43421</v>
      </c>
      <c r="D3046" t="s">
        <v>1101</v>
      </c>
      <c r="E3046">
        <v>12305</v>
      </c>
      <c r="F3046" t="s">
        <v>47</v>
      </c>
      <c r="G3046" t="s">
        <v>0</v>
      </c>
      <c r="H3046" t="s">
        <v>37</v>
      </c>
      <c r="I3046" t="s">
        <v>25</v>
      </c>
      <c r="J3046" t="s">
        <v>36</v>
      </c>
      <c r="K3046" t="s">
        <v>37</v>
      </c>
    </row>
    <row r="3047" spans="1:11" x14ac:dyDescent="0.25">
      <c r="A3047">
        <v>6880882</v>
      </c>
      <c r="B3047" s="2">
        <v>43425.646412268521</v>
      </c>
      <c r="C3047" s="2">
        <v>43421</v>
      </c>
      <c r="D3047" t="s">
        <v>1101</v>
      </c>
      <c r="E3047">
        <v>12305</v>
      </c>
      <c r="F3047" t="s">
        <v>47</v>
      </c>
      <c r="G3047" t="s">
        <v>2</v>
      </c>
      <c r="H3047" t="s">
        <v>5</v>
      </c>
      <c r="I3047" t="s">
        <v>1</v>
      </c>
      <c r="J3047" t="s">
        <v>4</v>
      </c>
      <c r="K3047" t="s">
        <v>38</v>
      </c>
    </row>
    <row r="3048" spans="1:11" x14ac:dyDescent="0.25">
      <c r="A3048">
        <v>6880901</v>
      </c>
      <c r="B3048" s="2">
        <v>43425.646734722221</v>
      </c>
      <c r="C3048" s="2">
        <v>43421</v>
      </c>
      <c r="D3048" t="s">
        <v>1102</v>
      </c>
      <c r="E3048">
        <v>12305</v>
      </c>
      <c r="F3048" t="s">
        <v>47</v>
      </c>
      <c r="G3048" t="s">
        <v>0</v>
      </c>
      <c r="H3048" t="s">
        <v>37</v>
      </c>
      <c r="I3048" t="s">
        <v>25</v>
      </c>
      <c r="J3048" t="s">
        <v>36</v>
      </c>
      <c r="K3048" t="s">
        <v>37</v>
      </c>
    </row>
    <row r="3049" spans="1:11" x14ac:dyDescent="0.25">
      <c r="A3049">
        <v>6880901</v>
      </c>
      <c r="B3049" s="2">
        <v>43425.64704398148</v>
      </c>
      <c r="C3049" s="2">
        <v>43421</v>
      </c>
      <c r="D3049" t="s">
        <v>1102</v>
      </c>
      <c r="E3049">
        <v>12305</v>
      </c>
      <c r="F3049" t="s">
        <v>47</v>
      </c>
      <c r="G3049" t="s">
        <v>2</v>
      </c>
      <c r="H3049" t="s">
        <v>3</v>
      </c>
      <c r="I3049" t="s">
        <v>1</v>
      </c>
      <c r="J3049" t="s">
        <v>4</v>
      </c>
      <c r="K3049" t="s">
        <v>39</v>
      </c>
    </row>
    <row r="3050" spans="1:11" x14ac:dyDescent="0.25">
      <c r="A3050">
        <v>6612456</v>
      </c>
      <c r="B3050" s="2">
        <v>43425.651734490741</v>
      </c>
      <c r="C3050" s="2">
        <v>43421</v>
      </c>
      <c r="D3050" t="s">
        <v>1103</v>
      </c>
      <c r="E3050">
        <v>12305</v>
      </c>
      <c r="F3050" t="s">
        <v>47</v>
      </c>
      <c r="G3050" t="s">
        <v>0</v>
      </c>
      <c r="H3050" t="s">
        <v>37</v>
      </c>
      <c r="I3050" t="s">
        <v>25</v>
      </c>
      <c r="J3050" t="s">
        <v>36</v>
      </c>
      <c r="K3050" t="s">
        <v>37</v>
      </c>
    </row>
    <row r="3051" spans="1:11" x14ac:dyDescent="0.25">
      <c r="A3051">
        <v>6612456</v>
      </c>
      <c r="B3051" s="2">
        <v>43425.651909259257</v>
      </c>
      <c r="C3051" s="2">
        <v>43421</v>
      </c>
      <c r="D3051" t="s">
        <v>1103</v>
      </c>
      <c r="E3051">
        <v>12305</v>
      </c>
      <c r="F3051" t="s">
        <v>47</v>
      </c>
      <c r="G3051" t="s">
        <v>2</v>
      </c>
      <c r="H3051" t="s">
        <v>37</v>
      </c>
      <c r="I3051" t="s">
        <v>25</v>
      </c>
      <c r="J3051" t="s">
        <v>9</v>
      </c>
      <c r="K3051" t="s">
        <v>37</v>
      </c>
    </row>
    <row r="3052" spans="1:11" x14ac:dyDescent="0.25">
      <c r="A3052">
        <v>6614249</v>
      </c>
      <c r="B3052" s="2">
        <v>43425.652175578703</v>
      </c>
      <c r="C3052" s="2">
        <v>43421</v>
      </c>
      <c r="D3052" t="s">
        <v>1104</v>
      </c>
      <c r="E3052">
        <v>12305</v>
      </c>
      <c r="F3052" t="s">
        <v>47</v>
      </c>
      <c r="G3052" t="s">
        <v>0</v>
      </c>
      <c r="H3052" t="s">
        <v>37</v>
      </c>
      <c r="I3052" t="s">
        <v>25</v>
      </c>
      <c r="J3052" t="s">
        <v>36</v>
      </c>
      <c r="K3052" t="s">
        <v>37</v>
      </c>
    </row>
    <row r="3053" spans="1:11" x14ac:dyDescent="0.25">
      <c r="A3053">
        <v>6614249</v>
      </c>
      <c r="B3053" s="2">
        <v>43425.65239328704</v>
      </c>
      <c r="C3053" s="2">
        <v>43421</v>
      </c>
      <c r="D3053" t="s">
        <v>1104</v>
      </c>
      <c r="E3053">
        <v>12305</v>
      </c>
      <c r="F3053" t="s">
        <v>47</v>
      </c>
      <c r="G3053" t="s">
        <v>2</v>
      </c>
      <c r="H3053" t="s">
        <v>37</v>
      </c>
      <c r="I3053" t="s">
        <v>25</v>
      </c>
      <c r="J3053" t="s">
        <v>9</v>
      </c>
      <c r="K3053" t="s">
        <v>37</v>
      </c>
    </row>
    <row r="3054" spans="1:11" x14ac:dyDescent="0.25">
      <c r="A3054">
        <v>6614251</v>
      </c>
      <c r="B3054" s="2">
        <v>43425.65280358796</v>
      </c>
      <c r="C3054" s="2">
        <v>43421</v>
      </c>
      <c r="D3054" t="s">
        <v>1105</v>
      </c>
      <c r="E3054">
        <v>12305</v>
      </c>
      <c r="F3054" t="s">
        <v>47</v>
      </c>
      <c r="G3054" t="s">
        <v>0</v>
      </c>
      <c r="H3054" t="s">
        <v>37</v>
      </c>
      <c r="I3054" t="s">
        <v>25</v>
      </c>
      <c r="J3054" t="s">
        <v>36</v>
      </c>
      <c r="K3054" t="s">
        <v>37</v>
      </c>
    </row>
    <row r="3055" spans="1:11" x14ac:dyDescent="0.25">
      <c r="A3055">
        <v>6614251</v>
      </c>
      <c r="B3055" s="2">
        <v>43425.653042129627</v>
      </c>
      <c r="C3055" s="2">
        <v>43421</v>
      </c>
      <c r="D3055" t="s">
        <v>1105</v>
      </c>
      <c r="E3055">
        <v>12305</v>
      </c>
      <c r="F3055" t="s">
        <v>47</v>
      </c>
      <c r="G3055" t="s">
        <v>2</v>
      </c>
      <c r="H3055" t="s">
        <v>5</v>
      </c>
      <c r="I3055" t="s">
        <v>1</v>
      </c>
      <c r="J3055" t="s">
        <v>4</v>
      </c>
      <c r="K3055" t="s">
        <v>38</v>
      </c>
    </row>
    <row r="3056" spans="1:11" x14ac:dyDescent="0.25">
      <c r="A3056">
        <v>6614251</v>
      </c>
      <c r="B3056" s="2">
        <v>43425.653253356482</v>
      </c>
      <c r="C3056" s="2">
        <v>43421</v>
      </c>
      <c r="D3056" t="s">
        <v>1105</v>
      </c>
      <c r="E3056">
        <v>12305</v>
      </c>
      <c r="F3056" t="s">
        <v>47</v>
      </c>
      <c r="G3056" t="s">
        <v>2</v>
      </c>
      <c r="H3056" t="s">
        <v>3</v>
      </c>
      <c r="I3056" t="s">
        <v>1</v>
      </c>
      <c r="J3056" t="s">
        <v>4</v>
      </c>
      <c r="K3056" t="s">
        <v>39</v>
      </c>
    </row>
    <row r="3057" spans="1:11" x14ac:dyDescent="0.25">
      <c r="A3057">
        <v>6616857</v>
      </c>
      <c r="B3057" s="2">
        <v>43425.653514004633</v>
      </c>
      <c r="C3057" s="2">
        <v>43421</v>
      </c>
      <c r="D3057" t="s">
        <v>1106</v>
      </c>
      <c r="E3057">
        <v>12305</v>
      </c>
      <c r="F3057" t="s">
        <v>47</v>
      </c>
      <c r="G3057" t="s">
        <v>0</v>
      </c>
      <c r="H3057" t="s">
        <v>37</v>
      </c>
      <c r="I3057" t="s">
        <v>25</v>
      </c>
      <c r="J3057" t="s">
        <v>36</v>
      </c>
      <c r="K3057" t="s">
        <v>37</v>
      </c>
    </row>
    <row r="3058" spans="1:11" x14ac:dyDescent="0.25">
      <c r="A3058">
        <v>6616857</v>
      </c>
      <c r="B3058" s="2">
        <v>43425.653786689814</v>
      </c>
      <c r="C3058" s="2">
        <v>43421</v>
      </c>
      <c r="D3058" t="s">
        <v>1106</v>
      </c>
      <c r="E3058">
        <v>12305</v>
      </c>
      <c r="F3058" t="s">
        <v>47</v>
      </c>
      <c r="G3058" t="s">
        <v>2</v>
      </c>
      <c r="H3058" t="s">
        <v>5</v>
      </c>
      <c r="I3058" t="s">
        <v>1</v>
      </c>
      <c r="J3058" t="s">
        <v>4</v>
      </c>
      <c r="K3058" t="s">
        <v>38</v>
      </c>
    </row>
    <row r="3059" spans="1:11" x14ac:dyDescent="0.25">
      <c r="A3059">
        <v>6617622</v>
      </c>
      <c r="B3059" s="2">
        <v>43425.654237499999</v>
      </c>
      <c r="C3059" s="2">
        <v>43421</v>
      </c>
      <c r="D3059" t="s">
        <v>1107</v>
      </c>
      <c r="E3059">
        <v>12305</v>
      </c>
      <c r="F3059" t="s">
        <v>47</v>
      </c>
      <c r="G3059" t="s">
        <v>0</v>
      </c>
      <c r="H3059" t="s">
        <v>37</v>
      </c>
      <c r="I3059" t="s">
        <v>25</v>
      </c>
      <c r="J3059" t="s">
        <v>36</v>
      </c>
      <c r="K3059" t="s">
        <v>37</v>
      </c>
    </row>
    <row r="3060" spans="1:11" x14ac:dyDescent="0.25">
      <c r="A3060">
        <v>6617622</v>
      </c>
      <c r="B3060" s="2">
        <v>43425.654490624998</v>
      </c>
      <c r="C3060" s="2">
        <v>43421</v>
      </c>
      <c r="D3060" t="s">
        <v>1107</v>
      </c>
      <c r="E3060">
        <v>12305</v>
      </c>
      <c r="F3060" t="s">
        <v>47</v>
      </c>
      <c r="G3060" t="s">
        <v>2</v>
      </c>
      <c r="H3060" t="s">
        <v>5</v>
      </c>
      <c r="I3060" t="s">
        <v>1</v>
      </c>
      <c r="J3060" t="s">
        <v>4</v>
      </c>
      <c r="K3060" t="s">
        <v>38</v>
      </c>
    </row>
    <row r="3061" spans="1:11" x14ac:dyDescent="0.25">
      <c r="A3061">
        <v>6617622</v>
      </c>
      <c r="B3061" s="2">
        <v>43425.654719444443</v>
      </c>
      <c r="C3061" s="2">
        <v>43421</v>
      </c>
      <c r="D3061" t="s">
        <v>1107</v>
      </c>
      <c r="E3061">
        <v>12305</v>
      </c>
      <c r="F3061" t="s">
        <v>47</v>
      </c>
      <c r="G3061" t="s">
        <v>2</v>
      </c>
      <c r="H3061" t="s">
        <v>3</v>
      </c>
      <c r="I3061" t="s">
        <v>1</v>
      </c>
      <c r="J3061" t="s">
        <v>4</v>
      </c>
      <c r="K3061" t="s">
        <v>39</v>
      </c>
    </row>
    <row r="3062" spans="1:11" x14ac:dyDescent="0.25">
      <c r="A3062">
        <v>6618080</v>
      </c>
      <c r="B3062" s="2">
        <v>43425.65515810185</v>
      </c>
      <c r="C3062" s="2">
        <v>43421</v>
      </c>
      <c r="D3062" t="s">
        <v>1108</v>
      </c>
      <c r="E3062">
        <v>12305</v>
      </c>
      <c r="F3062" t="s">
        <v>47</v>
      </c>
      <c r="G3062" t="s">
        <v>0</v>
      </c>
      <c r="H3062" t="s">
        <v>37</v>
      </c>
      <c r="I3062" t="s">
        <v>25</v>
      </c>
      <c r="J3062" t="s">
        <v>36</v>
      </c>
      <c r="K3062" t="s">
        <v>37</v>
      </c>
    </row>
    <row r="3063" spans="1:11" x14ac:dyDescent="0.25">
      <c r="A3063">
        <v>6618080</v>
      </c>
      <c r="B3063" s="2">
        <v>43425.655475925923</v>
      </c>
      <c r="C3063" s="2">
        <v>43421</v>
      </c>
      <c r="D3063" t="s">
        <v>1108</v>
      </c>
      <c r="E3063">
        <v>12305</v>
      </c>
      <c r="F3063" t="s">
        <v>47</v>
      </c>
      <c r="G3063" t="s">
        <v>2</v>
      </c>
      <c r="H3063" t="s">
        <v>5</v>
      </c>
      <c r="I3063" t="s">
        <v>1</v>
      </c>
      <c r="J3063" t="s">
        <v>4</v>
      </c>
      <c r="K3063" t="s">
        <v>38</v>
      </c>
    </row>
    <row r="3064" spans="1:11" x14ac:dyDescent="0.25">
      <c r="A3064">
        <v>6618111</v>
      </c>
      <c r="B3064" s="2">
        <v>43425.656214814815</v>
      </c>
      <c r="C3064" s="2">
        <v>43421</v>
      </c>
      <c r="D3064" t="s">
        <v>1109</v>
      </c>
      <c r="E3064">
        <v>12305</v>
      </c>
      <c r="F3064" t="s">
        <v>47</v>
      </c>
      <c r="G3064" t="s">
        <v>0</v>
      </c>
      <c r="H3064" t="s">
        <v>37</v>
      </c>
      <c r="I3064" t="s">
        <v>25</v>
      </c>
      <c r="J3064" t="s">
        <v>36</v>
      </c>
      <c r="K3064" t="s">
        <v>37</v>
      </c>
    </row>
    <row r="3065" spans="1:11" x14ac:dyDescent="0.25">
      <c r="A3065">
        <v>6618111</v>
      </c>
      <c r="B3065" s="2">
        <v>43425.656476157405</v>
      </c>
      <c r="C3065" s="2">
        <v>43421</v>
      </c>
      <c r="D3065" t="s">
        <v>1109</v>
      </c>
      <c r="E3065">
        <v>12305</v>
      </c>
      <c r="F3065" t="s">
        <v>47</v>
      </c>
      <c r="G3065" t="s">
        <v>2</v>
      </c>
      <c r="H3065" t="s">
        <v>5</v>
      </c>
      <c r="I3065" t="s">
        <v>1</v>
      </c>
      <c r="J3065" t="s">
        <v>4</v>
      </c>
      <c r="K3065" t="s">
        <v>38</v>
      </c>
    </row>
    <row r="3066" spans="1:11" x14ac:dyDescent="0.25">
      <c r="A3066">
        <v>6618111</v>
      </c>
      <c r="B3066" s="2">
        <v>43425.656711574076</v>
      </c>
      <c r="C3066" s="2">
        <v>43421</v>
      </c>
      <c r="D3066" t="s">
        <v>1109</v>
      </c>
      <c r="E3066">
        <v>12305</v>
      </c>
      <c r="F3066" t="s">
        <v>47</v>
      </c>
      <c r="G3066" t="s">
        <v>2</v>
      </c>
      <c r="H3066" t="s">
        <v>3</v>
      </c>
      <c r="I3066" t="s">
        <v>1</v>
      </c>
      <c r="J3066" t="s">
        <v>4</v>
      </c>
      <c r="K3066" t="s">
        <v>39</v>
      </c>
    </row>
    <row r="3067" spans="1:11" x14ac:dyDescent="0.25">
      <c r="A3067">
        <v>6619332</v>
      </c>
      <c r="B3067" s="2">
        <v>43425.656972222219</v>
      </c>
      <c r="C3067" s="2">
        <v>43421</v>
      </c>
      <c r="D3067" t="s">
        <v>1110</v>
      </c>
      <c r="E3067">
        <v>12305</v>
      </c>
      <c r="F3067" t="s">
        <v>47</v>
      </c>
      <c r="G3067" t="s">
        <v>0</v>
      </c>
      <c r="H3067" t="s">
        <v>37</v>
      </c>
      <c r="I3067" t="s">
        <v>25</v>
      </c>
      <c r="J3067" t="s">
        <v>36</v>
      </c>
      <c r="K3067" t="s">
        <v>37</v>
      </c>
    </row>
    <row r="3068" spans="1:11" x14ac:dyDescent="0.25">
      <c r="A3068">
        <v>6619332</v>
      </c>
      <c r="B3068" s="2">
        <v>43425.657543055553</v>
      </c>
      <c r="C3068" s="2">
        <v>43421</v>
      </c>
      <c r="D3068" t="s">
        <v>1110</v>
      </c>
      <c r="E3068">
        <v>12305</v>
      </c>
      <c r="F3068" t="s">
        <v>47</v>
      </c>
      <c r="G3068" t="s">
        <v>2</v>
      </c>
      <c r="H3068" t="s">
        <v>3</v>
      </c>
      <c r="I3068" t="s">
        <v>1</v>
      </c>
      <c r="J3068" t="s">
        <v>4</v>
      </c>
      <c r="K3068" t="s">
        <v>39</v>
      </c>
    </row>
    <row r="3069" spans="1:11" x14ac:dyDescent="0.25">
      <c r="A3069">
        <v>6619635</v>
      </c>
      <c r="B3069" s="2">
        <v>43425.657891435185</v>
      </c>
      <c r="C3069" s="2">
        <v>43421</v>
      </c>
      <c r="D3069" t="s">
        <v>1111</v>
      </c>
      <c r="E3069">
        <v>12305</v>
      </c>
      <c r="F3069" t="s">
        <v>47</v>
      </c>
      <c r="G3069" t="s">
        <v>0</v>
      </c>
      <c r="H3069" t="s">
        <v>37</v>
      </c>
      <c r="I3069" t="s">
        <v>25</v>
      </c>
      <c r="J3069" t="s">
        <v>36</v>
      </c>
      <c r="K3069" t="s">
        <v>37</v>
      </c>
    </row>
    <row r="3070" spans="1:11" x14ac:dyDescent="0.25">
      <c r="A3070">
        <v>6619635</v>
      </c>
      <c r="B3070" s="2">
        <v>43425.658122106484</v>
      </c>
      <c r="C3070" s="2">
        <v>43421</v>
      </c>
      <c r="D3070" t="s">
        <v>1111</v>
      </c>
      <c r="E3070">
        <v>12305</v>
      </c>
      <c r="F3070" t="s">
        <v>47</v>
      </c>
      <c r="G3070" t="s">
        <v>2</v>
      </c>
      <c r="H3070" t="s">
        <v>37</v>
      </c>
      <c r="I3070" t="s">
        <v>25</v>
      </c>
      <c r="J3070" t="s">
        <v>9</v>
      </c>
      <c r="K3070" t="s">
        <v>37</v>
      </c>
    </row>
    <row r="3071" spans="1:11" x14ac:dyDescent="0.25">
      <c r="A3071">
        <v>6620570</v>
      </c>
      <c r="B3071" s="2">
        <v>43425.65835578704</v>
      </c>
      <c r="C3071" s="2">
        <v>43421</v>
      </c>
      <c r="D3071" t="s">
        <v>1112</v>
      </c>
      <c r="E3071">
        <v>12305</v>
      </c>
      <c r="F3071" t="s">
        <v>47</v>
      </c>
      <c r="G3071" t="s">
        <v>0</v>
      </c>
      <c r="H3071" t="s">
        <v>37</v>
      </c>
      <c r="I3071" t="s">
        <v>25</v>
      </c>
      <c r="J3071" t="s">
        <v>36</v>
      </c>
      <c r="K3071" t="s">
        <v>37</v>
      </c>
    </row>
    <row r="3072" spans="1:11" x14ac:dyDescent="0.25">
      <c r="A3072">
        <v>6620570</v>
      </c>
      <c r="B3072" s="2">
        <v>43425.658878819442</v>
      </c>
      <c r="C3072" s="2">
        <v>43421</v>
      </c>
      <c r="D3072" t="s">
        <v>1112</v>
      </c>
      <c r="E3072">
        <v>12305</v>
      </c>
      <c r="F3072" t="s">
        <v>47</v>
      </c>
      <c r="G3072" t="s">
        <v>2</v>
      </c>
      <c r="H3072" t="s">
        <v>3</v>
      </c>
      <c r="I3072" t="s">
        <v>1</v>
      </c>
      <c r="J3072" t="s">
        <v>4</v>
      </c>
      <c r="K3072" t="s">
        <v>39</v>
      </c>
    </row>
    <row r="3073" spans="1:11" x14ac:dyDescent="0.25">
      <c r="A3073">
        <v>6825526</v>
      </c>
      <c r="B3073" s="2">
        <v>43425.340943402778</v>
      </c>
      <c r="C3073" s="2">
        <v>43421</v>
      </c>
      <c r="D3073" t="s">
        <v>1113</v>
      </c>
      <c r="E3073">
        <v>12245</v>
      </c>
      <c r="F3073" t="s">
        <v>67</v>
      </c>
      <c r="G3073" t="s">
        <v>2</v>
      </c>
      <c r="H3073" t="s">
        <v>37</v>
      </c>
      <c r="I3073" t="s">
        <v>25</v>
      </c>
      <c r="J3073" t="s">
        <v>9</v>
      </c>
      <c r="K3073" t="s">
        <v>37</v>
      </c>
    </row>
    <row r="3074" spans="1:11" x14ac:dyDescent="0.25">
      <c r="A3074">
        <v>6825526</v>
      </c>
      <c r="B3074" s="2">
        <v>43425.341359837963</v>
      </c>
      <c r="C3074" s="2">
        <v>43421</v>
      </c>
      <c r="D3074" t="s">
        <v>1113</v>
      </c>
      <c r="E3074">
        <v>12245</v>
      </c>
      <c r="F3074" t="s">
        <v>67</v>
      </c>
      <c r="G3074" t="s">
        <v>0</v>
      </c>
      <c r="H3074" t="s">
        <v>37</v>
      </c>
      <c r="I3074" t="s">
        <v>25</v>
      </c>
      <c r="J3074" t="s">
        <v>36</v>
      </c>
      <c r="K3074" t="s">
        <v>37</v>
      </c>
    </row>
    <row r="3075" spans="1:11" x14ac:dyDescent="0.25">
      <c r="A3075">
        <v>6825741</v>
      </c>
      <c r="B3075" s="2">
        <v>43425.341881250002</v>
      </c>
      <c r="C3075" s="2">
        <v>43421</v>
      </c>
      <c r="D3075" t="s">
        <v>1114</v>
      </c>
      <c r="E3075">
        <v>12245</v>
      </c>
      <c r="F3075" t="s">
        <v>67</v>
      </c>
      <c r="G3075" t="s">
        <v>0</v>
      </c>
      <c r="H3075" t="s">
        <v>37</v>
      </c>
      <c r="I3075" t="s">
        <v>25</v>
      </c>
      <c r="J3075" t="s">
        <v>36</v>
      </c>
      <c r="K3075" t="s">
        <v>37</v>
      </c>
    </row>
    <row r="3076" spans="1:11" x14ac:dyDescent="0.25">
      <c r="A3076">
        <v>6825741</v>
      </c>
      <c r="B3076" s="2">
        <v>43425.342338078706</v>
      </c>
      <c r="C3076" s="2">
        <v>43421</v>
      </c>
      <c r="D3076" t="s">
        <v>1114</v>
      </c>
      <c r="E3076">
        <v>12245</v>
      </c>
      <c r="F3076" t="s">
        <v>67</v>
      </c>
      <c r="G3076" t="s">
        <v>2</v>
      </c>
      <c r="H3076" t="s">
        <v>37</v>
      </c>
      <c r="I3076" t="s">
        <v>25</v>
      </c>
      <c r="J3076" t="s">
        <v>9</v>
      </c>
      <c r="K3076" t="s">
        <v>37</v>
      </c>
    </row>
    <row r="3077" spans="1:11" x14ac:dyDescent="0.25">
      <c r="A3077">
        <v>6825853</v>
      </c>
      <c r="B3077" s="2">
        <v>43425.343048495371</v>
      </c>
      <c r="C3077" s="2">
        <v>43421</v>
      </c>
      <c r="D3077" t="s">
        <v>1115</v>
      </c>
      <c r="E3077">
        <v>12245</v>
      </c>
      <c r="F3077" t="s">
        <v>67</v>
      </c>
      <c r="G3077" t="s">
        <v>2</v>
      </c>
      <c r="H3077" t="s">
        <v>37</v>
      </c>
      <c r="I3077" t="s">
        <v>25</v>
      </c>
      <c r="J3077" t="s">
        <v>9</v>
      </c>
      <c r="K3077" t="s">
        <v>37</v>
      </c>
    </row>
    <row r="3078" spans="1:11" x14ac:dyDescent="0.25">
      <c r="A3078">
        <v>6825853</v>
      </c>
      <c r="B3078" s="2">
        <v>43425.343331365744</v>
      </c>
      <c r="C3078" s="2">
        <v>43421</v>
      </c>
      <c r="D3078" t="s">
        <v>1115</v>
      </c>
      <c r="E3078">
        <v>12245</v>
      </c>
      <c r="F3078" t="s">
        <v>67</v>
      </c>
      <c r="G3078" t="s">
        <v>0</v>
      </c>
      <c r="H3078" t="s">
        <v>37</v>
      </c>
      <c r="I3078" t="s">
        <v>25</v>
      </c>
      <c r="J3078" t="s">
        <v>36</v>
      </c>
      <c r="K3078" t="s">
        <v>37</v>
      </c>
    </row>
    <row r="3079" spans="1:11" x14ac:dyDescent="0.25">
      <c r="A3079">
        <v>6826194</v>
      </c>
      <c r="B3079" s="2">
        <v>43425.343822222225</v>
      </c>
      <c r="C3079" s="2">
        <v>43421</v>
      </c>
      <c r="D3079" t="s">
        <v>1116</v>
      </c>
      <c r="E3079">
        <v>12245</v>
      </c>
      <c r="F3079" t="s">
        <v>67</v>
      </c>
      <c r="G3079" t="s">
        <v>2</v>
      </c>
      <c r="H3079" t="s">
        <v>3</v>
      </c>
      <c r="I3079" t="s">
        <v>1</v>
      </c>
      <c r="J3079" t="s">
        <v>4</v>
      </c>
      <c r="K3079" t="s">
        <v>39</v>
      </c>
    </row>
    <row r="3080" spans="1:11" x14ac:dyDescent="0.25">
      <c r="A3080">
        <v>6826194</v>
      </c>
      <c r="B3080" s="2">
        <v>43425.344470717595</v>
      </c>
      <c r="C3080" s="2">
        <v>43421</v>
      </c>
      <c r="D3080" t="s">
        <v>1116</v>
      </c>
      <c r="E3080">
        <v>12245</v>
      </c>
      <c r="F3080" t="s">
        <v>67</v>
      </c>
      <c r="G3080" t="s">
        <v>0</v>
      </c>
      <c r="H3080" t="s">
        <v>37</v>
      </c>
      <c r="I3080" t="s">
        <v>25</v>
      </c>
      <c r="J3080" t="s">
        <v>36</v>
      </c>
      <c r="K3080" t="s">
        <v>37</v>
      </c>
    </row>
    <row r="3081" spans="1:11" x14ac:dyDescent="0.25">
      <c r="A3081">
        <v>6826390</v>
      </c>
      <c r="B3081" s="2">
        <v>43425.345187037034</v>
      </c>
      <c r="C3081" s="2">
        <v>43421</v>
      </c>
      <c r="D3081" t="s">
        <v>1117</v>
      </c>
      <c r="E3081">
        <v>12245</v>
      </c>
      <c r="F3081" t="s">
        <v>67</v>
      </c>
      <c r="G3081" t="s">
        <v>2</v>
      </c>
      <c r="H3081" t="s">
        <v>37</v>
      </c>
      <c r="I3081" t="s">
        <v>25</v>
      </c>
      <c r="J3081" t="s">
        <v>9</v>
      </c>
      <c r="K3081" t="s">
        <v>37</v>
      </c>
    </row>
    <row r="3082" spans="1:11" x14ac:dyDescent="0.25">
      <c r="A3082">
        <v>6826390</v>
      </c>
      <c r="B3082" s="2">
        <v>43425.345546990742</v>
      </c>
      <c r="C3082" s="2">
        <v>43421</v>
      </c>
      <c r="D3082" t="s">
        <v>1117</v>
      </c>
      <c r="E3082">
        <v>12245</v>
      </c>
      <c r="F3082" t="s">
        <v>67</v>
      </c>
      <c r="G3082" t="s">
        <v>0</v>
      </c>
      <c r="H3082" t="s">
        <v>37</v>
      </c>
      <c r="I3082" t="s">
        <v>25</v>
      </c>
      <c r="J3082" t="s">
        <v>36</v>
      </c>
      <c r="K3082" t="s">
        <v>37</v>
      </c>
    </row>
    <row r="3083" spans="1:11" x14ac:dyDescent="0.25">
      <c r="A3083">
        <v>6826418</v>
      </c>
      <c r="B3083" s="2">
        <v>43425.346124768519</v>
      </c>
      <c r="C3083" s="2">
        <v>43421</v>
      </c>
      <c r="D3083" t="s">
        <v>1118</v>
      </c>
      <c r="E3083">
        <v>12245</v>
      </c>
      <c r="F3083" t="s">
        <v>67</v>
      </c>
      <c r="G3083" t="s">
        <v>2</v>
      </c>
      <c r="H3083" t="s">
        <v>37</v>
      </c>
      <c r="I3083" t="s">
        <v>25</v>
      </c>
      <c r="J3083" t="s">
        <v>9</v>
      </c>
      <c r="K3083" t="s">
        <v>37</v>
      </c>
    </row>
    <row r="3084" spans="1:11" x14ac:dyDescent="0.25">
      <c r="A3084">
        <v>6826418</v>
      </c>
      <c r="B3084" s="2">
        <v>43425.346590277775</v>
      </c>
      <c r="C3084" s="2">
        <v>43421</v>
      </c>
      <c r="D3084" t="s">
        <v>1118</v>
      </c>
      <c r="E3084">
        <v>12245</v>
      </c>
      <c r="F3084" t="s">
        <v>67</v>
      </c>
      <c r="G3084" t="s">
        <v>0</v>
      </c>
      <c r="H3084" t="s">
        <v>37</v>
      </c>
      <c r="I3084" t="s">
        <v>25</v>
      </c>
      <c r="J3084" t="s">
        <v>36</v>
      </c>
      <c r="K3084" t="s">
        <v>37</v>
      </c>
    </row>
    <row r="3085" spans="1:11" x14ac:dyDescent="0.25">
      <c r="A3085">
        <v>6826553</v>
      </c>
      <c r="B3085" s="2">
        <v>43425.347128125002</v>
      </c>
      <c r="C3085" s="2">
        <v>43421</v>
      </c>
      <c r="D3085" t="s">
        <v>1119</v>
      </c>
      <c r="E3085">
        <v>12245</v>
      </c>
      <c r="F3085" t="s">
        <v>67</v>
      </c>
      <c r="G3085" t="s">
        <v>2</v>
      </c>
      <c r="H3085" t="s">
        <v>5</v>
      </c>
      <c r="I3085" t="s">
        <v>1</v>
      </c>
      <c r="J3085" t="s">
        <v>4</v>
      </c>
      <c r="K3085" t="s">
        <v>38</v>
      </c>
    </row>
    <row r="3086" spans="1:11" x14ac:dyDescent="0.25">
      <c r="A3086">
        <v>6826553</v>
      </c>
      <c r="B3086" s="2">
        <v>43425.347632060184</v>
      </c>
      <c r="C3086" s="2">
        <v>43421</v>
      </c>
      <c r="D3086" t="s">
        <v>1119</v>
      </c>
      <c r="E3086">
        <v>12245</v>
      </c>
      <c r="F3086" t="s">
        <v>67</v>
      </c>
      <c r="G3086" t="s">
        <v>2</v>
      </c>
      <c r="H3086" t="s">
        <v>3</v>
      </c>
      <c r="I3086" t="s">
        <v>1</v>
      </c>
      <c r="J3086" t="s">
        <v>4</v>
      </c>
      <c r="K3086" t="s">
        <v>39</v>
      </c>
    </row>
    <row r="3087" spans="1:11" x14ac:dyDescent="0.25">
      <c r="A3087">
        <v>6826553</v>
      </c>
      <c r="B3087" s="2">
        <v>43425.348393981483</v>
      </c>
      <c r="C3087" s="2">
        <v>43421</v>
      </c>
      <c r="D3087" t="s">
        <v>1119</v>
      </c>
      <c r="E3087">
        <v>12245</v>
      </c>
      <c r="F3087" t="s">
        <v>67</v>
      </c>
      <c r="G3087" t="s">
        <v>2</v>
      </c>
      <c r="H3087" t="s">
        <v>8</v>
      </c>
      <c r="I3087" t="s">
        <v>7</v>
      </c>
      <c r="J3087" t="s">
        <v>4</v>
      </c>
      <c r="K3087" t="s">
        <v>65</v>
      </c>
    </row>
    <row r="3088" spans="1:11" x14ac:dyDescent="0.25">
      <c r="A3088">
        <v>6826553</v>
      </c>
      <c r="B3088" s="2">
        <v>43425.348771643519</v>
      </c>
      <c r="C3088" s="2">
        <v>43421</v>
      </c>
      <c r="D3088" t="s">
        <v>1119</v>
      </c>
      <c r="E3088">
        <v>12245</v>
      </c>
      <c r="F3088" t="s">
        <v>67</v>
      </c>
      <c r="G3088" t="s">
        <v>0</v>
      </c>
      <c r="H3088" t="s">
        <v>37</v>
      </c>
      <c r="I3088" t="s">
        <v>25</v>
      </c>
      <c r="J3088" t="s">
        <v>36</v>
      </c>
      <c r="K3088" t="s">
        <v>37</v>
      </c>
    </row>
    <row r="3089" spans="1:11" x14ac:dyDescent="0.25">
      <c r="A3089">
        <v>6826692</v>
      </c>
      <c r="B3089" s="2">
        <v>43425.350029861111</v>
      </c>
      <c r="C3089" s="2">
        <v>43421</v>
      </c>
      <c r="D3089" t="s">
        <v>1120</v>
      </c>
      <c r="E3089">
        <v>12245</v>
      </c>
      <c r="F3089" t="s">
        <v>67</v>
      </c>
      <c r="G3089" t="s">
        <v>0</v>
      </c>
      <c r="H3089" t="s">
        <v>37</v>
      </c>
      <c r="I3089" t="s">
        <v>25</v>
      </c>
      <c r="J3089" t="s">
        <v>36</v>
      </c>
      <c r="K3089" t="s">
        <v>37</v>
      </c>
    </row>
    <row r="3090" spans="1:11" x14ac:dyDescent="0.25">
      <c r="A3090">
        <v>6826692</v>
      </c>
      <c r="B3090" s="2">
        <v>43425.350339930555</v>
      </c>
      <c r="C3090" s="2">
        <v>43421</v>
      </c>
      <c r="D3090" t="s">
        <v>1120</v>
      </c>
      <c r="E3090">
        <v>12245</v>
      </c>
      <c r="F3090" t="s">
        <v>67</v>
      </c>
      <c r="G3090" t="s">
        <v>2</v>
      </c>
      <c r="H3090" t="s">
        <v>37</v>
      </c>
      <c r="I3090" t="s">
        <v>25</v>
      </c>
      <c r="J3090" t="s">
        <v>4</v>
      </c>
      <c r="K3090" t="s">
        <v>37</v>
      </c>
    </row>
    <row r="3091" spans="1:11" x14ac:dyDescent="0.25">
      <c r="A3091">
        <v>6826866</v>
      </c>
      <c r="B3091" s="2">
        <v>43425.350947106483</v>
      </c>
      <c r="C3091" s="2">
        <v>43421</v>
      </c>
      <c r="D3091" t="s">
        <v>1121</v>
      </c>
      <c r="E3091">
        <v>12245</v>
      </c>
      <c r="F3091" t="s">
        <v>67</v>
      </c>
      <c r="G3091" t="s">
        <v>2</v>
      </c>
      <c r="H3091" t="s">
        <v>5</v>
      </c>
      <c r="I3091" t="s">
        <v>1</v>
      </c>
      <c r="J3091" t="s">
        <v>4</v>
      </c>
      <c r="K3091" t="s">
        <v>38</v>
      </c>
    </row>
    <row r="3092" spans="1:11" x14ac:dyDescent="0.25">
      <c r="A3092">
        <v>6826866</v>
      </c>
      <c r="B3092" s="2">
        <v>43425.351236458337</v>
      </c>
      <c r="C3092" s="2">
        <v>43421</v>
      </c>
      <c r="D3092" t="s">
        <v>1121</v>
      </c>
      <c r="E3092">
        <v>12245</v>
      </c>
      <c r="F3092" t="s">
        <v>67</v>
      </c>
      <c r="G3092" t="s">
        <v>2</v>
      </c>
      <c r="H3092" t="s">
        <v>3</v>
      </c>
      <c r="I3092" t="s">
        <v>1</v>
      </c>
      <c r="J3092" t="s">
        <v>4</v>
      </c>
      <c r="K3092" t="s">
        <v>39</v>
      </c>
    </row>
    <row r="3093" spans="1:11" x14ac:dyDescent="0.25">
      <c r="A3093">
        <v>6826866</v>
      </c>
      <c r="B3093" s="2">
        <v>43425.35178715278</v>
      </c>
      <c r="C3093" s="2">
        <v>43421</v>
      </c>
      <c r="D3093" t="s">
        <v>1121</v>
      </c>
      <c r="E3093">
        <v>12245</v>
      </c>
      <c r="F3093" t="s">
        <v>67</v>
      </c>
      <c r="G3093" t="s">
        <v>0</v>
      </c>
      <c r="H3093" t="s">
        <v>27</v>
      </c>
      <c r="I3093" t="s">
        <v>7</v>
      </c>
      <c r="J3093" t="s">
        <v>36</v>
      </c>
      <c r="K3093" t="s">
        <v>40</v>
      </c>
    </row>
    <row r="3094" spans="1:11" x14ac:dyDescent="0.25">
      <c r="A3094">
        <v>6827160</v>
      </c>
      <c r="B3094" s="2">
        <v>43425.353003472221</v>
      </c>
      <c r="C3094" s="2">
        <v>43421</v>
      </c>
      <c r="D3094" t="s">
        <v>1122</v>
      </c>
      <c r="E3094">
        <v>12245</v>
      </c>
      <c r="F3094" t="s">
        <v>67</v>
      </c>
      <c r="G3094" t="s">
        <v>0</v>
      </c>
      <c r="H3094" t="s">
        <v>37</v>
      </c>
      <c r="I3094" t="s">
        <v>25</v>
      </c>
      <c r="J3094" t="s">
        <v>36</v>
      </c>
      <c r="K3094" t="s">
        <v>37</v>
      </c>
    </row>
    <row r="3095" spans="1:11" x14ac:dyDescent="0.25">
      <c r="A3095">
        <v>6827160</v>
      </c>
      <c r="B3095" s="2">
        <v>43425.353456365738</v>
      </c>
      <c r="C3095" s="2">
        <v>43421</v>
      </c>
      <c r="D3095" t="s">
        <v>1122</v>
      </c>
      <c r="E3095">
        <v>12245</v>
      </c>
      <c r="F3095" t="s">
        <v>67</v>
      </c>
      <c r="G3095" t="s">
        <v>2</v>
      </c>
      <c r="H3095" t="s">
        <v>5</v>
      </c>
      <c r="I3095" t="s">
        <v>1</v>
      </c>
      <c r="J3095" t="s">
        <v>4</v>
      </c>
      <c r="K3095" t="s">
        <v>38</v>
      </c>
    </row>
    <row r="3096" spans="1:11" x14ac:dyDescent="0.25">
      <c r="A3096">
        <v>6827160</v>
      </c>
      <c r="B3096" s="2">
        <v>43425.353813773145</v>
      </c>
      <c r="C3096" s="2">
        <v>43421</v>
      </c>
      <c r="D3096" t="s">
        <v>1122</v>
      </c>
      <c r="E3096">
        <v>12245</v>
      </c>
      <c r="F3096" t="s">
        <v>67</v>
      </c>
      <c r="G3096" t="s">
        <v>2</v>
      </c>
      <c r="H3096" t="s">
        <v>3</v>
      </c>
      <c r="I3096" t="s">
        <v>1</v>
      </c>
      <c r="J3096" t="s">
        <v>4</v>
      </c>
      <c r="K3096" t="s">
        <v>39</v>
      </c>
    </row>
    <row r="3097" spans="1:11" x14ac:dyDescent="0.25">
      <c r="A3097">
        <v>6827193</v>
      </c>
      <c r="B3097" s="2">
        <v>43425.354410069442</v>
      </c>
      <c r="C3097" s="2">
        <v>43421</v>
      </c>
      <c r="D3097" t="s">
        <v>1123</v>
      </c>
      <c r="E3097">
        <v>12245</v>
      </c>
      <c r="F3097" t="s">
        <v>67</v>
      </c>
      <c r="G3097" t="s">
        <v>2</v>
      </c>
      <c r="H3097" t="s">
        <v>37</v>
      </c>
      <c r="I3097" t="s">
        <v>25</v>
      </c>
      <c r="J3097" t="s">
        <v>9</v>
      </c>
      <c r="K3097" t="s">
        <v>37</v>
      </c>
    </row>
    <row r="3098" spans="1:11" x14ac:dyDescent="0.25">
      <c r="A3098">
        <v>6827193</v>
      </c>
      <c r="B3098" s="2">
        <v>43425.354728240738</v>
      </c>
      <c r="C3098" s="2">
        <v>43421</v>
      </c>
      <c r="D3098" t="s">
        <v>1123</v>
      </c>
      <c r="E3098">
        <v>12245</v>
      </c>
      <c r="F3098" t="s">
        <v>67</v>
      </c>
      <c r="G3098" t="s">
        <v>0</v>
      </c>
      <c r="H3098" t="s">
        <v>37</v>
      </c>
      <c r="I3098" t="s">
        <v>25</v>
      </c>
      <c r="J3098" t="s">
        <v>36</v>
      </c>
      <c r="K3098" t="s">
        <v>37</v>
      </c>
    </row>
    <row r="3099" spans="1:11" x14ac:dyDescent="0.25">
      <c r="A3099">
        <v>6827410</v>
      </c>
      <c r="B3099" s="2">
        <v>43425.355262962963</v>
      </c>
      <c r="C3099" s="2">
        <v>43421</v>
      </c>
      <c r="D3099" t="s">
        <v>1124</v>
      </c>
      <c r="E3099">
        <v>12245</v>
      </c>
      <c r="F3099" t="s">
        <v>67</v>
      </c>
      <c r="G3099" t="s">
        <v>2</v>
      </c>
      <c r="H3099" t="s">
        <v>37</v>
      </c>
      <c r="I3099" t="s">
        <v>25</v>
      </c>
      <c r="J3099" t="s">
        <v>4</v>
      </c>
      <c r="K3099" t="s">
        <v>37</v>
      </c>
    </row>
    <row r="3100" spans="1:11" x14ac:dyDescent="0.25">
      <c r="A3100">
        <v>6827410</v>
      </c>
      <c r="B3100" s="2">
        <v>43425.355565972219</v>
      </c>
      <c r="C3100" s="2">
        <v>43421</v>
      </c>
      <c r="D3100" t="s">
        <v>1124</v>
      </c>
      <c r="E3100">
        <v>12245</v>
      </c>
      <c r="F3100" t="s">
        <v>67</v>
      </c>
      <c r="G3100" t="s">
        <v>0</v>
      </c>
      <c r="H3100" t="s">
        <v>37</v>
      </c>
      <c r="I3100" t="s">
        <v>25</v>
      </c>
      <c r="J3100" t="s">
        <v>36</v>
      </c>
      <c r="K3100" t="s">
        <v>37</v>
      </c>
    </row>
    <row r="3101" spans="1:11" x14ac:dyDescent="0.25">
      <c r="A3101">
        <v>6827606</v>
      </c>
      <c r="B3101" s="2">
        <v>43425.356322337961</v>
      </c>
      <c r="C3101" s="2">
        <v>43421</v>
      </c>
      <c r="D3101" t="s">
        <v>1125</v>
      </c>
      <c r="E3101">
        <v>12245</v>
      </c>
      <c r="F3101" t="s">
        <v>67</v>
      </c>
      <c r="G3101" t="s">
        <v>2</v>
      </c>
      <c r="H3101" t="s">
        <v>5</v>
      </c>
      <c r="I3101" t="s">
        <v>1</v>
      </c>
      <c r="J3101" t="s">
        <v>4</v>
      </c>
      <c r="K3101" t="s">
        <v>38</v>
      </c>
    </row>
    <row r="3102" spans="1:11" x14ac:dyDescent="0.25">
      <c r="A3102">
        <v>6827606</v>
      </c>
      <c r="B3102" s="2">
        <v>43425.356687500003</v>
      </c>
      <c r="C3102" s="2">
        <v>43421</v>
      </c>
      <c r="D3102" t="s">
        <v>1125</v>
      </c>
      <c r="E3102">
        <v>12245</v>
      </c>
      <c r="F3102" t="s">
        <v>67</v>
      </c>
      <c r="G3102" t="s">
        <v>2</v>
      </c>
      <c r="H3102" t="s">
        <v>3</v>
      </c>
      <c r="I3102" t="s">
        <v>1</v>
      </c>
      <c r="J3102" t="s">
        <v>4</v>
      </c>
      <c r="K3102" t="s">
        <v>39</v>
      </c>
    </row>
    <row r="3103" spans="1:11" x14ac:dyDescent="0.25">
      <c r="A3103">
        <v>6827606</v>
      </c>
      <c r="B3103" s="2">
        <v>43425.356955555559</v>
      </c>
      <c r="C3103" s="2">
        <v>43421</v>
      </c>
      <c r="D3103" t="s">
        <v>1125</v>
      </c>
      <c r="E3103">
        <v>12245</v>
      </c>
      <c r="F3103" t="s">
        <v>67</v>
      </c>
      <c r="G3103" t="s">
        <v>0</v>
      </c>
      <c r="H3103" t="s">
        <v>37</v>
      </c>
      <c r="I3103" t="s">
        <v>25</v>
      </c>
      <c r="J3103" t="s">
        <v>36</v>
      </c>
      <c r="K3103" t="s">
        <v>37</v>
      </c>
    </row>
    <row r="3104" spans="1:11" x14ac:dyDescent="0.25">
      <c r="A3104">
        <v>6827946</v>
      </c>
      <c r="B3104" s="2">
        <v>43425.357580902775</v>
      </c>
      <c r="C3104" s="2">
        <v>43421</v>
      </c>
      <c r="D3104" t="s">
        <v>1126</v>
      </c>
      <c r="E3104">
        <v>12245</v>
      </c>
      <c r="F3104" t="s">
        <v>67</v>
      </c>
      <c r="G3104" t="s">
        <v>0</v>
      </c>
      <c r="H3104" t="s">
        <v>37</v>
      </c>
      <c r="I3104" t="s">
        <v>25</v>
      </c>
      <c r="J3104" t="s">
        <v>36</v>
      </c>
      <c r="K3104" t="s">
        <v>37</v>
      </c>
    </row>
    <row r="3105" spans="1:11" x14ac:dyDescent="0.25">
      <c r="A3105">
        <v>6827946</v>
      </c>
      <c r="B3105" s="2">
        <v>43425.358031018521</v>
      </c>
      <c r="C3105" s="2">
        <v>43421</v>
      </c>
      <c r="D3105" t="s">
        <v>1126</v>
      </c>
      <c r="E3105">
        <v>12245</v>
      </c>
      <c r="F3105" t="s">
        <v>67</v>
      </c>
      <c r="G3105" t="s">
        <v>2</v>
      </c>
      <c r="H3105" t="s">
        <v>3</v>
      </c>
      <c r="I3105" t="s">
        <v>1</v>
      </c>
      <c r="J3105" t="s">
        <v>4</v>
      </c>
      <c r="K3105" t="s">
        <v>39</v>
      </c>
    </row>
    <row r="3106" spans="1:11" x14ac:dyDescent="0.25">
      <c r="A3106">
        <v>6828272</v>
      </c>
      <c r="B3106" s="2">
        <v>43425.361269097222</v>
      </c>
      <c r="C3106" s="2">
        <v>43421</v>
      </c>
      <c r="D3106" t="s">
        <v>1127</v>
      </c>
      <c r="E3106">
        <v>12245</v>
      </c>
      <c r="F3106" t="s">
        <v>67</v>
      </c>
      <c r="G3106" t="s">
        <v>0</v>
      </c>
      <c r="H3106" t="s">
        <v>37</v>
      </c>
      <c r="I3106" t="s">
        <v>25</v>
      </c>
      <c r="J3106" t="s">
        <v>36</v>
      </c>
      <c r="K3106" t="s">
        <v>37</v>
      </c>
    </row>
    <row r="3107" spans="1:11" x14ac:dyDescent="0.25">
      <c r="A3107">
        <v>6828272</v>
      </c>
      <c r="B3107" s="2">
        <v>43425.361981018519</v>
      </c>
      <c r="C3107" s="2">
        <v>43421</v>
      </c>
      <c r="D3107" t="s">
        <v>1127</v>
      </c>
      <c r="E3107">
        <v>12245</v>
      </c>
      <c r="F3107" t="s">
        <v>67</v>
      </c>
      <c r="G3107" t="s">
        <v>2</v>
      </c>
      <c r="H3107" t="s">
        <v>5</v>
      </c>
      <c r="I3107" t="s">
        <v>1</v>
      </c>
      <c r="J3107" t="s">
        <v>4</v>
      </c>
      <c r="K3107" t="s">
        <v>38</v>
      </c>
    </row>
    <row r="3108" spans="1:11" x14ac:dyDescent="0.25">
      <c r="A3108">
        <v>6828272</v>
      </c>
      <c r="B3108" s="2">
        <v>43425.362465509257</v>
      </c>
      <c r="C3108" s="2">
        <v>43421</v>
      </c>
      <c r="D3108" t="s">
        <v>1127</v>
      </c>
      <c r="E3108">
        <v>12245</v>
      </c>
      <c r="F3108" t="s">
        <v>67</v>
      </c>
      <c r="G3108" t="s">
        <v>2</v>
      </c>
      <c r="H3108" t="s">
        <v>3</v>
      </c>
      <c r="I3108" t="s">
        <v>1</v>
      </c>
      <c r="J3108" t="s">
        <v>4</v>
      </c>
      <c r="K3108" t="s">
        <v>39</v>
      </c>
    </row>
    <row r="3109" spans="1:11" x14ac:dyDescent="0.25">
      <c r="A3109">
        <v>6828461</v>
      </c>
      <c r="B3109" s="2">
        <v>43425.363419675923</v>
      </c>
      <c r="C3109" s="2">
        <v>43421</v>
      </c>
      <c r="D3109" t="s">
        <v>1128</v>
      </c>
      <c r="E3109">
        <v>12245</v>
      </c>
      <c r="F3109" t="s">
        <v>67</v>
      </c>
      <c r="G3109" t="s">
        <v>0</v>
      </c>
      <c r="H3109" t="s">
        <v>37</v>
      </c>
      <c r="I3109" t="s">
        <v>25</v>
      </c>
      <c r="J3109" t="s">
        <v>36</v>
      </c>
      <c r="K3109" t="s">
        <v>37</v>
      </c>
    </row>
    <row r="3110" spans="1:11" x14ac:dyDescent="0.25">
      <c r="A3110">
        <v>6828461</v>
      </c>
      <c r="B3110" s="2">
        <v>43425.363831712966</v>
      </c>
      <c r="C3110" s="2">
        <v>43421</v>
      </c>
      <c r="D3110" t="s">
        <v>1128</v>
      </c>
      <c r="E3110">
        <v>12245</v>
      </c>
      <c r="F3110" t="s">
        <v>67</v>
      </c>
      <c r="G3110" t="s">
        <v>2</v>
      </c>
      <c r="H3110" t="s">
        <v>37</v>
      </c>
      <c r="I3110" t="s">
        <v>25</v>
      </c>
      <c r="J3110" t="s">
        <v>4</v>
      </c>
      <c r="K3110" t="s">
        <v>37</v>
      </c>
    </row>
    <row r="3111" spans="1:11" x14ac:dyDescent="0.25">
      <c r="A3111">
        <v>6828545</v>
      </c>
      <c r="B3111" s="2">
        <v>43425.364483449077</v>
      </c>
      <c r="C3111" s="2">
        <v>43421</v>
      </c>
      <c r="D3111" t="s">
        <v>1129</v>
      </c>
      <c r="E3111">
        <v>12245</v>
      </c>
      <c r="F3111" t="s">
        <v>67</v>
      </c>
      <c r="G3111" t="s">
        <v>2</v>
      </c>
      <c r="H3111" t="s">
        <v>37</v>
      </c>
      <c r="I3111" t="s">
        <v>25</v>
      </c>
      <c r="J3111" t="s">
        <v>9</v>
      </c>
      <c r="K3111" t="s">
        <v>37</v>
      </c>
    </row>
    <row r="3112" spans="1:11" x14ac:dyDescent="0.25">
      <c r="A3112">
        <v>6828545</v>
      </c>
      <c r="B3112" s="2">
        <v>43425.364904513888</v>
      </c>
      <c r="C3112" s="2">
        <v>43421</v>
      </c>
      <c r="D3112" t="s">
        <v>1129</v>
      </c>
      <c r="E3112">
        <v>12245</v>
      </c>
      <c r="F3112" t="s">
        <v>67</v>
      </c>
      <c r="G3112" t="s">
        <v>0</v>
      </c>
      <c r="H3112" t="s">
        <v>37</v>
      </c>
      <c r="I3112" t="s">
        <v>25</v>
      </c>
      <c r="J3112" t="s">
        <v>36</v>
      </c>
      <c r="K3112" t="s">
        <v>37</v>
      </c>
    </row>
    <row r="3113" spans="1:11" x14ac:dyDescent="0.25">
      <c r="A3113">
        <v>6828636</v>
      </c>
      <c r="B3113" s="2">
        <v>43425.365448842589</v>
      </c>
      <c r="C3113" s="2">
        <v>43421</v>
      </c>
      <c r="D3113" t="s">
        <v>1130</v>
      </c>
      <c r="E3113">
        <v>12245</v>
      </c>
      <c r="F3113" t="s">
        <v>67</v>
      </c>
      <c r="G3113" t="s">
        <v>0</v>
      </c>
      <c r="H3113" t="s">
        <v>37</v>
      </c>
      <c r="I3113" t="s">
        <v>25</v>
      </c>
      <c r="J3113" t="s">
        <v>36</v>
      </c>
      <c r="K3113" t="s">
        <v>37</v>
      </c>
    </row>
    <row r="3114" spans="1:11" x14ac:dyDescent="0.25">
      <c r="A3114">
        <v>6828636</v>
      </c>
      <c r="B3114" s="2">
        <v>43425.365881597223</v>
      </c>
      <c r="C3114" s="2">
        <v>43421</v>
      </c>
      <c r="D3114" t="s">
        <v>1130</v>
      </c>
      <c r="E3114">
        <v>12245</v>
      </c>
      <c r="F3114" t="s">
        <v>67</v>
      </c>
      <c r="G3114" t="s">
        <v>2</v>
      </c>
      <c r="H3114" t="s">
        <v>37</v>
      </c>
      <c r="I3114" t="s">
        <v>25</v>
      </c>
      <c r="J3114" t="s">
        <v>9</v>
      </c>
      <c r="K3114" t="s">
        <v>37</v>
      </c>
    </row>
    <row r="3115" spans="1:11" x14ac:dyDescent="0.25">
      <c r="A3115">
        <v>6828851</v>
      </c>
      <c r="B3115" s="2">
        <v>43425.366472222224</v>
      </c>
      <c r="C3115" s="2">
        <v>43421</v>
      </c>
      <c r="D3115" t="s">
        <v>1131</v>
      </c>
      <c r="E3115">
        <v>12245</v>
      </c>
      <c r="F3115" t="s">
        <v>67</v>
      </c>
      <c r="G3115" t="s">
        <v>0</v>
      </c>
      <c r="H3115" t="s">
        <v>37</v>
      </c>
      <c r="I3115" t="s">
        <v>25</v>
      </c>
      <c r="J3115" t="s">
        <v>36</v>
      </c>
      <c r="K3115" t="s">
        <v>37</v>
      </c>
    </row>
    <row r="3116" spans="1:11" x14ac:dyDescent="0.25">
      <c r="A3116">
        <v>6828851</v>
      </c>
      <c r="B3116" s="2">
        <v>43425.366819791663</v>
      </c>
      <c r="C3116" s="2">
        <v>43421</v>
      </c>
      <c r="D3116" t="s">
        <v>1131</v>
      </c>
      <c r="E3116">
        <v>12245</v>
      </c>
      <c r="F3116" t="s">
        <v>67</v>
      </c>
      <c r="G3116" t="s">
        <v>2</v>
      </c>
      <c r="H3116" t="s">
        <v>3</v>
      </c>
      <c r="I3116" t="s">
        <v>1</v>
      </c>
      <c r="J3116" t="s">
        <v>4</v>
      </c>
      <c r="K3116" t="s">
        <v>39</v>
      </c>
    </row>
    <row r="3117" spans="1:11" x14ac:dyDescent="0.25">
      <c r="A3117">
        <v>682902</v>
      </c>
      <c r="B3117" s="2">
        <v>43425.367789583332</v>
      </c>
      <c r="C3117" s="2">
        <v>43421</v>
      </c>
      <c r="D3117" t="s">
        <v>1132</v>
      </c>
      <c r="E3117">
        <v>12245</v>
      </c>
      <c r="F3117" t="s">
        <v>67</v>
      </c>
      <c r="G3117" t="s">
        <v>2</v>
      </c>
      <c r="H3117" t="s">
        <v>37</v>
      </c>
      <c r="I3117" t="s">
        <v>25</v>
      </c>
      <c r="J3117" t="s">
        <v>9</v>
      </c>
      <c r="K3117" t="s">
        <v>37</v>
      </c>
    </row>
    <row r="3118" spans="1:11" x14ac:dyDescent="0.25">
      <c r="A3118">
        <v>682902</v>
      </c>
      <c r="B3118" s="2">
        <v>43425.368159490739</v>
      </c>
      <c r="C3118" s="2">
        <v>43421</v>
      </c>
      <c r="D3118" t="s">
        <v>1132</v>
      </c>
      <c r="E3118">
        <v>12245</v>
      </c>
      <c r="F3118" t="s">
        <v>67</v>
      </c>
      <c r="G3118" t="s">
        <v>0</v>
      </c>
      <c r="H3118" t="s">
        <v>37</v>
      </c>
      <c r="I3118" t="s">
        <v>25</v>
      </c>
      <c r="J3118" t="s">
        <v>36</v>
      </c>
      <c r="K3118" t="s">
        <v>37</v>
      </c>
    </row>
    <row r="3119" spans="1:11" x14ac:dyDescent="0.25">
      <c r="A3119">
        <v>6829025</v>
      </c>
      <c r="B3119" s="2">
        <v>43425.369370717592</v>
      </c>
      <c r="C3119" s="2">
        <v>43421</v>
      </c>
      <c r="D3119" t="s">
        <v>1133</v>
      </c>
      <c r="E3119">
        <v>12245</v>
      </c>
      <c r="F3119" t="s">
        <v>67</v>
      </c>
      <c r="G3119" t="s">
        <v>2</v>
      </c>
      <c r="H3119" t="s">
        <v>37</v>
      </c>
      <c r="I3119" t="s">
        <v>25</v>
      </c>
      <c r="J3119" t="s">
        <v>9</v>
      </c>
      <c r="K3119" t="s">
        <v>37</v>
      </c>
    </row>
    <row r="3120" spans="1:11" x14ac:dyDescent="0.25">
      <c r="A3120">
        <v>6829025</v>
      </c>
      <c r="B3120" s="2">
        <v>43425.369673148147</v>
      </c>
      <c r="C3120" s="2">
        <v>43421</v>
      </c>
      <c r="D3120" t="s">
        <v>1133</v>
      </c>
      <c r="E3120">
        <v>12245</v>
      </c>
      <c r="F3120" t="s">
        <v>67</v>
      </c>
      <c r="G3120" t="s">
        <v>0</v>
      </c>
      <c r="H3120" t="s">
        <v>37</v>
      </c>
      <c r="I3120" t="s">
        <v>25</v>
      </c>
      <c r="J3120" t="s">
        <v>36</v>
      </c>
      <c r="K3120" t="s">
        <v>37</v>
      </c>
    </row>
    <row r="3121" spans="1:11" x14ac:dyDescent="0.25">
      <c r="A3121">
        <v>6829036</v>
      </c>
      <c r="B3121" s="2">
        <v>43425.371167245372</v>
      </c>
      <c r="C3121" s="2">
        <v>43421</v>
      </c>
      <c r="D3121" t="s">
        <v>1134</v>
      </c>
      <c r="E3121">
        <v>12245</v>
      </c>
      <c r="F3121" t="s">
        <v>67</v>
      </c>
      <c r="G3121" t="s">
        <v>2</v>
      </c>
      <c r="H3121" t="s">
        <v>37</v>
      </c>
      <c r="I3121" t="s">
        <v>25</v>
      </c>
      <c r="J3121" t="s">
        <v>9</v>
      </c>
      <c r="K3121" t="s">
        <v>37</v>
      </c>
    </row>
    <row r="3122" spans="1:11" x14ac:dyDescent="0.25">
      <c r="A3122">
        <v>6829036</v>
      </c>
      <c r="B3122" s="2">
        <v>43425.371470949074</v>
      </c>
      <c r="C3122" s="2">
        <v>43421</v>
      </c>
      <c r="D3122" t="s">
        <v>1134</v>
      </c>
      <c r="E3122">
        <v>12245</v>
      </c>
      <c r="F3122" t="s">
        <v>67</v>
      </c>
      <c r="G3122" t="s">
        <v>0</v>
      </c>
      <c r="H3122" t="s">
        <v>37</v>
      </c>
      <c r="I3122" t="s">
        <v>25</v>
      </c>
      <c r="J3122" t="s">
        <v>36</v>
      </c>
      <c r="K3122" t="s">
        <v>37</v>
      </c>
    </row>
    <row r="3123" spans="1:11" x14ac:dyDescent="0.25">
      <c r="A3123">
        <v>6829264</v>
      </c>
      <c r="B3123" s="2">
        <v>43425.372205324071</v>
      </c>
      <c r="C3123" s="2">
        <v>43421</v>
      </c>
      <c r="D3123" t="s">
        <v>1135</v>
      </c>
      <c r="E3123">
        <v>12245</v>
      </c>
      <c r="F3123" t="s">
        <v>67</v>
      </c>
      <c r="G3123" t="s">
        <v>2</v>
      </c>
      <c r="H3123" t="s">
        <v>37</v>
      </c>
      <c r="I3123" t="s">
        <v>25</v>
      </c>
      <c r="J3123" t="s">
        <v>9</v>
      </c>
      <c r="K3123" t="s">
        <v>37</v>
      </c>
    </row>
    <row r="3124" spans="1:11" x14ac:dyDescent="0.25">
      <c r="A3124">
        <v>6829264</v>
      </c>
      <c r="B3124" s="2">
        <v>43425.372504398147</v>
      </c>
      <c r="C3124" s="2">
        <v>43421</v>
      </c>
      <c r="D3124" t="s">
        <v>1135</v>
      </c>
      <c r="E3124">
        <v>12245</v>
      </c>
      <c r="F3124" t="s">
        <v>67</v>
      </c>
      <c r="G3124" t="s">
        <v>0</v>
      </c>
      <c r="H3124" t="s">
        <v>37</v>
      </c>
      <c r="I3124" t="s">
        <v>25</v>
      </c>
      <c r="J3124" t="s">
        <v>36</v>
      </c>
      <c r="K3124" t="s">
        <v>37</v>
      </c>
    </row>
    <row r="3125" spans="1:11" x14ac:dyDescent="0.25">
      <c r="A3125">
        <v>6829383</v>
      </c>
      <c r="B3125" s="2">
        <v>43425.373547222225</v>
      </c>
      <c r="C3125" s="2">
        <v>43421</v>
      </c>
      <c r="D3125" t="s">
        <v>1136</v>
      </c>
      <c r="E3125">
        <v>12245</v>
      </c>
      <c r="F3125" t="s">
        <v>67</v>
      </c>
      <c r="G3125" t="s">
        <v>2</v>
      </c>
      <c r="H3125" t="s">
        <v>5</v>
      </c>
      <c r="I3125" t="s">
        <v>1</v>
      </c>
      <c r="J3125" t="s">
        <v>4</v>
      </c>
      <c r="K3125" t="s">
        <v>38</v>
      </c>
    </row>
    <row r="3126" spans="1:11" x14ac:dyDescent="0.25">
      <c r="A3126">
        <v>6829383</v>
      </c>
      <c r="B3126" s="2">
        <v>43425.373916203702</v>
      </c>
      <c r="C3126" s="2">
        <v>43421</v>
      </c>
      <c r="D3126" t="s">
        <v>1136</v>
      </c>
      <c r="E3126">
        <v>12245</v>
      </c>
      <c r="F3126" t="s">
        <v>67</v>
      </c>
      <c r="G3126" t="s">
        <v>2</v>
      </c>
      <c r="H3126" t="s">
        <v>3</v>
      </c>
      <c r="I3126" t="s">
        <v>1</v>
      </c>
      <c r="J3126" t="s">
        <v>4</v>
      </c>
      <c r="K3126" t="s">
        <v>39</v>
      </c>
    </row>
    <row r="3127" spans="1:11" x14ac:dyDescent="0.25">
      <c r="A3127">
        <v>6829383</v>
      </c>
      <c r="B3127" s="2">
        <v>43425.374228356479</v>
      </c>
      <c r="C3127" s="2">
        <v>43421</v>
      </c>
      <c r="D3127" t="s">
        <v>1136</v>
      </c>
      <c r="E3127">
        <v>12245</v>
      </c>
      <c r="F3127" t="s">
        <v>67</v>
      </c>
      <c r="G3127" t="s">
        <v>2</v>
      </c>
      <c r="H3127" t="s">
        <v>8</v>
      </c>
      <c r="I3127" t="s">
        <v>7</v>
      </c>
      <c r="J3127" t="s">
        <v>4</v>
      </c>
      <c r="K3127" t="s">
        <v>65</v>
      </c>
    </row>
    <row r="3128" spans="1:11" x14ac:dyDescent="0.25">
      <c r="A3128">
        <v>6829383</v>
      </c>
      <c r="B3128" s="2">
        <v>43425.375014351848</v>
      </c>
      <c r="C3128" s="2">
        <v>43421</v>
      </c>
      <c r="D3128" t="s">
        <v>1136</v>
      </c>
      <c r="E3128">
        <v>12245</v>
      </c>
      <c r="F3128" t="s">
        <v>67</v>
      </c>
      <c r="G3128" t="s">
        <v>0</v>
      </c>
      <c r="H3128" t="s">
        <v>37</v>
      </c>
      <c r="I3128" t="s">
        <v>25</v>
      </c>
      <c r="J3128" t="s">
        <v>36</v>
      </c>
      <c r="K3128" t="s">
        <v>37</v>
      </c>
    </row>
    <row r="3129" spans="1:11" x14ac:dyDescent="0.25">
      <c r="A3129">
        <v>6829461</v>
      </c>
      <c r="B3129" s="2">
        <v>43425.377430555556</v>
      </c>
      <c r="C3129" s="2">
        <v>43421</v>
      </c>
      <c r="D3129" t="s">
        <v>1137</v>
      </c>
      <c r="E3129">
        <v>12245</v>
      </c>
      <c r="F3129" t="s">
        <v>67</v>
      </c>
      <c r="G3129" t="s">
        <v>2</v>
      </c>
      <c r="H3129" t="s">
        <v>37</v>
      </c>
      <c r="I3129" t="s">
        <v>25</v>
      </c>
      <c r="J3129" t="s">
        <v>4</v>
      </c>
      <c r="K3129" t="s">
        <v>37</v>
      </c>
    </row>
    <row r="3130" spans="1:11" x14ac:dyDescent="0.25">
      <c r="A3130">
        <v>6829461</v>
      </c>
      <c r="B3130" s="2">
        <v>43425.377827083335</v>
      </c>
      <c r="C3130" s="2">
        <v>43421</v>
      </c>
      <c r="D3130" t="s">
        <v>1137</v>
      </c>
      <c r="E3130">
        <v>12245</v>
      </c>
      <c r="F3130" t="s">
        <v>67</v>
      </c>
      <c r="G3130" t="s">
        <v>0</v>
      </c>
      <c r="H3130" t="s">
        <v>37</v>
      </c>
      <c r="I3130" t="s">
        <v>25</v>
      </c>
      <c r="J3130" t="s">
        <v>36</v>
      </c>
      <c r="K3130" t="s">
        <v>37</v>
      </c>
    </row>
    <row r="3131" spans="1:11" x14ac:dyDescent="0.25">
      <c r="A3131">
        <v>6829485</v>
      </c>
      <c r="B3131" s="2">
        <v>43425.379944791668</v>
      </c>
      <c r="C3131" s="2">
        <v>43421</v>
      </c>
      <c r="D3131" t="s">
        <v>1138</v>
      </c>
      <c r="E3131">
        <v>12245</v>
      </c>
      <c r="F3131" t="s">
        <v>67</v>
      </c>
      <c r="G3131" t="s">
        <v>2</v>
      </c>
      <c r="H3131" t="s">
        <v>5</v>
      </c>
      <c r="I3131" t="s">
        <v>1</v>
      </c>
      <c r="J3131" t="s">
        <v>4</v>
      </c>
      <c r="K3131" t="s">
        <v>38</v>
      </c>
    </row>
    <row r="3132" spans="1:11" x14ac:dyDescent="0.25">
      <c r="A3132">
        <v>6829485</v>
      </c>
      <c r="B3132" s="2">
        <v>43425.380308217595</v>
      </c>
      <c r="C3132" s="2">
        <v>43421</v>
      </c>
      <c r="D3132" t="s">
        <v>1138</v>
      </c>
      <c r="E3132">
        <v>12245</v>
      </c>
      <c r="F3132" t="s">
        <v>67</v>
      </c>
      <c r="G3132" t="s">
        <v>0</v>
      </c>
      <c r="H3132" t="s">
        <v>37</v>
      </c>
      <c r="I3132" t="s">
        <v>25</v>
      </c>
      <c r="J3132" t="s">
        <v>36</v>
      </c>
      <c r="K3132" t="s">
        <v>37</v>
      </c>
    </row>
    <row r="3133" spans="1:11" x14ac:dyDescent="0.25">
      <c r="A3133">
        <v>6829557</v>
      </c>
      <c r="B3133" s="2">
        <v>43425.381031828707</v>
      </c>
      <c r="C3133" s="2">
        <v>43421</v>
      </c>
      <c r="D3133" t="s">
        <v>1139</v>
      </c>
      <c r="E3133">
        <v>12245</v>
      </c>
      <c r="F3133" t="s">
        <v>67</v>
      </c>
      <c r="G3133" t="s">
        <v>2</v>
      </c>
      <c r="H3133" t="s">
        <v>5</v>
      </c>
      <c r="I3133" t="s">
        <v>1</v>
      </c>
      <c r="J3133" t="s">
        <v>4</v>
      </c>
      <c r="K3133" t="s">
        <v>38</v>
      </c>
    </row>
    <row r="3134" spans="1:11" x14ac:dyDescent="0.25">
      <c r="A3134">
        <v>6829557</v>
      </c>
      <c r="B3134" s="2">
        <v>43425.38140046296</v>
      </c>
      <c r="C3134" s="2">
        <v>43421</v>
      </c>
      <c r="D3134" t="s">
        <v>1139</v>
      </c>
      <c r="E3134">
        <v>12245</v>
      </c>
      <c r="F3134" t="s">
        <v>67</v>
      </c>
      <c r="G3134" t="s">
        <v>2</v>
      </c>
      <c r="H3134" t="s">
        <v>3</v>
      </c>
      <c r="I3134" t="s">
        <v>1</v>
      </c>
      <c r="J3134" t="s">
        <v>4</v>
      </c>
      <c r="K3134" t="s">
        <v>39</v>
      </c>
    </row>
    <row r="3135" spans="1:11" x14ac:dyDescent="0.25">
      <c r="A3135">
        <v>6829557</v>
      </c>
      <c r="B3135" s="2">
        <v>43425.381873495367</v>
      </c>
      <c r="C3135" s="2">
        <v>43421</v>
      </c>
      <c r="D3135" t="s">
        <v>1139</v>
      </c>
      <c r="E3135">
        <v>12245</v>
      </c>
      <c r="F3135" t="s">
        <v>67</v>
      </c>
      <c r="G3135" t="s">
        <v>0</v>
      </c>
      <c r="H3135" t="s">
        <v>37</v>
      </c>
      <c r="I3135" t="s">
        <v>25</v>
      </c>
      <c r="J3135" t="s">
        <v>36</v>
      </c>
      <c r="K3135" t="s">
        <v>37</v>
      </c>
    </row>
    <row r="3136" spans="1:11" x14ac:dyDescent="0.25">
      <c r="A3136">
        <v>6829625</v>
      </c>
      <c r="B3136" s="2">
        <v>43425.385601851849</v>
      </c>
      <c r="C3136" s="2">
        <v>43421</v>
      </c>
      <c r="D3136" t="s">
        <v>1140</v>
      </c>
      <c r="E3136">
        <v>12245</v>
      </c>
      <c r="F3136" t="s">
        <v>67</v>
      </c>
      <c r="G3136" t="s">
        <v>2</v>
      </c>
      <c r="H3136" t="s">
        <v>5</v>
      </c>
      <c r="I3136" t="s">
        <v>1</v>
      </c>
      <c r="J3136" t="s">
        <v>4</v>
      </c>
      <c r="K3136" t="s">
        <v>38</v>
      </c>
    </row>
    <row r="3137" spans="1:11" x14ac:dyDescent="0.25">
      <c r="A3137">
        <v>6829625</v>
      </c>
      <c r="B3137" s="2">
        <v>43425.385900231478</v>
      </c>
      <c r="C3137" s="2">
        <v>43421</v>
      </c>
      <c r="D3137" t="s">
        <v>1140</v>
      </c>
      <c r="E3137">
        <v>12245</v>
      </c>
      <c r="F3137" t="s">
        <v>67</v>
      </c>
      <c r="G3137" t="s">
        <v>0</v>
      </c>
      <c r="H3137" t="s">
        <v>37</v>
      </c>
      <c r="I3137" t="s">
        <v>25</v>
      </c>
      <c r="J3137" t="s">
        <v>36</v>
      </c>
      <c r="K3137" t="s">
        <v>37</v>
      </c>
    </row>
    <row r="3138" spans="1:11" x14ac:dyDescent="0.25">
      <c r="A3138">
        <v>6829718</v>
      </c>
      <c r="B3138" s="2">
        <v>43425.386938657408</v>
      </c>
      <c r="C3138" s="2">
        <v>43421</v>
      </c>
      <c r="D3138" t="s">
        <v>1141</v>
      </c>
      <c r="E3138">
        <v>12245</v>
      </c>
      <c r="F3138" t="s">
        <v>67</v>
      </c>
      <c r="G3138" t="s">
        <v>2</v>
      </c>
      <c r="H3138" t="s">
        <v>3</v>
      </c>
      <c r="I3138" t="s">
        <v>1</v>
      </c>
      <c r="J3138" t="s">
        <v>4</v>
      </c>
      <c r="K3138" t="s">
        <v>39</v>
      </c>
    </row>
    <row r="3139" spans="1:11" x14ac:dyDescent="0.25">
      <c r="A3139">
        <v>6829718</v>
      </c>
      <c r="B3139" s="2">
        <v>43425.38725266204</v>
      </c>
      <c r="C3139" s="2">
        <v>43421</v>
      </c>
      <c r="D3139" t="s">
        <v>1141</v>
      </c>
      <c r="E3139">
        <v>12245</v>
      </c>
      <c r="F3139" t="s">
        <v>67</v>
      </c>
      <c r="G3139" t="s">
        <v>0</v>
      </c>
      <c r="H3139" t="s">
        <v>37</v>
      </c>
      <c r="I3139" t="s">
        <v>25</v>
      </c>
      <c r="J3139" t="s">
        <v>36</v>
      </c>
      <c r="K3139" t="s">
        <v>37</v>
      </c>
    </row>
    <row r="3140" spans="1:11" x14ac:dyDescent="0.25">
      <c r="A3140">
        <v>6829928</v>
      </c>
      <c r="B3140" s="2">
        <v>43425.38818923611</v>
      </c>
      <c r="C3140" s="2">
        <v>43421</v>
      </c>
      <c r="D3140" t="s">
        <v>1142</v>
      </c>
      <c r="E3140">
        <v>12245</v>
      </c>
      <c r="F3140" t="s">
        <v>67</v>
      </c>
      <c r="G3140" t="s">
        <v>2</v>
      </c>
      <c r="H3140" t="s">
        <v>5</v>
      </c>
      <c r="I3140" t="s">
        <v>1</v>
      </c>
      <c r="J3140" t="s">
        <v>4</v>
      </c>
      <c r="K3140" t="s">
        <v>38</v>
      </c>
    </row>
    <row r="3141" spans="1:11" x14ac:dyDescent="0.25">
      <c r="A3141">
        <v>6829928</v>
      </c>
      <c r="B3141" s="2">
        <v>43425.388668171297</v>
      </c>
      <c r="C3141" s="2">
        <v>43421</v>
      </c>
      <c r="D3141" t="s">
        <v>1142</v>
      </c>
      <c r="E3141">
        <v>12245</v>
      </c>
      <c r="F3141" t="s">
        <v>67</v>
      </c>
      <c r="G3141" t="s">
        <v>2</v>
      </c>
      <c r="H3141" t="s">
        <v>3</v>
      </c>
      <c r="I3141" t="s">
        <v>1</v>
      </c>
      <c r="J3141" t="s">
        <v>4</v>
      </c>
      <c r="K3141" t="s">
        <v>39</v>
      </c>
    </row>
    <row r="3142" spans="1:11" x14ac:dyDescent="0.25">
      <c r="A3142">
        <v>6829928</v>
      </c>
      <c r="B3142" s="2">
        <v>43425.388919560188</v>
      </c>
      <c r="C3142" s="2">
        <v>43421</v>
      </c>
      <c r="D3142" t="s">
        <v>1142</v>
      </c>
      <c r="E3142">
        <v>12245</v>
      </c>
      <c r="F3142" t="s">
        <v>67</v>
      </c>
      <c r="G3142" t="s">
        <v>0</v>
      </c>
      <c r="H3142" t="s">
        <v>37</v>
      </c>
      <c r="I3142" t="s">
        <v>25</v>
      </c>
      <c r="J3142" t="s">
        <v>36</v>
      </c>
      <c r="K3142" t="s">
        <v>37</v>
      </c>
    </row>
    <row r="3143" spans="1:11" x14ac:dyDescent="0.25">
      <c r="A3143">
        <v>6830322</v>
      </c>
      <c r="B3143" s="2">
        <v>43425.38940266204</v>
      </c>
      <c r="C3143" s="2">
        <v>43421</v>
      </c>
      <c r="D3143" t="s">
        <v>1143</v>
      </c>
      <c r="E3143">
        <v>12245</v>
      </c>
      <c r="F3143" t="s">
        <v>67</v>
      </c>
      <c r="G3143" t="s">
        <v>2</v>
      </c>
      <c r="H3143" t="s">
        <v>12</v>
      </c>
      <c r="I3143" t="s">
        <v>7</v>
      </c>
      <c r="J3143" t="s">
        <v>9</v>
      </c>
      <c r="K3143" t="s">
        <v>43</v>
      </c>
    </row>
    <row r="3144" spans="1:11" x14ac:dyDescent="0.25">
      <c r="A3144">
        <v>6830322</v>
      </c>
      <c r="B3144" s="2">
        <v>43425.389780439815</v>
      </c>
      <c r="C3144" s="2">
        <v>43421</v>
      </c>
      <c r="D3144" t="s">
        <v>1143</v>
      </c>
      <c r="E3144">
        <v>12245</v>
      </c>
      <c r="F3144" t="s">
        <v>67</v>
      </c>
      <c r="G3144" t="s">
        <v>0</v>
      </c>
      <c r="H3144" t="s">
        <v>37</v>
      </c>
      <c r="I3144" t="s">
        <v>25</v>
      </c>
      <c r="J3144" t="s">
        <v>36</v>
      </c>
      <c r="K3144" t="s">
        <v>37</v>
      </c>
    </row>
    <row r="3145" spans="1:11" x14ac:dyDescent="0.25">
      <c r="A3145">
        <v>6830582</v>
      </c>
      <c r="B3145" s="2">
        <v>43425.390324884262</v>
      </c>
      <c r="C3145" s="2">
        <v>43421</v>
      </c>
      <c r="D3145" t="s">
        <v>1144</v>
      </c>
      <c r="E3145">
        <v>12245</v>
      </c>
      <c r="F3145" t="s">
        <v>67</v>
      </c>
      <c r="G3145" t="s">
        <v>0</v>
      </c>
      <c r="H3145" t="s">
        <v>37</v>
      </c>
      <c r="I3145" t="s">
        <v>25</v>
      </c>
      <c r="J3145" t="s">
        <v>36</v>
      </c>
      <c r="K3145" t="s">
        <v>37</v>
      </c>
    </row>
    <row r="3146" spans="1:11" x14ac:dyDescent="0.25">
      <c r="A3146">
        <v>6830582</v>
      </c>
      <c r="B3146" s="2">
        <v>43425.390795717591</v>
      </c>
      <c r="C3146" s="2">
        <v>43421</v>
      </c>
      <c r="D3146" t="s">
        <v>1144</v>
      </c>
      <c r="E3146">
        <v>12245</v>
      </c>
      <c r="F3146" t="s">
        <v>67</v>
      </c>
      <c r="G3146" t="s">
        <v>2</v>
      </c>
      <c r="H3146" t="s">
        <v>37</v>
      </c>
      <c r="I3146" t="s">
        <v>25</v>
      </c>
      <c r="J3146" t="s">
        <v>9</v>
      </c>
      <c r="K3146" t="s">
        <v>37</v>
      </c>
    </row>
    <row r="3147" spans="1:11" x14ac:dyDescent="0.25">
      <c r="A3147">
        <v>6830967</v>
      </c>
      <c r="B3147" s="2">
        <v>43425.391420370368</v>
      </c>
      <c r="C3147" s="2">
        <v>43421</v>
      </c>
      <c r="D3147" t="s">
        <v>1145</v>
      </c>
      <c r="E3147">
        <v>12245</v>
      </c>
      <c r="F3147" t="s">
        <v>67</v>
      </c>
      <c r="G3147" t="s">
        <v>2</v>
      </c>
      <c r="H3147" t="s">
        <v>5</v>
      </c>
      <c r="I3147" t="s">
        <v>1</v>
      </c>
      <c r="J3147" t="s">
        <v>4</v>
      </c>
      <c r="K3147" t="s">
        <v>38</v>
      </c>
    </row>
    <row r="3148" spans="1:11" x14ac:dyDescent="0.25">
      <c r="A3148">
        <v>6830967</v>
      </c>
      <c r="B3148" s="2">
        <v>43425.391715162034</v>
      </c>
      <c r="C3148" s="2">
        <v>43421</v>
      </c>
      <c r="D3148" t="s">
        <v>1145</v>
      </c>
      <c r="E3148">
        <v>12245</v>
      </c>
      <c r="F3148" t="s">
        <v>67</v>
      </c>
      <c r="G3148" t="s">
        <v>2</v>
      </c>
      <c r="H3148" t="s">
        <v>3</v>
      </c>
      <c r="I3148" t="s">
        <v>1</v>
      </c>
      <c r="J3148" t="s">
        <v>4</v>
      </c>
      <c r="K3148" t="s">
        <v>39</v>
      </c>
    </row>
    <row r="3149" spans="1:11" x14ac:dyDescent="0.25">
      <c r="A3149">
        <v>6830967</v>
      </c>
      <c r="B3149" s="2">
        <v>43425.392024421293</v>
      </c>
      <c r="C3149" s="2">
        <v>43421</v>
      </c>
      <c r="D3149" t="s">
        <v>1145</v>
      </c>
      <c r="E3149">
        <v>12245</v>
      </c>
      <c r="F3149" t="s">
        <v>67</v>
      </c>
      <c r="G3149" t="s">
        <v>0</v>
      </c>
      <c r="H3149" t="s">
        <v>27</v>
      </c>
      <c r="I3149" t="s">
        <v>7</v>
      </c>
      <c r="J3149" t="s">
        <v>36</v>
      </c>
      <c r="K3149" t="s">
        <v>40</v>
      </c>
    </row>
    <row r="3150" spans="1:11" x14ac:dyDescent="0.25">
      <c r="A3150">
        <v>6831434</v>
      </c>
      <c r="B3150" s="2">
        <v>43425.392879398147</v>
      </c>
      <c r="C3150" s="2">
        <v>43421</v>
      </c>
      <c r="D3150" t="s">
        <v>1146</v>
      </c>
      <c r="E3150">
        <v>12245</v>
      </c>
      <c r="F3150" t="s">
        <v>67</v>
      </c>
      <c r="G3150" t="s">
        <v>0</v>
      </c>
      <c r="H3150" t="s">
        <v>37</v>
      </c>
      <c r="I3150" t="s">
        <v>25</v>
      </c>
      <c r="J3150" t="s">
        <v>36</v>
      </c>
      <c r="K3150" t="s">
        <v>37</v>
      </c>
    </row>
    <row r="3151" spans="1:11" x14ac:dyDescent="0.25">
      <c r="A3151">
        <v>6831434</v>
      </c>
      <c r="B3151" s="2">
        <v>43425.393202893516</v>
      </c>
      <c r="C3151" s="2">
        <v>43421</v>
      </c>
      <c r="D3151" t="s">
        <v>1146</v>
      </c>
      <c r="E3151">
        <v>12245</v>
      </c>
      <c r="F3151" t="s">
        <v>67</v>
      </c>
      <c r="G3151" t="s">
        <v>2</v>
      </c>
      <c r="H3151" t="s">
        <v>5</v>
      </c>
      <c r="I3151" t="s">
        <v>1</v>
      </c>
      <c r="J3151" t="s">
        <v>4</v>
      </c>
      <c r="K3151" t="s">
        <v>38</v>
      </c>
    </row>
    <row r="3152" spans="1:11" x14ac:dyDescent="0.25">
      <c r="A3152">
        <v>6831434</v>
      </c>
      <c r="B3152" s="2">
        <v>43425.393495138887</v>
      </c>
      <c r="C3152" s="2">
        <v>43421</v>
      </c>
      <c r="D3152" t="s">
        <v>1146</v>
      </c>
      <c r="E3152">
        <v>12245</v>
      </c>
      <c r="F3152" t="s">
        <v>67</v>
      </c>
      <c r="G3152" t="s">
        <v>2</v>
      </c>
      <c r="H3152" t="s">
        <v>3</v>
      </c>
      <c r="I3152" t="s">
        <v>1</v>
      </c>
      <c r="J3152" t="s">
        <v>4</v>
      </c>
      <c r="K3152" t="s">
        <v>39</v>
      </c>
    </row>
    <row r="3153" spans="1:11" x14ac:dyDescent="0.25">
      <c r="A3153">
        <v>6831610</v>
      </c>
      <c r="B3153" s="2">
        <v>43425.394918287035</v>
      </c>
      <c r="C3153" s="2">
        <v>43421</v>
      </c>
      <c r="D3153" t="s">
        <v>1147</v>
      </c>
      <c r="E3153">
        <v>12245</v>
      </c>
      <c r="F3153" t="s">
        <v>67</v>
      </c>
      <c r="G3153" t="s">
        <v>2</v>
      </c>
      <c r="H3153" t="s">
        <v>3</v>
      </c>
      <c r="I3153" t="s">
        <v>1</v>
      </c>
      <c r="J3153" t="s">
        <v>4</v>
      </c>
      <c r="K3153" t="s">
        <v>39</v>
      </c>
    </row>
    <row r="3154" spans="1:11" x14ac:dyDescent="0.25">
      <c r="A3154">
        <v>6831610</v>
      </c>
      <c r="B3154" s="2">
        <v>43425.395335879628</v>
      </c>
      <c r="C3154" s="2">
        <v>43421</v>
      </c>
      <c r="D3154" t="s">
        <v>1147</v>
      </c>
      <c r="E3154">
        <v>12245</v>
      </c>
      <c r="F3154" t="s">
        <v>67</v>
      </c>
      <c r="G3154" t="s">
        <v>0</v>
      </c>
      <c r="H3154" t="s">
        <v>37</v>
      </c>
      <c r="I3154" t="s">
        <v>25</v>
      </c>
      <c r="J3154" t="s">
        <v>36</v>
      </c>
      <c r="K3154" t="s">
        <v>37</v>
      </c>
    </row>
    <row r="3155" spans="1:11" x14ac:dyDescent="0.25">
      <c r="A3155">
        <v>6832001</v>
      </c>
      <c r="B3155" s="2">
        <v>43425.396017592589</v>
      </c>
      <c r="C3155" s="2">
        <v>43421</v>
      </c>
      <c r="D3155" t="s">
        <v>1148</v>
      </c>
      <c r="E3155">
        <v>12245</v>
      </c>
      <c r="F3155" t="s">
        <v>67</v>
      </c>
      <c r="G3155" t="s">
        <v>2</v>
      </c>
      <c r="H3155" t="s">
        <v>37</v>
      </c>
      <c r="I3155" t="s">
        <v>25</v>
      </c>
      <c r="J3155" t="s">
        <v>4</v>
      </c>
      <c r="K3155" t="s">
        <v>37</v>
      </c>
    </row>
    <row r="3156" spans="1:11" x14ac:dyDescent="0.25">
      <c r="A3156">
        <v>6832001</v>
      </c>
      <c r="B3156" s="2">
        <v>43425.396362615742</v>
      </c>
      <c r="C3156" s="2">
        <v>43421</v>
      </c>
      <c r="D3156" t="s">
        <v>1148</v>
      </c>
      <c r="E3156">
        <v>12245</v>
      </c>
      <c r="F3156" t="s">
        <v>67</v>
      </c>
      <c r="G3156" t="s">
        <v>0</v>
      </c>
      <c r="H3156" t="s">
        <v>37</v>
      </c>
      <c r="I3156" t="s">
        <v>25</v>
      </c>
      <c r="J3156" t="s">
        <v>36</v>
      </c>
      <c r="K3156" t="s">
        <v>37</v>
      </c>
    </row>
    <row r="3157" spans="1:11" x14ac:dyDescent="0.25">
      <c r="A3157">
        <v>6832231</v>
      </c>
      <c r="B3157" s="2">
        <v>43425.396818634261</v>
      </c>
      <c r="C3157" s="2">
        <v>43421</v>
      </c>
      <c r="D3157" t="s">
        <v>1149</v>
      </c>
      <c r="E3157">
        <v>12245</v>
      </c>
      <c r="F3157" t="s">
        <v>67</v>
      </c>
      <c r="G3157" t="s">
        <v>0</v>
      </c>
      <c r="H3157" t="s">
        <v>37</v>
      </c>
      <c r="I3157" t="s">
        <v>25</v>
      </c>
      <c r="J3157" t="s">
        <v>36</v>
      </c>
      <c r="K3157" t="s">
        <v>37</v>
      </c>
    </row>
    <row r="3158" spans="1:11" x14ac:dyDescent="0.25">
      <c r="A3158">
        <v>6832231</v>
      </c>
      <c r="B3158" s="2">
        <v>43425.397231712966</v>
      </c>
      <c r="C3158" s="2">
        <v>43421</v>
      </c>
      <c r="D3158" t="s">
        <v>1149</v>
      </c>
      <c r="E3158">
        <v>12245</v>
      </c>
      <c r="F3158" t="s">
        <v>67</v>
      </c>
      <c r="G3158" t="s">
        <v>2</v>
      </c>
      <c r="H3158" t="s">
        <v>5</v>
      </c>
      <c r="I3158" t="s">
        <v>1</v>
      </c>
      <c r="J3158" t="s">
        <v>4</v>
      </c>
      <c r="K3158" t="s">
        <v>38</v>
      </c>
    </row>
    <row r="3159" spans="1:11" x14ac:dyDescent="0.25">
      <c r="A3159">
        <v>6832508</v>
      </c>
      <c r="B3159" s="2">
        <v>43425.397925925929</v>
      </c>
      <c r="C3159" s="2">
        <v>43421</v>
      </c>
      <c r="D3159" t="s">
        <v>1150</v>
      </c>
      <c r="E3159">
        <v>12245</v>
      </c>
      <c r="F3159" t="s">
        <v>67</v>
      </c>
      <c r="G3159" t="s">
        <v>0</v>
      </c>
      <c r="H3159" t="s">
        <v>37</v>
      </c>
      <c r="I3159" t="s">
        <v>25</v>
      </c>
      <c r="J3159" t="s">
        <v>36</v>
      </c>
      <c r="K3159" t="s">
        <v>37</v>
      </c>
    </row>
    <row r="3160" spans="1:11" x14ac:dyDescent="0.25">
      <c r="A3160">
        <v>6832508</v>
      </c>
      <c r="B3160" s="2">
        <v>43425.398301273148</v>
      </c>
      <c r="C3160" s="2">
        <v>43421</v>
      </c>
      <c r="D3160" t="s">
        <v>1150</v>
      </c>
      <c r="E3160">
        <v>12245</v>
      </c>
      <c r="F3160" t="s">
        <v>67</v>
      </c>
      <c r="G3160" t="s">
        <v>2</v>
      </c>
      <c r="H3160" t="s">
        <v>37</v>
      </c>
      <c r="I3160" t="s">
        <v>25</v>
      </c>
      <c r="J3160" t="s">
        <v>9</v>
      </c>
      <c r="K3160" t="s">
        <v>37</v>
      </c>
    </row>
    <row r="3161" spans="1:11" x14ac:dyDescent="0.25">
      <c r="A3161">
        <v>6832544</v>
      </c>
      <c r="B3161" s="2">
        <v>43425.39920104167</v>
      </c>
      <c r="C3161" s="2">
        <v>43421</v>
      </c>
      <c r="D3161" t="s">
        <v>1151</v>
      </c>
      <c r="E3161">
        <v>12245</v>
      </c>
      <c r="F3161" t="s">
        <v>67</v>
      </c>
      <c r="G3161" t="s">
        <v>2</v>
      </c>
      <c r="H3161" t="s">
        <v>5</v>
      </c>
      <c r="I3161" t="s">
        <v>1</v>
      </c>
      <c r="J3161" t="s">
        <v>4</v>
      </c>
      <c r="K3161" t="s">
        <v>38</v>
      </c>
    </row>
    <row r="3162" spans="1:11" x14ac:dyDescent="0.25">
      <c r="A3162">
        <v>6832544</v>
      </c>
      <c r="B3162" s="2">
        <v>43425.399610763889</v>
      </c>
      <c r="C3162" s="2">
        <v>43421</v>
      </c>
      <c r="D3162" t="s">
        <v>1151</v>
      </c>
      <c r="E3162">
        <v>12245</v>
      </c>
      <c r="F3162" t="s">
        <v>67</v>
      </c>
      <c r="G3162" t="s">
        <v>2</v>
      </c>
      <c r="H3162" t="s">
        <v>3</v>
      </c>
      <c r="I3162" t="s">
        <v>1</v>
      </c>
      <c r="J3162" t="s">
        <v>4</v>
      </c>
      <c r="K3162" t="s">
        <v>39</v>
      </c>
    </row>
    <row r="3163" spans="1:11" x14ac:dyDescent="0.25">
      <c r="A3163">
        <v>6832544</v>
      </c>
      <c r="B3163" s="2">
        <v>43425.400029050928</v>
      </c>
      <c r="C3163" s="2">
        <v>43421</v>
      </c>
      <c r="D3163" t="s">
        <v>1151</v>
      </c>
      <c r="E3163">
        <v>12245</v>
      </c>
      <c r="F3163" t="s">
        <v>67</v>
      </c>
      <c r="G3163" t="s">
        <v>0</v>
      </c>
      <c r="H3163" t="s">
        <v>37</v>
      </c>
      <c r="I3163" t="s">
        <v>25</v>
      </c>
      <c r="J3163" t="s">
        <v>36</v>
      </c>
      <c r="K3163" t="s">
        <v>37</v>
      </c>
    </row>
    <row r="3164" spans="1:11" x14ac:dyDescent="0.25">
      <c r="A3164">
        <v>6832751</v>
      </c>
      <c r="B3164" s="2">
        <v>43425.400536458335</v>
      </c>
      <c r="C3164" s="2">
        <v>43421</v>
      </c>
      <c r="D3164" t="s">
        <v>1152</v>
      </c>
      <c r="E3164">
        <v>12245</v>
      </c>
      <c r="F3164" t="s">
        <v>67</v>
      </c>
      <c r="G3164" t="s">
        <v>2</v>
      </c>
      <c r="H3164" t="s">
        <v>5</v>
      </c>
      <c r="I3164" t="s">
        <v>1</v>
      </c>
      <c r="J3164" t="s">
        <v>4</v>
      </c>
      <c r="K3164" t="s">
        <v>38</v>
      </c>
    </row>
    <row r="3165" spans="1:11" x14ac:dyDescent="0.25">
      <c r="A3165">
        <v>6832751</v>
      </c>
      <c r="B3165" s="2">
        <v>43425.400805324076</v>
      </c>
      <c r="C3165" s="2">
        <v>43421</v>
      </c>
      <c r="D3165" t="s">
        <v>1152</v>
      </c>
      <c r="E3165">
        <v>12245</v>
      </c>
      <c r="F3165" t="s">
        <v>67</v>
      </c>
      <c r="G3165" t="s">
        <v>0</v>
      </c>
      <c r="H3165" t="s">
        <v>37</v>
      </c>
      <c r="I3165" t="s">
        <v>25</v>
      </c>
      <c r="J3165" t="s">
        <v>36</v>
      </c>
      <c r="K3165" t="s">
        <v>37</v>
      </c>
    </row>
    <row r="3166" spans="1:11" x14ac:dyDescent="0.25">
      <c r="A3166">
        <v>6833136</v>
      </c>
      <c r="B3166" s="2">
        <v>43425.401452199076</v>
      </c>
      <c r="C3166" s="2">
        <v>43421</v>
      </c>
      <c r="D3166" t="s">
        <v>1153</v>
      </c>
      <c r="E3166">
        <v>12245</v>
      </c>
      <c r="F3166" t="s">
        <v>67</v>
      </c>
      <c r="G3166" t="s">
        <v>2</v>
      </c>
      <c r="H3166" t="s">
        <v>37</v>
      </c>
      <c r="I3166" t="s">
        <v>25</v>
      </c>
      <c r="J3166" t="s">
        <v>4</v>
      </c>
      <c r="K3166" t="s">
        <v>37</v>
      </c>
    </row>
    <row r="3167" spans="1:11" x14ac:dyDescent="0.25">
      <c r="A3167">
        <v>6833136</v>
      </c>
      <c r="B3167" s="2">
        <v>43425.401706944445</v>
      </c>
      <c r="C3167" s="2">
        <v>43421</v>
      </c>
      <c r="D3167" t="s">
        <v>1153</v>
      </c>
      <c r="E3167">
        <v>12245</v>
      </c>
      <c r="F3167" t="s">
        <v>67</v>
      </c>
      <c r="G3167" t="s">
        <v>0</v>
      </c>
      <c r="H3167" t="s">
        <v>37</v>
      </c>
      <c r="I3167" t="s">
        <v>25</v>
      </c>
      <c r="J3167" t="s">
        <v>36</v>
      </c>
      <c r="K3167" t="s">
        <v>37</v>
      </c>
    </row>
    <row r="3168" spans="1:11" x14ac:dyDescent="0.25">
      <c r="A3168">
        <v>6833174</v>
      </c>
      <c r="B3168" s="2">
        <v>43425.402564351854</v>
      </c>
      <c r="C3168" s="2">
        <v>43421</v>
      </c>
      <c r="D3168" t="s">
        <v>1154</v>
      </c>
      <c r="E3168">
        <v>12245</v>
      </c>
      <c r="F3168" t="s">
        <v>67</v>
      </c>
      <c r="G3168" t="s">
        <v>2</v>
      </c>
      <c r="H3168" t="s">
        <v>5</v>
      </c>
      <c r="I3168" t="s">
        <v>1</v>
      </c>
      <c r="J3168" t="s">
        <v>4</v>
      </c>
      <c r="K3168" t="s">
        <v>38</v>
      </c>
    </row>
    <row r="3169" spans="1:11" x14ac:dyDescent="0.25">
      <c r="A3169">
        <v>6833174</v>
      </c>
      <c r="B3169" s="2">
        <v>43425.402925925926</v>
      </c>
      <c r="C3169" s="2">
        <v>43421</v>
      </c>
      <c r="D3169" t="s">
        <v>1154</v>
      </c>
      <c r="E3169">
        <v>12245</v>
      </c>
      <c r="F3169" t="s">
        <v>67</v>
      </c>
      <c r="G3169" t="s">
        <v>2</v>
      </c>
      <c r="H3169" t="s">
        <v>3</v>
      </c>
      <c r="I3169" t="s">
        <v>1</v>
      </c>
      <c r="J3169" t="s">
        <v>4</v>
      </c>
      <c r="K3169" t="s">
        <v>39</v>
      </c>
    </row>
    <row r="3170" spans="1:11" x14ac:dyDescent="0.25">
      <c r="A3170">
        <v>6833174</v>
      </c>
      <c r="B3170" s="2">
        <v>43425.403258680555</v>
      </c>
      <c r="C3170" s="2">
        <v>43421</v>
      </c>
      <c r="D3170" t="s">
        <v>1154</v>
      </c>
      <c r="E3170">
        <v>12245</v>
      </c>
      <c r="F3170" t="s">
        <v>67</v>
      </c>
      <c r="G3170" t="s">
        <v>2</v>
      </c>
      <c r="H3170" t="s">
        <v>8</v>
      </c>
      <c r="I3170" t="s">
        <v>7</v>
      </c>
      <c r="J3170" t="s">
        <v>4</v>
      </c>
      <c r="K3170" t="s">
        <v>65</v>
      </c>
    </row>
    <row r="3171" spans="1:11" x14ac:dyDescent="0.25">
      <c r="A3171">
        <v>6833174</v>
      </c>
      <c r="B3171" s="2">
        <v>43425.404461458333</v>
      </c>
      <c r="C3171" s="2">
        <v>43421</v>
      </c>
      <c r="D3171" t="s">
        <v>1154</v>
      </c>
      <c r="E3171">
        <v>12245</v>
      </c>
      <c r="F3171" t="s">
        <v>67</v>
      </c>
      <c r="G3171" t="s">
        <v>0</v>
      </c>
      <c r="H3171" t="s">
        <v>37</v>
      </c>
      <c r="I3171" t="s">
        <v>25</v>
      </c>
      <c r="J3171" t="s">
        <v>36</v>
      </c>
      <c r="K3171" t="s">
        <v>37</v>
      </c>
    </row>
    <row r="3172" spans="1:11" x14ac:dyDescent="0.25">
      <c r="A3172">
        <v>6833195</v>
      </c>
      <c r="B3172" s="2">
        <v>43425.406206828702</v>
      </c>
      <c r="C3172" s="2">
        <v>43421</v>
      </c>
      <c r="D3172" t="s">
        <v>1155</v>
      </c>
      <c r="E3172">
        <v>12245</v>
      </c>
      <c r="F3172" t="s">
        <v>67</v>
      </c>
      <c r="G3172" t="s">
        <v>2</v>
      </c>
      <c r="H3172" t="s">
        <v>5</v>
      </c>
      <c r="I3172" t="s">
        <v>1</v>
      </c>
      <c r="J3172" t="s">
        <v>4</v>
      </c>
      <c r="K3172" t="s">
        <v>38</v>
      </c>
    </row>
    <row r="3173" spans="1:11" x14ac:dyDescent="0.25">
      <c r="A3173">
        <v>6833195</v>
      </c>
      <c r="B3173" s="2">
        <v>43425.406781597223</v>
      </c>
      <c r="C3173" s="2">
        <v>43421</v>
      </c>
      <c r="D3173" t="s">
        <v>1155</v>
      </c>
      <c r="E3173">
        <v>12245</v>
      </c>
      <c r="F3173" t="s">
        <v>67</v>
      </c>
      <c r="G3173" t="s">
        <v>2</v>
      </c>
      <c r="H3173" t="s">
        <v>3</v>
      </c>
      <c r="I3173" t="s">
        <v>1</v>
      </c>
      <c r="J3173" t="s">
        <v>4</v>
      </c>
      <c r="K3173" t="s">
        <v>39</v>
      </c>
    </row>
    <row r="3174" spans="1:11" x14ac:dyDescent="0.25">
      <c r="A3174">
        <v>6833195</v>
      </c>
      <c r="B3174" s="2">
        <v>43425.407062615741</v>
      </c>
      <c r="C3174" s="2">
        <v>43421</v>
      </c>
      <c r="D3174" t="s">
        <v>1155</v>
      </c>
      <c r="E3174">
        <v>12245</v>
      </c>
      <c r="F3174" t="s">
        <v>67</v>
      </c>
      <c r="G3174" t="s">
        <v>0</v>
      </c>
      <c r="H3174" t="s">
        <v>37</v>
      </c>
      <c r="I3174" t="s">
        <v>25</v>
      </c>
      <c r="J3174" t="s">
        <v>36</v>
      </c>
      <c r="K3174" t="s">
        <v>37</v>
      </c>
    </row>
    <row r="3175" spans="1:11" x14ac:dyDescent="0.25">
      <c r="A3175">
        <v>6833413</v>
      </c>
      <c r="B3175" s="2">
        <v>43425.407745370372</v>
      </c>
      <c r="C3175" s="2">
        <v>43421</v>
      </c>
      <c r="D3175" t="s">
        <v>1156</v>
      </c>
      <c r="E3175">
        <v>12245</v>
      </c>
      <c r="F3175" t="s">
        <v>67</v>
      </c>
      <c r="G3175" t="s">
        <v>2</v>
      </c>
      <c r="H3175" t="s">
        <v>37</v>
      </c>
      <c r="I3175" t="s">
        <v>25</v>
      </c>
      <c r="J3175" t="s">
        <v>4</v>
      </c>
      <c r="K3175" t="s">
        <v>37</v>
      </c>
    </row>
    <row r="3176" spans="1:11" x14ac:dyDescent="0.25">
      <c r="A3176">
        <v>6833413</v>
      </c>
      <c r="B3176" s="2">
        <v>43425.408472800926</v>
      </c>
      <c r="C3176" s="2">
        <v>43421</v>
      </c>
      <c r="D3176" t="s">
        <v>1156</v>
      </c>
      <c r="E3176">
        <v>12245</v>
      </c>
      <c r="F3176" t="s">
        <v>67</v>
      </c>
      <c r="G3176" t="s">
        <v>0</v>
      </c>
      <c r="H3176" t="s">
        <v>27</v>
      </c>
      <c r="I3176" t="s">
        <v>7</v>
      </c>
      <c r="J3176" t="s">
        <v>36</v>
      </c>
      <c r="K3176" t="s">
        <v>40</v>
      </c>
    </row>
    <row r="3177" spans="1:11" x14ac:dyDescent="0.25">
      <c r="A3177">
        <v>6833553</v>
      </c>
      <c r="B3177" s="2">
        <v>43425.409270023149</v>
      </c>
      <c r="C3177" s="2">
        <v>43421</v>
      </c>
      <c r="D3177" t="s">
        <v>1157</v>
      </c>
      <c r="E3177">
        <v>12245</v>
      </c>
      <c r="F3177" t="s">
        <v>67</v>
      </c>
      <c r="G3177" t="s">
        <v>0</v>
      </c>
      <c r="H3177" t="s">
        <v>37</v>
      </c>
      <c r="I3177" t="s">
        <v>25</v>
      </c>
      <c r="J3177" t="s">
        <v>36</v>
      </c>
      <c r="K3177" t="s">
        <v>37</v>
      </c>
    </row>
    <row r="3178" spans="1:11" x14ac:dyDescent="0.25">
      <c r="A3178">
        <v>6833553</v>
      </c>
      <c r="B3178" s="2">
        <v>43425.409555324077</v>
      </c>
      <c r="C3178" s="2">
        <v>43421</v>
      </c>
      <c r="D3178" t="s">
        <v>1157</v>
      </c>
      <c r="E3178">
        <v>12245</v>
      </c>
      <c r="F3178" t="s">
        <v>67</v>
      </c>
      <c r="G3178" t="s">
        <v>2</v>
      </c>
      <c r="H3178" t="s">
        <v>5</v>
      </c>
      <c r="I3178" t="s">
        <v>1</v>
      </c>
      <c r="J3178" t="s">
        <v>4</v>
      </c>
      <c r="K3178" t="s">
        <v>38</v>
      </c>
    </row>
    <row r="3179" spans="1:11" x14ac:dyDescent="0.25">
      <c r="A3179">
        <v>6833553</v>
      </c>
      <c r="B3179" s="2">
        <v>43425.409840624998</v>
      </c>
      <c r="C3179" s="2">
        <v>43421</v>
      </c>
      <c r="D3179" t="s">
        <v>1157</v>
      </c>
      <c r="E3179">
        <v>12245</v>
      </c>
      <c r="F3179" t="s">
        <v>67</v>
      </c>
      <c r="G3179" t="s">
        <v>2</v>
      </c>
      <c r="H3179" t="s">
        <v>3</v>
      </c>
      <c r="I3179" t="s">
        <v>1</v>
      </c>
      <c r="J3179" t="s">
        <v>4</v>
      </c>
      <c r="K3179" t="s">
        <v>39</v>
      </c>
    </row>
    <row r="3180" spans="1:11" x14ac:dyDescent="0.25">
      <c r="A3180">
        <v>6833630</v>
      </c>
      <c r="B3180" s="2">
        <v>43425.410427430557</v>
      </c>
      <c r="C3180" s="2">
        <v>43421</v>
      </c>
      <c r="D3180" t="s">
        <v>1158</v>
      </c>
      <c r="E3180">
        <v>12245</v>
      </c>
      <c r="F3180" t="s">
        <v>67</v>
      </c>
      <c r="G3180" t="s">
        <v>0</v>
      </c>
      <c r="H3180" t="s">
        <v>37</v>
      </c>
      <c r="I3180" t="s">
        <v>25</v>
      </c>
      <c r="J3180" t="s">
        <v>36</v>
      </c>
      <c r="K3180" t="s">
        <v>37</v>
      </c>
    </row>
    <row r="3181" spans="1:11" x14ac:dyDescent="0.25">
      <c r="A3181">
        <v>6833630</v>
      </c>
      <c r="B3181" s="2">
        <v>43425.410767824076</v>
      </c>
      <c r="C3181" s="2">
        <v>43421</v>
      </c>
      <c r="D3181" t="s">
        <v>1158</v>
      </c>
      <c r="E3181">
        <v>12245</v>
      </c>
      <c r="F3181" t="s">
        <v>67</v>
      </c>
      <c r="G3181" t="s">
        <v>2</v>
      </c>
      <c r="H3181" t="s">
        <v>5</v>
      </c>
      <c r="I3181" t="s">
        <v>1</v>
      </c>
      <c r="J3181" t="s">
        <v>4</v>
      </c>
      <c r="K3181" t="s">
        <v>38</v>
      </c>
    </row>
    <row r="3182" spans="1:11" x14ac:dyDescent="0.25">
      <c r="A3182">
        <v>6833630</v>
      </c>
      <c r="B3182" s="2">
        <v>43425.411071875002</v>
      </c>
      <c r="C3182" s="2">
        <v>43421</v>
      </c>
      <c r="D3182" t="s">
        <v>1158</v>
      </c>
      <c r="E3182">
        <v>12245</v>
      </c>
      <c r="F3182" t="s">
        <v>67</v>
      </c>
      <c r="G3182" t="s">
        <v>2</v>
      </c>
      <c r="H3182" t="s">
        <v>3</v>
      </c>
      <c r="I3182" t="s">
        <v>1</v>
      </c>
      <c r="J3182" t="s">
        <v>4</v>
      </c>
      <c r="K3182" t="s">
        <v>39</v>
      </c>
    </row>
    <row r="3183" spans="1:11" x14ac:dyDescent="0.25">
      <c r="A3183">
        <v>6833631</v>
      </c>
      <c r="B3183" s="2">
        <v>43425.411675115742</v>
      </c>
      <c r="C3183" s="2">
        <v>43421</v>
      </c>
      <c r="D3183" t="s">
        <v>1159</v>
      </c>
      <c r="E3183">
        <v>12245</v>
      </c>
      <c r="F3183" t="s">
        <v>67</v>
      </c>
      <c r="G3183" t="s">
        <v>2</v>
      </c>
      <c r="H3183" t="s">
        <v>37</v>
      </c>
      <c r="I3183" t="s">
        <v>25</v>
      </c>
      <c r="J3183" t="s">
        <v>9</v>
      </c>
      <c r="K3183" t="s">
        <v>37</v>
      </c>
    </row>
    <row r="3184" spans="1:11" x14ac:dyDescent="0.25">
      <c r="A3184">
        <v>6833631</v>
      </c>
      <c r="B3184" s="2">
        <v>43425.411946412038</v>
      </c>
      <c r="C3184" s="2">
        <v>43421</v>
      </c>
      <c r="D3184" t="s">
        <v>1159</v>
      </c>
      <c r="E3184">
        <v>12245</v>
      </c>
      <c r="F3184" t="s">
        <v>67</v>
      </c>
      <c r="G3184" t="s">
        <v>0</v>
      </c>
      <c r="H3184" t="s">
        <v>37</v>
      </c>
      <c r="I3184" t="s">
        <v>25</v>
      </c>
      <c r="J3184" t="s">
        <v>36</v>
      </c>
      <c r="K3184" t="s">
        <v>37</v>
      </c>
    </row>
    <row r="3185" spans="1:11" x14ac:dyDescent="0.25">
      <c r="A3185">
        <v>6833857</v>
      </c>
      <c r="B3185" s="2">
        <v>43425.413022685185</v>
      </c>
      <c r="C3185" s="2">
        <v>43421</v>
      </c>
      <c r="D3185" t="s">
        <v>1160</v>
      </c>
      <c r="E3185">
        <v>12245</v>
      </c>
      <c r="F3185" t="s">
        <v>67</v>
      </c>
      <c r="G3185" t="s">
        <v>2</v>
      </c>
      <c r="H3185" t="s">
        <v>37</v>
      </c>
      <c r="I3185" t="s">
        <v>25</v>
      </c>
      <c r="J3185" t="s">
        <v>9</v>
      </c>
      <c r="K3185" t="s">
        <v>37</v>
      </c>
    </row>
    <row r="3186" spans="1:11" x14ac:dyDescent="0.25">
      <c r="A3186">
        <v>6833857</v>
      </c>
      <c r="B3186" s="2">
        <v>43425.413291087963</v>
      </c>
      <c r="C3186" s="2">
        <v>43421</v>
      </c>
      <c r="D3186" t="s">
        <v>1160</v>
      </c>
      <c r="E3186">
        <v>12245</v>
      </c>
      <c r="F3186" t="s">
        <v>67</v>
      </c>
      <c r="G3186" t="s">
        <v>0</v>
      </c>
      <c r="H3186" t="s">
        <v>37</v>
      </c>
      <c r="I3186" t="s">
        <v>25</v>
      </c>
      <c r="J3186" t="s">
        <v>36</v>
      </c>
      <c r="K3186" t="s">
        <v>37</v>
      </c>
    </row>
    <row r="3187" spans="1:11" x14ac:dyDescent="0.25">
      <c r="A3187">
        <v>6834410</v>
      </c>
      <c r="B3187" s="2">
        <v>43425.414627199076</v>
      </c>
      <c r="C3187" s="2">
        <v>43421</v>
      </c>
      <c r="D3187" t="s">
        <v>1161</v>
      </c>
      <c r="E3187">
        <v>12245</v>
      </c>
      <c r="F3187" t="s">
        <v>67</v>
      </c>
      <c r="G3187" t="s">
        <v>2</v>
      </c>
      <c r="H3187" t="s">
        <v>37</v>
      </c>
      <c r="I3187" t="s">
        <v>25</v>
      </c>
      <c r="J3187" t="s">
        <v>4</v>
      </c>
      <c r="K3187" t="s">
        <v>37</v>
      </c>
    </row>
    <row r="3188" spans="1:11" x14ac:dyDescent="0.25">
      <c r="A3188">
        <v>6834410</v>
      </c>
      <c r="B3188" s="2">
        <v>43425.415114930554</v>
      </c>
      <c r="C3188" s="2">
        <v>43421</v>
      </c>
      <c r="D3188" t="s">
        <v>1161</v>
      </c>
      <c r="E3188">
        <v>12245</v>
      </c>
      <c r="F3188" t="s">
        <v>67</v>
      </c>
      <c r="G3188" t="s">
        <v>0</v>
      </c>
      <c r="H3188" t="s">
        <v>37</v>
      </c>
      <c r="I3188" t="s">
        <v>25</v>
      </c>
      <c r="J3188" t="s">
        <v>36</v>
      </c>
      <c r="K3188" t="s">
        <v>37</v>
      </c>
    </row>
    <row r="3189" spans="1:11" x14ac:dyDescent="0.25">
      <c r="A3189">
        <v>6834673</v>
      </c>
      <c r="B3189" s="2">
        <v>43425.415532754632</v>
      </c>
      <c r="C3189" s="2">
        <v>43421</v>
      </c>
      <c r="D3189" t="s">
        <v>1162</v>
      </c>
      <c r="E3189">
        <v>12245</v>
      </c>
      <c r="F3189" t="s">
        <v>67</v>
      </c>
      <c r="G3189" t="s">
        <v>2</v>
      </c>
      <c r="H3189" t="s">
        <v>5</v>
      </c>
      <c r="I3189" t="s">
        <v>1</v>
      </c>
      <c r="J3189" t="s">
        <v>4</v>
      </c>
      <c r="K3189" t="s">
        <v>38</v>
      </c>
    </row>
    <row r="3190" spans="1:11" x14ac:dyDescent="0.25">
      <c r="A3190">
        <v>6834673</v>
      </c>
      <c r="B3190" s="2">
        <v>43425.41591689815</v>
      </c>
      <c r="C3190" s="2">
        <v>43421</v>
      </c>
      <c r="D3190" t="s">
        <v>1162</v>
      </c>
      <c r="E3190">
        <v>12245</v>
      </c>
      <c r="F3190" t="s">
        <v>67</v>
      </c>
      <c r="G3190" t="s">
        <v>2</v>
      </c>
      <c r="H3190" t="s">
        <v>3</v>
      </c>
      <c r="I3190" t="s">
        <v>1</v>
      </c>
      <c r="J3190" t="s">
        <v>4</v>
      </c>
      <c r="K3190" t="s">
        <v>39</v>
      </c>
    </row>
    <row r="3191" spans="1:11" x14ac:dyDescent="0.25">
      <c r="A3191">
        <v>6834673</v>
      </c>
      <c r="B3191" s="2">
        <v>43425.416477777777</v>
      </c>
      <c r="C3191" s="2">
        <v>43421</v>
      </c>
      <c r="D3191" t="s">
        <v>1162</v>
      </c>
      <c r="E3191">
        <v>12245</v>
      </c>
      <c r="F3191" t="s">
        <v>67</v>
      </c>
      <c r="G3191" t="s">
        <v>0</v>
      </c>
      <c r="H3191" t="s">
        <v>37</v>
      </c>
      <c r="I3191" t="s">
        <v>25</v>
      </c>
      <c r="J3191" t="s">
        <v>36</v>
      </c>
      <c r="K3191" t="s">
        <v>37</v>
      </c>
    </row>
    <row r="3192" spans="1:11" x14ac:dyDescent="0.25">
      <c r="A3192">
        <v>6835026</v>
      </c>
      <c r="B3192" s="2">
        <v>43425.417706250002</v>
      </c>
      <c r="C3192" s="2">
        <v>43421</v>
      </c>
      <c r="D3192" t="s">
        <v>1163</v>
      </c>
      <c r="E3192">
        <v>12245</v>
      </c>
      <c r="F3192" t="s">
        <v>67</v>
      </c>
      <c r="G3192" t="s">
        <v>2</v>
      </c>
      <c r="H3192" t="s">
        <v>37</v>
      </c>
      <c r="I3192" t="s">
        <v>25</v>
      </c>
      <c r="J3192" t="s">
        <v>4</v>
      </c>
      <c r="K3192" t="s">
        <v>37</v>
      </c>
    </row>
    <row r="3193" spans="1:11" x14ac:dyDescent="0.25">
      <c r="A3193">
        <v>6835026</v>
      </c>
      <c r="B3193" s="2">
        <v>43425.418156712964</v>
      </c>
      <c r="C3193" s="2">
        <v>43421</v>
      </c>
      <c r="D3193" t="s">
        <v>1163</v>
      </c>
      <c r="E3193">
        <v>12245</v>
      </c>
      <c r="F3193" t="s">
        <v>67</v>
      </c>
      <c r="G3193" t="s">
        <v>0</v>
      </c>
      <c r="H3193" t="s">
        <v>37</v>
      </c>
      <c r="I3193" t="s">
        <v>25</v>
      </c>
      <c r="J3193" t="s">
        <v>36</v>
      </c>
      <c r="K3193" t="s">
        <v>37</v>
      </c>
    </row>
    <row r="3194" spans="1:11" x14ac:dyDescent="0.25">
      <c r="A3194">
        <v>6835294</v>
      </c>
      <c r="B3194" s="2">
        <v>43425.418841782404</v>
      </c>
      <c r="C3194" s="2">
        <v>43421</v>
      </c>
      <c r="D3194" t="s">
        <v>1164</v>
      </c>
      <c r="E3194">
        <v>12245</v>
      </c>
      <c r="F3194" t="s">
        <v>67</v>
      </c>
      <c r="G3194" t="s">
        <v>0</v>
      </c>
      <c r="H3194" t="s">
        <v>37</v>
      </c>
      <c r="I3194" t="s">
        <v>25</v>
      </c>
      <c r="J3194" t="s">
        <v>36</v>
      </c>
      <c r="K3194" t="s">
        <v>37</v>
      </c>
    </row>
    <row r="3195" spans="1:11" x14ac:dyDescent="0.25">
      <c r="A3195">
        <v>6835294</v>
      </c>
      <c r="B3195" s="2">
        <v>43425.419158217592</v>
      </c>
      <c r="C3195" s="2">
        <v>43421</v>
      </c>
      <c r="D3195" t="s">
        <v>1164</v>
      </c>
      <c r="E3195">
        <v>12245</v>
      </c>
      <c r="F3195" t="s">
        <v>67</v>
      </c>
      <c r="G3195" t="s">
        <v>2</v>
      </c>
      <c r="H3195" t="s">
        <v>37</v>
      </c>
      <c r="I3195" t="s">
        <v>25</v>
      </c>
      <c r="J3195" t="s">
        <v>9</v>
      </c>
      <c r="K3195" t="s">
        <v>37</v>
      </c>
    </row>
    <row r="3196" spans="1:11" x14ac:dyDescent="0.25">
      <c r="A3196">
        <v>6835361</v>
      </c>
      <c r="B3196" s="2">
        <v>43425.419792245368</v>
      </c>
      <c r="C3196" s="2">
        <v>43421</v>
      </c>
      <c r="D3196" t="s">
        <v>1165</v>
      </c>
      <c r="E3196">
        <v>12245</v>
      </c>
      <c r="F3196" t="s">
        <v>67</v>
      </c>
      <c r="G3196" t="s">
        <v>2</v>
      </c>
      <c r="H3196" t="s">
        <v>3</v>
      </c>
      <c r="I3196" t="s">
        <v>1</v>
      </c>
      <c r="J3196" t="s">
        <v>4</v>
      </c>
      <c r="K3196" t="s">
        <v>39</v>
      </c>
    </row>
    <row r="3197" spans="1:11" x14ac:dyDescent="0.25">
      <c r="A3197">
        <v>6835361</v>
      </c>
      <c r="B3197" s="2">
        <v>43425.420217476851</v>
      </c>
      <c r="C3197" s="2">
        <v>43421</v>
      </c>
      <c r="D3197" t="s">
        <v>1165</v>
      </c>
      <c r="E3197">
        <v>12245</v>
      </c>
      <c r="F3197" t="s">
        <v>67</v>
      </c>
      <c r="G3197" t="s">
        <v>2</v>
      </c>
      <c r="H3197" t="s">
        <v>8</v>
      </c>
      <c r="I3197" t="s">
        <v>7</v>
      </c>
      <c r="J3197" t="s">
        <v>4</v>
      </c>
      <c r="K3197" t="s">
        <v>65</v>
      </c>
    </row>
    <row r="3198" spans="1:11" x14ac:dyDescent="0.25">
      <c r="A3198">
        <v>6835361</v>
      </c>
      <c r="B3198" s="2">
        <v>43425.422323379629</v>
      </c>
      <c r="C3198" s="2">
        <v>43421</v>
      </c>
      <c r="D3198" t="s">
        <v>1165</v>
      </c>
      <c r="E3198">
        <v>12245</v>
      </c>
      <c r="F3198" t="s">
        <v>67</v>
      </c>
      <c r="G3198" t="s">
        <v>0</v>
      </c>
      <c r="H3198" t="s">
        <v>37</v>
      </c>
      <c r="I3198" t="s">
        <v>25</v>
      </c>
      <c r="J3198" t="s">
        <v>36</v>
      </c>
      <c r="K3198" t="s">
        <v>37</v>
      </c>
    </row>
    <row r="3199" spans="1:11" x14ac:dyDescent="0.25">
      <c r="A3199">
        <v>6835920</v>
      </c>
      <c r="B3199" s="2">
        <v>43425.424130439817</v>
      </c>
      <c r="C3199" s="2">
        <v>43421</v>
      </c>
      <c r="D3199" t="s">
        <v>1166</v>
      </c>
      <c r="E3199">
        <v>12245</v>
      </c>
      <c r="F3199" t="s">
        <v>67</v>
      </c>
      <c r="G3199" t="s">
        <v>0</v>
      </c>
      <c r="H3199" t="s">
        <v>37</v>
      </c>
      <c r="I3199" t="s">
        <v>25</v>
      </c>
      <c r="J3199" t="s">
        <v>36</v>
      </c>
      <c r="K3199" t="s">
        <v>37</v>
      </c>
    </row>
    <row r="3200" spans="1:11" x14ac:dyDescent="0.25">
      <c r="A3200">
        <v>6835920</v>
      </c>
      <c r="B3200" s="2">
        <v>43425.424676620372</v>
      </c>
      <c r="C3200" s="2">
        <v>43421</v>
      </c>
      <c r="D3200" t="s">
        <v>1166</v>
      </c>
      <c r="E3200">
        <v>12245</v>
      </c>
      <c r="F3200" t="s">
        <v>67</v>
      </c>
      <c r="G3200" t="s">
        <v>2</v>
      </c>
      <c r="H3200" t="s">
        <v>5</v>
      </c>
      <c r="I3200" t="s">
        <v>1</v>
      </c>
      <c r="J3200" t="s">
        <v>4</v>
      </c>
      <c r="K3200" t="s">
        <v>38</v>
      </c>
    </row>
    <row r="3201" spans="1:11" x14ac:dyDescent="0.25">
      <c r="A3201">
        <v>6835920</v>
      </c>
      <c r="B3201" s="2">
        <v>43425.425421759261</v>
      </c>
      <c r="C3201" s="2">
        <v>43421</v>
      </c>
      <c r="D3201" t="s">
        <v>1166</v>
      </c>
      <c r="E3201">
        <v>12245</v>
      </c>
      <c r="F3201" t="s">
        <v>67</v>
      </c>
      <c r="G3201" t="s">
        <v>2</v>
      </c>
      <c r="H3201" t="s">
        <v>3</v>
      </c>
      <c r="I3201" t="s">
        <v>1</v>
      </c>
      <c r="J3201" t="s">
        <v>4</v>
      </c>
      <c r="K3201" t="s">
        <v>39</v>
      </c>
    </row>
    <row r="3202" spans="1:11" x14ac:dyDescent="0.25">
      <c r="A3202">
        <v>6836312</v>
      </c>
      <c r="B3202" s="2">
        <v>43425.426442824071</v>
      </c>
      <c r="C3202" s="2">
        <v>43421</v>
      </c>
      <c r="D3202" t="s">
        <v>1167</v>
      </c>
      <c r="E3202">
        <v>12245</v>
      </c>
      <c r="F3202" t="s">
        <v>67</v>
      </c>
      <c r="G3202" t="s">
        <v>2</v>
      </c>
      <c r="H3202" t="s">
        <v>12</v>
      </c>
      <c r="I3202" t="s">
        <v>7</v>
      </c>
      <c r="J3202" t="s">
        <v>4</v>
      </c>
      <c r="K3202" t="s">
        <v>43</v>
      </c>
    </row>
    <row r="3203" spans="1:11" x14ac:dyDescent="0.25">
      <c r="A3203">
        <v>6836312</v>
      </c>
      <c r="B3203" s="2">
        <v>43425.426726967591</v>
      </c>
      <c r="C3203" s="2">
        <v>43421</v>
      </c>
      <c r="D3203" t="s">
        <v>1167</v>
      </c>
      <c r="E3203">
        <v>12245</v>
      </c>
      <c r="F3203" t="s">
        <v>67</v>
      </c>
      <c r="G3203" t="s">
        <v>2</v>
      </c>
      <c r="H3203" t="s">
        <v>5</v>
      </c>
      <c r="I3203" t="s">
        <v>1</v>
      </c>
      <c r="J3203" t="s">
        <v>4</v>
      </c>
      <c r="K3203" t="s">
        <v>38</v>
      </c>
    </row>
    <row r="3204" spans="1:11" x14ac:dyDescent="0.25">
      <c r="A3204">
        <v>6836312</v>
      </c>
      <c r="B3204" s="2">
        <v>43425.427064699077</v>
      </c>
      <c r="C3204" s="2">
        <v>43421</v>
      </c>
      <c r="D3204" t="s">
        <v>1167</v>
      </c>
      <c r="E3204">
        <v>12245</v>
      </c>
      <c r="F3204" t="s">
        <v>67</v>
      </c>
      <c r="G3204" t="s">
        <v>2</v>
      </c>
      <c r="H3204" t="s">
        <v>3</v>
      </c>
      <c r="I3204" t="s">
        <v>1</v>
      </c>
      <c r="J3204" t="s">
        <v>4</v>
      </c>
      <c r="K3204" t="s">
        <v>39</v>
      </c>
    </row>
    <row r="3205" spans="1:11" x14ac:dyDescent="0.25">
      <c r="A3205">
        <v>6836312</v>
      </c>
      <c r="B3205" s="2">
        <v>43425.427431481483</v>
      </c>
      <c r="C3205" s="2">
        <v>43421</v>
      </c>
      <c r="D3205" t="s">
        <v>1167</v>
      </c>
      <c r="E3205">
        <v>12245</v>
      </c>
      <c r="F3205" t="s">
        <v>67</v>
      </c>
      <c r="G3205" t="s">
        <v>0</v>
      </c>
      <c r="H3205" t="s">
        <v>37</v>
      </c>
      <c r="I3205" t="s">
        <v>25</v>
      </c>
      <c r="J3205" t="s">
        <v>36</v>
      </c>
      <c r="K3205" t="s">
        <v>37</v>
      </c>
    </row>
    <row r="3206" spans="1:11" x14ac:dyDescent="0.25">
      <c r="A3206">
        <v>6836367</v>
      </c>
      <c r="B3206" s="2">
        <v>43425.42846354167</v>
      </c>
      <c r="C3206" s="2">
        <v>43421</v>
      </c>
      <c r="D3206" t="s">
        <v>1168</v>
      </c>
      <c r="E3206">
        <v>12245</v>
      </c>
      <c r="F3206" t="s">
        <v>67</v>
      </c>
      <c r="G3206" t="s">
        <v>2</v>
      </c>
      <c r="H3206" t="s">
        <v>5</v>
      </c>
      <c r="I3206" t="s">
        <v>1</v>
      </c>
      <c r="J3206" t="s">
        <v>4</v>
      </c>
      <c r="K3206" t="s">
        <v>38</v>
      </c>
    </row>
    <row r="3207" spans="1:11" x14ac:dyDescent="0.25">
      <c r="A3207">
        <v>6836367</v>
      </c>
      <c r="B3207" s="2">
        <v>43425.428802893519</v>
      </c>
      <c r="C3207" s="2">
        <v>43421</v>
      </c>
      <c r="D3207" t="s">
        <v>1168</v>
      </c>
      <c r="E3207">
        <v>12245</v>
      </c>
      <c r="F3207" t="s">
        <v>67</v>
      </c>
      <c r="G3207" t="s">
        <v>2</v>
      </c>
      <c r="H3207" t="s">
        <v>3</v>
      </c>
      <c r="I3207" t="s">
        <v>1</v>
      </c>
      <c r="J3207" t="s">
        <v>4</v>
      </c>
      <c r="K3207" t="s">
        <v>39</v>
      </c>
    </row>
    <row r="3208" spans="1:11" x14ac:dyDescent="0.25">
      <c r="A3208">
        <v>6836367</v>
      </c>
      <c r="B3208" s="2">
        <v>43425.429201041668</v>
      </c>
      <c r="C3208" s="2">
        <v>43421</v>
      </c>
      <c r="D3208" t="s">
        <v>1168</v>
      </c>
      <c r="E3208">
        <v>12245</v>
      </c>
      <c r="F3208" t="s">
        <v>67</v>
      </c>
      <c r="G3208" t="s">
        <v>0</v>
      </c>
      <c r="H3208" t="s">
        <v>37</v>
      </c>
      <c r="I3208" t="s">
        <v>25</v>
      </c>
      <c r="J3208" t="s">
        <v>36</v>
      </c>
      <c r="K3208" t="s">
        <v>37</v>
      </c>
    </row>
    <row r="3209" spans="1:11" x14ac:dyDescent="0.25">
      <c r="A3209">
        <v>6836384</v>
      </c>
      <c r="B3209" s="2">
        <v>43425.429600810188</v>
      </c>
      <c r="C3209" s="2">
        <v>43421</v>
      </c>
      <c r="D3209" t="s">
        <v>1169</v>
      </c>
      <c r="E3209">
        <v>12245</v>
      </c>
      <c r="F3209" t="s">
        <v>67</v>
      </c>
      <c r="G3209" t="s">
        <v>0</v>
      </c>
      <c r="H3209" t="s">
        <v>37</v>
      </c>
      <c r="I3209" t="s">
        <v>25</v>
      </c>
      <c r="J3209" t="s">
        <v>36</v>
      </c>
      <c r="K3209" t="s">
        <v>37</v>
      </c>
    </row>
    <row r="3210" spans="1:11" x14ac:dyDescent="0.25">
      <c r="A3210">
        <v>6836384</v>
      </c>
      <c r="B3210" s="2">
        <v>43425.430231712962</v>
      </c>
      <c r="C3210" s="2">
        <v>43421</v>
      </c>
      <c r="D3210" t="s">
        <v>1169</v>
      </c>
      <c r="E3210">
        <v>12245</v>
      </c>
      <c r="F3210" t="s">
        <v>67</v>
      </c>
      <c r="G3210" t="s">
        <v>2</v>
      </c>
      <c r="H3210" t="s">
        <v>37</v>
      </c>
      <c r="I3210" t="s">
        <v>25</v>
      </c>
      <c r="J3210" t="s">
        <v>9</v>
      </c>
      <c r="K3210" t="s">
        <v>37</v>
      </c>
    </row>
    <row r="3211" spans="1:11" x14ac:dyDescent="0.25">
      <c r="A3211">
        <v>68365034</v>
      </c>
      <c r="B3211" s="2">
        <v>43425.430829976853</v>
      </c>
      <c r="C3211" s="2">
        <v>43421</v>
      </c>
      <c r="D3211" t="s">
        <v>1170</v>
      </c>
      <c r="E3211">
        <v>12245</v>
      </c>
      <c r="F3211" t="s">
        <v>67</v>
      </c>
      <c r="G3211" t="s">
        <v>2</v>
      </c>
      <c r="H3211" t="s">
        <v>5</v>
      </c>
      <c r="I3211" t="s">
        <v>1</v>
      </c>
      <c r="J3211" t="s">
        <v>4</v>
      </c>
      <c r="K3211" t="s">
        <v>38</v>
      </c>
    </row>
    <row r="3212" spans="1:11" x14ac:dyDescent="0.25">
      <c r="A3212">
        <v>68365034</v>
      </c>
      <c r="B3212" s="2">
        <v>43425.431159837965</v>
      </c>
      <c r="C3212" s="2">
        <v>43421</v>
      </c>
      <c r="D3212" t="s">
        <v>1170</v>
      </c>
      <c r="E3212">
        <v>12245</v>
      </c>
      <c r="F3212" t="s">
        <v>67</v>
      </c>
      <c r="G3212" t="s">
        <v>2</v>
      </c>
      <c r="H3212" t="s">
        <v>3</v>
      </c>
      <c r="I3212" t="s">
        <v>1</v>
      </c>
      <c r="J3212" t="s">
        <v>4</v>
      </c>
      <c r="K3212" t="s">
        <v>39</v>
      </c>
    </row>
    <row r="3213" spans="1:11" x14ac:dyDescent="0.25">
      <c r="A3213">
        <v>68365034</v>
      </c>
      <c r="B3213" s="2">
        <v>43425.431458217594</v>
      </c>
      <c r="C3213" s="2">
        <v>43421</v>
      </c>
      <c r="D3213" t="s">
        <v>1170</v>
      </c>
      <c r="E3213">
        <v>12245</v>
      </c>
      <c r="F3213" t="s">
        <v>67</v>
      </c>
      <c r="G3213" t="s">
        <v>2</v>
      </c>
      <c r="H3213" t="s">
        <v>11</v>
      </c>
      <c r="I3213" t="s">
        <v>7</v>
      </c>
      <c r="J3213" t="s">
        <v>4</v>
      </c>
      <c r="K3213" t="s">
        <v>42</v>
      </c>
    </row>
    <row r="3214" spans="1:11" x14ac:dyDescent="0.25">
      <c r="A3214">
        <v>68365034</v>
      </c>
      <c r="B3214" s="2">
        <v>43425.431705208335</v>
      </c>
      <c r="C3214" s="2">
        <v>43421</v>
      </c>
      <c r="D3214" t="s">
        <v>1170</v>
      </c>
      <c r="E3214">
        <v>12245</v>
      </c>
      <c r="F3214" t="s">
        <v>67</v>
      </c>
      <c r="G3214" t="s">
        <v>0</v>
      </c>
      <c r="H3214" t="s">
        <v>37</v>
      </c>
      <c r="I3214" t="s">
        <v>25</v>
      </c>
      <c r="J3214" t="s">
        <v>36</v>
      </c>
      <c r="K3214" t="s">
        <v>37</v>
      </c>
    </row>
    <row r="3215" spans="1:11" x14ac:dyDescent="0.25">
      <c r="A3215">
        <v>6836604</v>
      </c>
      <c r="B3215" s="2">
        <v>43425.432128009263</v>
      </c>
      <c r="C3215" s="2">
        <v>43421</v>
      </c>
      <c r="D3215" t="s">
        <v>1171</v>
      </c>
      <c r="E3215">
        <v>12245</v>
      </c>
      <c r="F3215" t="s">
        <v>67</v>
      </c>
      <c r="G3215" t="s">
        <v>2</v>
      </c>
      <c r="H3215" t="s">
        <v>37</v>
      </c>
      <c r="I3215" t="s">
        <v>25</v>
      </c>
      <c r="J3215" t="s">
        <v>9</v>
      </c>
      <c r="K3215" t="s">
        <v>37</v>
      </c>
    </row>
    <row r="3216" spans="1:11" x14ac:dyDescent="0.25">
      <c r="A3216">
        <v>6836604</v>
      </c>
      <c r="B3216" s="2">
        <v>43425.432414814815</v>
      </c>
      <c r="C3216" s="2">
        <v>43421</v>
      </c>
      <c r="D3216" t="s">
        <v>1171</v>
      </c>
      <c r="E3216">
        <v>12245</v>
      </c>
      <c r="F3216" t="s">
        <v>67</v>
      </c>
      <c r="G3216" t="s">
        <v>0</v>
      </c>
      <c r="H3216" t="s">
        <v>37</v>
      </c>
      <c r="I3216" t="s">
        <v>25</v>
      </c>
      <c r="J3216" t="s">
        <v>36</v>
      </c>
      <c r="K3216" t="s">
        <v>37</v>
      </c>
    </row>
    <row r="3217" spans="1:11" x14ac:dyDescent="0.25">
      <c r="A3217">
        <v>6836851</v>
      </c>
      <c r="B3217" s="2">
        <v>43425.432947337962</v>
      </c>
      <c r="C3217" s="2">
        <v>43421</v>
      </c>
      <c r="D3217" t="s">
        <v>1172</v>
      </c>
      <c r="E3217">
        <v>12245</v>
      </c>
      <c r="F3217" t="s">
        <v>67</v>
      </c>
      <c r="G3217" t="s">
        <v>0</v>
      </c>
      <c r="H3217" t="s">
        <v>37</v>
      </c>
      <c r="I3217" t="s">
        <v>25</v>
      </c>
      <c r="J3217" t="s">
        <v>36</v>
      </c>
      <c r="K3217" t="s">
        <v>37</v>
      </c>
    </row>
    <row r="3218" spans="1:11" x14ac:dyDescent="0.25">
      <c r="A3218">
        <v>6836851</v>
      </c>
      <c r="B3218" s="2">
        <v>43425.433275462965</v>
      </c>
      <c r="C3218" s="2">
        <v>43421</v>
      </c>
      <c r="D3218" t="s">
        <v>1172</v>
      </c>
      <c r="E3218">
        <v>12245</v>
      </c>
      <c r="F3218" t="s">
        <v>67</v>
      </c>
      <c r="G3218" t="s">
        <v>2</v>
      </c>
      <c r="H3218" t="s">
        <v>5</v>
      </c>
      <c r="I3218" t="s">
        <v>1</v>
      </c>
      <c r="J3218" t="s">
        <v>4</v>
      </c>
      <c r="K3218" t="s">
        <v>38</v>
      </c>
    </row>
    <row r="3219" spans="1:11" x14ac:dyDescent="0.25">
      <c r="A3219">
        <v>6836851</v>
      </c>
      <c r="B3219" s="2">
        <v>43425.433526736109</v>
      </c>
      <c r="C3219" s="2">
        <v>43421</v>
      </c>
      <c r="D3219" t="s">
        <v>1172</v>
      </c>
      <c r="E3219">
        <v>12245</v>
      </c>
      <c r="F3219" t="s">
        <v>67</v>
      </c>
      <c r="G3219" t="s">
        <v>2</v>
      </c>
      <c r="H3219" t="s">
        <v>3</v>
      </c>
      <c r="I3219" t="s">
        <v>1</v>
      </c>
      <c r="J3219" t="s">
        <v>4</v>
      </c>
      <c r="K3219" t="s">
        <v>39</v>
      </c>
    </row>
    <row r="3220" spans="1:11" x14ac:dyDescent="0.25">
      <c r="A3220">
        <v>6836995</v>
      </c>
      <c r="B3220" s="2">
        <v>43425.43427002315</v>
      </c>
      <c r="C3220" s="2">
        <v>43421</v>
      </c>
      <c r="D3220" t="s">
        <v>1173</v>
      </c>
      <c r="E3220">
        <v>12245</v>
      </c>
      <c r="F3220" t="s">
        <v>67</v>
      </c>
      <c r="G3220" t="s">
        <v>2</v>
      </c>
      <c r="H3220" t="s">
        <v>37</v>
      </c>
      <c r="I3220" t="s">
        <v>25</v>
      </c>
      <c r="J3220" t="s">
        <v>9</v>
      </c>
      <c r="K3220" t="s">
        <v>37</v>
      </c>
    </row>
    <row r="3221" spans="1:11" x14ac:dyDescent="0.25">
      <c r="A3221">
        <v>6836995</v>
      </c>
      <c r="B3221" s="2">
        <v>43425.434935879632</v>
      </c>
      <c r="C3221" s="2">
        <v>43421</v>
      </c>
      <c r="D3221" t="s">
        <v>1173</v>
      </c>
      <c r="E3221">
        <v>12245</v>
      </c>
      <c r="F3221" t="s">
        <v>67</v>
      </c>
      <c r="G3221" t="s">
        <v>0</v>
      </c>
      <c r="H3221" t="s">
        <v>37</v>
      </c>
      <c r="I3221" t="s">
        <v>25</v>
      </c>
      <c r="J3221" t="s">
        <v>36</v>
      </c>
      <c r="K3221" t="s">
        <v>37</v>
      </c>
    </row>
    <row r="3222" spans="1:11" x14ac:dyDescent="0.25">
      <c r="A3222">
        <v>6837206</v>
      </c>
      <c r="B3222" s="2">
        <v>43425.435466319446</v>
      </c>
      <c r="C3222" s="2">
        <v>43421</v>
      </c>
      <c r="D3222" t="s">
        <v>1174</v>
      </c>
      <c r="E3222">
        <v>12245</v>
      </c>
      <c r="F3222" t="s">
        <v>67</v>
      </c>
      <c r="G3222" t="s">
        <v>2</v>
      </c>
      <c r="H3222" t="s">
        <v>37</v>
      </c>
      <c r="I3222" t="s">
        <v>25</v>
      </c>
      <c r="J3222" t="s">
        <v>4</v>
      </c>
      <c r="K3222" t="s">
        <v>37</v>
      </c>
    </row>
    <row r="3223" spans="1:11" x14ac:dyDescent="0.25">
      <c r="A3223">
        <v>6837206</v>
      </c>
      <c r="B3223" s="2">
        <v>43425.435934143519</v>
      </c>
      <c r="C3223" s="2">
        <v>43421</v>
      </c>
      <c r="D3223" t="s">
        <v>1174</v>
      </c>
      <c r="E3223">
        <v>12245</v>
      </c>
      <c r="F3223" t="s">
        <v>67</v>
      </c>
      <c r="G3223" t="s">
        <v>0</v>
      </c>
      <c r="H3223" t="s">
        <v>37</v>
      </c>
      <c r="I3223" t="s">
        <v>25</v>
      </c>
      <c r="J3223" t="s">
        <v>36</v>
      </c>
      <c r="K3223" t="s">
        <v>37</v>
      </c>
    </row>
    <row r="3224" spans="1:11" x14ac:dyDescent="0.25">
      <c r="A3224">
        <v>6837908</v>
      </c>
      <c r="B3224" s="2">
        <v>43425.436594907405</v>
      </c>
      <c r="C3224" s="2">
        <v>43421</v>
      </c>
      <c r="D3224" t="s">
        <v>1175</v>
      </c>
      <c r="E3224">
        <v>12245</v>
      </c>
      <c r="F3224" t="s">
        <v>67</v>
      </c>
      <c r="G3224" t="s">
        <v>2</v>
      </c>
      <c r="H3224" t="s">
        <v>37</v>
      </c>
      <c r="I3224" t="s">
        <v>25</v>
      </c>
      <c r="J3224" t="s">
        <v>4</v>
      </c>
      <c r="K3224" t="s">
        <v>37</v>
      </c>
    </row>
    <row r="3225" spans="1:11" x14ac:dyDescent="0.25">
      <c r="A3225">
        <v>6837908</v>
      </c>
      <c r="B3225" s="2">
        <v>43425.438438425925</v>
      </c>
      <c r="C3225" s="2">
        <v>43421</v>
      </c>
      <c r="D3225" t="s">
        <v>1175</v>
      </c>
      <c r="E3225">
        <v>12245</v>
      </c>
      <c r="F3225" t="s">
        <v>67</v>
      </c>
      <c r="G3225" t="s">
        <v>0</v>
      </c>
      <c r="H3225" t="s">
        <v>37</v>
      </c>
      <c r="I3225" t="s">
        <v>25</v>
      </c>
      <c r="J3225" t="s">
        <v>36</v>
      </c>
      <c r="K3225" t="s">
        <v>37</v>
      </c>
    </row>
    <row r="3226" spans="1:11" x14ac:dyDescent="0.25">
      <c r="A3226">
        <v>6838133</v>
      </c>
      <c r="B3226" s="2">
        <v>43425.439288425929</v>
      </c>
      <c r="C3226" s="2">
        <v>43421</v>
      </c>
      <c r="D3226" t="s">
        <v>1176</v>
      </c>
      <c r="E3226">
        <v>12245</v>
      </c>
      <c r="F3226" t="s">
        <v>67</v>
      </c>
      <c r="G3226" t="s">
        <v>0</v>
      </c>
      <c r="H3226" t="s">
        <v>37</v>
      </c>
      <c r="I3226" t="s">
        <v>25</v>
      </c>
      <c r="J3226" t="s">
        <v>36</v>
      </c>
      <c r="K3226" t="s">
        <v>37</v>
      </c>
    </row>
    <row r="3227" spans="1:11" x14ac:dyDescent="0.25">
      <c r="A3227">
        <v>6838133</v>
      </c>
      <c r="B3227" s="2">
        <v>43425.439718287038</v>
      </c>
      <c r="C3227" s="2">
        <v>43421</v>
      </c>
      <c r="D3227" t="s">
        <v>1176</v>
      </c>
      <c r="E3227">
        <v>12245</v>
      </c>
      <c r="F3227" t="s">
        <v>67</v>
      </c>
      <c r="G3227" t="s">
        <v>2</v>
      </c>
      <c r="H3227" t="s">
        <v>11</v>
      </c>
      <c r="I3227" t="s">
        <v>7</v>
      </c>
      <c r="J3227" t="s">
        <v>4</v>
      </c>
      <c r="K3227" t="s">
        <v>42</v>
      </c>
    </row>
    <row r="3228" spans="1:11" x14ac:dyDescent="0.25">
      <c r="A3228">
        <v>6838133</v>
      </c>
      <c r="B3228" s="2">
        <v>43425.440016666667</v>
      </c>
      <c r="C3228" s="2">
        <v>43421</v>
      </c>
      <c r="D3228" t="s">
        <v>1176</v>
      </c>
      <c r="E3228">
        <v>12245</v>
      </c>
      <c r="F3228" t="s">
        <v>67</v>
      </c>
      <c r="G3228" t="s">
        <v>2</v>
      </c>
      <c r="H3228" t="s">
        <v>5</v>
      </c>
      <c r="I3228" t="s">
        <v>1</v>
      </c>
      <c r="J3228" t="s">
        <v>4</v>
      </c>
      <c r="K3228" t="s">
        <v>38</v>
      </c>
    </row>
    <row r="3229" spans="1:11" x14ac:dyDescent="0.25">
      <c r="A3229">
        <v>6838133</v>
      </c>
      <c r="B3229" s="2">
        <v>43425.440361921297</v>
      </c>
      <c r="C3229" s="2">
        <v>43421</v>
      </c>
      <c r="D3229" t="s">
        <v>1176</v>
      </c>
      <c r="E3229">
        <v>12245</v>
      </c>
      <c r="F3229" t="s">
        <v>67</v>
      </c>
      <c r="G3229" t="s">
        <v>2</v>
      </c>
      <c r="H3229" t="s">
        <v>3</v>
      </c>
      <c r="I3229" t="s">
        <v>1</v>
      </c>
      <c r="J3229" t="s">
        <v>4</v>
      </c>
      <c r="K3229" t="s">
        <v>39</v>
      </c>
    </row>
    <row r="3230" spans="1:11" x14ac:dyDescent="0.25">
      <c r="A3230">
        <v>6838294</v>
      </c>
      <c r="B3230" s="2">
        <v>43425.443027893518</v>
      </c>
      <c r="C3230" s="2">
        <v>43421</v>
      </c>
      <c r="D3230" t="s">
        <v>1177</v>
      </c>
      <c r="E3230">
        <v>12245</v>
      </c>
      <c r="F3230" t="s">
        <v>67</v>
      </c>
      <c r="G3230" t="s">
        <v>2</v>
      </c>
      <c r="H3230" t="s">
        <v>5</v>
      </c>
      <c r="I3230" t="s">
        <v>1</v>
      </c>
      <c r="J3230" t="s">
        <v>4</v>
      </c>
      <c r="K3230" t="s">
        <v>38</v>
      </c>
    </row>
    <row r="3231" spans="1:11" x14ac:dyDescent="0.25">
      <c r="A3231">
        <v>6838294</v>
      </c>
      <c r="B3231" s="2">
        <v>43425.443468518519</v>
      </c>
      <c r="C3231" s="2">
        <v>43421</v>
      </c>
      <c r="D3231" t="s">
        <v>1177</v>
      </c>
      <c r="E3231">
        <v>12245</v>
      </c>
      <c r="F3231" t="s">
        <v>67</v>
      </c>
      <c r="G3231" t="s">
        <v>0</v>
      </c>
      <c r="H3231" t="s">
        <v>37</v>
      </c>
      <c r="I3231" t="s">
        <v>25</v>
      </c>
      <c r="J3231" t="s">
        <v>36</v>
      </c>
      <c r="K3231" t="s">
        <v>37</v>
      </c>
    </row>
    <row r="3232" spans="1:11" x14ac:dyDescent="0.25">
      <c r="A3232">
        <v>6838340</v>
      </c>
      <c r="B3232" s="2">
        <v>43425.444216550924</v>
      </c>
      <c r="C3232" s="2">
        <v>43421</v>
      </c>
      <c r="D3232" t="s">
        <v>1178</v>
      </c>
      <c r="E3232">
        <v>12245</v>
      </c>
      <c r="F3232" t="s">
        <v>67</v>
      </c>
      <c r="G3232" t="s">
        <v>2</v>
      </c>
      <c r="H3232" t="s">
        <v>37</v>
      </c>
      <c r="I3232" t="s">
        <v>25</v>
      </c>
      <c r="J3232" t="s">
        <v>9</v>
      </c>
      <c r="K3232" t="s">
        <v>37</v>
      </c>
    </row>
    <row r="3233" spans="1:11" x14ac:dyDescent="0.25">
      <c r="A3233">
        <v>6838340</v>
      </c>
      <c r="B3233" s="2">
        <v>43425.444467361114</v>
      </c>
      <c r="C3233" s="2">
        <v>43421</v>
      </c>
      <c r="D3233" t="s">
        <v>1178</v>
      </c>
      <c r="E3233">
        <v>12245</v>
      </c>
      <c r="F3233" t="s">
        <v>67</v>
      </c>
      <c r="G3233" t="s">
        <v>0</v>
      </c>
      <c r="H3233" t="s">
        <v>37</v>
      </c>
      <c r="I3233" t="s">
        <v>25</v>
      </c>
      <c r="J3233" t="s">
        <v>36</v>
      </c>
      <c r="K3233" t="s">
        <v>37</v>
      </c>
    </row>
    <row r="3234" spans="1:11" x14ac:dyDescent="0.25">
      <c r="A3234">
        <v>6838355</v>
      </c>
      <c r="B3234" s="2">
        <v>43425.44491770833</v>
      </c>
      <c r="C3234" s="2">
        <v>43421</v>
      </c>
      <c r="D3234" t="s">
        <v>1179</v>
      </c>
      <c r="E3234">
        <v>12245</v>
      </c>
      <c r="F3234" t="s">
        <v>67</v>
      </c>
      <c r="G3234" t="s">
        <v>0</v>
      </c>
      <c r="H3234" t="s">
        <v>37</v>
      </c>
      <c r="I3234" t="s">
        <v>25</v>
      </c>
      <c r="J3234" t="s">
        <v>36</v>
      </c>
      <c r="K3234" t="s">
        <v>37</v>
      </c>
    </row>
    <row r="3235" spans="1:11" x14ac:dyDescent="0.25">
      <c r="A3235">
        <v>6838355</v>
      </c>
      <c r="B3235" s="2">
        <v>43425.445820949077</v>
      </c>
      <c r="C3235" s="2">
        <v>43421</v>
      </c>
      <c r="D3235" t="s">
        <v>1179</v>
      </c>
      <c r="E3235">
        <v>12245</v>
      </c>
      <c r="F3235" t="s">
        <v>67</v>
      </c>
      <c r="G3235" t="s">
        <v>2</v>
      </c>
      <c r="H3235" t="s">
        <v>37</v>
      </c>
      <c r="I3235" t="s">
        <v>25</v>
      </c>
      <c r="J3235" t="s">
        <v>9</v>
      </c>
      <c r="K3235" t="s">
        <v>37</v>
      </c>
    </row>
    <row r="3236" spans="1:11" x14ac:dyDescent="0.25">
      <c r="A3236">
        <v>6838527</v>
      </c>
      <c r="B3236" s="2">
        <v>43425.446678703702</v>
      </c>
      <c r="C3236" s="2">
        <v>43421</v>
      </c>
      <c r="D3236" t="s">
        <v>1180</v>
      </c>
      <c r="E3236">
        <v>12245</v>
      </c>
      <c r="F3236" t="s">
        <v>67</v>
      </c>
      <c r="G3236" t="s">
        <v>2</v>
      </c>
      <c r="H3236" t="s">
        <v>5</v>
      </c>
      <c r="I3236" t="s">
        <v>1</v>
      </c>
      <c r="J3236" t="s">
        <v>4</v>
      </c>
      <c r="K3236" t="s">
        <v>38</v>
      </c>
    </row>
    <row r="3237" spans="1:11" x14ac:dyDescent="0.25">
      <c r="A3237">
        <v>6838527</v>
      </c>
      <c r="B3237" s="2">
        <v>43425.446995138889</v>
      </c>
      <c r="C3237" s="2">
        <v>43421</v>
      </c>
      <c r="D3237" t="s">
        <v>1180</v>
      </c>
      <c r="E3237">
        <v>12245</v>
      </c>
      <c r="F3237" t="s">
        <v>67</v>
      </c>
      <c r="G3237" t="s">
        <v>2</v>
      </c>
      <c r="H3237" t="s">
        <v>3</v>
      </c>
      <c r="I3237" t="s">
        <v>1</v>
      </c>
      <c r="J3237" t="s">
        <v>4</v>
      </c>
      <c r="K3237" t="s">
        <v>39</v>
      </c>
    </row>
    <row r="3238" spans="1:11" x14ac:dyDescent="0.25">
      <c r="A3238">
        <v>6838527</v>
      </c>
      <c r="B3238" s="2">
        <v>43425.447241319445</v>
      </c>
      <c r="C3238" s="2">
        <v>43421</v>
      </c>
      <c r="D3238" t="s">
        <v>1180</v>
      </c>
      <c r="E3238">
        <v>12245</v>
      </c>
      <c r="F3238" t="s">
        <v>67</v>
      </c>
      <c r="G3238" t="s">
        <v>0</v>
      </c>
      <c r="H3238" t="s">
        <v>37</v>
      </c>
      <c r="I3238" t="s">
        <v>25</v>
      </c>
      <c r="J3238" t="s">
        <v>36</v>
      </c>
      <c r="K3238" t="s">
        <v>37</v>
      </c>
    </row>
    <row r="3239" spans="1:11" x14ac:dyDescent="0.25">
      <c r="A3239">
        <v>6838630</v>
      </c>
      <c r="B3239" s="2">
        <v>43425.447989004628</v>
      </c>
      <c r="C3239" s="2">
        <v>43421</v>
      </c>
      <c r="D3239" t="s">
        <v>1181</v>
      </c>
      <c r="E3239">
        <v>12245</v>
      </c>
      <c r="F3239" t="s">
        <v>67</v>
      </c>
      <c r="G3239" t="s">
        <v>2</v>
      </c>
      <c r="H3239" t="s">
        <v>37</v>
      </c>
      <c r="I3239" t="s">
        <v>25</v>
      </c>
      <c r="J3239" t="s">
        <v>4</v>
      </c>
      <c r="K3239" t="s">
        <v>37</v>
      </c>
    </row>
    <row r="3240" spans="1:11" x14ac:dyDescent="0.25">
      <c r="A3240">
        <v>6838630</v>
      </c>
      <c r="B3240" s="2">
        <v>43425.448317245369</v>
      </c>
      <c r="C3240" s="2">
        <v>43421</v>
      </c>
      <c r="D3240" t="s">
        <v>1181</v>
      </c>
      <c r="E3240">
        <v>12245</v>
      </c>
      <c r="F3240" t="s">
        <v>67</v>
      </c>
      <c r="G3240" t="s">
        <v>0</v>
      </c>
      <c r="H3240" t="s">
        <v>37</v>
      </c>
      <c r="I3240" t="s">
        <v>25</v>
      </c>
      <c r="J3240" t="s">
        <v>36</v>
      </c>
      <c r="K3240" t="s">
        <v>37</v>
      </c>
    </row>
    <row r="3241" spans="1:11" x14ac:dyDescent="0.25">
      <c r="A3241">
        <v>6838633</v>
      </c>
      <c r="B3241" s="2">
        <v>43425.449164120371</v>
      </c>
      <c r="C3241" s="2">
        <v>43421</v>
      </c>
      <c r="D3241" t="s">
        <v>1182</v>
      </c>
      <c r="E3241">
        <v>12245</v>
      </c>
      <c r="F3241" t="s">
        <v>67</v>
      </c>
      <c r="G3241" t="s">
        <v>0</v>
      </c>
      <c r="H3241" t="s">
        <v>37</v>
      </c>
      <c r="I3241" t="s">
        <v>25</v>
      </c>
      <c r="J3241" t="s">
        <v>36</v>
      </c>
      <c r="K3241" t="s">
        <v>37</v>
      </c>
    </row>
    <row r="3242" spans="1:11" x14ac:dyDescent="0.25">
      <c r="A3242">
        <v>6838633</v>
      </c>
      <c r="B3242" s="2">
        <v>43425.449521064817</v>
      </c>
      <c r="C3242" s="2">
        <v>43421</v>
      </c>
      <c r="D3242" t="s">
        <v>1182</v>
      </c>
      <c r="E3242">
        <v>12245</v>
      </c>
      <c r="F3242" t="s">
        <v>67</v>
      </c>
      <c r="G3242" t="s">
        <v>2</v>
      </c>
      <c r="H3242" t="s">
        <v>37</v>
      </c>
      <c r="I3242" t="s">
        <v>25</v>
      </c>
      <c r="J3242" t="s">
        <v>9</v>
      </c>
      <c r="K3242" t="s">
        <v>37</v>
      </c>
    </row>
    <row r="3243" spans="1:11" x14ac:dyDescent="0.25">
      <c r="A3243">
        <v>6841748</v>
      </c>
      <c r="B3243" s="2">
        <v>43425.451882870373</v>
      </c>
      <c r="C3243" s="2">
        <v>43421</v>
      </c>
      <c r="D3243" t="s">
        <v>1183</v>
      </c>
      <c r="E3243">
        <v>12245</v>
      </c>
      <c r="F3243" t="s">
        <v>67</v>
      </c>
      <c r="G3243" t="s">
        <v>2</v>
      </c>
      <c r="H3243" t="s">
        <v>5</v>
      </c>
      <c r="I3243" t="s">
        <v>1</v>
      </c>
      <c r="J3243" t="s">
        <v>4</v>
      </c>
      <c r="K3243" t="s">
        <v>38</v>
      </c>
    </row>
    <row r="3244" spans="1:11" x14ac:dyDescent="0.25">
      <c r="A3244">
        <v>6841748</v>
      </c>
      <c r="B3244" s="2">
        <v>43425.452237268517</v>
      </c>
      <c r="C3244" s="2">
        <v>43421</v>
      </c>
      <c r="D3244" t="s">
        <v>1183</v>
      </c>
      <c r="E3244">
        <v>12245</v>
      </c>
      <c r="F3244" t="s">
        <v>67</v>
      </c>
      <c r="G3244" t="s">
        <v>2</v>
      </c>
      <c r="H3244" t="s">
        <v>3</v>
      </c>
      <c r="I3244" t="s">
        <v>1</v>
      </c>
      <c r="J3244" t="s">
        <v>4</v>
      </c>
      <c r="K3244" t="s">
        <v>39</v>
      </c>
    </row>
    <row r="3245" spans="1:11" x14ac:dyDescent="0.25">
      <c r="A3245">
        <v>6841748</v>
      </c>
      <c r="B3245" s="2">
        <v>43425.452448611111</v>
      </c>
      <c r="C3245" s="2">
        <v>43421</v>
      </c>
      <c r="D3245" t="s">
        <v>1183</v>
      </c>
      <c r="E3245">
        <v>12245</v>
      </c>
      <c r="F3245" t="s">
        <v>67</v>
      </c>
      <c r="G3245" t="s">
        <v>0</v>
      </c>
      <c r="H3245" t="s">
        <v>37</v>
      </c>
      <c r="I3245" t="s">
        <v>25</v>
      </c>
      <c r="J3245" t="s">
        <v>36</v>
      </c>
      <c r="K3245" t="s">
        <v>37</v>
      </c>
    </row>
    <row r="3246" spans="1:11" x14ac:dyDescent="0.25">
      <c r="A3246">
        <v>6841524</v>
      </c>
      <c r="B3246" s="2">
        <v>43425.453391782408</v>
      </c>
      <c r="C3246" s="2">
        <v>43421</v>
      </c>
      <c r="D3246" t="s">
        <v>1184</v>
      </c>
      <c r="E3246">
        <v>12245</v>
      </c>
      <c r="F3246" t="s">
        <v>67</v>
      </c>
      <c r="G3246" t="s">
        <v>0</v>
      </c>
      <c r="H3246" t="s">
        <v>27</v>
      </c>
      <c r="I3246" t="s">
        <v>7</v>
      </c>
      <c r="J3246" t="s">
        <v>36</v>
      </c>
      <c r="K3246" t="s">
        <v>40</v>
      </c>
    </row>
    <row r="3247" spans="1:11" x14ac:dyDescent="0.25">
      <c r="A3247">
        <v>6841524</v>
      </c>
      <c r="B3247" s="2">
        <v>43425.453757291667</v>
      </c>
      <c r="C3247" s="2">
        <v>43421</v>
      </c>
      <c r="D3247" t="s">
        <v>1184</v>
      </c>
      <c r="E3247">
        <v>12245</v>
      </c>
      <c r="F3247" t="s">
        <v>67</v>
      </c>
      <c r="G3247" t="s">
        <v>2</v>
      </c>
      <c r="H3247" t="s">
        <v>5</v>
      </c>
      <c r="I3247" t="s">
        <v>1</v>
      </c>
      <c r="J3247" t="s">
        <v>4</v>
      </c>
      <c r="K3247" t="s">
        <v>38</v>
      </c>
    </row>
    <row r="3248" spans="1:11" x14ac:dyDescent="0.25">
      <c r="A3248">
        <v>6841524</v>
      </c>
      <c r="B3248" s="2">
        <v>43425.454116435183</v>
      </c>
      <c r="C3248" s="2">
        <v>43421</v>
      </c>
      <c r="D3248" t="s">
        <v>1184</v>
      </c>
      <c r="E3248">
        <v>12245</v>
      </c>
      <c r="F3248" t="s">
        <v>67</v>
      </c>
      <c r="G3248" t="s">
        <v>2</v>
      </c>
      <c r="H3248" t="s">
        <v>3</v>
      </c>
      <c r="I3248" t="s">
        <v>1</v>
      </c>
      <c r="J3248" t="s">
        <v>4</v>
      </c>
      <c r="K3248" t="s">
        <v>39</v>
      </c>
    </row>
    <row r="3249" spans="1:11" x14ac:dyDescent="0.25">
      <c r="A3249">
        <v>6841153</v>
      </c>
      <c r="B3249" s="2">
        <v>43425.45537708333</v>
      </c>
      <c r="C3249" s="2">
        <v>43421</v>
      </c>
      <c r="D3249" t="s">
        <v>1185</v>
      </c>
      <c r="E3249">
        <v>12245</v>
      </c>
      <c r="F3249" t="s">
        <v>67</v>
      </c>
      <c r="G3249" t="s">
        <v>0</v>
      </c>
      <c r="H3249" t="s">
        <v>37</v>
      </c>
      <c r="I3249" t="s">
        <v>25</v>
      </c>
      <c r="J3249" t="s">
        <v>36</v>
      </c>
      <c r="K3249" t="s">
        <v>37</v>
      </c>
    </row>
    <row r="3250" spans="1:11" x14ac:dyDescent="0.25">
      <c r="A3250">
        <v>6841153</v>
      </c>
      <c r="B3250" s="2">
        <v>43425.455983449072</v>
      </c>
      <c r="C3250" s="2">
        <v>43421</v>
      </c>
      <c r="D3250" t="s">
        <v>1185</v>
      </c>
      <c r="E3250">
        <v>12245</v>
      </c>
      <c r="F3250" t="s">
        <v>67</v>
      </c>
      <c r="G3250" t="s">
        <v>2</v>
      </c>
      <c r="H3250" t="s">
        <v>37</v>
      </c>
      <c r="I3250" t="s">
        <v>25</v>
      </c>
      <c r="J3250" t="s">
        <v>9</v>
      </c>
      <c r="K3250" t="s">
        <v>37</v>
      </c>
    </row>
    <row r="3251" spans="1:11" x14ac:dyDescent="0.25">
      <c r="A3251">
        <v>6840824</v>
      </c>
      <c r="B3251" s="2">
        <v>43425.456863888889</v>
      </c>
      <c r="C3251" s="2">
        <v>43421</v>
      </c>
      <c r="D3251" t="s">
        <v>1186</v>
      </c>
      <c r="E3251">
        <v>12245</v>
      </c>
      <c r="F3251" t="s">
        <v>67</v>
      </c>
      <c r="G3251" t="s">
        <v>2</v>
      </c>
      <c r="H3251" t="s">
        <v>5</v>
      </c>
      <c r="I3251" t="s">
        <v>1</v>
      </c>
      <c r="J3251" t="s">
        <v>4</v>
      </c>
      <c r="K3251" t="s">
        <v>38</v>
      </c>
    </row>
    <row r="3252" spans="1:11" x14ac:dyDescent="0.25">
      <c r="A3252">
        <v>6840824</v>
      </c>
      <c r="B3252" s="2">
        <v>43425.45726087963</v>
      </c>
      <c r="C3252" s="2">
        <v>43421</v>
      </c>
      <c r="D3252" t="s">
        <v>1186</v>
      </c>
      <c r="E3252">
        <v>12245</v>
      </c>
      <c r="F3252" t="s">
        <v>67</v>
      </c>
      <c r="G3252" t="s">
        <v>0</v>
      </c>
      <c r="H3252" t="s">
        <v>37</v>
      </c>
      <c r="I3252" t="s">
        <v>25</v>
      </c>
      <c r="J3252" t="s">
        <v>36</v>
      </c>
      <c r="K3252" t="s">
        <v>37</v>
      </c>
    </row>
    <row r="3253" spans="1:11" x14ac:dyDescent="0.25">
      <c r="A3253">
        <v>6840650</v>
      </c>
      <c r="B3253" s="2">
        <v>43425.459382754627</v>
      </c>
      <c r="C3253" s="2">
        <v>43421</v>
      </c>
      <c r="D3253" t="s">
        <v>1187</v>
      </c>
      <c r="E3253">
        <v>12245</v>
      </c>
      <c r="F3253" t="s">
        <v>67</v>
      </c>
      <c r="G3253" t="s">
        <v>2</v>
      </c>
      <c r="H3253" t="s">
        <v>37</v>
      </c>
      <c r="I3253" t="s">
        <v>25</v>
      </c>
      <c r="J3253" t="s">
        <v>9</v>
      </c>
      <c r="K3253" t="s">
        <v>37</v>
      </c>
    </row>
    <row r="3254" spans="1:11" x14ac:dyDescent="0.25">
      <c r="A3254">
        <v>6840650</v>
      </c>
      <c r="B3254" s="2">
        <v>43425.460500347224</v>
      </c>
      <c r="C3254" s="2">
        <v>43421</v>
      </c>
      <c r="D3254" t="s">
        <v>1187</v>
      </c>
      <c r="E3254">
        <v>12245</v>
      </c>
      <c r="F3254" t="s">
        <v>67</v>
      </c>
      <c r="G3254" t="s">
        <v>0</v>
      </c>
      <c r="H3254" t="s">
        <v>8</v>
      </c>
      <c r="I3254" t="s">
        <v>7</v>
      </c>
      <c r="J3254" t="s">
        <v>36</v>
      </c>
      <c r="K3254" t="s">
        <v>65</v>
      </c>
    </row>
    <row r="3255" spans="1:11" x14ac:dyDescent="0.25">
      <c r="A3255">
        <v>6840604</v>
      </c>
      <c r="B3255" s="2">
        <v>43425.461016319445</v>
      </c>
      <c r="C3255" s="2">
        <v>43421</v>
      </c>
      <c r="D3255" t="s">
        <v>1188</v>
      </c>
      <c r="E3255">
        <v>12245</v>
      </c>
      <c r="F3255" t="s">
        <v>67</v>
      </c>
      <c r="G3255" t="s">
        <v>0</v>
      </c>
      <c r="H3255" t="s">
        <v>37</v>
      </c>
      <c r="I3255" t="s">
        <v>25</v>
      </c>
      <c r="J3255" t="s">
        <v>36</v>
      </c>
      <c r="K3255" t="s">
        <v>37</v>
      </c>
    </row>
    <row r="3256" spans="1:11" x14ac:dyDescent="0.25">
      <c r="A3256">
        <v>6840604</v>
      </c>
      <c r="B3256" s="2">
        <v>43425.461588773149</v>
      </c>
      <c r="C3256" s="2">
        <v>43421</v>
      </c>
      <c r="D3256" t="s">
        <v>1188</v>
      </c>
      <c r="E3256">
        <v>12245</v>
      </c>
      <c r="F3256" t="s">
        <v>67</v>
      </c>
      <c r="G3256" t="s">
        <v>2</v>
      </c>
      <c r="H3256" t="s">
        <v>5</v>
      </c>
      <c r="I3256" t="s">
        <v>1</v>
      </c>
      <c r="J3256" t="s">
        <v>4</v>
      </c>
      <c r="K3256" t="s">
        <v>38</v>
      </c>
    </row>
    <row r="3257" spans="1:11" x14ac:dyDescent="0.25">
      <c r="A3257">
        <v>6840604</v>
      </c>
      <c r="B3257" s="2">
        <v>43425.462128587962</v>
      </c>
      <c r="C3257" s="2">
        <v>43421</v>
      </c>
      <c r="D3257" t="s">
        <v>1188</v>
      </c>
      <c r="E3257">
        <v>12245</v>
      </c>
      <c r="F3257" t="s">
        <v>67</v>
      </c>
      <c r="G3257" t="s">
        <v>2</v>
      </c>
      <c r="H3257" t="s">
        <v>3</v>
      </c>
      <c r="I3257" t="s">
        <v>1</v>
      </c>
      <c r="J3257" t="s">
        <v>4</v>
      </c>
      <c r="K3257" t="s">
        <v>39</v>
      </c>
    </row>
    <row r="3258" spans="1:11" x14ac:dyDescent="0.25">
      <c r="A3258">
        <v>6840364</v>
      </c>
      <c r="B3258" s="2">
        <v>43425.463315972222</v>
      </c>
      <c r="C3258" s="2">
        <v>43421</v>
      </c>
      <c r="D3258" t="s">
        <v>1189</v>
      </c>
      <c r="E3258">
        <v>12245</v>
      </c>
      <c r="F3258" t="s">
        <v>67</v>
      </c>
      <c r="G3258" t="s">
        <v>2</v>
      </c>
      <c r="H3258" t="s">
        <v>5</v>
      </c>
      <c r="I3258" t="s">
        <v>1</v>
      </c>
      <c r="J3258" t="s">
        <v>4</v>
      </c>
      <c r="K3258" t="s">
        <v>38</v>
      </c>
    </row>
    <row r="3259" spans="1:11" x14ac:dyDescent="0.25">
      <c r="A3259">
        <v>6840364</v>
      </c>
      <c r="B3259" s="2">
        <v>43425.463764930559</v>
      </c>
      <c r="C3259" s="2">
        <v>43421</v>
      </c>
      <c r="D3259" t="s">
        <v>1189</v>
      </c>
      <c r="E3259">
        <v>12245</v>
      </c>
      <c r="F3259" t="s">
        <v>67</v>
      </c>
      <c r="G3259" t="s">
        <v>2</v>
      </c>
      <c r="H3259" t="s">
        <v>3</v>
      </c>
      <c r="I3259" t="s">
        <v>1</v>
      </c>
      <c r="J3259" t="s">
        <v>4</v>
      </c>
      <c r="K3259" t="s">
        <v>39</v>
      </c>
    </row>
    <row r="3260" spans="1:11" x14ac:dyDescent="0.25">
      <c r="A3260">
        <v>6840364</v>
      </c>
      <c r="B3260" s="2">
        <v>43425.46435451389</v>
      </c>
      <c r="C3260" s="2">
        <v>43421</v>
      </c>
      <c r="D3260" t="s">
        <v>1189</v>
      </c>
      <c r="E3260">
        <v>12245</v>
      </c>
      <c r="F3260" t="s">
        <v>67</v>
      </c>
      <c r="G3260" t="s">
        <v>0</v>
      </c>
      <c r="H3260" t="s">
        <v>37</v>
      </c>
      <c r="I3260" t="s">
        <v>25</v>
      </c>
      <c r="J3260" t="s">
        <v>36</v>
      </c>
      <c r="K3260" t="s">
        <v>37</v>
      </c>
    </row>
    <row r="3261" spans="1:11" x14ac:dyDescent="0.25">
      <c r="A3261">
        <v>6839967</v>
      </c>
      <c r="B3261" s="2">
        <v>43425.464834027778</v>
      </c>
      <c r="C3261" s="2">
        <v>43421</v>
      </c>
      <c r="D3261" t="s">
        <v>1190</v>
      </c>
      <c r="E3261">
        <v>12245</v>
      </c>
      <c r="F3261" t="s">
        <v>67</v>
      </c>
      <c r="G3261" t="s">
        <v>0</v>
      </c>
      <c r="H3261" t="s">
        <v>37</v>
      </c>
      <c r="I3261" t="s">
        <v>25</v>
      </c>
      <c r="J3261" t="s">
        <v>36</v>
      </c>
      <c r="K3261" t="s">
        <v>37</v>
      </c>
    </row>
    <row r="3262" spans="1:11" x14ac:dyDescent="0.25">
      <c r="A3262">
        <v>6839967</v>
      </c>
      <c r="B3262" s="2">
        <v>43425.465183912034</v>
      </c>
      <c r="C3262" s="2">
        <v>43421</v>
      </c>
      <c r="D3262" t="s">
        <v>1190</v>
      </c>
      <c r="E3262">
        <v>12245</v>
      </c>
      <c r="F3262" t="s">
        <v>67</v>
      </c>
      <c r="G3262" t="s">
        <v>2</v>
      </c>
      <c r="H3262" t="s">
        <v>5</v>
      </c>
      <c r="I3262" t="s">
        <v>1</v>
      </c>
      <c r="J3262" t="s">
        <v>4</v>
      </c>
      <c r="K3262" t="s">
        <v>38</v>
      </c>
    </row>
    <row r="3263" spans="1:11" x14ac:dyDescent="0.25">
      <c r="A3263">
        <v>6839967</v>
      </c>
      <c r="B3263" s="2">
        <v>43425.4654912037</v>
      </c>
      <c r="C3263" s="2">
        <v>43421</v>
      </c>
      <c r="D3263" t="s">
        <v>1190</v>
      </c>
      <c r="E3263">
        <v>12245</v>
      </c>
      <c r="F3263" t="s">
        <v>67</v>
      </c>
      <c r="G3263" t="s">
        <v>2</v>
      </c>
      <c r="H3263" t="s">
        <v>3</v>
      </c>
      <c r="I3263" t="s">
        <v>1</v>
      </c>
      <c r="J3263" t="s">
        <v>4</v>
      </c>
      <c r="K3263" t="s">
        <v>39</v>
      </c>
    </row>
    <row r="3264" spans="1:11" x14ac:dyDescent="0.25">
      <c r="A3264">
        <v>6839896</v>
      </c>
      <c r="B3264" s="2">
        <v>43425.466116435186</v>
      </c>
      <c r="C3264" s="2">
        <v>43421</v>
      </c>
      <c r="D3264" t="s">
        <v>1191</v>
      </c>
      <c r="E3264">
        <v>12245</v>
      </c>
      <c r="F3264" t="s">
        <v>67</v>
      </c>
      <c r="G3264" t="s">
        <v>2</v>
      </c>
      <c r="H3264" t="s">
        <v>37</v>
      </c>
      <c r="I3264" t="s">
        <v>25</v>
      </c>
      <c r="J3264" t="s">
        <v>9</v>
      </c>
      <c r="K3264" t="s">
        <v>37</v>
      </c>
    </row>
    <row r="3265" spans="1:11" x14ac:dyDescent="0.25">
      <c r="A3265">
        <v>6839896</v>
      </c>
      <c r="B3265" s="2">
        <v>43425.466396759257</v>
      </c>
      <c r="C3265" s="2">
        <v>43421</v>
      </c>
      <c r="D3265" t="s">
        <v>1191</v>
      </c>
      <c r="E3265">
        <v>12245</v>
      </c>
      <c r="F3265" t="s">
        <v>67</v>
      </c>
      <c r="G3265" t="s">
        <v>0</v>
      </c>
      <c r="H3265" t="s">
        <v>37</v>
      </c>
      <c r="I3265" t="s">
        <v>25</v>
      </c>
      <c r="J3265" t="s">
        <v>36</v>
      </c>
      <c r="K3265" t="s">
        <v>37</v>
      </c>
    </row>
    <row r="3266" spans="1:11" x14ac:dyDescent="0.25">
      <c r="A3266">
        <v>6839557</v>
      </c>
      <c r="B3266" s="2">
        <v>43425.46701226852</v>
      </c>
      <c r="C3266" s="2">
        <v>43421</v>
      </c>
      <c r="D3266" t="s">
        <v>1192</v>
      </c>
      <c r="E3266">
        <v>12245</v>
      </c>
      <c r="F3266" t="s">
        <v>67</v>
      </c>
      <c r="G3266" t="s">
        <v>0</v>
      </c>
      <c r="H3266" t="s">
        <v>37</v>
      </c>
      <c r="I3266" t="s">
        <v>25</v>
      </c>
      <c r="J3266" t="s">
        <v>36</v>
      </c>
      <c r="K3266" t="s">
        <v>37</v>
      </c>
    </row>
    <row r="3267" spans="1:11" x14ac:dyDescent="0.25">
      <c r="A3267">
        <v>6839557</v>
      </c>
      <c r="B3267" s="2">
        <v>43425.467364467593</v>
      </c>
      <c r="C3267" s="2">
        <v>43421</v>
      </c>
      <c r="D3267" t="s">
        <v>1192</v>
      </c>
      <c r="E3267">
        <v>12245</v>
      </c>
      <c r="F3267" t="s">
        <v>67</v>
      </c>
      <c r="G3267" t="s">
        <v>2</v>
      </c>
      <c r="H3267" t="s">
        <v>37</v>
      </c>
      <c r="I3267" t="s">
        <v>25</v>
      </c>
      <c r="J3267" t="s">
        <v>4</v>
      </c>
      <c r="K3267" t="s">
        <v>37</v>
      </c>
    </row>
    <row r="3268" spans="1:11" x14ac:dyDescent="0.25">
      <c r="A3268">
        <v>6839053</v>
      </c>
      <c r="B3268" s="2">
        <v>43425.467997222222</v>
      </c>
      <c r="C3268" s="2">
        <v>43421</v>
      </c>
      <c r="D3268" t="s">
        <v>1193</v>
      </c>
      <c r="E3268">
        <v>12245</v>
      </c>
      <c r="F3268" t="s">
        <v>67</v>
      </c>
      <c r="G3268" t="s">
        <v>2</v>
      </c>
      <c r="H3268" t="s">
        <v>5</v>
      </c>
      <c r="I3268" t="s">
        <v>1</v>
      </c>
      <c r="J3268" t="s">
        <v>4</v>
      </c>
      <c r="K3268" t="s">
        <v>38</v>
      </c>
    </row>
    <row r="3269" spans="1:11" x14ac:dyDescent="0.25">
      <c r="A3269">
        <v>6839053</v>
      </c>
      <c r="B3269" s="2">
        <v>43425.468338773149</v>
      </c>
      <c r="C3269" s="2">
        <v>43421</v>
      </c>
      <c r="D3269" t="s">
        <v>1193</v>
      </c>
      <c r="E3269">
        <v>12245</v>
      </c>
      <c r="F3269" t="s">
        <v>67</v>
      </c>
      <c r="G3269" t="s">
        <v>0</v>
      </c>
      <c r="H3269" t="s">
        <v>37</v>
      </c>
      <c r="I3269" t="s">
        <v>25</v>
      </c>
      <c r="J3269" t="s">
        <v>36</v>
      </c>
      <c r="K3269" t="s">
        <v>37</v>
      </c>
    </row>
    <row r="3270" spans="1:11" x14ac:dyDescent="0.25">
      <c r="A3270">
        <v>6838996</v>
      </c>
      <c r="B3270" s="2">
        <v>43425.469301157405</v>
      </c>
      <c r="C3270" s="2">
        <v>43421</v>
      </c>
      <c r="D3270" t="s">
        <v>1194</v>
      </c>
      <c r="E3270">
        <v>12245</v>
      </c>
      <c r="F3270" t="s">
        <v>67</v>
      </c>
      <c r="G3270" t="s">
        <v>2</v>
      </c>
      <c r="H3270" t="s">
        <v>5</v>
      </c>
      <c r="I3270" t="s">
        <v>1</v>
      </c>
      <c r="J3270" t="s">
        <v>4</v>
      </c>
      <c r="K3270" t="s">
        <v>38</v>
      </c>
    </row>
    <row r="3271" spans="1:11" x14ac:dyDescent="0.25">
      <c r="A3271">
        <v>6838996</v>
      </c>
      <c r="B3271" s="2">
        <v>43425.469545370368</v>
      </c>
      <c r="C3271" s="2">
        <v>43421</v>
      </c>
      <c r="D3271" t="s">
        <v>1194</v>
      </c>
      <c r="E3271">
        <v>12245</v>
      </c>
      <c r="F3271" t="s">
        <v>67</v>
      </c>
      <c r="G3271" t="s">
        <v>0</v>
      </c>
      <c r="H3271" t="s">
        <v>37</v>
      </c>
      <c r="I3271" t="s">
        <v>25</v>
      </c>
      <c r="J3271" t="s">
        <v>36</v>
      </c>
      <c r="K3271" t="s">
        <v>37</v>
      </c>
    </row>
    <row r="3272" spans="1:11" x14ac:dyDescent="0.25">
      <c r="A3272">
        <v>6838658</v>
      </c>
      <c r="B3272" s="2">
        <v>43425.470340740743</v>
      </c>
      <c r="C3272" s="2">
        <v>43421</v>
      </c>
      <c r="D3272" t="s">
        <v>1195</v>
      </c>
      <c r="E3272">
        <v>12245</v>
      </c>
      <c r="F3272" t="s">
        <v>67</v>
      </c>
      <c r="G3272" t="s">
        <v>2</v>
      </c>
      <c r="H3272" t="s">
        <v>37</v>
      </c>
      <c r="I3272" t="s">
        <v>25</v>
      </c>
      <c r="J3272" t="s">
        <v>9</v>
      </c>
      <c r="K3272" t="s">
        <v>37</v>
      </c>
    </row>
    <row r="3273" spans="1:11" x14ac:dyDescent="0.25">
      <c r="A3273">
        <v>6838658</v>
      </c>
      <c r="B3273" s="2">
        <v>43425.471075578702</v>
      </c>
      <c r="C3273" s="2">
        <v>43421</v>
      </c>
      <c r="D3273" t="s">
        <v>1195</v>
      </c>
      <c r="E3273">
        <v>12245</v>
      </c>
      <c r="F3273" t="s">
        <v>67</v>
      </c>
      <c r="G3273" t="s">
        <v>0</v>
      </c>
      <c r="H3273" t="s">
        <v>37</v>
      </c>
      <c r="I3273" t="s">
        <v>25</v>
      </c>
      <c r="J3273" t="s">
        <v>36</v>
      </c>
      <c r="K3273" t="s">
        <v>37</v>
      </c>
    </row>
    <row r="3274" spans="1:11" x14ac:dyDescent="0.25">
      <c r="A3274">
        <v>6838639</v>
      </c>
      <c r="B3274" s="2">
        <v>43425.471873148148</v>
      </c>
      <c r="C3274" s="2">
        <v>43421</v>
      </c>
      <c r="D3274" t="s">
        <v>1196</v>
      </c>
      <c r="E3274">
        <v>12245</v>
      </c>
      <c r="F3274" t="s">
        <v>67</v>
      </c>
      <c r="G3274" t="s">
        <v>2</v>
      </c>
      <c r="H3274" t="s">
        <v>5</v>
      </c>
      <c r="I3274" t="s">
        <v>1</v>
      </c>
      <c r="J3274" t="s">
        <v>4</v>
      </c>
      <c r="K3274" t="s">
        <v>38</v>
      </c>
    </row>
    <row r="3275" spans="1:11" x14ac:dyDescent="0.25">
      <c r="A3275">
        <v>6838639</v>
      </c>
      <c r="B3275" s="2">
        <v>43425.472313773149</v>
      </c>
      <c r="C3275" s="2">
        <v>43421</v>
      </c>
      <c r="D3275" t="s">
        <v>1196</v>
      </c>
      <c r="E3275">
        <v>12245</v>
      </c>
      <c r="F3275" t="s">
        <v>67</v>
      </c>
      <c r="G3275" t="s">
        <v>0</v>
      </c>
      <c r="H3275" t="s">
        <v>37</v>
      </c>
      <c r="I3275" t="s">
        <v>25</v>
      </c>
      <c r="J3275" t="s">
        <v>36</v>
      </c>
      <c r="K3275" t="s">
        <v>37</v>
      </c>
    </row>
    <row r="3276" spans="1:11" x14ac:dyDescent="0.25">
      <c r="A3276">
        <v>6844107</v>
      </c>
      <c r="B3276" s="2">
        <v>43425.472945601854</v>
      </c>
      <c r="C3276" s="2">
        <v>43421</v>
      </c>
      <c r="D3276" t="s">
        <v>1197</v>
      </c>
      <c r="E3276">
        <v>12245</v>
      </c>
      <c r="F3276" t="s">
        <v>67</v>
      </c>
      <c r="G3276" t="s">
        <v>2</v>
      </c>
      <c r="H3276" t="s">
        <v>3</v>
      </c>
      <c r="I3276" t="s">
        <v>1</v>
      </c>
      <c r="J3276" t="s">
        <v>4</v>
      </c>
      <c r="K3276" t="s">
        <v>39</v>
      </c>
    </row>
    <row r="3277" spans="1:11" x14ac:dyDescent="0.25">
      <c r="A3277">
        <v>6844107</v>
      </c>
      <c r="B3277" s="2">
        <v>43425.473248379632</v>
      </c>
      <c r="C3277" s="2">
        <v>43421</v>
      </c>
      <c r="D3277" t="s">
        <v>1197</v>
      </c>
      <c r="E3277">
        <v>12245</v>
      </c>
      <c r="F3277" t="s">
        <v>67</v>
      </c>
      <c r="G3277" t="s">
        <v>0</v>
      </c>
      <c r="H3277" t="s">
        <v>37</v>
      </c>
      <c r="I3277" t="s">
        <v>25</v>
      </c>
      <c r="J3277" t="s">
        <v>36</v>
      </c>
      <c r="K3277" t="s">
        <v>37</v>
      </c>
    </row>
    <row r="3278" spans="1:11" x14ac:dyDescent="0.25">
      <c r="A3278">
        <v>6843993</v>
      </c>
      <c r="B3278" s="2">
        <v>43425.474027546297</v>
      </c>
      <c r="C3278" s="2">
        <v>43421</v>
      </c>
      <c r="D3278" t="s">
        <v>1198</v>
      </c>
      <c r="E3278">
        <v>12245</v>
      </c>
      <c r="F3278" t="s">
        <v>67</v>
      </c>
      <c r="G3278" t="s">
        <v>2</v>
      </c>
      <c r="H3278" t="s">
        <v>37</v>
      </c>
      <c r="I3278" t="s">
        <v>25</v>
      </c>
      <c r="J3278" t="s">
        <v>9</v>
      </c>
      <c r="K3278" t="s">
        <v>37</v>
      </c>
    </row>
    <row r="3279" spans="1:11" x14ac:dyDescent="0.25">
      <c r="A3279">
        <v>6843993</v>
      </c>
      <c r="B3279" s="2">
        <v>43425.474387268521</v>
      </c>
      <c r="C3279" s="2">
        <v>43421</v>
      </c>
      <c r="D3279" t="s">
        <v>1198</v>
      </c>
      <c r="E3279">
        <v>12245</v>
      </c>
      <c r="F3279" t="s">
        <v>67</v>
      </c>
      <c r="G3279" t="s">
        <v>0</v>
      </c>
      <c r="H3279" t="s">
        <v>37</v>
      </c>
      <c r="I3279" t="s">
        <v>25</v>
      </c>
      <c r="J3279" t="s">
        <v>36</v>
      </c>
      <c r="K3279" t="s">
        <v>37</v>
      </c>
    </row>
    <row r="3280" spans="1:11" x14ac:dyDescent="0.25">
      <c r="A3280">
        <v>6843931</v>
      </c>
      <c r="B3280" s="2">
        <v>43425.474771875</v>
      </c>
      <c r="C3280" s="2">
        <v>43421</v>
      </c>
      <c r="D3280" t="s">
        <v>1199</v>
      </c>
      <c r="E3280">
        <v>12245</v>
      </c>
      <c r="F3280" t="s">
        <v>67</v>
      </c>
      <c r="G3280" t="s">
        <v>2</v>
      </c>
      <c r="H3280" t="s">
        <v>37</v>
      </c>
      <c r="I3280" t="s">
        <v>25</v>
      </c>
      <c r="J3280" t="s">
        <v>4</v>
      </c>
      <c r="K3280" t="s">
        <v>37</v>
      </c>
    </row>
    <row r="3281" spans="1:11" x14ac:dyDescent="0.25">
      <c r="A3281">
        <v>6843931</v>
      </c>
      <c r="B3281" s="2">
        <v>43425.475042708335</v>
      </c>
      <c r="C3281" s="2">
        <v>43421</v>
      </c>
      <c r="D3281" t="s">
        <v>1199</v>
      </c>
      <c r="E3281">
        <v>12245</v>
      </c>
      <c r="F3281" t="s">
        <v>67</v>
      </c>
      <c r="G3281" t="s">
        <v>0</v>
      </c>
      <c r="H3281" t="s">
        <v>37</v>
      </c>
      <c r="I3281" t="s">
        <v>25</v>
      </c>
      <c r="J3281" t="s">
        <v>36</v>
      </c>
      <c r="K3281" t="s">
        <v>37</v>
      </c>
    </row>
    <row r="3282" spans="1:11" x14ac:dyDescent="0.25">
      <c r="A3282">
        <v>6843644</v>
      </c>
      <c r="B3282" s="2">
        <v>43425.47565335648</v>
      </c>
      <c r="C3282" s="2">
        <v>43421</v>
      </c>
      <c r="D3282" t="s">
        <v>1200</v>
      </c>
      <c r="E3282">
        <v>12245</v>
      </c>
      <c r="F3282" t="s">
        <v>67</v>
      </c>
      <c r="G3282" t="s">
        <v>2</v>
      </c>
      <c r="H3282" t="s">
        <v>5</v>
      </c>
      <c r="I3282" t="s">
        <v>1</v>
      </c>
      <c r="J3282" t="s">
        <v>4</v>
      </c>
      <c r="K3282" t="s">
        <v>38</v>
      </c>
    </row>
    <row r="3283" spans="1:11" x14ac:dyDescent="0.25">
      <c r="A3283">
        <v>6843644</v>
      </c>
      <c r="B3283" s="2">
        <v>43425.476003240743</v>
      </c>
      <c r="C3283" s="2">
        <v>43421</v>
      </c>
      <c r="D3283" t="s">
        <v>1200</v>
      </c>
      <c r="E3283">
        <v>12245</v>
      </c>
      <c r="F3283" t="s">
        <v>67</v>
      </c>
      <c r="G3283" t="s">
        <v>2</v>
      </c>
      <c r="H3283" t="s">
        <v>3</v>
      </c>
      <c r="I3283" t="s">
        <v>1</v>
      </c>
      <c r="J3283" t="s">
        <v>4</v>
      </c>
      <c r="K3283" t="s">
        <v>39</v>
      </c>
    </row>
    <row r="3284" spans="1:11" x14ac:dyDescent="0.25">
      <c r="A3284">
        <v>6843644</v>
      </c>
      <c r="B3284" s="2">
        <v>43425.476275810186</v>
      </c>
      <c r="C3284" s="2">
        <v>43421</v>
      </c>
      <c r="D3284" t="s">
        <v>1200</v>
      </c>
      <c r="E3284">
        <v>12245</v>
      </c>
      <c r="F3284" t="s">
        <v>67</v>
      </c>
      <c r="G3284" t="s">
        <v>0</v>
      </c>
      <c r="H3284" t="s">
        <v>37</v>
      </c>
      <c r="I3284" t="s">
        <v>25</v>
      </c>
      <c r="J3284" t="s">
        <v>36</v>
      </c>
      <c r="K3284" t="s">
        <v>37</v>
      </c>
    </row>
    <row r="3285" spans="1:11" x14ac:dyDescent="0.25">
      <c r="A3285">
        <v>6843425</v>
      </c>
      <c r="B3285" s="2">
        <v>43425.476980671294</v>
      </c>
      <c r="C3285" s="2">
        <v>43421</v>
      </c>
      <c r="D3285" t="s">
        <v>1201</v>
      </c>
      <c r="E3285">
        <v>12245</v>
      </c>
      <c r="F3285" t="s">
        <v>67</v>
      </c>
      <c r="G3285" t="s">
        <v>2</v>
      </c>
      <c r="H3285" t="s">
        <v>5</v>
      </c>
      <c r="I3285" t="s">
        <v>1</v>
      </c>
      <c r="J3285" t="s">
        <v>4</v>
      </c>
      <c r="K3285" t="s">
        <v>38</v>
      </c>
    </row>
    <row r="3286" spans="1:11" x14ac:dyDescent="0.25">
      <c r="A3286">
        <v>6843425</v>
      </c>
      <c r="B3286" s="2">
        <v>43425.477256712962</v>
      </c>
      <c r="C3286" s="2">
        <v>43421</v>
      </c>
      <c r="D3286" t="s">
        <v>1201</v>
      </c>
      <c r="E3286">
        <v>12245</v>
      </c>
      <c r="F3286" t="s">
        <v>67</v>
      </c>
      <c r="G3286" t="s">
        <v>2</v>
      </c>
      <c r="H3286" t="s">
        <v>3</v>
      </c>
      <c r="I3286" t="s">
        <v>1</v>
      </c>
      <c r="J3286" t="s">
        <v>4</v>
      </c>
      <c r="K3286" t="s">
        <v>39</v>
      </c>
    </row>
    <row r="3287" spans="1:11" x14ac:dyDescent="0.25">
      <c r="A3287">
        <v>6843425</v>
      </c>
      <c r="B3287" s="2">
        <v>43425.477661226854</v>
      </c>
      <c r="C3287" s="2">
        <v>43421</v>
      </c>
      <c r="D3287" t="s">
        <v>1201</v>
      </c>
      <c r="E3287">
        <v>12245</v>
      </c>
      <c r="F3287" t="s">
        <v>67</v>
      </c>
      <c r="G3287" t="s">
        <v>0</v>
      </c>
      <c r="H3287" t="s">
        <v>37</v>
      </c>
      <c r="I3287" t="s">
        <v>25</v>
      </c>
      <c r="J3287" t="s">
        <v>36</v>
      </c>
      <c r="K3287" t="s">
        <v>37</v>
      </c>
    </row>
    <row r="3288" spans="1:11" x14ac:dyDescent="0.25">
      <c r="A3288">
        <v>6843374</v>
      </c>
      <c r="B3288" s="2">
        <v>43425.478564467594</v>
      </c>
      <c r="C3288" s="2">
        <v>43421</v>
      </c>
      <c r="D3288" t="s">
        <v>1202</v>
      </c>
      <c r="E3288">
        <v>12245</v>
      </c>
      <c r="F3288" t="s">
        <v>67</v>
      </c>
      <c r="G3288" t="s">
        <v>2</v>
      </c>
      <c r="H3288" t="s">
        <v>5</v>
      </c>
      <c r="I3288" t="s">
        <v>1</v>
      </c>
      <c r="J3288" t="s">
        <v>4</v>
      </c>
      <c r="K3288" t="s">
        <v>38</v>
      </c>
    </row>
    <row r="3289" spans="1:11" x14ac:dyDescent="0.25">
      <c r="A3289">
        <v>6843374</v>
      </c>
      <c r="B3289" s="2">
        <v>43425.478883680553</v>
      </c>
      <c r="C3289" s="2">
        <v>43421</v>
      </c>
      <c r="D3289" t="s">
        <v>1202</v>
      </c>
      <c r="E3289">
        <v>12245</v>
      </c>
      <c r="F3289" t="s">
        <v>67</v>
      </c>
      <c r="G3289" t="s">
        <v>2</v>
      </c>
      <c r="H3289" t="s">
        <v>3</v>
      </c>
      <c r="I3289" t="s">
        <v>1</v>
      </c>
      <c r="J3289" t="s">
        <v>4</v>
      </c>
      <c r="K3289" t="s">
        <v>39</v>
      </c>
    </row>
    <row r="3290" spans="1:11" x14ac:dyDescent="0.25">
      <c r="A3290">
        <v>6843374</v>
      </c>
      <c r="B3290" s="2">
        <v>43425.479158449074</v>
      </c>
      <c r="C3290" s="2">
        <v>43421</v>
      </c>
      <c r="D3290" t="s">
        <v>1202</v>
      </c>
      <c r="E3290">
        <v>12245</v>
      </c>
      <c r="F3290" t="s">
        <v>67</v>
      </c>
      <c r="G3290" t="s">
        <v>0</v>
      </c>
      <c r="H3290" t="s">
        <v>37</v>
      </c>
      <c r="I3290" t="s">
        <v>25</v>
      </c>
      <c r="J3290" t="s">
        <v>36</v>
      </c>
      <c r="K3290" t="s">
        <v>37</v>
      </c>
    </row>
    <row r="3291" spans="1:11" x14ac:dyDescent="0.25">
      <c r="A3291">
        <v>6843246</v>
      </c>
      <c r="B3291" s="2">
        <v>43425.47985891204</v>
      </c>
      <c r="C3291" s="2">
        <v>43421</v>
      </c>
      <c r="D3291" t="s">
        <v>1203</v>
      </c>
      <c r="E3291">
        <v>12245</v>
      </c>
      <c r="F3291" t="s">
        <v>67</v>
      </c>
      <c r="G3291" t="s">
        <v>2</v>
      </c>
      <c r="H3291" t="s">
        <v>37</v>
      </c>
      <c r="I3291" t="s">
        <v>25</v>
      </c>
      <c r="J3291" t="s">
        <v>9</v>
      </c>
      <c r="K3291" t="s">
        <v>37</v>
      </c>
    </row>
    <row r="3292" spans="1:11" x14ac:dyDescent="0.25">
      <c r="A3292">
        <v>6843246</v>
      </c>
      <c r="B3292" s="2">
        <v>43425.48012615741</v>
      </c>
      <c r="C3292" s="2">
        <v>43421</v>
      </c>
      <c r="D3292" t="s">
        <v>1203</v>
      </c>
      <c r="E3292">
        <v>12245</v>
      </c>
      <c r="F3292" t="s">
        <v>67</v>
      </c>
      <c r="G3292" t="s">
        <v>0</v>
      </c>
      <c r="H3292" t="s">
        <v>37</v>
      </c>
      <c r="I3292" t="s">
        <v>25</v>
      </c>
      <c r="J3292" t="s">
        <v>36</v>
      </c>
      <c r="K3292" t="s">
        <v>37</v>
      </c>
    </row>
    <row r="3293" spans="1:11" x14ac:dyDescent="0.25">
      <c r="A3293">
        <v>6843151</v>
      </c>
      <c r="B3293" s="2">
        <v>43425.480694328704</v>
      </c>
      <c r="C3293" s="2">
        <v>43421</v>
      </c>
      <c r="D3293" t="s">
        <v>1204</v>
      </c>
      <c r="E3293">
        <v>12245</v>
      </c>
      <c r="F3293" t="s">
        <v>67</v>
      </c>
      <c r="G3293" t="s">
        <v>2</v>
      </c>
      <c r="H3293" t="s">
        <v>5</v>
      </c>
      <c r="I3293" t="s">
        <v>1</v>
      </c>
      <c r="J3293" t="s">
        <v>4</v>
      </c>
      <c r="K3293" t="s">
        <v>38</v>
      </c>
    </row>
    <row r="3294" spans="1:11" x14ac:dyDescent="0.25">
      <c r="A3294">
        <v>6843151</v>
      </c>
      <c r="B3294" s="2">
        <v>43425.480958564818</v>
      </c>
      <c r="C3294" s="2">
        <v>43421</v>
      </c>
      <c r="D3294" t="s">
        <v>1204</v>
      </c>
      <c r="E3294">
        <v>12245</v>
      </c>
      <c r="F3294" t="s">
        <v>67</v>
      </c>
      <c r="G3294" t="s">
        <v>0</v>
      </c>
      <c r="H3294" t="s">
        <v>37</v>
      </c>
      <c r="I3294" t="s">
        <v>25</v>
      </c>
      <c r="J3294" t="s">
        <v>36</v>
      </c>
      <c r="K3294" t="s">
        <v>37</v>
      </c>
    </row>
    <row r="3295" spans="1:11" x14ac:dyDescent="0.25">
      <c r="A3295">
        <v>6843070</v>
      </c>
      <c r="B3295" s="2">
        <v>43425.481584143519</v>
      </c>
      <c r="C3295" s="2">
        <v>43421</v>
      </c>
      <c r="D3295" t="s">
        <v>1205</v>
      </c>
      <c r="E3295">
        <v>12245</v>
      </c>
      <c r="F3295" t="s">
        <v>67</v>
      </c>
      <c r="G3295" t="s">
        <v>2</v>
      </c>
      <c r="H3295" t="s">
        <v>5</v>
      </c>
      <c r="I3295" t="s">
        <v>1</v>
      </c>
      <c r="J3295" t="s">
        <v>4</v>
      </c>
      <c r="K3295" t="s">
        <v>38</v>
      </c>
    </row>
    <row r="3296" spans="1:11" x14ac:dyDescent="0.25">
      <c r="A3296">
        <v>6843070</v>
      </c>
      <c r="B3296" s="2">
        <v>43425.481857986109</v>
      </c>
      <c r="C3296" s="2">
        <v>43421</v>
      </c>
      <c r="D3296" t="s">
        <v>1205</v>
      </c>
      <c r="E3296">
        <v>12245</v>
      </c>
      <c r="F3296" t="s">
        <v>67</v>
      </c>
      <c r="G3296" t="s">
        <v>2</v>
      </c>
      <c r="H3296" t="s">
        <v>3</v>
      </c>
      <c r="I3296" t="s">
        <v>1</v>
      </c>
      <c r="J3296" t="s">
        <v>4</v>
      </c>
      <c r="K3296" t="s">
        <v>39</v>
      </c>
    </row>
    <row r="3297" spans="1:11" x14ac:dyDescent="0.25">
      <c r="A3297">
        <v>6843070</v>
      </c>
      <c r="B3297" s="2">
        <v>43425.482138078703</v>
      </c>
      <c r="C3297" s="2">
        <v>43421</v>
      </c>
      <c r="D3297" t="s">
        <v>1205</v>
      </c>
      <c r="E3297">
        <v>12245</v>
      </c>
      <c r="F3297" t="s">
        <v>67</v>
      </c>
      <c r="G3297" t="s">
        <v>0</v>
      </c>
      <c r="H3297" t="s">
        <v>37</v>
      </c>
      <c r="I3297" t="s">
        <v>25</v>
      </c>
      <c r="J3297" t="s">
        <v>36</v>
      </c>
      <c r="K3297" t="s">
        <v>37</v>
      </c>
    </row>
    <row r="3298" spans="1:11" x14ac:dyDescent="0.25">
      <c r="A3298">
        <v>6843048</v>
      </c>
      <c r="B3298" s="2">
        <v>43425.482647222219</v>
      </c>
      <c r="C3298" s="2">
        <v>43421</v>
      </c>
      <c r="D3298" t="s">
        <v>1206</v>
      </c>
      <c r="E3298">
        <v>12245</v>
      </c>
      <c r="F3298" t="s">
        <v>67</v>
      </c>
      <c r="G3298" t="s">
        <v>2</v>
      </c>
      <c r="H3298" t="s">
        <v>37</v>
      </c>
      <c r="I3298" t="s">
        <v>25</v>
      </c>
      <c r="J3298" t="s">
        <v>9</v>
      </c>
      <c r="K3298" t="s">
        <v>37</v>
      </c>
    </row>
    <row r="3299" spans="1:11" x14ac:dyDescent="0.25">
      <c r="A3299">
        <v>6843048</v>
      </c>
      <c r="B3299" s="2">
        <v>43425.482924999997</v>
      </c>
      <c r="C3299" s="2">
        <v>43421</v>
      </c>
      <c r="D3299" t="s">
        <v>1206</v>
      </c>
      <c r="E3299">
        <v>12245</v>
      </c>
      <c r="F3299" t="s">
        <v>67</v>
      </c>
      <c r="G3299" t="s">
        <v>0</v>
      </c>
      <c r="H3299" t="s">
        <v>37</v>
      </c>
      <c r="I3299" t="s">
        <v>25</v>
      </c>
      <c r="J3299" t="s">
        <v>36</v>
      </c>
      <c r="K3299" t="s">
        <v>37</v>
      </c>
    </row>
    <row r="3300" spans="1:11" x14ac:dyDescent="0.25">
      <c r="A3300">
        <v>6843021</v>
      </c>
      <c r="B3300" s="2">
        <v>43425.483589351854</v>
      </c>
      <c r="C3300" s="2">
        <v>43421</v>
      </c>
      <c r="D3300" t="s">
        <v>1207</v>
      </c>
      <c r="E3300">
        <v>12245</v>
      </c>
      <c r="F3300" t="s">
        <v>67</v>
      </c>
      <c r="G3300" t="s">
        <v>2</v>
      </c>
      <c r="H3300" t="s">
        <v>37</v>
      </c>
      <c r="I3300" t="s">
        <v>25</v>
      </c>
      <c r="J3300" t="s">
        <v>9</v>
      </c>
      <c r="K3300" t="s">
        <v>37</v>
      </c>
    </row>
    <row r="3301" spans="1:11" x14ac:dyDescent="0.25">
      <c r="A3301">
        <v>6843021</v>
      </c>
      <c r="B3301" s="2">
        <v>43425.484093749998</v>
      </c>
      <c r="C3301" s="2">
        <v>43421</v>
      </c>
      <c r="D3301" t="s">
        <v>1207</v>
      </c>
      <c r="E3301">
        <v>12245</v>
      </c>
      <c r="F3301" t="s">
        <v>67</v>
      </c>
      <c r="G3301" t="s">
        <v>0</v>
      </c>
      <c r="H3301" t="s">
        <v>37</v>
      </c>
      <c r="I3301" t="s">
        <v>25</v>
      </c>
      <c r="J3301" t="s">
        <v>36</v>
      </c>
      <c r="K3301" t="s">
        <v>37</v>
      </c>
    </row>
    <row r="3302" spans="1:11" x14ac:dyDescent="0.25">
      <c r="A3302">
        <v>6842883</v>
      </c>
      <c r="B3302" s="2">
        <v>43425.484569328706</v>
      </c>
      <c r="C3302" s="2">
        <v>43421</v>
      </c>
      <c r="D3302" t="s">
        <v>1208</v>
      </c>
      <c r="E3302">
        <v>12245</v>
      </c>
      <c r="F3302" t="s">
        <v>67</v>
      </c>
      <c r="G3302" t="s">
        <v>2</v>
      </c>
      <c r="H3302" t="s">
        <v>37</v>
      </c>
      <c r="I3302" t="s">
        <v>25</v>
      </c>
      <c r="J3302" t="s">
        <v>9</v>
      </c>
      <c r="K3302" t="s">
        <v>37</v>
      </c>
    </row>
    <row r="3303" spans="1:11" x14ac:dyDescent="0.25">
      <c r="A3303">
        <v>6842883</v>
      </c>
      <c r="B3303" s="2">
        <v>43425.484831944443</v>
      </c>
      <c r="C3303" s="2">
        <v>43421</v>
      </c>
      <c r="D3303" t="s">
        <v>1208</v>
      </c>
      <c r="E3303">
        <v>12245</v>
      </c>
      <c r="F3303" t="s">
        <v>67</v>
      </c>
      <c r="G3303" t="s">
        <v>0</v>
      </c>
      <c r="H3303" t="s">
        <v>37</v>
      </c>
      <c r="I3303" t="s">
        <v>25</v>
      </c>
      <c r="J3303" t="s">
        <v>36</v>
      </c>
      <c r="K3303" t="s">
        <v>37</v>
      </c>
    </row>
    <row r="3304" spans="1:11" x14ac:dyDescent="0.25">
      <c r="A3304">
        <v>6842670</v>
      </c>
      <c r="B3304" s="2">
        <v>43425.48553888889</v>
      </c>
      <c r="C3304" s="2">
        <v>43421</v>
      </c>
      <c r="D3304" t="s">
        <v>1209</v>
      </c>
      <c r="E3304">
        <v>12245</v>
      </c>
      <c r="F3304" t="s">
        <v>67</v>
      </c>
      <c r="G3304" t="s">
        <v>2</v>
      </c>
      <c r="H3304" t="s">
        <v>37</v>
      </c>
      <c r="I3304" t="s">
        <v>25</v>
      </c>
      <c r="J3304" t="s">
        <v>4</v>
      </c>
      <c r="K3304" t="s">
        <v>37</v>
      </c>
    </row>
    <row r="3305" spans="1:11" x14ac:dyDescent="0.25">
      <c r="A3305">
        <v>6842670</v>
      </c>
      <c r="B3305" s="2">
        <v>43425.485939120372</v>
      </c>
      <c r="C3305" s="2">
        <v>43421</v>
      </c>
      <c r="D3305" t="s">
        <v>1209</v>
      </c>
      <c r="E3305">
        <v>12245</v>
      </c>
      <c r="F3305" t="s">
        <v>67</v>
      </c>
      <c r="G3305" t="s">
        <v>0</v>
      </c>
      <c r="H3305" t="s">
        <v>37</v>
      </c>
      <c r="I3305" t="s">
        <v>25</v>
      </c>
      <c r="J3305" t="s">
        <v>36</v>
      </c>
      <c r="K3305" t="s">
        <v>37</v>
      </c>
    </row>
    <row r="3306" spans="1:11" x14ac:dyDescent="0.25">
      <c r="A3306">
        <v>6842256</v>
      </c>
      <c r="B3306" s="2">
        <v>43425.486443634261</v>
      </c>
      <c r="C3306" s="2">
        <v>43421</v>
      </c>
      <c r="D3306" t="s">
        <v>1210</v>
      </c>
      <c r="E3306">
        <v>12245</v>
      </c>
      <c r="F3306" t="s">
        <v>67</v>
      </c>
      <c r="G3306" t="s">
        <v>2</v>
      </c>
      <c r="H3306" t="s">
        <v>37</v>
      </c>
      <c r="I3306" t="s">
        <v>25</v>
      </c>
      <c r="J3306" t="s">
        <v>9</v>
      </c>
      <c r="K3306" t="s">
        <v>37</v>
      </c>
    </row>
    <row r="3307" spans="1:11" x14ac:dyDescent="0.25">
      <c r="A3307">
        <v>6842256</v>
      </c>
      <c r="B3307" s="2">
        <v>43425.486846643522</v>
      </c>
      <c r="C3307" s="2">
        <v>43421</v>
      </c>
      <c r="D3307" t="s">
        <v>1210</v>
      </c>
      <c r="E3307">
        <v>12245</v>
      </c>
      <c r="F3307" t="s">
        <v>67</v>
      </c>
      <c r="G3307" t="s">
        <v>0</v>
      </c>
      <c r="H3307" t="s">
        <v>37</v>
      </c>
      <c r="I3307" t="s">
        <v>25</v>
      </c>
      <c r="J3307" t="s">
        <v>36</v>
      </c>
      <c r="K3307" t="s">
        <v>37</v>
      </c>
    </row>
    <row r="3308" spans="1:11" x14ac:dyDescent="0.25">
      <c r="A3308">
        <v>6842069</v>
      </c>
      <c r="B3308" s="2">
        <v>43425.48732951389</v>
      </c>
      <c r="C3308" s="2">
        <v>43421</v>
      </c>
      <c r="D3308" t="s">
        <v>1211</v>
      </c>
      <c r="E3308">
        <v>12245</v>
      </c>
      <c r="F3308" t="s">
        <v>67</v>
      </c>
      <c r="G3308" t="s">
        <v>2</v>
      </c>
      <c r="H3308" t="s">
        <v>37</v>
      </c>
      <c r="I3308" t="s">
        <v>25</v>
      </c>
      <c r="J3308" t="s">
        <v>9</v>
      </c>
      <c r="K3308" t="s">
        <v>37</v>
      </c>
    </row>
    <row r="3309" spans="1:11" x14ac:dyDescent="0.25">
      <c r="A3309">
        <v>6842069</v>
      </c>
      <c r="B3309" s="2">
        <v>43425.487625810187</v>
      </c>
      <c r="C3309" s="2">
        <v>43421</v>
      </c>
      <c r="D3309" t="s">
        <v>1211</v>
      </c>
      <c r="E3309">
        <v>12245</v>
      </c>
      <c r="F3309" t="s">
        <v>67</v>
      </c>
      <c r="G3309" t="s">
        <v>0</v>
      </c>
      <c r="H3309" t="s">
        <v>37</v>
      </c>
      <c r="I3309" t="s">
        <v>25</v>
      </c>
      <c r="J3309" t="s">
        <v>36</v>
      </c>
      <c r="K3309" t="s">
        <v>37</v>
      </c>
    </row>
    <row r="3310" spans="1:11" x14ac:dyDescent="0.25">
      <c r="A3310">
        <v>6841998</v>
      </c>
      <c r="B3310" s="2">
        <v>43425.488330439817</v>
      </c>
      <c r="C3310" s="2">
        <v>43421</v>
      </c>
      <c r="D3310" t="s">
        <v>1212</v>
      </c>
      <c r="E3310">
        <v>12245</v>
      </c>
      <c r="F3310" t="s">
        <v>67</v>
      </c>
      <c r="G3310" t="s">
        <v>0</v>
      </c>
      <c r="H3310" t="s">
        <v>37</v>
      </c>
      <c r="I3310" t="s">
        <v>25</v>
      </c>
      <c r="J3310" t="s">
        <v>36</v>
      </c>
      <c r="K3310" t="s">
        <v>37</v>
      </c>
    </row>
    <row r="3311" spans="1:11" x14ac:dyDescent="0.25">
      <c r="A3311">
        <v>6841998</v>
      </c>
      <c r="B3311" s="2">
        <v>43425.489191203706</v>
      </c>
      <c r="C3311" s="2">
        <v>43421</v>
      </c>
      <c r="D3311" t="s">
        <v>1212</v>
      </c>
      <c r="E3311">
        <v>12245</v>
      </c>
      <c r="F3311" t="s">
        <v>67</v>
      </c>
      <c r="G3311" t="s">
        <v>2</v>
      </c>
      <c r="H3311" t="s">
        <v>5</v>
      </c>
      <c r="I3311" t="s">
        <v>1</v>
      </c>
      <c r="J3311" t="s">
        <v>4</v>
      </c>
      <c r="K3311" t="s">
        <v>38</v>
      </c>
    </row>
    <row r="3312" spans="1:11" x14ac:dyDescent="0.25">
      <c r="A3312">
        <v>6841998</v>
      </c>
      <c r="B3312" s="2">
        <v>43425.48950127315</v>
      </c>
      <c r="C3312" s="2">
        <v>43421</v>
      </c>
      <c r="D3312" t="s">
        <v>1212</v>
      </c>
      <c r="E3312">
        <v>12245</v>
      </c>
      <c r="F3312" t="s">
        <v>67</v>
      </c>
      <c r="G3312" t="s">
        <v>2</v>
      </c>
      <c r="H3312" t="s">
        <v>3</v>
      </c>
      <c r="I3312" t="s">
        <v>1</v>
      </c>
      <c r="J3312" t="s">
        <v>4</v>
      </c>
      <c r="K3312" t="s">
        <v>39</v>
      </c>
    </row>
    <row r="3313" spans="1:11" x14ac:dyDescent="0.25">
      <c r="A3313">
        <v>6841825</v>
      </c>
      <c r="B3313" s="2">
        <v>43425.490576620374</v>
      </c>
      <c r="C3313" s="2">
        <v>43421</v>
      </c>
      <c r="D3313" t="s">
        <v>1213</v>
      </c>
      <c r="E3313">
        <v>12245</v>
      </c>
      <c r="F3313" t="s">
        <v>67</v>
      </c>
      <c r="G3313" t="s">
        <v>0</v>
      </c>
      <c r="H3313" t="s">
        <v>37</v>
      </c>
      <c r="I3313" t="s">
        <v>25</v>
      </c>
      <c r="J3313" t="s">
        <v>36</v>
      </c>
      <c r="K3313" t="s">
        <v>37</v>
      </c>
    </row>
    <row r="3314" spans="1:11" x14ac:dyDescent="0.25">
      <c r="A3314">
        <v>6841825</v>
      </c>
      <c r="B3314" s="2">
        <v>43425.491315509258</v>
      </c>
      <c r="C3314" s="2">
        <v>43421</v>
      </c>
      <c r="D3314" t="s">
        <v>1213</v>
      </c>
      <c r="E3314">
        <v>12245</v>
      </c>
      <c r="F3314" t="s">
        <v>67</v>
      </c>
      <c r="G3314" t="s">
        <v>2</v>
      </c>
      <c r="H3314" t="s">
        <v>37</v>
      </c>
      <c r="I3314" t="s">
        <v>25</v>
      </c>
      <c r="J3314" t="s">
        <v>9</v>
      </c>
      <c r="K3314" t="s">
        <v>37</v>
      </c>
    </row>
    <row r="3315" spans="1:11" x14ac:dyDescent="0.25">
      <c r="A3315">
        <v>6845980</v>
      </c>
      <c r="B3315" s="2">
        <v>43425.492218171297</v>
      </c>
      <c r="C3315" s="2">
        <v>43421</v>
      </c>
      <c r="D3315" t="s">
        <v>1214</v>
      </c>
      <c r="E3315">
        <v>12245</v>
      </c>
      <c r="F3315" t="s">
        <v>67</v>
      </c>
      <c r="G3315" t="s">
        <v>2</v>
      </c>
      <c r="H3315" t="s">
        <v>5</v>
      </c>
      <c r="I3315" t="s">
        <v>1</v>
      </c>
      <c r="J3315" t="s">
        <v>4</v>
      </c>
      <c r="K3315" t="s">
        <v>38</v>
      </c>
    </row>
    <row r="3316" spans="1:11" x14ac:dyDescent="0.25">
      <c r="A3316">
        <v>6845980</v>
      </c>
      <c r="B3316" s="2">
        <v>43425.492492129626</v>
      </c>
      <c r="C3316" s="2">
        <v>43421</v>
      </c>
      <c r="D3316" t="s">
        <v>1214</v>
      </c>
      <c r="E3316">
        <v>12245</v>
      </c>
      <c r="F3316" t="s">
        <v>67</v>
      </c>
      <c r="G3316" t="s">
        <v>2</v>
      </c>
      <c r="H3316" t="s">
        <v>3</v>
      </c>
      <c r="I3316" t="s">
        <v>1</v>
      </c>
      <c r="J3316" t="s">
        <v>4</v>
      </c>
      <c r="K3316" t="s">
        <v>39</v>
      </c>
    </row>
    <row r="3317" spans="1:11" x14ac:dyDescent="0.25">
      <c r="A3317">
        <v>6845980</v>
      </c>
      <c r="B3317" s="2">
        <v>43425.492860648148</v>
      </c>
      <c r="C3317" s="2">
        <v>43421</v>
      </c>
      <c r="D3317" t="s">
        <v>1214</v>
      </c>
      <c r="E3317">
        <v>12245</v>
      </c>
      <c r="F3317" t="s">
        <v>67</v>
      </c>
      <c r="G3317" t="s">
        <v>0</v>
      </c>
      <c r="H3317" t="s">
        <v>37</v>
      </c>
      <c r="I3317" t="s">
        <v>25</v>
      </c>
      <c r="J3317" t="s">
        <v>36</v>
      </c>
      <c r="K3317" t="s">
        <v>37</v>
      </c>
    </row>
    <row r="3318" spans="1:11" x14ac:dyDescent="0.25">
      <c r="A3318">
        <v>6845687</v>
      </c>
      <c r="B3318" s="2">
        <v>43425.493749074078</v>
      </c>
      <c r="C3318" s="2">
        <v>43421</v>
      </c>
      <c r="D3318" t="s">
        <v>1215</v>
      </c>
      <c r="E3318">
        <v>12245</v>
      </c>
      <c r="F3318" t="s">
        <v>67</v>
      </c>
      <c r="G3318" t="s">
        <v>2</v>
      </c>
      <c r="H3318" t="s">
        <v>37</v>
      </c>
      <c r="I3318" t="s">
        <v>25</v>
      </c>
      <c r="J3318" t="s">
        <v>9</v>
      </c>
      <c r="K3318" t="s">
        <v>37</v>
      </c>
    </row>
    <row r="3319" spans="1:11" x14ac:dyDescent="0.25">
      <c r="A3319">
        <v>6845687</v>
      </c>
      <c r="B3319" s="2">
        <v>43425.494068171298</v>
      </c>
      <c r="C3319" s="2">
        <v>43421</v>
      </c>
      <c r="D3319" t="s">
        <v>1215</v>
      </c>
      <c r="E3319">
        <v>12245</v>
      </c>
      <c r="F3319" t="s">
        <v>67</v>
      </c>
      <c r="G3319" t="s">
        <v>0</v>
      </c>
      <c r="H3319" t="s">
        <v>37</v>
      </c>
      <c r="I3319" t="s">
        <v>25</v>
      </c>
      <c r="J3319" t="s">
        <v>36</v>
      </c>
      <c r="K3319" t="s">
        <v>37</v>
      </c>
    </row>
    <row r="3320" spans="1:11" x14ac:dyDescent="0.25">
      <c r="A3320">
        <v>6845667</v>
      </c>
      <c r="B3320" s="2">
        <v>43425.494784953706</v>
      </c>
      <c r="C3320" s="2">
        <v>43421</v>
      </c>
      <c r="D3320" t="s">
        <v>1216</v>
      </c>
      <c r="E3320">
        <v>12245</v>
      </c>
      <c r="F3320" t="s">
        <v>67</v>
      </c>
      <c r="G3320" t="s">
        <v>2</v>
      </c>
      <c r="H3320" t="s">
        <v>5</v>
      </c>
      <c r="I3320" t="s">
        <v>1</v>
      </c>
      <c r="J3320" t="s">
        <v>4</v>
      </c>
      <c r="K3320" t="s">
        <v>38</v>
      </c>
    </row>
    <row r="3321" spans="1:11" x14ac:dyDescent="0.25">
      <c r="A3321">
        <v>6845667</v>
      </c>
      <c r="B3321" s="2">
        <v>43425.495046412034</v>
      </c>
      <c r="C3321" s="2">
        <v>43421</v>
      </c>
      <c r="D3321" t="s">
        <v>1216</v>
      </c>
      <c r="E3321">
        <v>12245</v>
      </c>
      <c r="F3321" t="s">
        <v>67</v>
      </c>
      <c r="G3321" t="s">
        <v>2</v>
      </c>
      <c r="H3321" t="s">
        <v>3</v>
      </c>
      <c r="I3321" t="s">
        <v>1</v>
      </c>
      <c r="J3321" t="s">
        <v>4</v>
      </c>
      <c r="K3321" t="s">
        <v>39</v>
      </c>
    </row>
    <row r="3322" spans="1:11" x14ac:dyDescent="0.25">
      <c r="A3322">
        <v>6845667</v>
      </c>
      <c r="B3322" s="2">
        <v>43425.495441435189</v>
      </c>
      <c r="C3322" s="2">
        <v>43421</v>
      </c>
      <c r="D3322" t="s">
        <v>1216</v>
      </c>
      <c r="E3322">
        <v>12245</v>
      </c>
      <c r="F3322" t="s">
        <v>67</v>
      </c>
      <c r="G3322" t="s">
        <v>0</v>
      </c>
      <c r="H3322" t="s">
        <v>37</v>
      </c>
      <c r="I3322" t="s">
        <v>25</v>
      </c>
      <c r="J3322" t="s">
        <v>36</v>
      </c>
      <c r="K3322" t="s">
        <v>37</v>
      </c>
    </row>
    <row r="3323" spans="1:11" x14ac:dyDescent="0.25">
      <c r="A3323">
        <v>6845439</v>
      </c>
      <c r="B3323" s="2">
        <v>43425.496109027779</v>
      </c>
      <c r="C3323" s="2">
        <v>43421</v>
      </c>
      <c r="D3323" t="s">
        <v>1217</v>
      </c>
      <c r="E3323">
        <v>12245</v>
      </c>
      <c r="F3323" t="s">
        <v>67</v>
      </c>
      <c r="G3323" t="s">
        <v>0</v>
      </c>
      <c r="H3323" t="s">
        <v>37</v>
      </c>
      <c r="I3323" t="s">
        <v>25</v>
      </c>
      <c r="J3323" t="s">
        <v>36</v>
      </c>
      <c r="K3323" t="s">
        <v>37</v>
      </c>
    </row>
    <row r="3324" spans="1:11" x14ac:dyDescent="0.25">
      <c r="A3324">
        <v>6845439</v>
      </c>
      <c r="B3324" s="2">
        <v>43425.496379166667</v>
      </c>
      <c r="C3324" s="2">
        <v>43421</v>
      </c>
      <c r="D3324" t="s">
        <v>1217</v>
      </c>
      <c r="E3324">
        <v>12245</v>
      </c>
      <c r="F3324" t="s">
        <v>67</v>
      </c>
      <c r="G3324" t="s">
        <v>2</v>
      </c>
      <c r="H3324" t="s">
        <v>37</v>
      </c>
      <c r="I3324" t="s">
        <v>25</v>
      </c>
      <c r="J3324" t="s">
        <v>9</v>
      </c>
      <c r="K3324" t="s">
        <v>37</v>
      </c>
    </row>
    <row r="3325" spans="1:11" x14ac:dyDescent="0.25">
      <c r="A3325">
        <v>6844864</v>
      </c>
      <c r="B3325" s="2">
        <v>43425.496830555552</v>
      </c>
      <c r="C3325" s="2">
        <v>43421</v>
      </c>
      <c r="D3325" t="s">
        <v>1218</v>
      </c>
      <c r="E3325">
        <v>12245</v>
      </c>
      <c r="F3325" t="s">
        <v>67</v>
      </c>
      <c r="G3325" t="s">
        <v>0</v>
      </c>
      <c r="H3325" t="s">
        <v>37</v>
      </c>
      <c r="I3325" t="s">
        <v>25</v>
      </c>
      <c r="J3325" t="s">
        <v>36</v>
      </c>
      <c r="K3325" t="s">
        <v>37</v>
      </c>
    </row>
    <row r="3326" spans="1:11" x14ac:dyDescent="0.25">
      <c r="A3326">
        <v>6844864</v>
      </c>
      <c r="B3326" s="2">
        <v>43425.497187499997</v>
      </c>
      <c r="C3326" s="2">
        <v>43421</v>
      </c>
      <c r="D3326" t="s">
        <v>1218</v>
      </c>
      <c r="E3326">
        <v>12245</v>
      </c>
      <c r="F3326" t="s">
        <v>67</v>
      </c>
      <c r="G3326" t="s">
        <v>2</v>
      </c>
      <c r="H3326" t="s">
        <v>3</v>
      </c>
      <c r="I3326" t="s">
        <v>1</v>
      </c>
      <c r="J3326" t="s">
        <v>4</v>
      </c>
      <c r="K3326" t="s">
        <v>39</v>
      </c>
    </row>
    <row r="3327" spans="1:11" x14ac:dyDescent="0.25">
      <c r="A3327">
        <v>6844359</v>
      </c>
      <c r="B3327" s="2">
        <v>43425.497665740739</v>
      </c>
      <c r="C3327" s="2">
        <v>43421</v>
      </c>
      <c r="D3327" t="s">
        <v>1219</v>
      </c>
      <c r="E3327">
        <v>12245</v>
      </c>
      <c r="F3327" t="s">
        <v>67</v>
      </c>
      <c r="G3327" t="s">
        <v>0</v>
      </c>
      <c r="H3327" t="s">
        <v>37</v>
      </c>
      <c r="I3327" t="s">
        <v>25</v>
      </c>
      <c r="J3327" t="s">
        <v>36</v>
      </c>
      <c r="K3327" t="s">
        <v>37</v>
      </c>
    </row>
    <row r="3328" spans="1:11" x14ac:dyDescent="0.25">
      <c r="A3328">
        <v>6844359</v>
      </c>
      <c r="B3328" s="2">
        <v>43425.498120949072</v>
      </c>
      <c r="C3328" s="2">
        <v>43421</v>
      </c>
      <c r="D3328" t="s">
        <v>1219</v>
      </c>
      <c r="E3328">
        <v>12245</v>
      </c>
      <c r="F3328" t="s">
        <v>67</v>
      </c>
      <c r="G3328" t="s">
        <v>2</v>
      </c>
      <c r="H3328" t="s">
        <v>5</v>
      </c>
      <c r="I3328" t="s">
        <v>1</v>
      </c>
      <c r="J3328" t="s">
        <v>4</v>
      </c>
      <c r="K3328" t="s">
        <v>38</v>
      </c>
    </row>
    <row r="3329" spans="1:11" x14ac:dyDescent="0.25">
      <c r="A3329">
        <v>6844359</v>
      </c>
      <c r="B3329" s="2">
        <v>43425.498460648145</v>
      </c>
      <c r="C3329" s="2">
        <v>43421</v>
      </c>
      <c r="D3329" t="s">
        <v>1219</v>
      </c>
      <c r="E3329">
        <v>12245</v>
      </c>
      <c r="F3329" t="s">
        <v>67</v>
      </c>
      <c r="G3329" t="s">
        <v>2</v>
      </c>
      <c r="H3329" t="s">
        <v>3</v>
      </c>
      <c r="I3329" t="s">
        <v>1</v>
      </c>
      <c r="J3329" t="s">
        <v>4</v>
      </c>
      <c r="K3329" t="s">
        <v>39</v>
      </c>
    </row>
    <row r="3330" spans="1:11" x14ac:dyDescent="0.25">
      <c r="A3330">
        <v>6844270</v>
      </c>
      <c r="B3330" s="2">
        <v>43425.545539814811</v>
      </c>
      <c r="C3330" s="2">
        <v>43421</v>
      </c>
      <c r="D3330" t="s">
        <v>1220</v>
      </c>
      <c r="E3330">
        <v>12245</v>
      </c>
      <c r="F3330" t="s">
        <v>67</v>
      </c>
      <c r="G3330" t="s">
        <v>2</v>
      </c>
      <c r="H3330" t="s">
        <v>5</v>
      </c>
      <c r="I3330" t="s">
        <v>1</v>
      </c>
      <c r="J3330" t="s">
        <v>4</v>
      </c>
      <c r="K3330" t="s">
        <v>38</v>
      </c>
    </row>
    <row r="3331" spans="1:11" x14ac:dyDescent="0.25">
      <c r="A3331">
        <v>6844270</v>
      </c>
      <c r="B3331" s="2">
        <v>43425.545845833331</v>
      </c>
      <c r="C3331" s="2">
        <v>43421</v>
      </c>
      <c r="D3331" t="s">
        <v>1220</v>
      </c>
      <c r="E3331">
        <v>12245</v>
      </c>
      <c r="F3331" t="s">
        <v>67</v>
      </c>
      <c r="G3331" t="s">
        <v>2</v>
      </c>
      <c r="H3331" t="s">
        <v>3</v>
      </c>
      <c r="I3331" t="s">
        <v>1</v>
      </c>
      <c r="J3331" t="s">
        <v>4</v>
      </c>
      <c r="K3331" t="s">
        <v>39</v>
      </c>
    </row>
    <row r="3332" spans="1:11" x14ac:dyDescent="0.25">
      <c r="A3332">
        <v>6844270</v>
      </c>
      <c r="B3332" s="2">
        <v>43425.546165856482</v>
      </c>
      <c r="C3332" s="2">
        <v>43421</v>
      </c>
      <c r="D3332" t="s">
        <v>1220</v>
      </c>
      <c r="E3332">
        <v>12245</v>
      </c>
      <c r="F3332" t="s">
        <v>67</v>
      </c>
      <c r="G3332" t="s">
        <v>0</v>
      </c>
      <c r="H3332" t="s">
        <v>37</v>
      </c>
      <c r="I3332" t="s">
        <v>25</v>
      </c>
      <c r="J3332" t="s">
        <v>36</v>
      </c>
      <c r="K3332" t="s">
        <v>37</v>
      </c>
    </row>
    <row r="3333" spans="1:11" x14ac:dyDescent="0.25">
      <c r="A3333">
        <v>6844159</v>
      </c>
      <c r="B3333" s="2">
        <v>43425.546692939817</v>
      </c>
      <c r="C3333" s="2">
        <v>43421</v>
      </c>
      <c r="D3333" t="s">
        <v>1221</v>
      </c>
      <c r="E3333">
        <v>12245</v>
      </c>
      <c r="F3333" t="s">
        <v>67</v>
      </c>
      <c r="G3333" t="s">
        <v>0</v>
      </c>
      <c r="H3333" t="s">
        <v>37</v>
      </c>
      <c r="I3333" t="s">
        <v>25</v>
      </c>
      <c r="J3333" t="s">
        <v>36</v>
      </c>
      <c r="K3333" t="s">
        <v>37</v>
      </c>
    </row>
    <row r="3334" spans="1:11" x14ac:dyDescent="0.25">
      <c r="A3334">
        <v>6844159</v>
      </c>
      <c r="B3334" s="2">
        <v>43425.547148379628</v>
      </c>
      <c r="C3334" s="2">
        <v>43421</v>
      </c>
      <c r="D3334" t="s">
        <v>1221</v>
      </c>
      <c r="E3334">
        <v>12245</v>
      </c>
      <c r="F3334" t="s">
        <v>67</v>
      </c>
      <c r="G3334" t="s">
        <v>2</v>
      </c>
      <c r="H3334" t="s">
        <v>3</v>
      </c>
      <c r="I3334" t="s">
        <v>1</v>
      </c>
      <c r="J3334" t="s">
        <v>4</v>
      </c>
      <c r="K3334" t="s">
        <v>39</v>
      </c>
    </row>
    <row r="3335" spans="1:11" x14ac:dyDescent="0.25">
      <c r="A3335">
        <v>6868020</v>
      </c>
      <c r="B3335" s="2">
        <v>43425.548689467592</v>
      </c>
      <c r="C3335" s="2">
        <v>43421</v>
      </c>
      <c r="D3335" t="s">
        <v>1222</v>
      </c>
      <c r="E3335">
        <v>12245</v>
      </c>
      <c r="F3335" t="s">
        <v>67</v>
      </c>
      <c r="G3335" t="s">
        <v>2</v>
      </c>
      <c r="H3335" t="s">
        <v>3</v>
      </c>
      <c r="I3335" t="s">
        <v>1</v>
      </c>
      <c r="J3335" t="s">
        <v>4</v>
      </c>
      <c r="K3335" t="s">
        <v>39</v>
      </c>
    </row>
    <row r="3336" spans="1:11" x14ac:dyDescent="0.25">
      <c r="A3336">
        <v>6868020</v>
      </c>
      <c r="B3336" s="2">
        <v>43425.549023726853</v>
      </c>
      <c r="C3336" s="2">
        <v>43421</v>
      </c>
      <c r="D3336" t="s">
        <v>1222</v>
      </c>
      <c r="E3336">
        <v>12245</v>
      </c>
      <c r="F3336" t="s">
        <v>67</v>
      </c>
      <c r="G3336" t="s">
        <v>0</v>
      </c>
      <c r="H3336" t="s">
        <v>37</v>
      </c>
      <c r="I3336" t="s">
        <v>25</v>
      </c>
      <c r="J3336" t="s">
        <v>36</v>
      </c>
      <c r="K3336" t="s">
        <v>37</v>
      </c>
    </row>
    <row r="3337" spans="1:11" x14ac:dyDescent="0.25">
      <c r="A3337">
        <v>6867909</v>
      </c>
      <c r="B3337" s="2">
        <v>43425.550437731479</v>
      </c>
      <c r="C3337" s="2">
        <v>43421</v>
      </c>
      <c r="D3337" t="s">
        <v>1223</v>
      </c>
      <c r="E3337">
        <v>12245</v>
      </c>
      <c r="F3337" t="s">
        <v>67</v>
      </c>
      <c r="G3337" t="s">
        <v>0</v>
      </c>
      <c r="H3337" t="s">
        <v>37</v>
      </c>
      <c r="I3337" t="s">
        <v>25</v>
      </c>
      <c r="J3337" t="s">
        <v>36</v>
      </c>
      <c r="K3337" t="s">
        <v>37</v>
      </c>
    </row>
    <row r="3338" spans="1:11" x14ac:dyDescent="0.25">
      <c r="A3338">
        <v>6867909</v>
      </c>
      <c r="B3338" s="2">
        <v>43425.551559259256</v>
      </c>
      <c r="C3338" s="2">
        <v>43421</v>
      </c>
      <c r="D3338" t="s">
        <v>1223</v>
      </c>
      <c r="E3338">
        <v>12245</v>
      </c>
      <c r="F3338" t="s">
        <v>67</v>
      </c>
      <c r="G3338" t="s">
        <v>2</v>
      </c>
      <c r="H3338" t="s">
        <v>5</v>
      </c>
      <c r="I3338" t="s">
        <v>1</v>
      </c>
      <c r="J3338" t="s">
        <v>4</v>
      </c>
      <c r="K3338" t="s">
        <v>38</v>
      </c>
    </row>
    <row r="3339" spans="1:11" x14ac:dyDescent="0.25">
      <c r="A3339">
        <v>6867909</v>
      </c>
      <c r="B3339" s="2">
        <v>43425.551866898146</v>
      </c>
      <c r="C3339" s="2">
        <v>43421</v>
      </c>
      <c r="D3339" t="s">
        <v>1223</v>
      </c>
      <c r="E3339">
        <v>12245</v>
      </c>
      <c r="F3339" t="s">
        <v>67</v>
      </c>
      <c r="G3339" t="s">
        <v>2</v>
      </c>
      <c r="H3339" t="s">
        <v>3</v>
      </c>
      <c r="I3339" t="s">
        <v>1</v>
      </c>
      <c r="J3339" t="s">
        <v>4</v>
      </c>
      <c r="K3339" t="s">
        <v>39</v>
      </c>
    </row>
    <row r="3340" spans="1:11" x14ac:dyDescent="0.25">
      <c r="A3340">
        <v>6867909</v>
      </c>
      <c r="B3340" s="2">
        <v>43425.552384606483</v>
      </c>
      <c r="C3340" s="2">
        <v>43421</v>
      </c>
      <c r="D3340" t="s">
        <v>1223</v>
      </c>
      <c r="E3340">
        <v>12245</v>
      </c>
      <c r="F3340" t="s">
        <v>67</v>
      </c>
      <c r="G3340" t="s">
        <v>2</v>
      </c>
      <c r="H3340" t="s">
        <v>45</v>
      </c>
      <c r="I3340" t="s">
        <v>7</v>
      </c>
      <c r="J3340" t="s">
        <v>4</v>
      </c>
      <c r="K3340" t="s">
        <v>1224</v>
      </c>
    </row>
    <row r="3341" spans="1:11" x14ac:dyDescent="0.25">
      <c r="A3341">
        <v>6867558</v>
      </c>
      <c r="B3341" s="2">
        <v>43425.553245833333</v>
      </c>
      <c r="C3341" s="2">
        <v>43421</v>
      </c>
      <c r="D3341" t="s">
        <v>1225</v>
      </c>
      <c r="E3341">
        <v>12245</v>
      </c>
      <c r="F3341" t="s">
        <v>67</v>
      </c>
      <c r="G3341" t="s">
        <v>2</v>
      </c>
      <c r="H3341" t="s">
        <v>5</v>
      </c>
      <c r="I3341" t="s">
        <v>1</v>
      </c>
      <c r="J3341" t="s">
        <v>4</v>
      </c>
      <c r="K3341" t="s">
        <v>38</v>
      </c>
    </row>
    <row r="3342" spans="1:11" x14ac:dyDescent="0.25">
      <c r="A3342">
        <v>6867558</v>
      </c>
      <c r="B3342" s="2">
        <v>43425.553639930557</v>
      </c>
      <c r="C3342" s="2">
        <v>43421</v>
      </c>
      <c r="D3342" t="s">
        <v>1225</v>
      </c>
      <c r="E3342">
        <v>12245</v>
      </c>
      <c r="F3342" t="s">
        <v>67</v>
      </c>
      <c r="G3342" t="s">
        <v>0</v>
      </c>
      <c r="H3342" t="s">
        <v>37</v>
      </c>
      <c r="I3342" t="s">
        <v>25</v>
      </c>
      <c r="J3342" t="s">
        <v>36</v>
      </c>
      <c r="K3342" t="s">
        <v>37</v>
      </c>
    </row>
    <row r="3343" spans="1:11" x14ac:dyDescent="0.25">
      <c r="A3343">
        <v>6867453</v>
      </c>
      <c r="B3343" s="2">
        <v>43425.555477893518</v>
      </c>
      <c r="C3343" s="2">
        <v>43421</v>
      </c>
      <c r="D3343" t="s">
        <v>1226</v>
      </c>
      <c r="E3343">
        <v>12245</v>
      </c>
      <c r="F3343" t="s">
        <v>67</v>
      </c>
      <c r="G3343" t="s">
        <v>2</v>
      </c>
      <c r="H3343" t="s">
        <v>37</v>
      </c>
      <c r="I3343" t="s">
        <v>25</v>
      </c>
      <c r="J3343" t="s">
        <v>9</v>
      </c>
      <c r="K3343" t="s">
        <v>37</v>
      </c>
    </row>
    <row r="3344" spans="1:11" x14ac:dyDescent="0.25">
      <c r="A3344">
        <v>6867453</v>
      </c>
      <c r="B3344" s="2">
        <v>43425.555780439812</v>
      </c>
      <c r="C3344" s="2">
        <v>43421</v>
      </c>
      <c r="D3344" t="s">
        <v>1226</v>
      </c>
      <c r="E3344">
        <v>12245</v>
      </c>
      <c r="F3344" t="s">
        <v>67</v>
      </c>
      <c r="G3344" t="s">
        <v>0</v>
      </c>
      <c r="H3344" t="s">
        <v>37</v>
      </c>
      <c r="I3344" t="s">
        <v>25</v>
      </c>
      <c r="J3344" t="s">
        <v>36</v>
      </c>
      <c r="K3344" t="s">
        <v>37</v>
      </c>
    </row>
    <row r="3345" spans="1:11" x14ac:dyDescent="0.25">
      <c r="A3345">
        <v>6867209</v>
      </c>
      <c r="B3345" s="2">
        <v>43425.556439467589</v>
      </c>
      <c r="C3345" s="2">
        <v>43421</v>
      </c>
      <c r="D3345" t="s">
        <v>1227</v>
      </c>
      <c r="E3345">
        <v>12245</v>
      </c>
      <c r="F3345" t="s">
        <v>67</v>
      </c>
      <c r="G3345" t="s">
        <v>0</v>
      </c>
      <c r="H3345" t="s">
        <v>37</v>
      </c>
      <c r="I3345" t="s">
        <v>25</v>
      </c>
      <c r="J3345" t="s">
        <v>36</v>
      </c>
      <c r="K3345" t="s">
        <v>37</v>
      </c>
    </row>
    <row r="3346" spans="1:11" x14ac:dyDescent="0.25">
      <c r="A3346">
        <v>6867209</v>
      </c>
      <c r="B3346" s="2">
        <v>43425.556798611113</v>
      </c>
      <c r="C3346" s="2">
        <v>43421</v>
      </c>
      <c r="D3346" t="s">
        <v>1227</v>
      </c>
      <c r="E3346">
        <v>12245</v>
      </c>
      <c r="F3346" t="s">
        <v>67</v>
      </c>
      <c r="G3346" t="s">
        <v>2</v>
      </c>
      <c r="H3346" t="s">
        <v>37</v>
      </c>
      <c r="I3346" t="s">
        <v>25</v>
      </c>
      <c r="J3346" t="s">
        <v>4</v>
      </c>
      <c r="K3346" t="s">
        <v>37</v>
      </c>
    </row>
    <row r="3347" spans="1:11" x14ac:dyDescent="0.25">
      <c r="A3347">
        <v>6866828</v>
      </c>
      <c r="B3347" s="2">
        <v>43425.557205555553</v>
      </c>
      <c r="C3347" s="2">
        <v>43421</v>
      </c>
      <c r="D3347" t="s">
        <v>1228</v>
      </c>
      <c r="E3347">
        <v>12245</v>
      </c>
      <c r="F3347" t="s">
        <v>67</v>
      </c>
      <c r="G3347" t="s">
        <v>0</v>
      </c>
      <c r="H3347" t="s">
        <v>37</v>
      </c>
      <c r="I3347" t="s">
        <v>25</v>
      </c>
      <c r="J3347" t="s">
        <v>36</v>
      </c>
      <c r="K3347" t="s">
        <v>37</v>
      </c>
    </row>
    <row r="3348" spans="1:11" x14ac:dyDescent="0.25">
      <c r="A3348">
        <v>6866828</v>
      </c>
      <c r="B3348" s="2">
        <v>43425.557624421293</v>
      </c>
      <c r="C3348" s="2">
        <v>43421</v>
      </c>
      <c r="D3348" t="s">
        <v>1228</v>
      </c>
      <c r="E3348">
        <v>12245</v>
      </c>
      <c r="F3348" t="s">
        <v>67</v>
      </c>
      <c r="G3348" t="s">
        <v>2</v>
      </c>
      <c r="H3348" t="s">
        <v>5</v>
      </c>
      <c r="I3348" t="s">
        <v>1</v>
      </c>
      <c r="J3348" t="s">
        <v>4</v>
      </c>
      <c r="K3348" t="s">
        <v>38</v>
      </c>
    </row>
    <row r="3349" spans="1:11" x14ac:dyDescent="0.25">
      <c r="A3349">
        <v>6866828</v>
      </c>
      <c r="B3349" s="2">
        <v>43425.557927199072</v>
      </c>
      <c r="C3349" s="2">
        <v>43421</v>
      </c>
      <c r="D3349" t="s">
        <v>1228</v>
      </c>
      <c r="E3349">
        <v>12245</v>
      </c>
      <c r="F3349" t="s">
        <v>67</v>
      </c>
      <c r="G3349" t="s">
        <v>2</v>
      </c>
      <c r="H3349" t="s">
        <v>3</v>
      </c>
      <c r="I3349" t="s">
        <v>1</v>
      </c>
      <c r="J3349" t="s">
        <v>4</v>
      </c>
      <c r="K3349" t="s">
        <v>39</v>
      </c>
    </row>
    <row r="3350" spans="1:11" x14ac:dyDescent="0.25">
      <c r="A3350">
        <v>6866762</v>
      </c>
      <c r="B3350" s="2">
        <v>43425.558545138891</v>
      </c>
      <c r="C3350" s="2">
        <v>43421</v>
      </c>
      <c r="D3350" t="s">
        <v>1229</v>
      </c>
      <c r="E3350">
        <v>12245</v>
      </c>
      <c r="F3350" t="s">
        <v>67</v>
      </c>
      <c r="G3350" t="s">
        <v>2</v>
      </c>
      <c r="H3350" t="s">
        <v>3</v>
      </c>
      <c r="I3350" t="s">
        <v>1</v>
      </c>
      <c r="J3350" t="s">
        <v>4</v>
      </c>
      <c r="K3350" t="s">
        <v>39</v>
      </c>
    </row>
    <row r="3351" spans="1:11" x14ac:dyDescent="0.25">
      <c r="A3351">
        <v>6866762</v>
      </c>
      <c r="B3351" s="2">
        <v>43425.558837384262</v>
      </c>
      <c r="C3351" s="2">
        <v>43421</v>
      </c>
      <c r="D3351" t="s">
        <v>1229</v>
      </c>
      <c r="E3351">
        <v>12245</v>
      </c>
      <c r="F3351" t="s">
        <v>67</v>
      </c>
      <c r="G3351" t="s">
        <v>0</v>
      </c>
      <c r="H3351" t="s">
        <v>37</v>
      </c>
      <c r="I3351" t="s">
        <v>25</v>
      </c>
      <c r="J3351" t="s">
        <v>36</v>
      </c>
      <c r="K3351" t="s">
        <v>37</v>
      </c>
    </row>
    <row r="3352" spans="1:11" x14ac:dyDescent="0.25">
      <c r="A3352">
        <v>6866607</v>
      </c>
      <c r="B3352" s="2">
        <v>43425.559602893518</v>
      </c>
      <c r="C3352" s="2">
        <v>43421</v>
      </c>
      <c r="D3352" t="s">
        <v>1230</v>
      </c>
      <c r="E3352">
        <v>12245</v>
      </c>
      <c r="F3352" t="s">
        <v>67</v>
      </c>
      <c r="G3352" t="s">
        <v>0</v>
      </c>
      <c r="H3352" t="s">
        <v>37</v>
      </c>
      <c r="I3352" t="s">
        <v>25</v>
      </c>
      <c r="J3352" t="s">
        <v>36</v>
      </c>
      <c r="K3352" t="s">
        <v>37</v>
      </c>
    </row>
    <row r="3353" spans="1:11" x14ac:dyDescent="0.25">
      <c r="A3353">
        <v>6866607</v>
      </c>
      <c r="B3353" s="2">
        <v>43425.560188657408</v>
      </c>
      <c r="C3353" s="2">
        <v>43421</v>
      </c>
      <c r="D3353" t="s">
        <v>1230</v>
      </c>
      <c r="E3353">
        <v>12245</v>
      </c>
      <c r="F3353" t="s">
        <v>67</v>
      </c>
      <c r="G3353" t="s">
        <v>2</v>
      </c>
      <c r="H3353" t="s">
        <v>11</v>
      </c>
      <c r="I3353" t="s">
        <v>7</v>
      </c>
      <c r="J3353" t="s">
        <v>4</v>
      </c>
      <c r="K3353" t="s">
        <v>42</v>
      </c>
    </row>
    <row r="3354" spans="1:11" x14ac:dyDescent="0.25">
      <c r="A3354">
        <v>6866168</v>
      </c>
      <c r="B3354" s="2">
        <v>43425.560909143518</v>
      </c>
      <c r="C3354" s="2">
        <v>43421</v>
      </c>
      <c r="D3354" t="s">
        <v>1231</v>
      </c>
      <c r="E3354">
        <v>12245</v>
      </c>
      <c r="F3354" t="s">
        <v>67</v>
      </c>
      <c r="G3354" t="s">
        <v>2</v>
      </c>
      <c r="H3354" t="s">
        <v>37</v>
      </c>
      <c r="I3354" t="s">
        <v>25</v>
      </c>
      <c r="J3354" t="s">
        <v>9</v>
      </c>
      <c r="K3354" t="s">
        <v>37</v>
      </c>
    </row>
    <row r="3355" spans="1:11" x14ac:dyDescent="0.25">
      <c r="A3355">
        <v>6866168</v>
      </c>
      <c r="B3355" s="2">
        <v>43425.561176157411</v>
      </c>
      <c r="C3355" s="2">
        <v>43421</v>
      </c>
      <c r="D3355" t="s">
        <v>1231</v>
      </c>
      <c r="E3355">
        <v>12245</v>
      </c>
      <c r="F3355" t="s">
        <v>67</v>
      </c>
      <c r="G3355" t="s">
        <v>0</v>
      </c>
      <c r="H3355" t="s">
        <v>37</v>
      </c>
      <c r="I3355" t="s">
        <v>25</v>
      </c>
      <c r="J3355" t="s">
        <v>36</v>
      </c>
      <c r="K3355" t="s">
        <v>37</v>
      </c>
    </row>
    <row r="3356" spans="1:11" x14ac:dyDescent="0.25">
      <c r="A3356">
        <v>6865481</v>
      </c>
      <c r="B3356" s="2">
        <v>43425.561761226854</v>
      </c>
      <c r="C3356" s="2">
        <v>43421</v>
      </c>
      <c r="D3356" t="s">
        <v>1232</v>
      </c>
      <c r="E3356">
        <v>12245</v>
      </c>
      <c r="F3356" t="s">
        <v>67</v>
      </c>
      <c r="G3356" t="s">
        <v>0</v>
      </c>
      <c r="H3356" t="s">
        <v>37</v>
      </c>
      <c r="I3356" t="s">
        <v>25</v>
      </c>
      <c r="J3356" t="s">
        <v>36</v>
      </c>
      <c r="K3356" t="s">
        <v>37</v>
      </c>
    </row>
    <row r="3357" spans="1:11" x14ac:dyDescent="0.25">
      <c r="A3357">
        <v>6865481</v>
      </c>
      <c r="B3357" s="2">
        <v>43425.562085532409</v>
      </c>
      <c r="C3357" s="2">
        <v>43421</v>
      </c>
      <c r="D3357" t="s">
        <v>1232</v>
      </c>
      <c r="E3357">
        <v>12245</v>
      </c>
      <c r="F3357" t="s">
        <v>67</v>
      </c>
      <c r="G3357" t="s">
        <v>2</v>
      </c>
      <c r="H3357" t="s">
        <v>37</v>
      </c>
      <c r="I3357" t="s">
        <v>25</v>
      </c>
      <c r="J3357" t="s">
        <v>4</v>
      </c>
      <c r="K3357" t="s">
        <v>37</v>
      </c>
    </row>
    <row r="3358" spans="1:11" x14ac:dyDescent="0.25">
      <c r="A3358">
        <v>6865075</v>
      </c>
      <c r="B3358" s="2">
        <v>43425.562601620368</v>
      </c>
      <c r="C3358" s="2">
        <v>43421</v>
      </c>
      <c r="D3358" t="s">
        <v>1233</v>
      </c>
      <c r="E3358">
        <v>12245</v>
      </c>
      <c r="F3358" t="s">
        <v>67</v>
      </c>
      <c r="G3358" t="s">
        <v>2</v>
      </c>
      <c r="H3358" t="s">
        <v>37</v>
      </c>
      <c r="I3358" t="s">
        <v>25</v>
      </c>
      <c r="J3358" t="s">
        <v>9</v>
      </c>
      <c r="K3358" t="s">
        <v>37</v>
      </c>
    </row>
    <row r="3359" spans="1:11" x14ac:dyDescent="0.25">
      <c r="A3359">
        <v>6865075</v>
      </c>
      <c r="B3359" s="2">
        <v>43425.562913425929</v>
      </c>
      <c r="C3359" s="2">
        <v>43421</v>
      </c>
      <c r="D3359" t="s">
        <v>1233</v>
      </c>
      <c r="E3359">
        <v>12245</v>
      </c>
      <c r="F3359" t="s">
        <v>67</v>
      </c>
      <c r="G3359" t="s">
        <v>0</v>
      </c>
      <c r="H3359" t="s">
        <v>37</v>
      </c>
      <c r="I3359" t="s">
        <v>25</v>
      </c>
      <c r="J3359" t="s">
        <v>36</v>
      </c>
      <c r="K3359" t="s">
        <v>37</v>
      </c>
    </row>
    <row r="3360" spans="1:11" x14ac:dyDescent="0.25">
      <c r="A3360">
        <v>6864586</v>
      </c>
      <c r="B3360" s="2">
        <v>43425.563698379628</v>
      </c>
      <c r="C3360" s="2">
        <v>43421</v>
      </c>
      <c r="D3360" t="s">
        <v>1234</v>
      </c>
      <c r="E3360">
        <v>12245</v>
      </c>
      <c r="F3360" t="s">
        <v>67</v>
      </c>
      <c r="G3360" t="s">
        <v>2</v>
      </c>
      <c r="H3360" t="s">
        <v>3</v>
      </c>
      <c r="I3360" t="s">
        <v>1</v>
      </c>
      <c r="J3360" t="s">
        <v>4</v>
      </c>
      <c r="K3360" t="s">
        <v>39</v>
      </c>
    </row>
    <row r="3361" spans="1:11" x14ac:dyDescent="0.25">
      <c r="A3361">
        <v>6864586</v>
      </c>
      <c r="B3361" s="2">
        <v>43425.56411608796</v>
      </c>
      <c r="C3361" s="2">
        <v>43421</v>
      </c>
      <c r="D3361" t="s">
        <v>1234</v>
      </c>
      <c r="E3361">
        <v>12245</v>
      </c>
      <c r="F3361" t="s">
        <v>67</v>
      </c>
      <c r="G3361" t="s">
        <v>0</v>
      </c>
      <c r="H3361" t="s">
        <v>37</v>
      </c>
      <c r="I3361" t="s">
        <v>25</v>
      </c>
      <c r="J3361" t="s">
        <v>36</v>
      </c>
      <c r="K3361" t="s">
        <v>37</v>
      </c>
    </row>
    <row r="3362" spans="1:11" x14ac:dyDescent="0.25">
      <c r="A3362">
        <v>6864034</v>
      </c>
      <c r="B3362" s="2">
        <v>43425.564597453704</v>
      </c>
      <c r="C3362" s="2">
        <v>43421</v>
      </c>
      <c r="D3362" t="s">
        <v>1235</v>
      </c>
      <c r="E3362">
        <v>12245</v>
      </c>
      <c r="F3362" t="s">
        <v>67</v>
      </c>
      <c r="G3362" t="s">
        <v>0</v>
      </c>
      <c r="H3362" t="s">
        <v>37</v>
      </c>
      <c r="I3362" t="s">
        <v>25</v>
      </c>
      <c r="J3362" t="s">
        <v>36</v>
      </c>
      <c r="K3362" t="s">
        <v>37</v>
      </c>
    </row>
    <row r="3363" spans="1:11" x14ac:dyDescent="0.25">
      <c r="A3363">
        <v>6864034</v>
      </c>
      <c r="B3363" s="2">
        <v>43425.56491458333</v>
      </c>
      <c r="C3363" s="2">
        <v>43421</v>
      </c>
      <c r="D3363" t="s">
        <v>1235</v>
      </c>
      <c r="E3363">
        <v>12245</v>
      </c>
      <c r="F3363" t="s">
        <v>67</v>
      </c>
      <c r="G3363" t="s">
        <v>2</v>
      </c>
      <c r="H3363" t="s">
        <v>37</v>
      </c>
      <c r="I3363" t="s">
        <v>25</v>
      </c>
      <c r="J3363" t="s">
        <v>9</v>
      </c>
      <c r="K3363" t="s">
        <v>37</v>
      </c>
    </row>
    <row r="3364" spans="1:11" x14ac:dyDescent="0.25">
      <c r="A3364">
        <v>6862945</v>
      </c>
      <c r="B3364" s="2">
        <v>43425.565405439818</v>
      </c>
      <c r="C3364" s="2">
        <v>43421</v>
      </c>
      <c r="D3364" t="s">
        <v>1236</v>
      </c>
      <c r="E3364">
        <v>12245</v>
      </c>
      <c r="F3364" t="s">
        <v>67</v>
      </c>
      <c r="G3364" t="s">
        <v>0</v>
      </c>
      <c r="H3364" t="s">
        <v>37</v>
      </c>
      <c r="I3364" t="s">
        <v>25</v>
      </c>
      <c r="J3364" t="s">
        <v>36</v>
      </c>
      <c r="K3364" t="s">
        <v>37</v>
      </c>
    </row>
    <row r="3365" spans="1:11" x14ac:dyDescent="0.25">
      <c r="A3365">
        <v>6862945</v>
      </c>
      <c r="B3365" s="2">
        <v>43425.565762500002</v>
      </c>
      <c r="C3365" s="2">
        <v>43421</v>
      </c>
      <c r="D3365" t="s">
        <v>1236</v>
      </c>
      <c r="E3365">
        <v>12245</v>
      </c>
      <c r="F3365" t="s">
        <v>67</v>
      </c>
      <c r="G3365" t="s">
        <v>2</v>
      </c>
      <c r="H3365" t="s">
        <v>5</v>
      </c>
      <c r="I3365" t="s">
        <v>1</v>
      </c>
      <c r="J3365" t="s">
        <v>4</v>
      </c>
      <c r="K3365" t="s">
        <v>38</v>
      </c>
    </row>
    <row r="3366" spans="1:11" x14ac:dyDescent="0.25">
      <c r="A3366">
        <v>6862945</v>
      </c>
      <c r="B3366" s="2">
        <v>43425.566143402779</v>
      </c>
      <c r="C3366" s="2">
        <v>43421</v>
      </c>
      <c r="D3366" t="s">
        <v>1236</v>
      </c>
      <c r="E3366">
        <v>12245</v>
      </c>
      <c r="F3366" t="s">
        <v>67</v>
      </c>
      <c r="G3366" t="s">
        <v>2</v>
      </c>
      <c r="H3366" t="s">
        <v>3</v>
      </c>
      <c r="I3366" t="s">
        <v>1</v>
      </c>
      <c r="J3366" t="s">
        <v>4</v>
      </c>
      <c r="K3366" t="s">
        <v>39</v>
      </c>
    </row>
    <row r="3367" spans="1:11" x14ac:dyDescent="0.25">
      <c r="A3367">
        <v>6862356</v>
      </c>
      <c r="B3367" s="2">
        <v>43425.566741087961</v>
      </c>
      <c r="C3367" s="2">
        <v>43421</v>
      </c>
      <c r="D3367" t="s">
        <v>1237</v>
      </c>
      <c r="E3367">
        <v>12245</v>
      </c>
      <c r="F3367" t="s">
        <v>67</v>
      </c>
      <c r="G3367" t="s">
        <v>2</v>
      </c>
      <c r="H3367" t="s">
        <v>5</v>
      </c>
      <c r="I3367" t="s">
        <v>1</v>
      </c>
      <c r="J3367" t="s">
        <v>4</v>
      </c>
      <c r="K3367" t="s">
        <v>38</v>
      </c>
    </row>
    <row r="3368" spans="1:11" x14ac:dyDescent="0.25">
      <c r="A3368">
        <v>6862356</v>
      </c>
      <c r="B3368" s="2">
        <v>43425.567040856484</v>
      </c>
      <c r="C3368" s="2">
        <v>43421</v>
      </c>
      <c r="D3368" t="s">
        <v>1237</v>
      </c>
      <c r="E3368">
        <v>12245</v>
      </c>
      <c r="F3368" t="s">
        <v>67</v>
      </c>
      <c r="G3368" t="s">
        <v>0</v>
      </c>
      <c r="H3368" t="s">
        <v>37</v>
      </c>
      <c r="I3368" t="s">
        <v>25</v>
      </c>
      <c r="J3368" t="s">
        <v>36</v>
      </c>
      <c r="K3368" t="s">
        <v>37</v>
      </c>
    </row>
    <row r="3369" spans="1:11" x14ac:dyDescent="0.25">
      <c r="A3369">
        <v>6862295</v>
      </c>
      <c r="B3369" s="2">
        <v>43425.56794375</v>
      </c>
      <c r="C3369" s="2">
        <v>43421</v>
      </c>
      <c r="D3369" t="s">
        <v>1238</v>
      </c>
      <c r="E3369">
        <v>12245</v>
      </c>
      <c r="F3369" t="s">
        <v>67</v>
      </c>
      <c r="G3369" t="s">
        <v>2</v>
      </c>
      <c r="H3369" t="s">
        <v>5</v>
      </c>
      <c r="I3369" t="s">
        <v>1</v>
      </c>
      <c r="J3369" t="s">
        <v>4</v>
      </c>
      <c r="K3369" t="s">
        <v>38</v>
      </c>
    </row>
    <row r="3370" spans="1:11" x14ac:dyDescent="0.25">
      <c r="A3370">
        <v>6862295</v>
      </c>
      <c r="B3370" s="2">
        <v>43425.568331249997</v>
      </c>
      <c r="C3370" s="2">
        <v>43421</v>
      </c>
      <c r="D3370" t="s">
        <v>1238</v>
      </c>
      <c r="E3370">
        <v>12245</v>
      </c>
      <c r="F3370" t="s">
        <v>67</v>
      </c>
      <c r="G3370" t="s">
        <v>2</v>
      </c>
      <c r="H3370" t="s">
        <v>3</v>
      </c>
      <c r="I3370" t="s">
        <v>1</v>
      </c>
      <c r="J3370" t="s">
        <v>4</v>
      </c>
      <c r="K3370" t="s">
        <v>39</v>
      </c>
    </row>
    <row r="3371" spans="1:11" x14ac:dyDescent="0.25">
      <c r="A3371">
        <v>6862295</v>
      </c>
      <c r="B3371" s="2">
        <v>43425.56863425926</v>
      </c>
      <c r="C3371" s="2">
        <v>43421</v>
      </c>
      <c r="D3371" t="s">
        <v>1238</v>
      </c>
      <c r="E3371">
        <v>12245</v>
      </c>
      <c r="F3371" t="s">
        <v>67</v>
      </c>
      <c r="G3371" t="s">
        <v>0</v>
      </c>
      <c r="H3371" t="s">
        <v>37</v>
      </c>
      <c r="I3371" t="s">
        <v>25</v>
      </c>
      <c r="J3371" t="s">
        <v>36</v>
      </c>
      <c r="K3371" t="s">
        <v>37</v>
      </c>
    </row>
    <row r="3372" spans="1:11" x14ac:dyDescent="0.25">
      <c r="A3372">
        <v>6862033</v>
      </c>
      <c r="B3372" s="2">
        <v>43425.56924675926</v>
      </c>
      <c r="C3372" s="2">
        <v>43421</v>
      </c>
      <c r="D3372" t="s">
        <v>1239</v>
      </c>
      <c r="E3372">
        <v>12245</v>
      </c>
      <c r="F3372" t="s">
        <v>67</v>
      </c>
      <c r="G3372" t="s">
        <v>2</v>
      </c>
      <c r="H3372" t="s">
        <v>37</v>
      </c>
      <c r="I3372" t="s">
        <v>25</v>
      </c>
      <c r="J3372" t="s">
        <v>9</v>
      </c>
      <c r="K3372" t="s">
        <v>37</v>
      </c>
    </row>
    <row r="3373" spans="1:11" x14ac:dyDescent="0.25">
      <c r="A3373">
        <v>6862033</v>
      </c>
      <c r="B3373" s="2">
        <v>43425.56952222222</v>
      </c>
      <c r="C3373" s="2">
        <v>43421</v>
      </c>
      <c r="D3373" t="s">
        <v>1239</v>
      </c>
      <c r="E3373">
        <v>12245</v>
      </c>
      <c r="F3373" t="s">
        <v>67</v>
      </c>
      <c r="G3373" t="s">
        <v>0</v>
      </c>
      <c r="H3373" t="s">
        <v>37</v>
      </c>
      <c r="I3373" t="s">
        <v>25</v>
      </c>
      <c r="J3373" t="s">
        <v>36</v>
      </c>
      <c r="K3373" t="s">
        <v>37</v>
      </c>
    </row>
    <row r="3374" spans="1:11" x14ac:dyDescent="0.25">
      <c r="A3374">
        <v>6861594</v>
      </c>
      <c r="B3374" s="2">
        <v>43425.569979745371</v>
      </c>
      <c r="C3374" s="2">
        <v>43421</v>
      </c>
      <c r="D3374" t="s">
        <v>1240</v>
      </c>
      <c r="E3374">
        <v>12245</v>
      </c>
      <c r="F3374" t="s">
        <v>67</v>
      </c>
      <c r="G3374" t="s">
        <v>0</v>
      </c>
      <c r="H3374" t="s">
        <v>37</v>
      </c>
      <c r="I3374" t="s">
        <v>25</v>
      </c>
      <c r="J3374" t="s">
        <v>36</v>
      </c>
      <c r="K3374" t="s">
        <v>37</v>
      </c>
    </row>
    <row r="3375" spans="1:11" x14ac:dyDescent="0.25">
      <c r="A3375">
        <v>6861594</v>
      </c>
      <c r="B3375" s="2">
        <v>43425.570446180558</v>
      </c>
      <c r="C3375" s="2">
        <v>43421</v>
      </c>
      <c r="D3375" t="s">
        <v>1240</v>
      </c>
      <c r="E3375">
        <v>12245</v>
      </c>
      <c r="F3375" t="s">
        <v>67</v>
      </c>
      <c r="G3375" t="s">
        <v>2</v>
      </c>
      <c r="H3375" t="s">
        <v>5</v>
      </c>
      <c r="I3375" t="s">
        <v>1</v>
      </c>
      <c r="J3375" t="s">
        <v>4</v>
      </c>
      <c r="K3375" t="s">
        <v>38</v>
      </c>
    </row>
    <row r="3376" spans="1:11" x14ac:dyDescent="0.25">
      <c r="A3376">
        <v>6861594</v>
      </c>
      <c r="B3376" s="2">
        <v>43425.570722916666</v>
      </c>
      <c r="C3376" s="2">
        <v>43421</v>
      </c>
      <c r="D3376" t="s">
        <v>1240</v>
      </c>
      <c r="E3376">
        <v>12245</v>
      </c>
      <c r="F3376" t="s">
        <v>67</v>
      </c>
      <c r="G3376" t="s">
        <v>2</v>
      </c>
      <c r="H3376" t="s">
        <v>3</v>
      </c>
      <c r="I3376" t="s">
        <v>1</v>
      </c>
      <c r="J3376" t="s">
        <v>4</v>
      </c>
      <c r="K3376" t="s">
        <v>39</v>
      </c>
    </row>
    <row r="3377" spans="1:11" x14ac:dyDescent="0.25">
      <c r="A3377">
        <v>6861593</v>
      </c>
      <c r="B3377" s="2">
        <v>43425.571691087964</v>
      </c>
      <c r="C3377" s="2">
        <v>43421</v>
      </c>
      <c r="D3377" t="s">
        <v>1241</v>
      </c>
      <c r="E3377">
        <v>12245</v>
      </c>
      <c r="F3377" t="s">
        <v>67</v>
      </c>
      <c r="G3377" t="s">
        <v>2</v>
      </c>
      <c r="H3377" t="s">
        <v>5</v>
      </c>
      <c r="I3377" t="s">
        <v>1</v>
      </c>
      <c r="J3377" t="s">
        <v>4</v>
      </c>
      <c r="K3377" t="s">
        <v>38</v>
      </c>
    </row>
    <row r="3378" spans="1:11" x14ac:dyDescent="0.25">
      <c r="A3378">
        <v>6861593</v>
      </c>
      <c r="B3378" s="2">
        <v>43425.571950347221</v>
      </c>
      <c r="C3378" s="2">
        <v>43421</v>
      </c>
      <c r="D3378" t="s">
        <v>1241</v>
      </c>
      <c r="E3378">
        <v>12245</v>
      </c>
      <c r="F3378" t="s">
        <v>67</v>
      </c>
      <c r="G3378" t="s">
        <v>2</v>
      </c>
      <c r="H3378" t="s">
        <v>3</v>
      </c>
      <c r="I3378" t="s">
        <v>1</v>
      </c>
      <c r="J3378" t="s">
        <v>4</v>
      </c>
      <c r="K3378" t="s">
        <v>39</v>
      </c>
    </row>
    <row r="3379" spans="1:11" x14ac:dyDescent="0.25">
      <c r="A3379">
        <v>6861593</v>
      </c>
      <c r="B3379" s="2">
        <v>43425.572331944444</v>
      </c>
      <c r="C3379" s="2">
        <v>43421</v>
      </c>
      <c r="D3379" t="s">
        <v>1241</v>
      </c>
      <c r="E3379">
        <v>12245</v>
      </c>
      <c r="F3379" t="s">
        <v>67</v>
      </c>
      <c r="G3379" t="s">
        <v>0</v>
      </c>
      <c r="H3379" t="s">
        <v>37</v>
      </c>
      <c r="I3379" t="s">
        <v>25</v>
      </c>
      <c r="J3379" t="s">
        <v>36</v>
      </c>
      <c r="K3379" t="s">
        <v>37</v>
      </c>
    </row>
    <row r="3380" spans="1:11" x14ac:dyDescent="0.25">
      <c r="A3380">
        <v>6861497</v>
      </c>
      <c r="B3380" s="2">
        <v>43425.573144212962</v>
      </c>
      <c r="C3380" s="2">
        <v>43421</v>
      </c>
      <c r="D3380" t="s">
        <v>1242</v>
      </c>
      <c r="E3380">
        <v>12245</v>
      </c>
      <c r="F3380" t="s">
        <v>67</v>
      </c>
      <c r="G3380" t="s">
        <v>2</v>
      </c>
      <c r="H3380" t="s">
        <v>5</v>
      </c>
      <c r="I3380" t="s">
        <v>1</v>
      </c>
      <c r="J3380" t="s">
        <v>4</v>
      </c>
      <c r="K3380" t="s">
        <v>38</v>
      </c>
    </row>
    <row r="3381" spans="1:11" x14ac:dyDescent="0.25">
      <c r="A3381">
        <v>6861497</v>
      </c>
      <c r="B3381" s="2">
        <v>43425.573573032409</v>
      </c>
      <c r="C3381" s="2">
        <v>43421</v>
      </c>
      <c r="D3381" t="s">
        <v>1242</v>
      </c>
      <c r="E3381">
        <v>12245</v>
      </c>
      <c r="F3381" t="s">
        <v>67</v>
      </c>
      <c r="G3381" t="s">
        <v>2</v>
      </c>
      <c r="H3381" t="s">
        <v>3</v>
      </c>
      <c r="I3381" t="s">
        <v>1</v>
      </c>
      <c r="J3381" t="s">
        <v>4</v>
      </c>
      <c r="K3381" t="s">
        <v>39</v>
      </c>
    </row>
    <row r="3382" spans="1:11" x14ac:dyDescent="0.25">
      <c r="A3382">
        <v>6861497</v>
      </c>
      <c r="B3382" s="2">
        <v>43425.573948148151</v>
      </c>
      <c r="C3382" s="2">
        <v>43421</v>
      </c>
      <c r="D3382" t="s">
        <v>1242</v>
      </c>
      <c r="E3382">
        <v>12245</v>
      </c>
      <c r="F3382" t="s">
        <v>67</v>
      </c>
      <c r="G3382" t="s">
        <v>0</v>
      </c>
      <c r="H3382" t="s">
        <v>37</v>
      </c>
      <c r="I3382" t="s">
        <v>25</v>
      </c>
      <c r="J3382" t="s">
        <v>36</v>
      </c>
      <c r="K3382" t="s">
        <v>37</v>
      </c>
    </row>
    <row r="3383" spans="1:11" x14ac:dyDescent="0.25">
      <c r="A3383">
        <v>6861464</v>
      </c>
      <c r="B3383" s="2">
        <v>43425.574603125002</v>
      </c>
      <c r="C3383" s="2">
        <v>43421</v>
      </c>
      <c r="D3383" t="s">
        <v>1243</v>
      </c>
      <c r="E3383">
        <v>12245</v>
      </c>
      <c r="F3383" t="s">
        <v>67</v>
      </c>
      <c r="G3383" t="s">
        <v>0</v>
      </c>
      <c r="H3383" t="s">
        <v>37</v>
      </c>
      <c r="I3383" t="s">
        <v>25</v>
      </c>
      <c r="J3383" t="s">
        <v>36</v>
      </c>
      <c r="K3383" t="s">
        <v>37</v>
      </c>
    </row>
    <row r="3384" spans="1:11" x14ac:dyDescent="0.25">
      <c r="A3384">
        <v>6861464</v>
      </c>
      <c r="B3384" s="2">
        <v>43425.574968287037</v>
      </c>
      <c r="C3384" s="2">
        <v>43421</v>
      </c>
      <c r="D3384" t="s">
        <v>1243</v>
      </c>
      <c r="E3384">
        <v>12245</v>
      </c>
      <c r="F3384" t="s">
        <v>67</v>
      </c>
      <c r="G3384" t="s">
        <v>2</v>
      </c>
      <c r="H3384" t="s">
        <v>37</v>
      </c>
      <c r="I3384" t="s">
        <v>25</v>
      </c>
      <c r="J3384" t="s">
        <v>9</v>
      </c>
      <c r="K3384" t="s">
        <v>37</v>
      </c>
    </row>
    <row r="3385" spans="1:11" x14ac:dyDescent="0.25">
      <c r="A3385">
        <v>6861138</v>
      </c>
      <c r="B3385" s="2">
        <v>43425.575474074074</v>
      </c>
      <c r="C3385" s="2">
        <v>43421</v>
      </c>
      <c r="D3385" t="s">
        <v>1244</v>
      </c>
      <c r="E3385">
        <v>12245</v>
      </c>
      <c r="F3385" t="s">
        <v>67</v>
      </c>
      <c r="G3385" t="s">
        <v>2</v>
      </c>
      <c r="H3385" t="s">
        <v>37</v>
      </c>
      <c r="I3385" t="s">
        <v>25</v>
      </c>
      <c r="J3385" t="s">
        <v>9</v>
      </c>
      <c r="K3385" t="s">
        <v>37</v>
      </c>
    </row>
    <row r="3386" spans="1:11" x14ac:dyDescent="0.25">
      <c r="A3386">
        <v>6861138</v>
      </c>
      <c r="B3386" s="2">
        <v>43425.575921643518</v>
      </c>
      <c r="C3386" s="2">
        <v>43421</v>
      </c>
      <c r="D3386" t="s">
        <v>1244</v>
      </c>
      <c r="E3386">
        <v>12245</v>
      </c>
      <c r="F3386" t="s">
        <v>67</v>
      </c>
      <c r="G3386" t="s">
        <v>0</v>
      </c>
      <c r="H3386" t="s">
        <v>37</v>
      </c>
      <c r="I3386" t="s">
        <v>25</v>
      </c>
      <c r="J3386" t="s">
        <v>36</v>
      </c>
      <c r="K3386" t="s">
        <v>37</v>
      </c>
    </row>
    <row r="3387" spans="1:11" x14ac:dyDescent="0.25">
      <c r="A3387">
        <v>6861009</v>
      </c>
      <c r="B3387" s="2">
        <v>43425.576384259257</v>
      </c>
      <c r="C3387" s="2">
        <v>43421</v>
      </c>
      <c r="D3387" t="s">
        <v>1245</v>
      </c>
      <c r="E3387">
        <v>12245</v>
      </c>
      <c r="F3387" t="s">
        <v>67</v>
      </c>
      <c r="G3387" t="s">
        <v>2</v>
      </c>
      <c r="H3387" t="s">
        <v>37</v>
      </c>
      <c r="I3387" t="s">
        <v>25</v>
      </c>
      <c r="J3387" t="s">
        <v>9</v>
      </c>
      <c r="K3387" t="s">
        <v>37</v>
      </c>
    </row>
    <row r="3388" spans="1:11" x14ac:dyDescent="0.25">
      <c r="A3388">
        <v>6861009</v>
      </c>
      <c r="B3388" s="2">
        <v>43425.576701851853</v>
      </c>
      <c r="C3388" s="2">
        <v>43421</v>
      </c>
      <c r="D3388" t="s">
        <v>1245</v>
      </c>
      <c r="E3388">
        <v>12245</v>
      </c>
      <c r="F3388" t="s">
        <v>67</v>
      </c>
      <c r="G3388" t="s">
        <v>0</v>
      </c>
      <c r="H3388" t="s">
        <v>37</v>
      </c>
      <c r="I3388" t="s">
        <v>25</v>
      </c>
      <c r="J3388" t="s">
        <v>36</v>
      </c>
      <c r="K3388" t="s">
        <v>37</v>
      </c>
    </row>
    <row r="3389" spans="1:11" x14ac:dyDescent="0.25">
      <c r="A3389">
        <v>6860430</v>
      </c>
      <c r="B3389" s="2">
        <v>43425.577407407407</v>
      </c>
      <c r="C3389" s="2">
        <v>43421</v>
      </c>
      <c r="D3389" t="s">
        <v>1246</v>
      </c>
      <c r="E3389">
        <v>12245</v>
      </c>
      <c r="F3389" t="s">
        <v>67</v>
      </c>
      <c r="G3389" t="s">
        <v>2</v>
      </c>
      <c r="H3389" t="s">
        <v>37</v>
      </c>
      <c r="I3389" t="s">
        <v>25</v>
      </c>
      <c r="J3389" t="s">
        <v>9</v>
      </c>
      <c r="K3389" t="s">
        <v>37</v>
      </c>
    </row>
    <row r="3390" spans="1:11" x14ac:dyDescent="0.25">
      <c r="A3390">
        <v>6860430</v>
      </c>
      <c r="B3390" s="2">
        <v>43425.577861111109</v>
      </c>
      <c r="C3390" s="2">
        <v>43421</v>
      </c>
      <c r="D3390" t="s">
        <v>1246</v>
      </c>
      <c r="E3390">
        <v>12245</v>
      </c>
      <c r="F3390" t="s">
        <v>67</v>
      </c>
      <c r="G3390" t="s">
        <v>0</v>
      </c>
      <c r="H3390" t="s">
        <v>37</v>
      </c>
      <c r="I3390" t="s">
        <v>25</v>
      </c>
      <c r="J3390" t="s">
        <v>36</v>
      </c>
      <c r="K3390" t="s">
        <v>37</v>
      </c>
    </row>
    <row r="3391" spans="1:11" x14ac:dyDescent="0.25">
      <c r="A3391">
        <v>6860195</v>
      </c>
      <c r="B3391" s="2">
        <v>43425.578319097222</v>
      </c>
      <c r="C3391" s="2">
        <v>43421</v>
      </c>
      <c r="D3391" t="s">
        <v>1247</v>
      </c>
      <c r="E3391">
        <v>12245</v>
      </c>
      <c r="F3391" t="s">
        <v>67</v>
      </c>
      <c r="G3391" t="s">
        <v>0</v>
      </c>
      <c r="H3391" t="s">
        <v>37</v>
      </c>
      <c r="I3391" t="s">
        <v>25</v>
      </c>
      <c r="J3391" t="s">
        <v>36</v>
      </c>
      <c r="K3391" t="s">
        <v>37</v>
      </c>
    </row>
    <row r="3392" spans="1:11" x14ac:dyDescent="0.25">
      <c r="A3392">
        <v>6860195</v>
      </c>
      <c r="B3392" s="2">
        <v>43425.578716435186</v>
      </c>
      <c r="C3392" s="2">
        <v>43421</v>
      </c>
      <c r="D3392" t="s">
        <v>1247</v>
      </c>
      <c r="E3392">
        <v>12245</v>
      </c>
      <c r="F3392" t="s">
        <v>67</v>
      </c>
      <c r="G3392" t="s">
        <v>2</v>
      </c>
      <c r="H3392" t="s">
        <v>5</v>
      </c>
      <c r="I3392" t="s">
        <v>1</v>
      </c>
      <c r="J3392" t="s">
        <v>4</v>
      </c>
      <c r="K3392" t="s">
        <v>38</v>
      </c>
    </row>
    <row r="3393" spans="1:11" x14ac:dyDescent="0.25">
      <c r="A3393">
        <v>6860195</v>
      </c>
      <c r="B3393" s="2">
        <v>43425.57911875</v>
      </c>
      <c r="C3393" s="2">
        <v>43421</v>
      </c>
      <c r="D3393" t="s">
        <v>1247</v>
      </c>
      <c r="E3393">
        <v>12245</v>
      </c>
      <c r="F3393" t="s">
        <v>67</v>
      </c>
      <c r="G3393" t="s">
        <v>2</v>
      </c>
      <c r="H3393" t="s">
        <v>3</v>
      </c>
      <c r="I3393" t="s">
        <v>1</v>
      </c>
      <c r="J3393" t="s">
        <v>4</v>
      </c>
      <c r="K3393" t="s">
        <v>39</v>
      </c>
    </row>
    <row r="3394" spans="1:11" x14ac:dyDescent="0.25">
      <c r="A3394">
        <v>6859857</v>
      </c>
      <c r="B3394" s="2">
        <v>43425.579646874998</v>
      </c>
      <c r="C3394" s="2">
        <v>43421</v>
      </c>
      <c r="D3394" t="s">
        <v>1248</v>
      </c>
      <c r="E3394">
        <v>12245</v>
      </c>
      <c r="F3394" t="s">
        <v>67</v>
      </c>
      <c r="G3394" t="s">
        <v>2</v>
      </c>
      <c r="H3394" t="s">
        <v>5</v>
      </c>
      <c r="I3394" t="s">
        <v>1</v>
      </c>
      <c r="J3394" t="s">
        <v>4</v>
      </c>
      <c r="K3394" t="s">
        <v>38</v>
      </c>
    </row>
    <row r="3395" spans="1:11" x14ac:dyDescent="0.25">
      <c r="A3395">
        <v>6859857</v>
      </c>
      <c r="B3395" s="2">
        <v>43425.579960300929</v>
      </c>
      <c r="C3395" s="2">
        <v>43421</v>
      </c>
      <c r="D3395" t="s">
        <v>1248</v>
      </c>
      <c r="E3395">
        <v>12245</v>
      </c>
      <c r="F3395" t="s">
        <v>67</v>
      </c>
      <c r="G3395" t="s">
        <v>2</v>
      </c>
      <c r="H3395" t="s">
        <v>3</v>
      </c>
      <c r="I3395" t="s">
        <v>1</v>
      </c>
      <c r="J3395" t="s">
        <v>4</v>
      </c>
      <c r="K3395" t="s">
        <v>39</v>
      </c>
    </row>
    <row r="3396" spans="1:11" x14ac:dyDescent="0.25">
      <c r="A3396">
        <v>6859857</v>
      </c>
      <c r="B3396" s="2">
        <v>43425.580563310185</v>
      </c>
      <c r="C3396" s="2">
        <v>43421</v>
      </c>
      <c r="D3396" t="s">
        <v>1248</v>
      </c>
      <c r="E3396">
        <v>12245</v>
      </c>
      <c r="F3396" t="s">
        <v>67</v>
      </c>
      <c r="G3396" t="s">
        <v>0</v>
      </c>
      <c r="H3396" t="s">
        <v>37</v>
      </c>
      <c r="I3396" t="s">
        <v>25</v>
      </c>
      <c r="J3396" t="s">
        <v>36</v>
      </c>
      <c r="K3396" t="s">
        <v>37</v>
      </c>
    </row>
    <row r="3397" spans="1:11" x14ac:dyDescent="0.25">
      <c r="A3397">
        <v>6859577</v>
      </c>
      <c r="B3397" s="2">
        <v>43425.581373958332</v>
      </c>
      <c r="C3397" s="2">
        <v>43421</v>
      </c>
      <c r="D3397" t="s">
        <v>1249</v>
      </c>
      <c r="E3397">
        <v>12245</v>
      </c>
      <c r="F3397" t="s">
        <v>67</v>
      </c>
      <c r="G3397" t="s">
        <v>2</v>
      </c>
      <c r="H3397" t="s">
        <v>12</v>
      </c>
      <c r="I3397" t="s">
        <v>7</v>
      </c>
      <c r="J3397" t="s">
        <v>9</v>
      </c>
      <c r="K3397" t="s">
        <v>43</v>
      </c>
    </row>
    <row r="3398" spans="1:11" x14ac:dyDescent="0.25">
      <c r="A3398">
        <v>6859577</v>
      </c>
      <c r="B3398" s="2">
        <v>43425.581704398151</v>
      </c>
      <c r="C3398" s="2">
        <v>43421</v>
      </c>
      <c r="D3398" t="s">
        <v>1249</v>
      </c>
      <c r="E3398">
        <v>12245</v>
      </c>
      <c r="F3398" t="s">
        <v>67</v>
      </c>
      <c r="G3398" t="s">
        <v>0</v>
      </c>
      <c r="H3398" t="s">
        <v>37</v>
      </c>
      <c r="I3398" t="s">
        <v>25</v>
      </c>
      <c r="J3398" t="s">
        <v>36</v>
      </c>
      <c r="K3398" t="s">
        <v>37</v>
      </c>
    </row>
    <row r="3399" spans="1:11" x14ac:dyDescent="0.25">
      <c r="A3399">
        <v>6858994</v>
      </c>
      <c r="B3399" s="2">
        <v>43425.582628472221</v>
      </c>
      <c r="C3399" s="2">
        <v>43421</v>
      </c>
      <c r="D3399" t="s">
        <v>1250</v>
      </c>
      <c r="E3399">
        <v>12245</v>
      </c>
      <c r="F3399" t="s">
        <v>67</v>
      </c>
      <c r="G3399" t="s">
        <v>0</v>
      </c>
      <c r="H3399" t="s">
        <v>37</v>
      </c>
      <c r="I3399" t="s">
        <v>25</v>
      </c>
      <c r="J3399" t="s">
        <v>36</v>
      </c>
      <c r="K3399" t="s">
        <v>37</v>
      </c>
    </row>
    <row r="3400" spans="1:11" x14ac:dyDescent="0.25">
      <c r="A3400">
        <v>6858994</v>
      </c>
      <c r="B3400" s="2">
        <v>43425.583072453701</v>
      </c>
      <c r="C3400" s="2">
        <v>43421</v>
      </c>
      <c r="D3400" t="s">
        <v>1250</v>
      </c>
      <c r="E3400">
        <v>12245</v>
      </c>
      <c r="F3400" t="s">
        <v>67</v>
      </c>
      <c r="G3400" t="s">
        <v>2</v>
      </c>
      <c r="H3400" t="s">
        <v>37</v>
      </c>
      <c r="I3400" t="s">
        <v>25</v>
      </c>
      <c r="J3400" t="s">
        <v>9</v>
      </c>
      <c r="K3400" t="s">
        <v>37</v>
      </c>
    </row>
    <row r="3401" spans="1:11" x14ac:dyDescent="0.25">
      <c r="A3401">
        <v>6858889</v>
      </c>
      <c r="B3401" s="2">
        <v>43425.584256712966</v>
      </c>
      <c r="C3401" s="2">
        <v>43421</v>
      </c>
      <c r="D3401" t="s">
        <v>1251</v>
      </c>
      <c r="E3401">
        <v>12245</v>
      </c>
      <c r="F3401" t="s">
        <v>67</v>
      </c>
      <c r="G3401" t="s">
        <v>2</v>
      </c>
      <c r="H3401" t="s">
        <v>5</v>
      </c>
      <c r="I3401" t="s">
        <v>1</v>
      </c>
      <c r="J3401" t="s">
        <v>4</v>
      </c>
      <c r="K3401" t="s">
        <v>38</v>
      </c>
    </row>
    <row r="3402" spans="1:11" x14ac:dyDescent="0.25">
      <c r="A3402">
        <v>6858889</v>
      </c>
      <c r="B3402" s="2">
        <v>43425.584598263886</v>
      </c>
      <c r="C3402" s="2">
        <v>43421</v>
      </c>
      <c r="D3402" t="s">
        <v>1251</v>
      </c>
      <c r="E3402">
        <v>12245</v>
      </c>
      <c r="F3402" t="s">
        <v>67</v>
      </c>
      <c r="G3402" t="s">
        <v>2</v>
      </c>
      <c r="H3402" t="s">
        <v>3</v>
      </c>
      <c r="I3402" t="s">
        <v>1</v>
      </c>
      <c r="J3402" t="s">
        <v>4</v>
      </c>
      <c r="K3402" t="s">
        <v>39</v>
      </c>
    </row>
    <row r="3403" spans="1:11" x14ac:dyDescent="0.25">
      <c r="A3403">
        <v>6858889</v>
      </c>
      <c r="B3403" s="2">
        <v>43425.584864236109</v>
      </c>
      <c r="C3403" s="2">
        <v>43421</v>
      </c>
      <c r="D3403" t="s">
        <v>1251</v>
      </c>
      <c r="E3403">
        <v>12245</v>
      </c>
      <c r="F3403" t="s">
        <v>67</v>
      </c>
      <c r="G3403" t="s">
        <v>0</v>
      </c>
      <c r="H3403" t="s">
        <v>37</v>
      </c>
      <c r="I3403" t="s">
        <v>25</v>
      </c>
      <c r="J3403" t="s">
        <v>36</v>
      </c>
      <c r="K3403" t="s">
        <v>37</v>
      </c>
    </row>
    <row r="3404" spans="1:11" x14ac:dyDescent="0.25">
      <c r="A3404">
        <v>6858852</v>
      </c>
      <c r="B3404" s="2">
        <v>43425.585361226855</v>
      </c>
      <c r="C3404" s="2">
        <v>43421</v>
      </c>
      <c r="D3404" t="s">
        <v>1252</v>
      </c>
      <c r="E3404">
        <v>12245</v>
      </c>
      <c r="F3404" t="s">
        <v>67</v>
      </c>
      <c r="G3404" t="s">
        <v>2</v>
      </c>
      <c r="H3404" t="s">
        <v>37</v>
      </c>
      <c r="I3404" t="s">
        <v>25</v>
      </c>
      <c r="J3404" t="s">
        <v>9</v>
      </c>
      <c r="K3404" t="s">
        <v>37</v>
      </c>
    </row>
    <row r="3405" spans="1:11" x14ac:dyDescent="0.25">
      <c r="A3405">
        <v>6858852</v>
      </c>
      <c r="B3405" s="2">
        <v>43425.58573796296</v>
      </c>
      <c r="C3405" s="2">
        <v>43421</v>
      </c>
      <c r="D3405" t="s">
        <v>1252</v>
      </c>
      <c r="E3405">
        <v>12245</v>
      </c>
      <c r="F3405" t="s">
        <v>67</v>
      </c>
      <c r="G3405" t="s">
        <v>0</v>
      </c>
      <c r="H3405" t="s">
        <v>37</v>
      </c>
      <c r="I3405" t="s">
        <v>25</v>
      </c>
      <c r="J3405" t="s">
        <v>36</v>
      </c>
      <c r="K3405" t="s">
        <v>37</v>
      </c>
    </row>
    <row r="3406" spans="1:11" x14ac:dyDescent="0.25">
      <c r="A3406">
        <v>6858820</v>
      </c>
      <c r="B3406" s="2">
        <v>43425.5862380787</v>
      </c>
      <c r="C3406" s="2">
        <v>43421</v>
      </c>
      <c r="D3406" t="s">
        <v>1253</v>
      </c>
      <c r="E3406">
        <v>12245</v>
      </c>
      <c r="F3406" t="s">
        <v>67</v>
      </c>
      <c r="G3406" t="s">
        <v>0</v>
      </c>
      <c r="H3406" t="s">
        <v>37</v>
      </c>
      <c r="I3406" t="s">
        <v>25</v>
      </c>
      <c r="J3406" t="s">
        <v>36</v>
      </c>
      <c r="K3406" t="s">
        <v>37</v>
      </c>
    </row>
    <row r="3407" spans="1:11" x14ac:dyDescent="0.25">
      <c r="A3407">
        <v>6858820</v>
      </c>
      <c r="B3407" s="2">
        <v>43425.586622569448</v>
      </c>
      <c r="C3407" s="2">
        <v>43421</v>
      </c>
      <c r="D3407" t="s">
        <v>1253</v>
      </c>
      <c r="E3407">
        <v>12245</v>
      </c>
      <c r="F3407" t="s">
        <v>67</v>
      </c>
      <c r="G3407" t="s">
        <v>2</v>
      </c>
      <c r="H3407" t="s">
        <v>5</v>
      </c>
      <c r="I3407" t="s">
        <v>1</v>
      </c>
      <c r="J3407" t="s">
        <v>4</v>
      </c>
      <c r="K3407" t="s">
        <v>38</v>
      </c>
    </row>
    <row r="3408" spans="1:11" x14ac:dyDescent="0.25">
      <c r="A3408">
        <v>6858736</v>
      </c>
      <c r="B3408" s="2">
        <v>43425.587252083336</v>
      </c>
      <c r="C3408" s="2">
        <v>43421</v>
      </c>
      <c r="D3408" t="s">
        <v>1254</v>
      </c>
      <c r="E3408">
        <v>12245</v>
      </c>
      <c r="F3408" t="s">
        <v>67</v>
      </c>
      <c r="G3408" t="s">
        <v>2</v>
      </c>
      <c r="H3408" t="s">
        <v>5</v>
      </c>
      <c r="I3408" t="s">
        <v>1</v>
      </c>
      <c r="J3408" t="s">
        <v>4</v>
      </c>
      <c r="K3408" t="s">
        <v>38</v>
      </c>
    </row>
    <row r="3409" spans="1:11" x14ac:dyDescent="0.25">
      <c r="A3409">
        <v>6858736</v>
      </c>
      <c r="B3409" s="2">
        <v>43425.587575578706</v>
      </c>
      <c r="C3409" s="2">
        <v>43421</v>
      </c>
      <c r="D3409" t="s">
        <v>1254</v>
      </c>
      <c r="E3409">
        <v>12245</v>
      </c>
      <c r="F3409" t="s">
        <v>67</v>
      </c>
      <c r="G3409" t="s">
        <v>2</v>
      </c>
      <c r="H3409" t="s">
        <v>3</v>
      </c>
      <c r="I3409" t="s">
        <v>1</v>
      </c>
      <c r="J3409" t="s">
        <v>4</v>
      </c>
      <c r="K3409" t="s">
        <v>39</v>
      </c>
    </row>
    <row r="3410" spans="1:11" x14ac:dyDescent="0.25">
      <c r="A3410">
        <v>6858736</v>
      </c>
      <c r="B3410" s="2">
        <v>43425.587871643518</v>
      </c>
      <c r="C3410" s="2">
        <v>43421</v>
      </c>
      <c r="D3410" t="s">
        <v>1254</v>
      </c>
      <c r="E3410">
        <v>12245</v>
      </c>
      <c r="F3410" t="s">
        <v>67</v>
      </c>
      <c r="G3410" t="s">
        <v>0</v>
      </c>
      <c r="H3410" t="s">
        <v>37</v>
      </c>
      <c r="I3410" t="s">
        <v>25</v>
      </c>
      <c r="J3410" t="s">
        <v>36</v>
      </c>
      <c r="K3410" t="s">
        <v>37</v>
      </c>
    </row>
    <row r="3411" spans="1:11" x14ac:dyDescent="0.25">
      <c r="A3411">
        <v>6857930</v>
      </c>
      <c r="B3411" s="2">
        <v>43425.589357523146</v>
      </c>
      <c r="C3411" s="2">
        <v>43421</v>
      </c>
      <c r="D3411" t="s">
        <v>1255</v>
      </c>
      <c r="E3411">
        <v>12245</v>
      </c>
      <c r="F3411" t="s">
        <v>67</v>
      </c>
      <c r="G3411" t="s">
        <v>2</v>
      </c>
      <c r="H3411" t="s">
        <v>37</v>
      </c>
      <c r="I3411" t="s">
        <v>25</v>
      </c>
      <c r="J3411" t="s">
        <v>9</v>
      </c>
      <c r="K3411" t="s">
        <v>37</v>
      </c>
    </row>
    <row r="3412" spans="1:11" x14ac:dyDescent="0.25">
      <c r="A3412">
        <v>6857930</v>
      </c>
      <c r="B3412" s="2">
        <v>43425.589989120374</v>
      </c>
      <c r="C3412" s="2">
        <v>43421</v>
      </c>
      <c r="D3412" t="s">
        <v>1255</v>
      </c>
      <c r="E3412">
        <v>12245</v>
      </c>
      <c r="F3412" t="s">
        <v>67</v>
      </c>
      <c r="G3412" t="s">
        <v>0</v>
      </c>
      <c r="H3412" t="s">
        <v>37</v>
      </c>
      <c r="I3412" t="s">
        <v>25</v>
      </c>
      <c r="J3412" t="s">
        <v>36</v>
      </c>
      <c r="K3412" t="s">
        <v>37</v>
      </c>
    </row>
    <row r="3413" spans="1:11" x14ac:dyDescent="0.25">
      <c r="A3413">
        <v>6857715</v>
      </c>
      <c r="B3413" s="2">
        <v>43425.590939814814</v>
      </c>
      <c r="C3413" s="2">
        <v>43421</v>
      </c>
      <c r="D3413" t="s">
        <v>1256</v>
      </c>
      <c r="E3413">
        <v>12245</v>
      </c>
      <c r="F3413" t="s">
        <v>67</v>
      </c>
      <c r="G3413" t="s">
        <v>2</v>
      </c>
      <c r="H3413" t="s">
        <v>37</v>
      </c>
      <c r="I3413" t="s">
        <v>25</v>
      </c>
      <c r="J3413" t="s">
        <v>9</v>
      </c>
      <c r="K3413" t="s">
        <v>37</v>
      </c>
    </row>
    <row r="3414" spans="1:11" x14ac:dyDescent="0.25">
      <c r="A3414">
        <v>6857715</v>
      </c>
      <c r="B3414" s="2">
        <v>43425.591280787034</v>
      </c>
      <c r="C3414" s="2">
        <v>43421</v>
      </c>
      <c r="D3414" t="s">
        <v>1256</v>
      </c>
      <c r="E3414">
        <v>12245</v>
      </c>
      <c r="F3414" t="s">
        <v>67</v>
      </c>
      <c r="G3414" t="s">
        <v>0</v>
      </c>
      <c r="H3414" t="s">
        <v>37</v>
      </c>
      <c r="I3414" t="s">
        <v>25</v>
      </c>
      <c r="J3414" t="s">
        <v>36</v>
      </c>
      <c r="K3414" t="s">
        <v>37</v>
      </c>
    </row>
    <row r="3415" spans="1:11" x14ac:dyDescent="0.25">
      <c r="A3415">
        <v>6857686</v>
      </c>
      <c r="B3415" s="2">
        <v>43425.591835763888</v>
      </c>
      <c r="C3415" s="2">
        <v>43421</v>
      </c>
      <c r="D3415" t="s">
        <v>1257</v>
      </c>
      <c r="E3415">
        <v>12245</v>
      </c>
      <c r="F3415" t="s">
        <v>67</v>
      </c>
      <c r="G3415" t="s">
        <v>2</v>
      </c>
      <c r="H3415" t="s">
        <v>37</v>
      </c>
      <c r="I3415" t="s">
        <v>25</v>
      </c>
      <c r="J3415" t="s">
        <v>9</v>
      </c>
      <c r="K3415" t="s">
        <v>37</v>
      </c>
    </row>
    <row r="3416" spans="1:11" x14ac:dyDescent="0.25">
      <c r="A3416">
        <v>6857686</v>
      </c>
      <c r="B3416" s="2">
        <v>43425.59231388889</v>
      </c>
      <c r="C3416" s="2">
        <v>43421</v>
      </c>
      <c r="D3416" t="s">
        <v>1257</v>
      </c>
      <c r="E3416">
        <v>12245</v>
      </c>
      <c r="F3416" t="s">
        <v>67</v>
      </c>
      <c r="G3416" t="s">
        <v>0</v>
      </c>
      <c r="H3416" t="s">
        <v>37</v>
      </c>
      <c r="I3416" t="s">
        <v>25</v>
      </c>
      <c r="J3416" t="s">
        <v>36</v>
      </c>
      <c r="K3416" t="s">
        <v>37</v>
      </c>
    </row>
    <row r="3417" spans="1:11" x14ac:dyDescent="0.25">
      <c r="A3417">
        <v>6857396</v>
      </c>
      <c r="B3417" s="2">
        <v>43425.593437615738</v>
      </c>
      <c r="C3417" s="2">
        <v>43421</v>
      </c>
      <c r="D3417" t="s">
        <v>1258</v>
      </c>
      <c r="E3417">
        <v>12245</v>
      </c>
      <c r="F3417" t="s">
        <v>67</v>
      </c>
      <c r="G3417" t="s">
        <v>2</v>
      </c>
      <c r="H3417" t="s">
        <v>5</v>
      </c>
      <c r="I3417" t="s">
        <v>1</v>
      </c>
      <c r="J3417" t="s">
        <v>4</v>
      </c>
      <c r="K3417" t="s">
        <v>38</v>
      </c>
    </row>
    <row r="3418" spans="1:11" x14ac:dyDescent="0.25">
      <c r="A3418">
        <v>6857396</v>
      </c>
      <c r="B3418" s="2">
        <v>43425.593895601851</v>
      </c>
      <c r="C3418" s="2">
        <v>43421</v>
      </c>
      <c r="D3418" t="s">
        <v>1258</v>
      </c>
      <c r="E3418">
        <v>12245</v>
      </c>
      <c r="F3418" t="s">
        <v>67</v>
      </c>
      <c r="G3418" t="s">
        <v>2</v>
      </c>
      <c r="H3418" t="s">
        <v>3</v>
      </c>
      <c r="I3418" t="s">
        <v>1</v>
      </c>
      <c r="J3418" t="s">
        <v>4</v>
      </c>
      <c r="K3418" t="s">
        <v>39</v>
      </c>
    </row>
    <row r="3419" spans="1:11" x14ac:dyDescent="0.25">
      <c r="A3419">
        <v>6857396</v>
      </c>
      <c r="B3419" s="2">
        <v>43425.594176736115</v>
      </c>
      <c r="C3419" s="2">
        <v>43421</v>
      </c>
      <c r="D3419" t="s">
        <v>1258</v>
      </c>
      <c r="E3419">
        <v>12245</v>
      </c>
      <c r="F3419" t="s">
        <v>67</v>
      </c>
      <c r="G3419" t="s">
        <v>0</v>
      </c>
      <c r="H3419" t="s">
        <v>37</v>
      </c>
      <c r="I3419" t="s">
        <v>25</v>
      </c>
      <c r="J3419" t="s">
        <v>36</v>
      </c>
      <c r="K3419" t="s">
        <v>37</v>
      </c>
    </row>
    <row r="3420" spans="1:11" x14ac:dyDescent="0.25">
      <c r="A3420">
        <v>6857381</v>
      </c>
      <c r="B3420" s="2">
        <v>43425.595216666668</v>
      </c>
      <c r="C3420" s="2">
        <v>43421</v>
      </c>
      <c r="D3420" t="s">
        <v>1259</v>
      </c>
      <c r="E3420">
        <v>12245</v>
      </c>
      <c r="F3420" t="s">
        <v>67</v>
      </c>
      <c r="G3420" t="s">
        <v>2</v>
      </c>
      <c r="H3420" t="s">
        <v>5</v>
      </c>
      <c r="I3420" t="s">
        <v>1</v>
      </c>
      <c r="J3420" t="s">
        <v>4</v>
      </c>
      <c r="K3420" t="s">
        <v>38</v>
      </c>
    </row>
    <row r="3421" spans="1:11" x14ac:dyDescent="0.25">
      <c r="A3421">
        <v>6857381</v>
      </c>
      <c r="B3421" s="2">
        <v>43425.595466435188</v>
      </c>
      <c r="C3421" s="2">
        <v>43421</v>
      </c>
      <c r="D3421" t="s">
        <v>1259</v>
      </c>
      <c r="E3421">
        <v>12245</v>
      </c>
      <c r="F3421" t="s">
        <v>67</v>
      </c>
      <c r="G3421" t="s">
        <v>0</v>
      </c>
      <c r="H3421" t="s">
        <v>37</v>
      </c>
      <c r="I3421" t="s">
        <v>25</v>
      </c>
      <c r="J3421" t="s">
        <v>36</v>
      </c>
      <c r="K3421" t="s">
        <v>37</v>
      </c>
    </row>
    <row r="3422" spans="1:11" x14ac:dyDescent="0.25">
      <c r="A3422">
        <v>6856948</v>
      </c>
      <c r="B3422" s="2">
        <v>43425.596987268516</v>
      </c>
      <c r="C3422" s="2">
        <v>43421</v>
      </c>
      <c r="D3422" t="s">
        <v>1260</v>
      </c>
      <c r="E3422">
        <v>12245</v>
      </c>
      <c r="F3422" t="s">
        <v>67</v>
      </c>
      <c r="G3422" t="s">
        <v>2</v>
      </c>
      <c r="H3422" t="s">
        <v>5</v>
      </c>
      <c r="I3422" t="s">
        <v>1</v>
      </c>
      <c r="J3422" t="s">
        <v>4</v>
      </c>
      <c r="K3422" t="s">
        <v>38</v>
      </c>
    </row>
    <row r="3423" spans="1:11" x14ac:dyDescent="0.25">
      <c r="A3423">
        <v>6856948</v>
      </c>
      <c r="B3423" s="2">
        <v>43425.597243171294</v>
      </c>
      <c r="C3423" s="2">
        <v>43421</v>
      </c>
      <c r="D3423" t="s">
        <v>1260</v>
      </c>
      <c r="E3423">
        <v>12245</v>
      </c>
      <c r="F3423" t="s">
        <v>67</v>
      </c>
      <c r="G3423" t="s">
        <v>2</v>
      </c>
      <c r="H3423" t="s">
        <v>3</v>
      </c>
      <c r="I3423" t="s">
        <v>1</v>
      </c>
      <c r="J3423" t="s">
        <v>4</v>
      </c>
      <c r="K3423" t="s">
        <v>39</v>
      </c>
    </row>
    <row r="3424" spans="1:11" x14ac:dyDescent="0.25">
      <c r="A3424">
        <v>6856948</v>
      </c>
      <c r="B3424" s="2">
        <v>43425.598231249998</v>
      </c>
      <c r="C3424" s="2">
        <v>43421</v>
      </c>
      <c r="D3424" t="s">
        <v>1260</v>
      </c>
      <c r="E3424">
        <v>12245</v>
      </c>
      <c r="F3424" t="s">
        <v>67</v>
      </c>
      <c r="G3424" t="s">
        <v>0</v>
      </c>
      <c r="H3424" t="s">
        <v>37</v>
      </c>
      <c r="I3424" t="s">
        <v>25</v>
      </c>
      <c r="J3424" t="s">
        <v>36</v>
      </c>
      <c r="K3424" t="s">
        <v>37</v>
      </c>
    </row>
    <row r="3425" spans="1:11" x14ac:dyDescent="0.25">
      <c r="A3425">
        <v>6857064</v>
      </c>
      <c r="B3425" s="2">
        <v>43425.59891990741</v>
      </c>
      <c r="C3425" s="2">
        <v>43421</v>
      </c>
      <c r="D3425" t="s">
        <v>1261</v>
      </c>
      <c r="E3425">
        <v>12245</v>
      </c>
      <c r="F3425" t="s">
        <v>67</v>
      </c>
      <c r="G3425" t="s">
        <v>0</v>
      </c>
      <c r="H3425" t="s">
        <v>37</v>
      </c>
      <c r="I3425" t="s">
        <v>25</v>
      </c>
      <c r="J3425" t="s">
        <v>36</v>
      </c>
      <c r="K3425" t="s">
        <v>37</v>
      </c>
    </row>
    <row r="3426" spans="1:11" x14ac:dyDescent="0.25">
      <c r="A3426">
        <v>6857064</v>
      </c>
      <c r="B3426" s="2">
        <v>43425.599297569446</v>
      </c>
      <c r="C3426" s="2">
        <v>43421</v>
      </c>
      <c r="D3426" t="s">
        <v>1261</v>
      </c>
      <c r="E3426">
        <v>12245</v>
      </c>
      <c r="F3426" t="s">
        <v>67</v>
      </c>
      <c r="G3426" t="s">
        <v>2</v>
      </c>
      <c r="H3426" t="s">
        <v>37</v>
      </c>
      <c r="I3426" t="s">
        <v>25</v>
      </c>
      <c r="J3426" t="s">
        <v>9</v>
      </c>
      <c r="K3426" t="s">
        <v>37</v>
      </c>
    </row>
    <row r="3427" spans="1:11" x14ac:dyDescent="0.25">
      <c r="A3427">
        <v>6857278</v>
      </c>
      <c r="B3427" s="2">
        <v>43425.60021261574</v>
      </c>
      <c r="C3427" s="2">
        <v>43421</v>
      </c>
      <c r="D3427" t="s">
        <v>1262</v>
      </c>
      <c r="E3427">
        <v>12245</v>
      </c>
      <c r="F3427" t="s">
        <v>67</v>
      </c>
      <c r="G3427" t="s">
        <v>2</v>
      </c>
      <c r="H3427" t="s">
        <v>37</v>
      </c>
      <c r="I3427" t="s">
        <v>25</v>
      </c>
      <c r="J3427" t="s">
        <v>4</v>
      </c>
      <c r="K3427" t="s">
        <v>37</v>
      </c>
    </row>
    <row r="3428" spans="1:11" x14ac:dyDescent="0.25">
      <c r="A3428">
        <v>6857278</v>
      </c>
      <c r="B3428" s="2">
        <v>43425.600630208333</v>
      </c>
      <c r="C3428" s="2">
        <v>43421</v>
      </c>
      <c r="D3428" t="s">
        <v>1262</v>
      </c>
      <c r="E3428">
        <v>12245</v>
      </c>
      <c r="F3428" t="s">
        <v>67</v>
      </c>
      <c r="G3428" t="s">
        <v>0</v>
      </c>
      <c r="H3428" t="s">
        <v>37</v>
      </c>
      <c r="I3428" t="s">
        <v>25</v>
      </c>
      <c r="J3428" t="s">
        <v>36</v>
      </c>
      <c r="K3428" t="s">
        <v>37</v>
      </c>
    </row>
    <row r="3429" spans="1:11" x14ac:dyDescent="0.25">
      <c r="A3429">
        <v>6857325</v>
      </c>
      <c r="B3429" s="2">
        <v>43425.602221759262</v>
      </c>
      <c r="C3429" s="2">
        <v>43421</v>
      </c>
      <c r="D3429" t="s">
        <v>1263</v>
      </c>
      <c r="E3429">
        <v>12245</v>
      </c>
      <c r="F3429" t="s">
        <v>67</v>
      </c>
      <c r="G3429" t="s">
        <v>2</v>
      </c>
      <c r="H3429" t="s">
        <v>37</v>
      </c>
      <c r="I3429" t="s">
        <v>25</v>
      </c>
      <c r="J3429" t="s">
        <v>9</v>
      </c>
      <c r="K3429" t="s">
        <v>37</v>
      </c>
    </row>
    <row r="3430" spans="1:11" x14ac:dyDescent="0.25">
      <c r="A3430">
        <v>6857325</v>
      </c>
      <c r="B3430" s="2">
        <v>43425.602511805555</v>
      </c>
      <c r="C3430" s="2">
        <v>43421</v>
      </c>
      <c r="D3430" t="s">
        <v>1263</v>
      </c>
      <c r="E3430">
        <v>12245</v>
      </c>
      <c r="F3430" t="s">
        <v>67</v>
      </c>
      <c r="G3430" t="s">
        <v>0</v>
      </c>
      <c r="H3430" t="s">
        <v>37</v>
      </c>
      <c r="I3430" t="s">
        <v>25</v>
      </c>
      <c r="J3430" t="s">
        <v>36</v>
      </c>
      <c r="K3430" t="s">
        <v>37</v>
      </c>
    </row>
    <row r="3431" spans="1:11" x14ac:dyDescent="0.25">
      <c r="A3431">
        <v>6855479</v>
      </c>
      <c r="B3431" s="2">
        <v>43425.603545833335</v>
      </c>
      <c r="C3431" s="2">
        <v>43421</v>
      </c>
      <c r="D3431" t="s">
        <v>1264</v>
      </c>
      <c r="E3431">
        <v>12245</v>
      </c>
      <c r="F3431" t="s">
        <v>67</v>
      </c>
      <c r="G3431" t="s">
        <v>0</v>
      </c>
      <c r="H3431" t="s">
        <v>37</v>
      </c>
      <c r="I3431" t="s">
        <v>25</v>
      </c>
      <c r="J3431" t="s">
        <v>36</v>
      </c>
      <c r="K3431" t="s">
        <v>37</v>
      </c>
    </row>
    <row r="3432" spans="1:11" x14ac:dyDescent="0.25">
      <c r="A3432">
        <v>6855479</v>
      </c>
      <c r="B3432" s="2">
        <v>43425.604103703707</v>
      </c>
      <c r="C3432" s="2">
        <v>43421</v>
      </c>
      <c r="D3432" t="s">
        <v>1264</v>
      </c>
      <c r="E3432">
        <v>12245</v>
      </c>
      <c r="F3432" t="s">
        <v>67</v>
      </c>
      <c r="G3432" t="s">
        <v>2</v>
      </c>
      <c r="H3432" t="s">
        <v>8</v>
      </c>
      <c r="I3432" t="s">
        <v>7</v>
      </c>
      <c r="J3432" t="s">
        <v>4</v>
      </c>
      <c r="K3432" t="s">
        <v>65</v>
      </c>
    </row>
    <row r="3433" spans="1:11" x14ac:dyDescent="0.25">
      <c r="A3433">
        <v>6846050</v>
      </c>
      <c r="B3433" s="2">
        <v>43425.604984722224</v>
      </c>
      <c r="C3433" s="2">
        <v>43421</v>
      </c>
      <c r="D3433" t="s">
        <v>1265</v>
      </c>
      <c r="E3433">
        <v>12245</v>
      </c>
      <c r="F3433" t="s">
        <v>67</v>
      </c>
      <c r="G3433" t="s">
        <v>2</v>
      </c>
      <c r="H3433" t="s">
        <v>8</v>
      </c>
      <c r="I3433" t="s">
        <v>7</v>
      </c>
      <c r="J3433" t="s">
        <v>9</v>
      </c>
      <c r="K3433" t="s">
        <v>65</v>
      </c>
    </row>
    <row r="3434" spans="1:11" x14ac:dyDescent="0.25">
      <c r="A3434">
        <v>6846050</v>
      </c>
      <c r="B3434" s="2">
        <v>43425.605258449075</v>
      </c>
      <c r="C3434" s="2">
        <v>43421</v>
      </c>
      <c r="D3434" t="s">
        <v>1265</v>
      </c>
      <c r="E3434">
        <v>12245</v>
      </c>
      <c r="F3434" t="s">
        <v>67</v>
      </c>
      <c r="G3434" t="s">
        <v>0</v>
      </c>
      <c r="H3434" t="s">
        <v>37</v>
      </c>
      <c r="I3434" t="s">
        <v>25</v>
      </c>
      <c r="J3434" t="s">
        <v>36</v>
      </c>
      <c r="K3434" t="s">
        <v>37</v>
      </c>
    </row>
    <row r="3435" spans="1:11" x14ac:dyDescent="0.25">
      <c r="A3435">
        <v>6846417</v>
      </c>
      <c r="B3435" s="2">
        <v>43425.605759027778</v>
      </c>
      <c r="C3435" s="2">
        <v>43421</v>
      </c>
      <c r="D3435" t="s">
        <v>1266</v>
      </c>
      <c r="E3435">
        <v>12245</v>
      </c>
      <c r="F3435" t="s">
        <v>67</v>
      </c>
      <c r="G3435" t="s">
        <v>2</v>
      </c>
      <c r="H3435" t="s">
        <v>3</v>
      </c>
      <c r="I3435" t="s">
        <v>1</v>
      </c>
      <c r="J3435" t="s">
        <v>4</v>
      </c>
      <c r="K3435" t="s">
        <v>39</v>
      </c>
    </row>
    <row r="3436" spans="1:11" x14ac:dyDescent="0.25">
      <c r="A3436">
        <v>6846417</v>
      </c>
      <c r="B3436" s="2">
        <v>43425.606212152779</v>
      </c>
      <c r="C3436" s="2">
        <v>43421</v>
      </c>
      <c r="D3436" t="s">
        <v>1266</v>
      </c>
      <c r="E3436">
        <v>12245</v>
      </c>
      <c r="F3436" t="s">
        <v>67</v>
      </c>
      <c r="G3436" t="s">
        <v>2</v>
      </c>
      <c r="H3436" t="s">
        <v>8</v>
      </c>
      <c r="I3436" t="s">
        <v>7</v>
      </c>
      <c r="J3436" t="s">
        <v>4</v>
      </c>
      <c r="K3436" t="s">
        <v>65</v>
      </c>
    </row>
    <row r="3437" spans="1:11" x14ac:dyDescent="0.25">
      <c r="A3437">
        <v>6846417</v>
      </c>
      <c r="B3437" s="2">
        <v>43425.606468749997</v>
      </c>
      <c r="C3437" s="2">
        <v>43421</v>
      </c>
      <c r="D3437" t="s">
        <v>1266</v>
      </c>
      <c r="E3437">
        <v>12245</v>
      </c>
      <c r="F3437" t="s">
        <v>67</v>
      </c>
      <c r="G3437" t="s">
        <v>0</v>
      </c>
      <c r="H3437" t="s">
        <v>37</v>
      </c>
      <c r="I3437" t="s">
        <v>25</v>
      </c>
      <c r="J3437" t="s">
        <v>36</v>
      </c>
      <c r="K3437" t="s">
        <v>37</v>
      </c>
    </row>
    <row r="3438" spans="1:11" x14ac:dyDescent="0.25">
      <c r="A3438">
        <v>6846436</v>
      </c>
      <c r="B3438" s="2">
        <v>43425.607346296296</v>
      </c>
      <c r="C3438" s="2">
        <v>43421</v>
      </c>
      <c r="D3438" t="s">
        <v>1267</v>
      </c>
      <c r="E3438">
        <v>12245</v>
      </c>
      <c r="F3438" t="s">
        <v>67</v>
      </c>
      <c r="G3438" t="s">
        <v>2</v>
      </c>
      <c r="H3438" t="s">
        <v>37</v>
      </c>
      <c r="I3438" t="s">
        <v>25</v>
      </c>
      <c r="J3438" t="s">
        <v>4</v>
      </c>
      <c r="K3438" t="s">
        <v>37</v>
      </c>
    </row>
    <row r="3439" spans="1:11" x14ac:dyDescent="0.25">
      <c r="A3439">
        <v>6846436</v>
      </c>
      <c r="B3439" s="2">
        <v>43425.607632291663</v>
      </c>
      <c r="C3439" s="2">
        <v>43421</v>
      </c>
      <c r="D3439" t="s">
        <v>1267</v>
      </c>
      <c r="E3439">
        <v>12245</v>
      </c>
      <c r="F3439" t="s">
        <v>67</v>
      </c>
      <c r="G3439" t="s">
        <v>0</v>
      </c>
      <c r="H3439" t="s">
        <v>37</v>
      </c>
      <c r="I3439" t="s">
        <v>25</v>
      </c>
      <c r="J3439" t="s">
        <v>36</v>
      </c>
      <c r="K3439" t="s">
        <v>37</v>
      </c>
    </row>
    <row r="3440" spans="1:11" x14ac:dyDescent="0.25">
      <c r="A3440">
        <v>6847395</v>
      </c>
      <c r="B3440" s="2">
        <v>43425.608144097219</v>
      </c>
      <c r="C3440" s="2">
        <v>43421</v>
      </c>
      <c r="D3440" t="s">
        <v>1268</v>
      </c>
      <c r="E3440">
        <v>12245</v>
      </c>
      <c r="F3440" t="s">
        <v>67</v>
      </c>
      <c r="G3440" t="s">
        <v>2</v>
      </c>
      <c r="H3440" t="s">
        <v>3</v>
      </c>
      <c r="I3440" t="s">
        <v>1</v>
      </c>
      <c r="J3440" t="s">
        <v>4</v>
      </c>
      <c r="K3440" t="s">
        <v>39</v>
      </c>
    </row>
    <row r="3441" spans="1:11" x14ac:dyDescent="0.25">
      <c r="A3441">
        <v>6847395</v>
      </c>
      <c r="B3441" s="2">
        <v>43425.608466666665</v>
      </c>
      <c r="C3441" s="2">
        <v>43421</v>
      </c>
      <c r="D3441" t="s">
        <v>1268</v>
      </c>
      <c r="E3441">
        <v>12245</v>
      </c>
      <c r="F3441" t="s">
        <v>67</v>
      </c>
      <c r="G3441" t="s">
        <v>0</v>
      </c>
      <c r="H3441" t="s">
        <v>37</v>
      </c>
      <c r="I3441" t="s">
        <v>25</v>
      </c>
      <c r="J3441" t="s">
        <v>36</v>
      </c>
      <c r="K3441" t="s">
        <v>37</v>
      </c>
    </row>
    <row r="3442" spans="1:11" x14ac:dyDescent="0.25">
      <c r="A3442">
        <v>6847498</v>
      </c>
      <c r="B3442" s="2">
        <v>43425.608952662034</v>
      </c>
      <c r="C3442" s="2">
        <v>43421</v>
      </c>
      <c r="D3442" t="s">
        <v>1269</v>
      </c>
      <c r="E3442">
        <v>12245</v>
      </c>
      <c r="F3442" t="s">
        <v>67</v>
      </c>
      <c r="G3442" t="s">
        <v>2</v>
      </c>
      <c r="H3442" t="s">
        <v>5</v>
      </c>
      <c r="I3442" t="s">
        <v>1</v>
      </c>
      <c r="J3442" t="s">
        <v>4</v>
      </c>
      <c r="K3442" t="s">
        <v>38</v>
      </c>
    </row>
    <row r="3443" spans="1:11" x14ac:dyDescent="0.25">
      <c r="A3443">
        <v>6847498</v>
      </c>
      <c r="B3443" s="2">
        <v>43425.609222569445</v>
      </c>
      <c r="C3443" s="2">
        <v>43421</v>
      </c>
      <c r="D3443" t="s">
        <v>1269</v>
      </c>
      <c r="E3443">
        <v>12245</v>
      </c>
      <c r="F3443" t="s">
        <v>67</v>
      </c>
      <c r="G3443" t="s">
        <v>2</v>
      </c>
      <c r="H3443" t="s">
        <v>3</v>
      </c>
      <c r="I3443" t="s">
        <v>1</v>
      </c>
      <c r="J3443" t="s">
        <v>4</v>
      </c>
      <c r="K3443" t="s">
        <v>39</v>
      </c>
    </row>
    <row r="3444" spans="1:11" x14ac:dyDescent="0.25">
      <c r="A3444">
        <v>6847498</v>
      </c>
      <c r="B3444" s="2">
        <v>43425.609581712961</v>
      </c>
      <c r="C3444" s="2">
        <v>43421</v>
      </c>
      <c r="D3444" t="s">
        <v>1269</v>
      </c>
      <c r="E3444">
        <v>12245</v>
      </c>
      <c r="F3444" t="s">
        <v>67</v>
      </c>
      <c r="G3444" t="s">
        <v>0</v>
      </c>
      <c r="H3444" t="s">
        <v>37</v>
      </c>
      <c r="I3444" t="s">
        <v>25</v>
      </c>
      <c r="J3444" t="s">
        <v>36</v>
      </c>
      <c r="K3444" t="s">
        <v>37</v>
      </c>
    </row>
    <row r="3445" spans="1:11" x14ac:dyDescent="0.25">
      <c r="A3445">
        <v>6856931</v>
      </c>
      <c r="B3445" s="2">
        <v>43425.610283912036</v>
      </c>
      <c r="C3445" s="2">
        <v>43421</v>
      </c>
      <c r="D3445" t="s">
        <v>1270</v>
      </c>
      <c r="E3445">
        <v>12245</v>
      </c>
      <c r="F3445" t="s">
        <v>67</v>
      </c>
      <c r="G3445" t="s">
        <v>0</v>
      </c>
      <c r="H3445" t="s">
        <v>37</v>
      </c>
      <c r="I3445" t="s">
        <v>25</v>
      </c>
      <c r="J3445" t="s">
        <v>36</v>
      </c>
      <c r="K3445" t="s">
        <v>37</v>
      </c>
    </row>
    <row r="3446" spans="1:11" x14ac:dyDescent="0.25">
      <c r="A3446">
        <v>6856931</v>
      </c>
      <c r="B3446" s="2">
        <v>43425.61071724537</v>
      </c>
      <c r="C3446" s="2">
        <v>43421</v>
      </c>
      <c r="D3446" t="s">
        <v>1270</v>
      </c>
      <c r="E3446">
        <v>12245</v>
      </c>
      <c r="F3446" t="s">
        <v>67</v>
      </c>
      <c r="G3446" t="s">
        <v>2</v>
      </c>
      <c r="H3446" t="s">
        <v>3</v>
      </c>
      <c r="I3446" t="s">
        <v>1</v>
      </c>
      <c r="J3446" t="s">
        <v>4</v>
      </c>
      <c r="K3446" t="s">
        <v>39</v>
      </c>
    </row>
    <row r="3447" spans="1:11" x14ac:dyDescent="0.25">
      <c r="A3447">
        <v>6856777</v>
      </c>
      <c r="B3447" s="2">
        <v>43425.611167361109</v>
      </c>
      <c r="C3447" s="2">
        <v>43421</v>
      </c>
      <c r="D3447" t="s">
        <v>1271</v>
      </c>
      <c r="E3447">
        <v>12245</v>
      </c>
      <c r="F3447" t="s">
        <v>67</v>
      </c>
      <c r="G3447" t="s">
        <v>2</v>
      </c>
      <c r="H3447" t="s">
        <v>37</v>
      </c>
      <c r="I3447" t="s">
        <v>25</v>
      </c>
      <c r="J3447" t="s">
        <v>4</v>
      </c>
      <c r="K3447" t="s">
        <v>37</v>
      </c>
    </row>
    <row r="3448" spans="1:11" x14ac:dyDescent="0.25">
      <c r="A3448">
        <v>6856777</v>
      </c>
      <c r="B3448" s="2">
        <v>43425.611458564817</v>
      </c>
      <c r="C3448" s="2">
        <v>43421</v>
      </c>
      <c r="D3448" t="s">
        <v>1271</v>
      </c>
      <c r="E3448">
        <v>12245</v>
      </c>
      <c r="F3448" t="s">
        <v>67</v>
      </c>
      <c r="G3448" t="s">
        <v>0</v>
      </c>
      <c r="H3448" t="s">
        <v>37</v>
      </c>
      <c r="I3448" t="s">
        <v>25</v>
      </c>
      <c r="J3448" t="s">
        <v>36</v>
      </c>
      <c r="K3448" t="s">
        <v>37</v>
      </c>
    </row>
    <row r="3449" spans="1:11" x14ac:dyDescent="0.25">
      <c r="A3449">
        <v>685660</v>
      </c>
      <c r="B3449" s="2">
        <v>43425.612367939815</v>
      </c>
      <c r="C3449" s="2">
        <v>43421</v>
      </c>
      <c r="D3449" t="s">
        <v>1272</v>
      </c>
      <c r="E3449">
        <v>12245</v>
      </c>
      <c r="F3449" t="s">
        <v>67</v>
      </c>
      <c r="G3449" t="s">
        <v>2</v>
      </c>
      <c r="H3449" t="s">
        <v>5</v>
      </c>
      <c r="I3449" t="s">
        <v>1</v>
      </c>
      <c r="J3449" t="s">
        <v>4</v>
      </c>
      <c r="K3449" t="s">
        <v>38</v>
      </c>
    </row>
    <row r="3450" spans="1:11" x14ac:dyDescent="0.25">
      <c r="A3450">
        <v>685660</v>
      </c>
      <c r="B3450" s="2">
        <v>43425.612700810183</v>
      </c>
      <c r="C3450" s="2">
        <v>43421</v>
      </c>
      <c r="D3450" t="s">
        <v>1272</v>
      </c>
      <c r="E3450">
        <v>12245</v>
      </c>
      <c r="F3450" t="s">
        <v>67</v>
      </c>
      <c r="G3450" t="s">
        <v>0</v>
      </c>
      <c r="H3450" t="s">
        <v>37</v>
      </c>
      <c r="I3450" t="s">
        <v>25</v>
      </c>
      <c r="J3450" t="s">
        <v>36</v>
      </c>
      <c r="K3450" t="s">
        <v>37</v>
      </c>
    </row>
    <row r="3451" spans="1:11" x14ac:dyDescent="0.25">
      <c r="A3451">
        <v>6856373</v>
      </c>
      <c r="B3451" s="2">
        <v>43425.613523263892</v>
      </c>
      <c r="C3451" s="2">
        <v>43421</v>
      </c>
      <c r="D3451" t="s">
        <v>1273</v>
      </c>
      <c r="E3451">
        <v>12245</v>
      </c>
      <c r="F3451" t="s">
        <v>67</v>
      </c>
      <c r="G3451" t="s">
        <v>2</v>
      </c>
      <c r="H3451" t="s">
        <v>5</v>
      </c>
      <c r="I3451" t="s">
        <v>1</v>
      </c>
      <c r="J3451" t="s">
        <v>4</v>
      </c>
      <c r="K3451" t="s">
        <v>38</v>
      </c>
    </row>
    <row r="3452" spans="1:11" x14ac:dyDescent="0.25">
      <c r="A3452">
        <v>6856373</v>
      </c>
      <c r="B3452" s="2">
        <v>43425.613916087961</v>
      </c>
      <c r="C3452" s="2">
        <v>43421</v>
      </c>
      <c r="D3452" t="s">
        <v>1273</v>
      </c>
      <c r="E3452">
        <v>12245</v>
      </c>
      <c r="F3452" t="s">
        <v>67</v>
      </c>
      <c r="G3452" t="s">
        <v>2</v>
      </c>
      <c r="H3452" t="s">
        <v>3</v>
      </c>
      <c r="I3452" t="s">
        <v>1</v>
      </c>
      <c r="J3452" t="s">
        <v>4</v>
      </c>
      <c r="K3452" t="s">
        <v>39</v>
      </c>
    </row>
    <row r="3453" spans="1:11" x14ac:dyDescent="0.25">
      <c r="A3453">
        <v>6856373</v>
      </c>
      <c r="B3453" s="2">
        <v>43425.614269212965</v>
      </c>
      <c r="C3453" s="2">
        <v>43421</v>
      </c>
      <c r="D3453" t="s">
        <v>1273</v>
      </c>
      <c r="E3453">
        <v>12245</v>
      </c>
      <c r="F3453" t="s">
        <v>67</v>
      </c>
      <c r="G3453" t="s">
        <v>0</v>
      </c>
      <c r="H3453" t="s">
        <v>37</v>
      </c>
      <c r="I3453" t="s">
        <v>25</v>
      </c>
      <c r="J3453" t="s">
        <v>36</v>
      </c>
      <c r="K3453" t="s">
        <v>37</v>
      </c>
    </row>
    <row r="3454" spans="1:11" x14ac:dyDescent="0.25">
      <c r="A3454">
        <v>6855684</v>
      </c>
      <c r="B3454" s="2">
        <v>43425.615120486109</v>
      </c>
      <c r="C3454" s="2">
        <v>43421</v>
      </c>
      <c r="D3454" t="s">
        <v>1274</v>
      </c>
      <c r="E3454">
        <v>12245</v>
      </c>
      <c r="F3454" t="s">
        <v>67</v>
      </c>
      <c r="G3454" t="s">
        <v>0</v>
      </c>
      <c r="H3454" t="s">
        <v>37</v>
      </c>
      <c r="I3454" t="s">
        <v>25</v>
      </c>
      <c r="J3454" t="s">
        <v>36</v>
      </c>
      <c r="K3454" t="s">
        <v>37</v>
      </c>
    </row>
    <row r="3455" spans="1:11" x14ac:dyDescent="0.25">
      <c r="A3455">
        <v>6855684</v>
      </c>
      <c r="B3455" s="2">
        <v>43425.615452546299</v>
      </c>
      <c r="C3455" s="2">
        <v>43421</v>
      </c>
      <c r="D3455" t="s">
        <v>1274</v>
      </c>
      <c r="E3455">
        <v>12245</v>
      </c>
      <c r="F3455" t="s">
        <v>67</v>
      </c>
      <c r="G3455" t="s">
        <v>2</v>
      </c>
      <c r="H3455" t="s">
        <v>5</v>
      </c>
      <c r="I3455" t="s">
        <v>1</v>
      </c>
      <c r="J3455" t="s">
        <v>4</v>
      </c>
      <c r="K3455" t="s">
        <v>38</v>
      </c>
    </row>
    <row r="3456" spans="1:11" x14ac:dyDescent="0.25">
      <c r="A3456">
        <v>6855684</v>
      </c>
      <c r="B3456" s="2">
        <v>43425.615734837964</v>
      </c>
      <c r="C3456" s="2">
        <v>43421</v>
      </c>
      <c r="D3456" t="s">
        <v>1274</v>
      </c>
      <c r="E3456">
        <v>12245</v>
      </c>
      <c r="F3456" t="s">
        <v>67</v>
      </c>
      <c r="G3456" t="s">
        <v>2</v>
      </c>
      <c r="H3456" t="s">
        <v>3</v>
      </c>
      <c r="I3456" t="s">
        <v>1</v>
      </c>
      <c r="J3456" t="s">
        <v>4</v>
      </c>
      <c r="K3456" t="s">
        <v>39</v>
      </c>
    </row>
    <row r="3457" spans="1:11" x14ac:dyDescent="0.25">
      <c r="A3457">
        <v>6855861</v>
      </c>
      <c r="B3457" s="2">
        <v>43425.616164699073</v>
      </c>
      <c r="C3457" s="2">
        <v>43421</v>
      </c>
      <c r="D3457" t="s">
        <v>1275</v>
      </c>
      <c r="E3457">
        <v>12245</v>
      </c>
      <c r="F3457" t="s">
        <v>67</v>
      </c>
      <c r="G3457" t="s">
        <v>0</v>
      </c>
      <c r="H3457" t="s">
        <v>37</v>
      </c>
      <c r="I3457" t="s">
        <v>25</v>
      </c>
      <c r="J3457" t="s">
        <v>36</v>
      </c>
      <c r="K3457" t="s">
        <v>37</v>
      </c>
    </row>
    <row r="3458" spans="1:11" x14ac:dyDescent="0.25">
      <c r="A3458">
        <v>6855861</v>
      </c>
      <c r="B3458" s="2">
        <v>43425.616530092593</v>
      </c>
      <c r="C3458" s="2">
        <v>43421</v>
      </c>
      <c r="D3458" t="s">
        <v>1275</v>
      </c>
      <c r="E3458">
        <v>12245</v>
      </c>
      <c r="F3458" t="s">
        <v>67</v>
      </c>
      <c r="G3458" t="s">
        <v>2</v>
      </c>
      <c r="H3458" t="s">
        <v>3</v>
      </c>
      <c r="I3458" t="s">
        <v>1</v>
      </c>
      <c r="J3458" t="s">
        <v>4</v>
      </c>
      <c r="K3458" t="s">
        <v>39</v>
      </c>
    </row>
    <row r="3459" spans="1:11" x14ac:dyDescent="0.25">
      <c r="A3459">
        <v>6855861</v>
      </c>
      <c r="B3459" s="2">
        <v>43425.617004976855</v>
      </c>
      <c r="C3459" s="2">
        <v>43421</v>
      </c>
      <c r="D3459" t="s">
        <v>1275</v>
      </c>
      <c r="E3459">
        <v>12245</v>
      </c>
      <c r="F3459" t="s">
        <v>67</v>
      </c>
      <c r="G3459" t="s">
        <v>2</v>
      </c>
      <c r="H3459" t="s">
        <v>3</v>
      </c>
      <c r="I3459" t="s">
        <v>1</v>
      </c>
      <c r="J3459" t="s">
        <v>4</v>
      </c>
      <c r="K3459" t="s">
        <v>39</v>
      </c>
    </row>
    <row r="3460" spans="1:11" x14ac:dyDescent="0.25">
      <c r="A3460">
        <v>6855876</v>
      </c>
      <c r="B3460" s="2">
        <v>43425.618467129629</v>
      </c>
      <c r="C3460" s="2">
        <v>43421</v>
      </c>
      <c r="D3460" t="s">
        <v>1276</v>
      </c>
      <c r="E3460">
        <v>12245</v>
      </c>
      <c r="F3460" t="s">
        <v>67</v>
      </c>
      <c r="G3460" t="s">
        <v>0</v>
      </c>
      <c r="H3460" t="s">
        <v>37</v>
      </c>
      <c r="I3460" t="s">
        <v>25</v>
      </c>
      <c r="J3460" t="s">
        <v>36</v>
      </c>
      <c r="K3460" t="s">
        <v>37</v>
      </c>
    </row>
    <row r="3461" spans="1:11" x14ac:dyDescent="0.25">
      <c r="A3461">
        <v>6855876</v>
      </c>
      <c r="B3461" s="2">
        <v>43425.619067824075</v>
      </c>
      <c r="C3461" s="2">
        <v>43421</v>
      </c>
      <c r="D3461" t="s">
        <v>1276</v>
      </c>
      <c r="E3461">
        <v>12245</v>
      </c>
      <c r="F3461" t="s">
        <v>67</v>
      </c>
      <c r="G3461" t="s">
        <v>2</v>
      </c>
      <c r="H3461" t="s">
        <v>37</v>
      </c>
      <c r="I3461" t="s">
        <v>25</v>
      </c>
      <c r="J3461" t="s">
        <v>9</v>
      </c>
      <c r="K3461" t="s">
        <v>37</v>
      </c>
    </row>
    <row r="3462" spans="1:11" x14ac:dyDescent="0.25">
      <c r="A3462">
        <v>6856232</v>
      </c>
      <c r="B3462" s="2">
        <v>43425.620160069448</v>
      </c>
      <c r="C3462" s="2">
        <v>43421</v>
      </c>
      <c r="D3462" t="s">
        <v>1277</v>
      </c>
      <c r="E3462">
        <v>12245</v>
      </c>
      <c r="F3462" t="s">
        <v>67</v>
      </c>
      <c r="G3462" t="s">
        <v>2</v>
      </c>
      <c r="H3462" t="s">
        <v>5</v>
      </c>
      <c r="I3462" t="s">
        <v>1</v>
      </c>
      <c r="J3462" t="s">
        <v>4</v>
      </c>
      <c r="K3462" t="s">
        <v>38</v>
      </c>
    </row>
    <row r="3463" spans="1:11" x14ac:dyDescent="0.25">
      <c r="A3463">
        <v>6856232</v>
      </c>
      <c r="B3463" s="2">
        <v>43425.620455439814</v>
      </c>
      <c r="C3463" s="2">
        <v>43421</v>
      </c>
      <c r="D3463" t="s">
        <v>1277</v>
      </c>
      <c r="E3463">
        <v>12245</v>
      </c>
      <c r="F3463" t="s">
        <v>67</v>
      </c>
      <c r="G3463" t="s">
        <v>2</v>
      </c>
      <c r="H3463" t="s">
        <v>3</v>
      </c>
      <c r="I3463" t="s">
        <v>1</v>
      </c>
      <c r="J3463" t="s">
        <v>4</v>
      </c>
      <c r="K3463" t="s">
        <v>39</v>
      </c>
    </row>
    <row r="3464" spans="1:11" x14ac:dyDescent="0.25">
      <c r="A3464">
        <v>6856232</v>
      </c>
      <c r="B3464" s="2">
        <v>43425.620675694445</v>
      </c>
      <c r="C3464" s="2">
        <v>43421</v>
      </c>
      <c r="D3464" t="s">
        <v>1277</v>
      </c>
      <c r="E3464">
        <v>12245</v>
      </c>
      <c r="F3464" t="s">
        <v>67</v>
      </c>
      <c r="G3464" t="s">
        <v>0</v>
      </c>
      <c r="H3464" t="s">
        <v>37</v>
      </c>
      <c r="I3464" t="s">
        <v>25</v>
      </c>
      <c r="J3464" t="s">
        <v>36</v>
      </c>
      <c r="K3464" t="s">
        <v>37</v>
      </c>
    </row>
    <row r="3465" spans="1:11" x14ac:dyDescent="0.25">
      <c r="A3465">
        <v>6856304</v>
      </c>
      <c r="B3465" s="2">
        <v>43425.621519444445</v>
      </c>
      <c r="C3465" s="2">
        <v>43421</v>
      </c>
      <c r="D3465" t="s">
        <v>1278</v>
      </c>
      <c r="E3465">
        <v>12245</v>
      </c>
      <c r="F3465" t="s">
        <v>67</v>
      </c>
      <c r="G3465" t="s">
        <v>2</v>
      </c>
      <c r="H3465" t="s">
        <v>5</v>
      </c>
      <c r="I3465" t="s">
        <v>1</v>
      </c>
      <c r="J3465" t="s">
        <v>4</v>
      </c>
      <c r="K3465" t="s">
        <v>38</v>
      </c>
    </row>
    <row r="3466" spans="1:11" x14ac:dyDescent="0.25">
      <c r="A3466">
        <v>6856304</v>
      </c>
      <c r="B3466" s="2">
        <v>43425.621861805557</v>
      </c>
      <c r="C3466" s="2">
        <v>43421</v>
      </c>
      <c r="D3466" t="s">
        <v>1278</v>
      </c>
      <c r="E3466">
        <v>12245</v>
      </c>
      <c r="F3466" t="s">
        <v>67</v>
      </c>
      <c r="G3466" t="s">
        <v>0</v>
      </c>
      <c r="H3466" t="s">
        <v>37</v>
      </c>
      <c r="I3466" t="s">
        <v>25</v>
      </c>
      <c r="J3466" t="s">
        <v>36</v>
      </c>
      <c r="K3466" t="s">
        <v>37</v>
      </c>
    </row>
    <row r="3467" spans="1:11" x14ac:dyDescent="0.25">
      <c r="A3467">
        <v>6847658</v>
      </c>
      <c r="B3467" s="2">
        <v>43425.624244212966</v>
      </c>
      <c r="C3467" s="2">
        <v>43421</v>
      </c>
      <c r="D3467" t="s">
        <v>1279</v>
      </c>
      <c r="E3467">
        <v>12245</v>
      </c>
      <c r="F3467" t="s">
        <v>67</v>
      </c>
      <c r="G3467" t="s">
        <v>2</v>
      </c>
      <c r="H3467" t="s">
        <v>5</v>
      </c>
      <c r="I3467" t="s">
        <v>1</v>
      </c>
      <c r="J3467" t="s">
        <v>4</v>
      </c>
      <c r="K3467" t="s">
        <v>38</v>
      </c>
    </row>
    <row r="3468" spans="1:11" x14ac:dyDescent="0.25">
      <c r="A3468">
        <v>6847658</v>
      </c>
      <c r="B3468" s="2">
        <v>43425.624674768522</v>
      </c>
      <c r="C3468" s="2">
        <v>43421</v>
      </c>
      <c r="D3468" t="s">
        <v>1279</v>
      </c>
      <c r="E3468">
        <v>12245</v>
      </c>
      <c r="F3468" t="s">
        <v>67</v>
      </c>
      <c r="G3468" t="s">
        <v>2</v>
      </c>
      <c r="H3468" t="s">
        <v>3</v>
      </c>
      <c r="I3468" t="s">
        <v>1</v>
      </c>
      <c r="J3468" t="s">
        <v>4</v>
      </c>
      <c r="K3468" t="s">
        <v>39</v>
      </c>
    </row>
    <row r="3469" spans="1:11" x14ac:dyDescent="0.25">
      <c r="A3469">
        <v>6847658</v>
      </c>
      <c r="B3469" s="2">
        <v>43425.62518171296</v>
      </c>
      <c r="C3469" s="2">
        <v>43421</v>
      </c>
      <c r="D3469" t="s">
        <v>1279</v>
      </c>
      <c r="E3469">
        <v>12245</v>
      </c>
      <c r="F3469" t="s">
        <v>67</v>
      </c>
      <c r="G3469" t="s">
        <v>0</v>
      </c>
      <c r="H3469" t="s">
        <v>37</v>
      </c>
      <c r="I3469" t="s">
        <v>25</v>
      </c>
      <c r="J3469" t="s">
        <v>36</v>
      </c>
      <c r="K3469" t="s">
        <v>37</v>
      </c>
    </row>
    <row r="3470" spans="1:11" x14ac:dyDescent="0.25">
      <c r="A3470">
        <v>6847785</v>
      </c>
      <c r="B3470" s="2">
        <v>43425.625594791665</v>
      </c>
      <c r="C3470" s="2">
        <v>43421</v>
      </c>
      <c r="D3470" t="s">
        <v>1280</v>
      </c>
      <c r="E3470">
        <v>12245</v>
      </c>
      <c r="F3470" t="s">
        <v>67</v>
      </c>
      <c r="G3470" t="s">
        <v>0</v>
      </c>
      <c r="H3470" t="s">
        <v>37</v>
      </c>
      <c r="I3470" t="s">
        <v>25</v>
      </c>
      <c r="J3470" t="s">
        <v>36</v>
      </c>
      <c r="K3470" t="s">
        <v>37</v>
      </c>
    </row>
    <row r="3471" spans="1:11" x14ac:dyDescent="0.25">
      <c r="A3471">
        <v>6847785</v>
      </c>
      <c r="B3471" s="2">
        <v>43425.62592604167</v>
      </c>
      <c r="C3471" s="2">
        <v>43421</v>
      </c>
      <c r="D3471" t="s">
        <v>1280</v>
      </c>
      <c r="E3471">
        <v>12245</v>
      </c>
      <c r="F3471" t="s">
        <v>67</v>
      </c>
      <c r="G3471" t="s">
        <v>2</v>
      </c>
      <c r="H3471" t="s">
        <v>37</v>
      </c>
      <c r="I3471" t="s">
        <v>25</v>
      </c>
      <c r="J3471" t="s">
        <v>9</v>
      </c>
      <c r="K3471" t="s">
        <v>37</v>
      </c>
    </row>
    <row r="3472" spans="1:11" x14ac:dyDescent="0.25">
      <c r="A3472">
        <v>6848177</v>
      </c>
      <c r="B3472" s="2">
        <v>43425.626422337962</v>
      </c>
      <c r="C3472" s="2">
        <v>43421</v>
      </c>
      <c r="D3472" t="s">
        <v>1281</v>
      </c>
      <c r="E3472">
        <v>12245</v>
      </c>
      <c r="F3472" t="s">
        <v>67</v>
      </c>
      <c r="G3472" t="s">
        <v>0</v>
      </c>
      <c r="H3472" t="s">
        <v>37</v>
      </c>
      <c r="I3472" t="s">
        <v>25</v>
      </c>
      <c r="J3472" t="s">
        <v>36</v>
      </c>
      <c r="K3472" t="s">
        <v>37</v>
      </c>
    </row>
    <row r="3473" spans="1:11" x14ac:dyDescent="0.25">
      <c r="A3473">
        <v>6848177</v>
      </c>
      <c r="B3473" s="2">
        <v>43425.626790509261</v>
      </c>
      <c r="C3473" s="2">
        <v>43421</v>
      </c>
      <c r="D3473" t="s">
        <v>1281</v>
      </c>
      <c r="E3473">
        <v>12245</v>
      </c>
      <c r="F3473" t="s">
        <v>67</v>
      </c>
      <c r="G3473" t="s">
        <v>2</v>
      </c>
      <c r="H3473" t="s">
        <v>3</v>
      </c>
      <c r="I3473" t="s">
        <v>1</v>
      </c>
      <c r="J3473" t="s">
        <v>4</v>
      </c>
      <c r="K3473" t="s">
        <v>39</v>
      </c>
    </row>
    <row r="3474" spans="1:11" x14ac:dyDescent="0.25">
      <c r="A3474">
        <v>6848266</v>
      </c>
      <c r="B3474" s="2">
        <v>43425.627667129629</v>
      </c>
      <c r="C3474" s="2">
        <v>43421</v>
      </c>
      <c r="D3474" t="s">
        <v>1282</v>
      </c>
      <c r="E3474">
        <v>12245</v>
      </c>
      <c r="F3474" t="s">
        <v>67</v>
      </c>
      <c r="G3474" t="s">
        <v>2</v>
      </c>
      <c r="H3474" t="s">
        <v>5</v>
      </c>
      <c r="I3474" t="s">
        <v>1</v>
      </c>
      <c r="J3474" t="s">
        <v>4</v>
      </c>
      <c r="K3474" t="s">
        <v>38</v>
      </c>
    </row>
    <row r="3475" spans="1:11" x14ac:dyDescent="0.25">
      <c r="A3475">
        <v>6848266</v>
      </c>
      <c r="B3475" s="2">
        <v>43425.627950231479</v>
      </c>
      <c r="C3475" s="2">
        <v>43421</v>
      </c>
      <c r="D3475" t="s">
        <v>1282</v>
      </c>
      <c r="E3475">
        <v>12245</v>
      </c>
      <c r="F3475" t="s">
        <v>67</v>
      </c>
      <c r="G3475" t="s">
        <v>0</v>
      </c>
      <c r="H3475" t="s">
        <v>37</v>
      </c>
      <c r="I3475" t="s">
        <v>25</v>
      </c>
      <c r="J3475" t="s">
        <v>36</v>
      </c>
      <c r="K3475" t="s">
        <v>37</v>
      </c>
    </row>
    <row r="3476" spans="1:11" x14ac:dyDescent="0.25">
      <c r="A3476">
        <v>6848273</v>
      </c>
      <c r="B3476" s="2">
        <v>43425.62835914352</v>
      </c>
      <c r="C3476" s="2">
        <v>43421</v>
      </c>
      <c r="D3476" t="s">
        <v>1283</v>
      </c>
      <c r="E3476">
        <v>12245</v>
      </c>
      <c r="F3476" t="s">
        <v>67</v>
      </c>
      <c r="G3476" t="s">
        <v>2</v>
      </c>
      <c r="H3476" t="s">
        <v>37</v>
      </c>
      <c r="I3476" t="s">
        <v>25</v>
      </c>
      <c r="J3476" t="s">
        <v>9</v>
      </c>
      <c r="K3476" t="s">
        <v>37</v>
      </c>
    </row>
    <row r="3477" spans="1:11" x14ac:dyDescent="0.25">
      <c r="A3477">
        <v>6848273</v>
      </c>
      <c r="B3477" s="2">
        <v>43425.628907986109</v>
      </c>
      <c r="C3477" s="2">
        <v>43421</v>
      </c>
      <c r="D3477" t="s">
        <v>1283</v>
      </c>
      <c r="E3477">
        <v>12245</v>
      </c>
      <c r="F3477" t="s">
        <v>67</v>
      </c>
      <c r="G3477" t="s">
        <v>0</v>
      </c>
      <c r="H3477" t="s">
        <v>37</v>
      </c>
      <c r="I3477" t="s">
        <v>25</v>
      </c>
      <c r="J3477" t="s">
        <v>36</v>
      </c>
      <c r="K3477" t="s">
        <v>37</v>
      </c>
    </row>
    <row r="3478" spans="1:11" x14ac:dyDescent="0.25">
      <c r="A3478">
        <v>6851925</v>
      </c>
      <c r="B3478" s="2">
        <v>43425.629806018522</v>
      </c>
      <c r="C3478" s="2">
        <v>43421</v>
      </c>
      <c r="D3478" t="s">
        <v>1284</v>
      </c>
      <c r="E3478">
        <v>12245</v>
      </c>
      <c r="F3478" t="s">
        <v>67</v>
      </c>
      <c r="G3478" t="s">
        <v>0</v>
      </c>
      <c r="H3478" t="s">
        <v>37</v>
      </c>
      <c r="I3478" t="s">
        <v>25</v>
      </c>
      <c r="J3478" t="s">
        <v>36</v>
      </c>
      <c r="K3478" t="s">
        <v>37</v>
      </c>
    </row>
    <row r="3479" spans="1:11" x14ac:dyDescent="0.25">
      <c r="A3479">
        <v>6851925</v>
      </c>
      <c r="B3479" s="2">
        <v>43425.630130555553</v>
      </c>
      <c r="C3479" s="2">
        <v>43421</v>
      </c>
      <c r="D3479" t="s">
        <v>1284</v>
      </c>
      <c r="E3479">
        <v>12245</v>
      </c>
      <c r="F3479" t="s">
        <v>67</v>
      </c>
      <c r="G3479" t="s">
        <v>2</v>
      </c>
      <c r="H3479" t="s">
        <v>37</v>
      </c>
      <c r="I3479" t="s">
        <v>25</v>
      </c>
      <c r="J3479" t="s">
        <v>9</v>
      </c>
      <c r="K3479" t="s">
        <v>37</v>
      </c>
    </row>
    <row r="3480" spans="1:11" x14ac:dyDescent="0.25">
      <c r="A3480">
        <v>6850629</v>
      </c>
      <c r="B3480" s="2">
        <v>43425.63065486111</v>
      </c>
      <c r="C3480" s="2">
        <v>43421</v>
      </c>
      <c r="D3480" t="s">
        <v>1285</v>
      </c>
      <c r="E3480">
        <v>12245</v>
      </c>
      <c r="F3480" t="s">
        <v>67</v>
      </c>
      <c r="G3480" t="s">
        <v>0</v>
      </c>
      <c r="H3480" t="s">
        <v>37</v>
      </c>
      <c r="I3480" t="s">
        <v>25</v>
      </c>
      <c r="J3480" t="s">
        <v>36</v>
      </c>
      <c r="K3480" t="s">
        <v>37</v>
      </c>
    </row>
    <row r="3481" spans="1:11" x14ac:dyDescent="0.25">
      <c r="A3481">
        <v>6850629</v>
      </c>
      <c r="B3481" s="2">
        <v>43425.631059375002</v>
      </c>
      <c r="C3481" s="2">
        <v>43421</v>
      </c>
      <c r="D3481" t="s">
        <v>1285</v>
      </c>
      <c r="E3481">
        <v>12245</v>
      </c>
      <c r="F3481" t="s">
        <v>67</v>
      </c>
      <c r="G3481" t="s">
        <v>2</v>
      </c>
      <c r="H3481" t="s">
        <v>11</v>
      </c>
      <c r="I3481" t="s">
        <v>7</v>
      </c>
      <c r="J3481" t="s">
        <v>4</v>
      </c>
      <c r="K3481" t="s">
        <v>42</v>
      </c>
    </row>
    <row r="3482" spans="1:11" x14ac:dyDescent="0.25">
      <c r="A3482">
        <v>6850303</v>
      </c>
      <c r="B3482" s="2">
        <v>43425.631670833332</v>
      </c>
      <c r="C3482" s="2">
        <v>43421</v>
      </c>
      <c r="D3482" t="s">
        <v>1286</v>
      </c>
      <c r="E3482">
        <v>12245</v>
      </c>
      <c r="F3482" t="s">
        <v>67</v>
      </c>
      <c r="G3482" t="s">
        <v>2</v>
      </c>
      <c r="H3482" t="s">
        <v>5</v>
      </c>
      <c r="I3482" t="s">
        <v>1</v>
      </c>
      <c r="J3482" t="s">
        <v>4</v>
      </c>
      <c r="K3482" t="s">
        <v>38</v>
      </c>
    </row>
    <row r="3483" spans="1:11" x14ac:dyDescent="0.25">
      <c r="A3483">
        <v>6850303</v>
      </c>
      <c r="B3483" s="2">
        <v>43425.632054861111</v>
      </c>
      <c r="C3483" s="2">
        <v>43421</v>
      </c>
      <c r="D3483" t="s">
        <v>1286</v>
      </c>
      <c r="E3483">
        <v>12245</v>
      </c>
      <c r="F3483" t="s">
        <v>67</v>
      </c>
      <c r="G3483" t="s">
        <v>0</v>
      </c>
      <c r="H3483" t="s">
        <v>8</v>
      </c>
      <c r="I3483" t="s">
        <v>7</v>
      </c>
      <c r="J3483" t="s">
        <v>36</v>
      </c>
      <c r="K3483" t="s">
        <v>65</v>
      </c>
    </row>
    <row r="3484" spans="1:11" x14ac:dyDescent="0.25">
      <c r="A3484">
        <v>6850226</v>
      </c>
      <c r="B3484" s="2">
        <v>43425.633449189816</v>
      </c>
      <c r="C3484" s="2">
        <v>43421</v>
      </c>
      <c r="D3484" t="s">
        <v>1287</v>
      </c>
      <c r="E3484">
        <v>12245</v>
      </c>
      <c r="F3484" t="s">
        <v>67</v>
      </c>
      <c r="G3484" t="s">
        <v>2</v>
      </c>
      <c r="H3484" t="s">
        <v>37</v>
      </c>
      <c r="I3484" t="s">
        <v>25</v>
      </c>
      <c r="J3484" t="s">
        <v>9</v>
      </c>
      <c r="K3484" t="s">
        <v>37</v>
      </c>
    </row>
    <row r="3485" spans="1:11" x14ac:dyDescent="0.25">
      <c r="A3485">
        <v>6850226</v>
      </c>
      <c r="B3485" s="2">
        <v>43425.63379699074</v>
      </c>
      <c r="C3485" s="2">
        <v>43421</v>
      </c>
      <c r="D3485" t="s">
        <v>1287</v>
      </c>
      <c r="E3485">
        <v>12245</v>
      </c>
      <c r="F3485" t="s">
        <v>67</v>
      </c>
      <c r="G3485" t="s">
        <v>0</v>
      </c>
      <c r="H3485" t="s">
        <v>37</v>
      </c>
      <c r="I3485" t="s">
        <v>25</v>
      </c>
      <c r="J3485" t="s">
        <v>36</v>
      </c>
      <c r="K3485" t="s">
        <v>37</v>
      </c>
    </row>
    <row r="3486" spans="1:11" x14ac:dyDescent="0.25">
      <c r="A3486">
        <v>6848701</v>
      </c>
      <c r="B3486" s="2">
        <v>43425.634325347222</v>
      </c>
      <c r="C3486" s="2">
        <v>43421</v>
      </c>
      <c r="D3486" t="s">
        <v>1288</v>
      </c>
      <c r="E3486">
        <v>12245</v>
      </c>
      <c r="F3486" t="s">
        <v>67</v>
      </c>
      <c r="G3486" t="s">
        <v>0</v>
      </c>
      <c r="H3486" t="s">
        <v>37</v>
      </c>
      <c r="I3486" t="s">
        <v>25</v>
      </c>
      <c r="J3486" t="s">
        <v>36</v>
      </c>
      <c r="K3486" t="s">
        <v>37</v>
      </c>
    </row>
    <row r="3487" spans="1:11" x14ac:dyDescent="0.25">
      <c r="A3487">
        <v>6848701</v>
      </c>
      <c r="B3487" s="2">
        <v>43425.635204398146</v>
      </c>
      <c r="C3487" s="2">
        <v>43421</v>
      </c>
      <c r="D3487" t="s">
        <v>1288</v>
      </c>
      <c r="E3487">
        <v>12245</v>
      </c>
      <c r="F3487" t="s">
        <v>67</v>
      </c>
      <c r="G3487" t="s">
        <v>2</v>
      </c>
      <c r="H3487" t="s">
        <v>37</v>
      </c>
      <c r="I3487" t="s">
        <v>25</v>
      </c>
      <c r="J3487" t="s">
        <v>9</v>
      </c>
      <c r="K3487" t="s">
        <v>37</v>
      </c>
    </row>
    <row r="3488" spans="1:11" x14ac:dyDescent="0.25">
      <c r="A3488">
        <v>6874666</v>
      </c>
      <c r="B3488" s="2">
        <v>43425.63587997685</v>
      </c>
      <c r="C3488" s="2">
        <v>43421</v>
      </c>
      <c r="D3488" t="s">
        <v>1289</v>
      </c>
      <c r="E3488">
        <v>12245</v>
      </c>
      <c r="F3488" t="s">
        <v>67</v>
      </c>
      <c r="G3488" t="s">
        <v>2</v>
      </c>
      <c r="H3488" t="s">
        <v>5</v>
      </c>
      <c r="I3488" t="s">
        <v>1</v>
      </c>
      <c r="J3488" t="s">
        <v>4</v>
      </c>
      <c r="K3488" t="s">
        <v>38</v>
      </c>
    </row>
    <row r="3489" spans="1:11" x14ac:dyDescent="0.25">
      <c r="A3489">
        <v>6874666</v>
      </c>
      <c r="B3489" s="2">
        <v>43425.63621759259</v>
      </c>
      <c r="C3489" s="2">
        <v>43421</v>
      </c>
      <c r="D3489" t="s">
        <v>1289</v>
      </c>
      <c r="E3489">
        <v>12245</v>
      </c>
      <c r="F3489" t="s">
        <v>67</v>
      </c>
      <c r="G3489" t="s">
        <v>0</v>
      </c>
      <c r="H3489" t="s">
        <v>27</v>
      </c>
      <c r="I3489" t="s">
        <v>7</v>
      </c>
      <c r="J3489" t="s">
        <v>36</v>
      </c>
      <c r="K3489" t="s">
        <v>40</v>
      </c>
    </row>
    <row r="3490" spans="1:11" x14ac:dyDescent="0.25">
      <c r="A3490">
        <v>6874596</v>
      </c>
      <c r="B3490" s="2">
        <v>43425.63669525463</v>
      </c>
      <c r="C3490" s="2">
        <v>43421</v>
      </c>
      <c r="D3490" t="s">
        <v>1290</v>
      </c>
      <c r="E3490">
        <v>12245</v>
      </c>
      <c r="F3490" t="s">
        <v>67</v>
      </c>
      <c r="G3490" t="s">
        <v>2</v>
      </c>
      <c r="H3490" t="s">
        <v>5</v>
      </c>
      <c r="I3490" t="s">
        <v>1</v>
      </c>
      <c r="J3490" t="s">
        <v>4</v>
      </c>
      <c r="K3490" t="s">
        <v>38</v>
      </c>
    </row>
    <row r="3491" spans="1:11" x14ac:dyDescent="0.25">
      <c r="A3491">
        <v>6874596</v>
      </c>
      <c r="B3491" s="2">
        <v>43425.636944560189</v>
      </c>
      <c r="C3491" s="2">
        <v>43421</v>
      </c>
      <c r="D3491" t="s">
        <v>1290</v>
      </c>
      <c r="E3491">
        <v>12245</v>
      </c>
      <c r="F3491" t="s">
        <v>67</v>
      </c>
      <c r="G3491" t="s">
        <v>0</v>
      </c>
      <c r="H3491" t="s">
        <v>37</v>
      </c>
      <c r="I3491" t="s">
        <v>25</v>
      </c>
      <c r="J3491" t="s">
        <v>36</v>
      </c>
      <c r="K3491" t="s">
        <v>37</v>
      </c>
    </row>
    <row r="3492" spans="1:11" x14ac:dyDescent="0.25">
      <c r="A3492">
        <v>6874231</v>
      </c>
      <c r="B3492" s="2">
        <v>43425.637635185187</v>
      </c>
      <c r="C3492" s="2">
        <v>43421</v>
      </c>
      <c r="D3492" t="s">
        <v>1291</v>
      </c>
      <c r="E3492">
        <v>12245</v>
      </c>
      <c r="F3492" t="s">
        <v>67</v>
      </c>
      <c r="G3492" t="s">
        <v>2</v>
      </c>
      <c r="H3492" t="s">
        <v>3</v>
      </c>
      <c r="I3492" t="s">
        <v>1</v>
      </c>
      <c r="J3492" t="s">
        <v>4</v>
      </c>
      <c r="K3492" t="s">
        <v>39</v>
      </c>
    </row>
    <row r="3493" spans="1:11" x14ac:dyDescent="0.25">
      <c r="A3493">
        <v>6874231</v>
      </c>
      <c r="B3493" s="2">
        <v>43425.637912152779</v>
      </c>
      <c r="C3493" s="2">
        <v>43421</v>
      </c>
      <c r="D3493" t="s">
        <v>1291</v>
      </c>
      <c r="E3493">
        <v>12245</v>
      </c>
      <c r="F3493" t="s">
        <v>67</v>
      </c>
      <c r="G3493" t="s">
        <v>0</v>
      </c>
      <c r="H3493" t="s">
        <v>37</v>
      </c>
      <c r="I3493" t="s">
        <v>25</v>
      </c>
      <c r="J3493" t="s">
        <v>36</v>
      </c>
      <c r="K3493" t="s">
        <v>37</v>
      </c>
    </row>
    <row r="3494" spans="1:11" x14ac:dyDescent="0.25">
      <c r="A3494">
        <v>6874162</v>
      </c>
      <c r="B3494" s="2">
        <v>43425.638296643519</v>
      </c>
      <c r="C3494" s="2">
        <v>43421</v>
      </c>
      <c r="D3494" t="s">
        <v>1292</v>
      </c>
      <c r="E3494">
        <v>12245</v>
      </c>
      <c r="F3494" t="s">
        <v>67</v>
      </c>
      <c r="G3494" t="s">
        <v>2</v>
      </c>
      <c r="H3494" t="s">
        <v>37</v>
      </c>
      <c r="I3494" t="s">
        <v>25</v>
      </c>
      <c r="J3494" t="s">
        <v>9</v>
      </c>
      <c r="K3494" t="s">
        <v>37</v>
      </c>
    </row>
    <row r="3495" spans="1:11" x14ac:dyDescent="0.25">
      <c r="A3495">
        <v>6874162</v>
      </c>
      <c r="B3495" s="2">
        <v>43425.638603356485</v>
      </c>
      <c r="C3495" s="2">
        <v>43421</v>
      </c>
      <c r="D3495" t="s">
        <v>1292</v>
      </c>
      <c r="E3495">
        <v>12245</v>
      </c>
      <c r="F3495" t="s">
        <v>67</v>
      </c>
      <c r="G3495" t="s">
        <v>0</v>
      </c>
      <c r="H3495" t="s">
        <v>37</v>
      </c>
      <c r="I3495" t="s">
        <v>25</v>
      </c>
      <c r="J3495" t="s">
        <v>36</v>
      </c>
      <c r="K3495" t="s">
        <v>37</v>
      </c>
    </row>
    <row r="3496" spans="1:11" x14ac:dyDescent="0.25">
      <c r="A3496">
        <v>6873849</v>
      </c>
      <c r="B3496" s="2">
        <v>43425.639284375</v>
      </c>
      <c r="C3496" s="2">
        <v>43421</v>
      </c>
      <c r="D3496" t="s">
        <v>1293</v>
      </c>
      <c r="E3496">
        <v>12245</v>
      </c>
      <c r="F3496" t="s">
        <v>67</v>
      </c>
      <c r="G3496" t="s">
        <v>2</v>
      </c>
      <c r="H3496" t="s">
        <v>5</v>
      </c>
      <c r="I3496" t="s">
        <v>1</v>
      </c>
      <c r="J3496" t="s">
        <v>4</v>
      </c>
      <c r="K3496" t="s">
        <v>38</v>
      </c>
    </row>
    <row r="3497" spans="1:11" x14ac:dyDescent="0.25">
      <c r="A3497">
        <v>6873849</v>
      </c>
      <c r="B3497" s="2">
        <v>43425.639599189817</v>
      </c>
      <c r="C3497" s="2">
        <v>43421</v>
      </c>
      <c r="D3497" t="s">
        <v>1293</v>
      </c>
      <c r="E3497">
        <v>12245</v>
      </c>
      <c r="F3497" t="s">
        <v>67</v>
      </c>
      <c r="G3497" t="s">
        <v>0</v>
      </c>
      <c r="H3497" t="s">
        <v>37</v>
      </c>
      <c r="I3497" t="s">
        <v>25</v>
      </c>
      <c r="J3497" t="s">
        <v>36</v>
      </c>
      <c r="K3497" t="s">
        <v>37</v>
      </c>
    </row>
    <row r="3498" spans="1:11" x14ac:dyDescent="0.25">
      <c r="A3498">
        <v>6873616</v>
      </c>
      <c r="B3498" s="2">
        <v>43425.640118055555</v>
      </c>
      <c r="C3498" s="2">
        <v>43421</v>
      </c>
      <c r="D3498" t="s">
        <v>1294</v>
      </c>
      <c r="E3498">
        <v>12245</v>
      </c>
      <c r="F3498" t="s">
        <v>67</v>
      </c>
      <c r="G3498" t="s">
        <v>2</v>
      </c>
      <c r="H3498" t="s">
        <v>5</v>
      </c>
      <c r="I3498" t="s">
        <v>1</v>
      </c>
      <c r="J3498" t="s">
        <v>4</v>
      </c>
      <c r="K3498" t="s">
        <v>38</v>
      </c>
    </row>
    <row r="3499" spans="1:11" x14ac:dyDescent="0.25">
      <c r="A3499">
        <v>6873616</v>
      </c>
      <c r="B3499" s="2">
        <v>43425.640380439814</v>
      </c>
      <c r="C3499" s="2">
        <v>43421</v>
      </c>
      <c r="D3499" t="s">
        <v>1294</v>
      </c>
      <c r="E3499">
        <v>12245</v>
      </c>
      <c r="F3499" t="s">
        <v>67</v>
      </c>
      <c r="G3499" t="s">
        <v>2</v>
      </c>
      <c r="H3499" t="s">
        <v>3</v>
      </c>
      <c r="I3499" t="s">
        <v>1</v>
      </c>
      <c r="J3499" t="s">
        <v>4</v>
      </c>
      <c r="K3499" t="s">
        <v>39</v>
      </c>
    </row>
    <row r="3500" spans="1:11" x14ac:dyDescent="0.25">
      <c r="A3500">
        <v>6873616</v>
      </c>
      <c r="B3500" s="2">
        <v>43425.640887731483</v>
      </c>
      <c r="C3500" s="2">
        <v>43421</v>
      </c>
      <c r="D3500" t="s">
        <v>1294</v>
      </c>
      <c r="E3500">
        <v>12245</v>
      </c>
      <c r="F3500" t="s">
        <v>67</v>
      </c>
      <c r="G3500" t="s">
        <v>0</v>
      </c>
      <c r="H3500" t="s">
        <v>37</v>
      </c>
      <c r="I3500" t="s">
        <v>25</v>
      </c>
      <c r="J3500" t="s">
        <v>36</v>
      </c>
      <c r="K3500" t="s">
        <v>37</v>
      </c>
    </row>
    <row r="3501" spans="1:11" x14ac:dyDescent="0.25">
      <c r="A3501">
        <v>6873185</v>
      </c>
      <c r="B3501" s="2">
        <v>43425.641553587964</v>
      </c>
      <c r="C3501" s="2">
        <v>43421</v>
      </c>
      <c r="D3501" t="s">
        <v>1295</v>
      </c>
      <c r="E3501">
        <v>12245</v>
      </c>
      <c r="F3501" t="s">
        <v>67</v>
      </c>
      <c r="G3501" t="s">
        <v>2</v>
      </c>
      <c r="H3501" t="s">
        <v>37</v>
      </c>
      <c r="I3501" t="s">
        <v>25</v>
      </c>
      <c r="J3501" t="s">
        <v>9</v>
      </c>
      <c r="K3501" t="s">
        <v>37</v>
      </c>
    </row>
    <row r="3502" spans="1:11" x14ac:dyDescent="0.25">
      <c r="A3502">
        <v>6873185</v>
      </c>
      <c r="B3502" s="2">
        <v>43425.641818402779</v>
      </c>
      <c r="C3502" s="2">
        <v>43421</v>
      </c>
      <c r="D3502" t="s">
        <v>1295</v>
      </c>
      <c r="E3502">
        <v>12245</v>
      </c>
      <c r="F3502" t="s">
        <v>67</v>
      </c>
      <c r="G3502" t="s">
        <v>0</v>
      </c>
      <c r="H3502" t="s">
        <v>37</v>
      </c>
      <c r="I3502" t="s">
        <v>25</v>
      </c>
      <c r="J3502" t="s">
        <v>36</v>
      </c>
      <c r="K3502" t="s">
        <v>37</v>
      </c>
    </row>
    <row r="3503" spans="1:11" x14ac:dyDescent="0.25">
      <c r="A3503">
        <v>6872275</v>
      </c>
      <c r="B3503" s="2">
        <v>43425.642480787035</v>
      </c>
      <c r="C3503" s="2">
        <v>43421</v>
      </c>
      <c r="D3503" t="s">
        <v>1296</v>
      </c>
      <c r="E3503">
        <v>12245</v>
      </c>
      <c r="F3503" t="s">
        <v>67</v>
      </c>
      <c r="G3503" t="s">
        <v>2</v>
      </c>
      <c r="H3503" t="s">
        <v>5</v>
      </c>
      <c r="I3503" t="s">
        <v>1</v>
      </c>
      <c r="J3503" t="s">
        <v>4</v>
      </c>
      <c r="K3503" t="s">
        <v>38</v>
      </c>
    </row>
    <row r="3504" spans="1:11" x14ac:dyDescent="0.25">
      <c r="A3504">
        <v>6872275</v>
      </c>
      <c r="B3504" s="2">
        <v>43425.642808449076</v>
      </c>
      <c r="C3504" s="2">
        <v>43421</v>
      </c>
      <c r="D3504" t="s">
        <v>1296</v>
      </c>
      <c r="E3504">
        <v>12245</v>
      </c>
      <c r="F3504" t="s">
        <v>67</v>
      </c>
      <c r="G3504" t="s">
        <v>2</v>
      </c>
      <c r="H3504" t="s">
        <v>3</v>
      </c>
      <c r="I3504" t="s">
        <v>1</v>
      </c>
      <c r="J3504" t="s">
        <v>4</v>
      </c>
      <c r="K3504" t="s">
        <v>39</v>
      </c>
    </row>
    <row r="3505" spans="1:11" x14ac:dyDescent="0.25">
      <c r="A3505">
        <v>6872275</v>
      </c>
      <c r="B3505" s="2">
        <v>43425.643079166664</v>
      </c>
      <c r="C3505" s="2">
        <v>43421</v>
      </c>
      <c r="D3505" t="s">
        <v>1296</v>
      </c>
      <c r="E3505">
        <v>12245</v>
      </c>
      <c r="F3505" t="s">
        <v>67</v>
      </c>
      <c r="G3505" t="s">
        <v>0</v>
      </c>
      <c r="H3505" t="s">
        <v>37</v>
      </c>
      <c r="I3505" t="s">
        <v>25</v>
      </c>
      <c r="J3505" t="s">
        <v>36</v>
      </c>
      <c r="K3505" t="s">
        <v>37</v>
      </c>
    </row>
    <row r="3506" spans="1:11" x14ac:dyDescent="0.25">
      <c r="A3506">
        <v>6872116</v>
      </c>
      <c r="B3506" s="2">
        <v>43425.643659490743</v>
      </c>
      <c r="C3506" s="2">
        <v>43421</v>
      </c>
      <c r="D3506" t="s">
        <v>1297</v>
      </c>
      <c r="E3506">
        <v>12245</v>
      </c>
      <c r="F3506" t="s">
        <v>67</v>
      </c>
      <c r="G3506" t="s">
        <v>0</v>
      </c>
      <c r="H3506" t="s">
        <v>37</v>
      </c>
      <c r="I3506" t="s">
        <v>25</v>
      </c>
      <c r="J3506" t="s">
        <v>36</v>
      </c>
      <c r="K3506" t="s">
        <v>37</v>
      </c>
    </row>
    <row r="3507" spans="1:11" x14ac:dyDescent="0.25">
      <c r="A3507">
        <v>6872116</v>
      </c>
      <c r="B3507" s="2">
        <v>43425.644006365743</v>
      </c>
      <c r="C3507" s="2">
        <v>43421</v>
      </c>
      <c r="D3507" t="s">
        <v>1297</v>
      </c>
      <c r="E3507">
        <v>12245</v>
      </c>
      <c r="F3507" t="s">
        <v>67</v>
      </c>
      <c r="G3507" t="s">
        <v>2</v>
      </c>
      <c r="H3507" t="s">
        <v>3</v>
      </c>
      <c r="I3507" t="s">
        <v>1</v>
      </c>
      <c r="J3507" t="s">
        <v>4</v>
      </c>
      <c r="K3507" t="s">
        <v>39</v>
      </c>
    </row>
    <row r="3508" spans="1:11" x14ac:dyDescent="0.25">
      <c r="A3508">
        <v>6872080</v>
      </c>
      <c r="B3508" s="2">
        <v>43425.644669907408</v>
      </c>
      <c r="C3508" s="2">
        <v>43421</v>
      </c>
      <c r="D3508" t="s">
        <v>1298</v>
      </c>
      <c r="E3508">
        <v>12245</v>
      </c>
      <c r="F3508" t="s">
        <v>67</v>
      </c>
      <c r="G3508" t="s">
        <v>0</v>
      </c>
      <c r="H3508" t="s">
        <v>37</v>
      </c>
      <c r="I3508" t="s">
        <v>25</v>
      </c>
      <c r="J3508" t="s">
        <v>36</v>
      </c>
      <c r="K3508" t="s">
        <v>37</v>
      </c>
    </row>
    <row r="3509" spans="1:11" x14ac:dyDescent="0.25">
      <c r="A3509">
        <v>6872080</v>
      </c>
      <c r="B3509" s="2">
        <v>43425.644960185185</v>
      </c>
      <c r="C3509" s="2">
        <v>43421</v>
      </c>
      <c r="D3509" t="s">
        <v>1298</v>
      </c>
      <c r="E3509">
        <v>12245</v>
      </c>
      <c r="F3509" t="s">
        <v>67</v>
      </c>
      <c r="G3509" t="s">
        <v>2</v>
      </c>
      <c r="H3509" t="s">
        <v>5</v>
      </c>
      <c r="I3509" t="s">
        <v>1</v>
      </c>
      <c r="J3509" t="s">
        <v>4</v>
      </c>
      <c r="K3509" t="s">
        <v>38</v>
      </c>
    </row>
    <row r="3510" spans="1:11" x14ac:dyDescent="0.25">
      <c r="A3510">
        <v>6872080</v>
      </c>
      <c r="B3510" s="2">
        <v>43425.645217708334</v>
      </c>
      <c r="C3510" s="2">
        <v>43421</v>
      </c>
      <c r="D3510" t="s">
        <v>1298</v>
      </c>
      <c r="E3510">
        <v>12245</v>
      </c>
      <c r="F3510" t="s">
        <v>67</v>
      </c>
      <c r="G3510" t="s">
        <v>2</v>
      </c>
      <c r="H3510" t="s">
        <v>3</v>
      </c>
      <c r="I3510" t="s">
        <v>1</v>
      </c>
      <c r="J3510" t="s">
        <v>4</v>
      </c>
      <c r="K3510" t="s">
        <v>39</v>
      </c>
    </row>
    <row r="3511" spans="1:11" x14ac:dyDescent="0.25">
      <c r="A3511">
        <v>6870970</v>
      </c>
      <c r="B3511" s="2">
        <v>43425.645602662036</v>
      </c>
      <c r="C3511" s="2">
        <v>43421</v>
      </c>
      <c r="D3511" t="s">
        <v>1299</v>
      </c>
      <c r="E3511">
        <v>12245</v>
      </c>
      <c r="F3511" t="s">
        <v>67</v>
      </c>
      <c r="G3511" t="s">
        <v>0</v>
      </c>
      <c r="H3511" t="s">
        <v>37</v>
      </c>
      <c r="I3511" t="s">
        <v>25</v>
      </c>
      <c r="J3511" t="s">
        <v>36</v>
      </c>
      <c r="K3511" t="s">
        <v>37</v>
      </c>
    </row>
    <row r="3512" spans="1:11" x14ac:dyDescent="0.25">
      <c r="A3512">
        <v>6870970</v>
      </c>
      <c r="B3512" s="2">
        <v>43425.645927430553</v>
      </c>
      <c r="C3512" s="2">
        <v>43421</v>
      </c>
      <c r="D3512" t="s">
        <v>1299</v>
      </c>
      <c r="E3512">
        <v>12245</v>
      </c>
      <c r="F3512" t="s">
        <v>67</v>
      </c>
      <c r="G3512" t="s">
        <v>2</v>
      </c>
      <c r="H3512" t="s">
        <v>5</v>
      </c>
      <c r="I3512" t="s">
        <v>1</v>
      </c>
      <c r="J3512" t="s">
        <v>4</v>
      </c>
      <c r="K3512" t="s">
        <v>38</v>
      </c>
    </row>
    <row r="3513" spans="1:11" x14ac:dyDescent="0.25">
      <c r="A3513">
        <v>6870970</v>
      </c>
      <c r="B3513" s="2">
        <v>43425.646206365738</v>
      </c>
      <c r="C3513" s="2">
        <v>43421</v>
      </c>
      <c r="D3513" t="s">
        <v>1299</v>
      </c>
      <c r="E3513">
        <v>12245</v>
      </c>
      <c r="F3513" t="s">
        <v>67</v>
      </c>
      <c r="G3513" t="s">
        <v>2</v>
      </c>
      <c r="H3513" t="s">
        <v>3</v>
      </c>
      <c r="I3513" t="s">
        <v>1</v>
      </c>
      <c r="J3513" t="s">
        <v>4</v>
      </c>
      <c r="K3513" t="s">
        <v>39</v>
      </c>
    </row>
    <row r="3514" spans="1:11" x14ac:dyDescent="0.25">
      <c r="A3514">
        <v>6871186</v>
      </c>
      <c r="B3514" s="2">
        <v>43425.646873495367</v>
      </c>
      <c r="C3514" s="2">
        <v>43421</v>
      </c>
      <c r="D3514" t="s">
        <v>1300</v>
      </c>
      <c r="E3514">
        <v>12245</v>
      </c>
      <c r="F3514" t="s">
        <v>67</v>
      </c>
      <c r="G3514" t="s">
        <v>2</v>
      </c>
      <c r="H3514" t="s">
        <v>5</v>
      </c>
      <c r="I3514" t="s">
        <v>1</v>
      </c>
      <c r="J3514" t="s">
        <v>4</v>
      </c>
      <c r="K3514" t="s">
        <v>38</v>
      </c>
    </row>
    <row r="3515" spans="1:11" x14ac:dyDescent="0.25">
      <c r="A3515">
        <v>6871186</v>
      </c>
      <c r="B3515" s="2">
        <v>43425.647165046299</v>
      </c>
      <c r="C3515" s="2">
        <v>43421</v>
      </c>
      <c r="D3515" t="s">
        <v>1300</v>
      </c>
      <c r="E3515">
        <v>12245</v>
      </c>
      <c r="F3515" t="s">
        <v>67</v>
      </c>
      <c r="G3515" t="s">
        <v>2</v>
      </c>
      <c r="H3515" t="s">
        <v>3</v>
      </c>
      <c r="I3515" t="s">
        <v>1</v>
      </c>
      <c r="J3515" t="s">
        <v>4</v>
      </c>
      <c r="K3515" t="s">
        <v>39</v>
      </c>
    </row>
    <row r="3516" spans="1:11" x14ac:dyDescent="0.25">
      <c r="A3516">
        <v>6871186</v>
      </c>
      <c r="B3516" s="2">
        <v>43425.647440393521</v>
      </c>
      <c r="C3516" s="2">
        <v>43421</v>
      </c>
      <c r="D3516" t="s">
        <v>1300</v>
      </c>
      <c r="E3516">
        <v>12245</v>
      </c>
      <c r="F3516" t="s">
        <v>67</v>
      </c>
      <c r="G3516" t="s">
        <v>0</v>
      </c>
      <c r="H3516" t="s">
        <v>37</v>
      </c>
      <c r="I3516" t="s">
        <v>25</v>
      </c>
      <c r="J3516" t="s">
        <v>36</v>
      </c>
      <c r="K3516" t="s">
        <v>37</v>
      </c>
    </row>
    <row r="3517" spans="1:11" x14ac:dyDescent="0.25">
      <c r="A3517">
        <v>6871352</v>
      </c>
      <c r="B3517" s="2">
        <v>43425.647842939812</v>
      </c>
      <c r="C3517" s="2">
        <v>43421</v>
      </c>
      <c r="D3517" t="s">
        <v>1301</v>
      </c>
      <c r="E3517">
        <v>12245</v>
      </c>
      <c r="F3517" t="s">
        <v>67</v>
      </c>
      <c r="G3517" t="s">
        <v>0</v>
      </c>
      <c r="H3517" t="s">
        <v>37</v>
      </c>
      <c r="I3517" t="s">
        <v>25</v>
      </c>
      <c r="J3517" t="s">
        <v>36</v>
      </c>
      <c r="K3517" t="s">
        <v>37</v>
      </c>
    </row>
    <row r="3518" spans="1:11" x14ac:dyDescent="0.25">
      <c r="A3518">
        <v>6871352</v>
      </c>
      <c r="B3518" s="2">
        <v>43425.64824722222</v>
      </c>
      <c r="C3518" s="2">
        <v>43421</v>
      </c>
      <c r="D3518" t="s">
        <v>1301</v>
      </c>
      <c r="E3518">
        <v>12245</v>
      </c>
      <c r="F3518" t="s">
        <v>67</v>
      </c>
      <c r="G3518" t="s">
        <v>2</v>
      </c>
      <c r="H3518" t="s">
        <v>5</v>
      </c>
      <c r="I3518" t="s">
        <v>1</v>
      </c>
      <c r="J3518" t="s">
        <v>4</v>
      </c>
      <c r="K3518" t="s">
        <v>38</v>
      </c>
    </row>
    <row r="3519" spans="1:11" x14ac:dyDescent="0.25">
      <c r="A3519">
        <v>6871352</v>
      </c>
      <c r="B3519" s="2">
        <v>43425.648488078703</v>
      </c>
      <c r="C3519" s="2">
        <v>43421</v>
      </c>
      <c r="D3519" t="s">
        <v>1301</v>
      </c>
      <c r="E3519">
        <v>12245</v>
      </c>
      <c r="F3519" t="s">
        <v>67</v>
      </c>
      <c r="G3519" t="s">
        <v>2</v>
      </c>
      <c r="H3519" t="s">
        <v>3</v>
      </c>
      <c r="I3519" t="s">
        <v>1</v>
      </c>
      <c r="J3519" t="s">
        <v>4</v>
      </c>
      <c r="K3519" t="s">
        <v>39</v>
      </c>
    </row>
    <row r="3520" spans="1:11" x14ac:dyDescent="0.25">
      <c r="A3520">
        <v>6871716</v>
      </c>
      <c r="B3520" s="2">
        <v>43425.648966898145</v>
      </c>
      <c r="C3520" s="2">
        <v>43421</v>
      </c>
      <c r="D3520" t="s">
        <v>1302</v>
      </c>
      <c r="E3520">
        <v>12245</v>
      </c>
      <c r="F3520" t="s">
        <v>67</v>
      </c>
      <c r="G3520" t="s">
        <v>2</v>
      </c>
      <c r="H3520" t="s">
        <v>37</v>
      </c>
      <c r="I3520" t="s">
        <v>25</v>
      </c>
      <c r="J3520" t="s">
        <v>9</v>
      </c>
      <c r="K3520" t="s">
        <v>37</v>
      </c>
    </row>
    <row r="3521" spans="1:11" x14ac:dyDescent="0.25">
      <c r="A3521">
        <v>6871716</v>
      </c>
      <c r="B3521" s="2">
        <v>43425.649216087964</v>
      </c>
      <c r="C3521" s="2">
        <v>43421</v>
      </c>
      <c r="D3521" t="s">
        <v>1302</v>
      </c>
      <c r="E3521">
        <v>12245</v>
      </c>
      <c r="F3521" t="s">
        <v>67</v>
      </c>
      <c r="G3521" t="s">
        <v>0</v>
      </c>
      <c r="H3521" t="s">
        <v>37</v>
      </c>
      <c r="I3521" t="s">
        <v>25</v>
      </c>
      <c r="J3521" t="s">
        <v>36</v>
      </c>
      <c r="K3521" t="s">
        <v>37</v>
      </c>
    </row>
    <row r="3522" spans="1:11" x14ac:dyDescent="0.25">
      <c r="A3522">
        <v>6871879</v>
      </c>
      <c r="B3522" s="2">
        <v>43425.649668981481</v>
      </c>
      <c r="C3522" s="2">
        <v>43421</v>
      </c>
      <c r="D3522" t="s">
        <v>1303</v>
      </c>
      <c r="E3522">
        <v>12245</v>
      </c>
      <c r="F3522" t="s">
        <v>67</v>
      </c>
      <c r="G3522" t="s">
        <v>0</v>
      </c>
      <c r="H3522" t="s">
        <v>37</v>
      </c>
      <c r="I3522" t="s">
        <v>25</v>
      </c>
      <c r="J3522" t="s">
        <v>36</v>
      </c>
      <c r="K3522" t="s">
        <v>37</v>
      </c>
    </row>
    <row r="3523" spans="1:11" x14ac:dyDescent="0.25">
      <c r="A3523">
        <v>6871879</v>
      </c>
      <c r="B3523" s="2">
        <v>43425.650111689814</v>
      </c>
      <c r="C3523" s="2">
        <v>43421</v>
      </c>
      <c r="D3523" t="s">
        <v>1303</v>
      </c>
      <c r="E3523">
        <v>12245</v>
      </c>
      <c r="F3523" t="s">
        <v>67</v>
      </c>
      <c r="G3523" t="s">
        <v>2</v>
      </c>
      <c r="H3523" t="s">
        <v>3</v>
      </c>
      <c r="I3523" t="s">
        <v>1</v>
      </c>
      <c r="J3523" t="s">
        <v>4</v>
      </c>
      <c r="K3523" t="s">
        <v>39</v>
      </c>
    </row>
    <row r="3524" spans="1:11" x14ac:dyDescent="0.25">
      <c r="A3524">
        <v>6871872</v>
      </c>
      <c r="B3524" s="2">
        <v>43425.65059247685</v>
      </c>
      <c r="C3524" s="2">
        <v>43421</v>
      </c>
      <c r="D3524" t="s">
        <v>1304</v>
      </c>
      <c r="E3524">
        <v>12245</v>
      </c>
      <c r="F3524" t="s">
        <v>67</v>
      </c>
      <c r="G3524" t="s">
        <v>0</v>
      </c>
      <c r="H3524" t="s">
        <v>37</v>
      </c>
      <c r="I3524" t="s">
        <v>25</v>
      </c>
      <c r="J3524" t="s">
        <v>36</v>
      </c>
      <c r="K3524" t="s">
        <v>37</v>
      </c>
    </row>
    <row r="3525" spans="1:11" x14ac:dyDescent="0.25">
      <c r="A3525">
        <v>6871872</v>
      </c>
      <c r="B3525" s="2">
        <v>43425.65107511574</v>
      </c>
      <c r="C3525" s="2">
        <v>43421</v>
      </c>
      <c r="D3525" t="s">
        <v>1304</v>
      </c>
      <c r="E3525">
        <v>12245</v>
      </c>
      <c r="F3525" t="s">
        <v>67</v>
      </c>
      <c r="G3525" t="s">
        <v>2</v>
      </c>
      <c r="H3525" t="s">
        <v>3</v>
      </c>
      <c r="I3525" t="s">
        <v>1</v>
      </c>
      <c r="J3525" t="s">
        <v>4</v>
      </c>
      <c r="K3525" t="s">
        <v>39</v>
      </c>
    </row>
    <row r="3526" spans="1:11" x14ac:dyDescent="0.25">
      <c r="A3526">
        <v>6870861</v>
      </c>
      <c r="B3526" s="2">
        <v>43425.65152511574</v>
      </c>
      <c r="C3526" s="2">
        <v>43421</v>
      </c>
      <c r="D3526" t="s">
        <v>1305</v>
      </c>
      <c r="E3526">
        <v>12245</v>
      </c>
      <c r="F3526" t="s">
        <v>67</v>
      </c>
      <c r="G3526" t="s">
        <v>2</v>
      </c>
      <c r="H3526" t="s">
        <v>3</v>
      </c>
      <c r="I3526" t="s">
        <v>1</v>
      </c>
      <c r="J3526" t="s">
        <v>4</v>
      </c>
      <c r="K3526" t="s">
        <v>39</v>
      </c>
    </row>
    <row r="3527" spans="1:11" x14ac:dyDescent="0.25">
      <c r="A3527">
        <v>6870861</v>
      </c>
      <c r="B3527" s="2">
        <v>43425.651793865742</v>
      </c>
      <c r="C3527" s="2">
        <v>43421</v>
      </c>
      <c r="D3527" t="s">
        <v>1305</v>
      </c>
      <c r="E3527">
        <v>12245</v>
      </c>
      <c r="F3527" t="s">
        <v>67</v>
      </c>
      <c r="G3527" t="s">
        <v>0</v>
      </c>
      <c r="H3527" t="s">
        <v>37</v>
      </c>
      <c r="I3527" t="s">
        <v>25</v>
      </c>
      <c r="J3527" t="s">
        <v>36</v>
      </c>
      <c r="K3527" t="s">
        <v>37</v>
      </c>
    </row>
    <row r="3528" spans="1:11" x14ac:dyDescent="0.25">
      <c r="A3528">
        <v>6870798</v>
      </c>
      <c r="B3528" s="2">
        <v>43425.652339351851</v>
      </c>
      <c r="C3528" s="2">
        <v>43421</v>
      </c>
      <c r="D3528" t="s">
        <v>1306</v>
      </c>
      <c r="E3528">
        <v>12245</v>
      </c>
      <c r="F3528" t="s">
        <v>67</v>
      </c>
      <c r="G3528" t="s">
        <v>2</v>
      </c>
      <c r="H3528" t="s">
        <v>5</v>
      </c>
      <c r="I3528" t="s">
        <v>1</v>
      </c>
      <c r="J3528" t="s">
        <v>4</v>
      </c>
      <c r="K3528" t="s">
        <v>38</v>
      </c>
    </row>
    <row r="3529" spans="1:11" x14ac:dyDescent="0.25">
      <c r="A3529">
        <v>6870798</v>
      </c>
      <c r="B3529" s="2">
        <v>43425.652580671296</v>
      </c>
      <c r="C3529" s="2">
        <v>43421</v>
      </c>
      <c r="D3529" t="s">
        <v>1306</v>
      </c>
      <c r="E3529">
        <v>12245</v>
      </c>
      <c r="F3529" t="s">
        <v>67</v>
      </c>
      <c r="G3529" t="s">
        <v>2</v>
      </c>
      <c r="H3529" t="s">
        <v>3</v>
      </c>
      <c r="I3529" t="s">
        <v>1</v>
      </c>
      <c r="J3529" t="s">
        <v>4</v>
      </c>
      <c r="K3529" t="s">
        <v>39</v>
      </c>
    </row>
    <row r="3530" spans="1:11" x14ac:dyDescent="0.25">
      <c r="A3530">
        <v>6870798</v>
      </c>
      <c r="B3530" s="2">
        <v>43425.652879398149</v>
      </c>
      <c r="C3530" s="2">
        <v>43421</v>
      </c>
      <c r="D3530" t="s">
        <v>1306</v>
      </c>
      <c r="E3530">
        <v>12245</v>
      </c>
      <c r="F3530" t="s">
        <v>67</v>
      </c>
      <c r="G3530" t="s">
        <v>0</v>
      </c>
      <c r="H3530" t="s">
        <v>37</v>
      </c>
      <c r="I3530" t="s">
        <v>25</v>
      </c>
      <c r="J3530" t="s">
        <v>36</v>
      </c>
      <c r="K3530" t="s">
        <v>37</v>
      </c>
    </row>
    <row r="3531" spans="1:11" x14ac:dyDescent="0.25">
      <c r="A3531">
        <v>6868128</v>
      </c>
      <c r="B3531" s="2">
        <v>43425.653311921298</v>
      </c>
      <c r="C3531" s="2">
        <v>43421</v>
      </c>
      <c r="D3531" t="s">
        <v>1307</v>
      </c>
      <c r="E3531">
        <v>12245</v>
      </c>
      <c r="F3531" t="s">
        <v>67</v>
      </c>
      <c r="G3531" t="s">
        <v>2</v>
      </c>
      <c r="H3531" t="s">
        <v>37</v>
      </c>
      <c r="I3531" t="s">
        <v>25</v>
      </c>
      <c r="J3531" t="s">
        <v>4</v>
      </c>
      <c r="K3531" t="s">
        <v>37</v>
      </c>
    </row>
    <row r="3532" spans="1:11" x14ac:dyDescent="0.25">
      <c r="A3532">
        <v>6868128</v>
      </c>
      <c r="B3532" s="2">
        <v>43425.653593634263</v>
      </c>
      <c r="C3532" s="2">
        <v>43421</v>
      </c>
      <c r="D3532" t="s">
        <v>1307</v>
      </c>
      <c r="E3532">
        <v>12245</v>
      </c>
      <c r="F3532" t="s">
        <v>67</v>
      </c>
      <c r="G3532" t="s">
        <v>0</v>
      </c>
      <c r="H3532" t="s">
        <v>37</v>
      </c>
      <c r="I3532" t="s">
        <v>25</v>
      </c>
      <c r="J3532" t="s">
        <v>36</v>
      </c>
      <c r="K3532" t="s">
        <v>37</v>
      </c>
    </row>
    <row r="3533" spans="1:11" x14ac:dyDescent="0.25">
      <c r="A3533">
        <v>6868393</v>
      </c>
      <c r="B3533" s="2">
        <v>43425.65430185185</v>
      </c>
      <c r="C3533" s="2">
        <v>43421</v>
      </c>
      <c r="D3533" t="s">
        <v>1308</v>
      </c>
      <c r="E3533">
        <v>12245</v>
      </c>
      <c r="F3533" t="s">
        <v>67</v>
      </c>
      <c r="G3533" t="s">
        <v>2</v>
      </c>
      <c r="H3533" t="s">
        <v>37</v>
      </c>
      <c r="I3533" t="s">
        <v>25</v>
      </c>
      <c r="J3533" t="s">
        <v>4</v>
      </c>
      <c r="K3533" t="s">
        <v>37</v>
      </c>
    </row>
    <row r="3534" spans="1:11" x14ac:dyDescent="0.25">
      <c r="A3534">
        <v>6868393</v>
      </c>
      <c r="B3534" s="2">
        <v>43425.65455162037</v>
      </c>
      <c r="C3534" s="2">
        <v>43421</v>
      </c>
      <c r="D3534" t="s">
        <v>1308</v>
      </c>
      <c r="E3534">
        <v>12245</v>
      </c>
      <c r="F3534" t="s">
        <v>67</v>
      </c>
      <c r="G3534" t="s">
        <v>0</v>
      </c>
      <c r="H3534" t="s">
        <v>37</v>
      </c>
      <c r="I3534" t="s">
        <v>25</v>
      </c>
      <c r="J3534" t="s">
        <v>36</v>
      </c>
      <c r="K3534" t="s">
        <v>37</v>
      </c>
    </row>
    <row r="3535" spans="1:11" x14ac:dyDescent="0.25">
      <c r="A3535">
        <v>6870548</v>
      </c>
      <c r="B3535" s="2">
        <v>43425.65505335648</v>
      </c>
      <c r="C3535" s="2">
        <v>43421</v>
      </c>
      <c r="D3535" t="s">
        <v>1309</v>
      </c>
      <c r="E3535">
        <v>12245</v>
      </c>
      <c r="F3535" t="s">
        <v>67</v>
      </c>
      <c r="G3535" t="s">
        <v>0</v>
      </c>
      <c r="H3535" t="s">
        <v>37</v>
      </c>
      <c r="I3535" t="s">
        <v>25</v>
      </c>
      <c r="J3535" t="s">
        <v>36</v>
      </c>
      <c r="K3535" t="s">
        <v>37</v>
      </c>
    </row>
    <row r="3536" spans="1:11" x14ac:dyDescent="0.25">
      <c r="A3536">
        <v>6870548</v>
      </c>
      <c r="B3536" s="2">
        <v>43425.655574305558</v>
      </c>
      <c r="C3536" s="2">
        <v>43421</v>
      </c>
      <c r="D3536" t="s">
        <v>1309</v>
      </c>
      <c r="E3536">
        <v>12245</v>
      </c>
      <c r="F3536" t="s">
        <v>67</v>
      </c>
      <c r="G3536" t="s">
        <v>2</v>
      </c>
      <c r="H3536" t="s">
        <v>37</v>
      </c>
      <c r="I3536" t="s">
        <v>25</v>
      </c>
      <c r="J3536" t="s">
        <v>9</v>
      </c>
      <c r="K3536" t="s">
        <v>37</v>
      </c>
    </row>
    <row r="3537" spans="1:11" x14ac:dyDescent="0.25">
      <c r="A3537">
        <v>6869725</v>
      </c>
      <c r="B3537" s="2">
        <v>43425.656539351854</v>
      </c>
      <c r="C3537" s="2">
        <v>43421</v>
      </c>
      <c r="D3537" t="s">
        <v>1310</v>
      </c>
      <c r="E3537">
        <v>12245</v>
      </c>
      <c r="F3537" t="s">
        <v>67</v>
      </c>
      <c r="G3537" t="s">
        <v>2</v>
      </c>
      <c r="H3537" t="s">
        <v>5</v>
      </c>
      <c r="I3537" t="s">
        <v>1</v>
      </c>
      <c r="J3537" t="s">
        <v>4</v>
      </c>
      <c r="K3537" t="s">
        <v>38</v>
      </c>
    </row>
    <row r="3538" spans="1:11" x14ac:dyDescent="0.25">
      <c r="A3538">
        <v>6869725</v>
      </c>
      <c r="B3538" s="2">
        <v>43425.656796643518</v>
      </c>
      <c r="C3538" s="2">
        <v>43421</v>
      </c>
      <c r="D3538" t="s">
        <v>1310</v>
      </c>
      <c r="E3538">
        <v>12245</v>
      </c>
      <c r="F3538" t="s">
        <v>67</v>
      </c>
      <c r="G3538" t="s">
        <v>0</v>
      </c>
      <c r="H3538" t="s">
        <v>37</v>
      </c>
      <c r="I3538" t="s">
        <v>1749</v>
      </c>
      <c r="J3538" t="s">
        <v>36</v>
      </c>
      <c r="K3538" t="s">
        <v>37</v>
      </c>
    </row>
    <row r="3539" spans="1:11" x14ac:dyDescent="0.25">
      <c r="A3539">
        <v>6869685</v>
      </c>
      <c r="B3539" s="2">
        <v>43425.65734247685</v>
      </c>
      <c r="C3539" s="2">
        <v>43421</v>
      </c>
      <c r="D3539" t="s">
        <v>1311</v>
      </c>
      <c r="E3539">
        <v>12245</v>
      </c>
      <c r="F3539" t="s">
        <v>67</v>
      </c>
      <c r="G3539" t="s">
        <v>2</v>
      </c>
      <c r="H3539" t="s">
        <v>5</v>
      </c>
      <c r="I3539" t="s">
        <v>1</v>
      </c>
      <c r="J3539" t="s">
        <v>4</v>
      </c>
      <c r="K3539" t="s">
        <v>38</v>
      </c>
    </row>
    <row r="3540" spans="1:11" x14ac:dyDescent="0.25">
      <c r="A3540">
        <v>6869685</v>
      </c>
      <c r="B3540" s="2">
        <v>43425.657602314815</v>
      </c>
      <c r="C3540" s="2">
        <v>43421</v>
      </c>
      <c r="D3540" t="s">
        <v>1311</v>
      </c>
      <c r="E3540">
        <v>12245</v>
      </c>
      <c r="F3540" t="s">
        <v>67</v>
      </c>
      <c r="G3540" t="s">
        <v>2</v>
      </c>
      <c r="H3540" t="s">
        <v>3</v>
      </c>
      <c r="I3540" t="s">
        <v>1</v>
      </c>
      <c r="J3540" t="s">
        <v>4</v>
      </c>
      <c r="K3540" t="s">
        <v>39</v>
      </c>
    </row>
    <row r="3541" spans="1:11" x14ac:dyDescent="0.25">
      <c r="A3541">
        <v>6869685</v>
      </c>
      <c r="B3541" s="2">
        <v>43425.657888078706</v>
      </c>
      <c r="C3541" s="2">
        <v>43421</v>
      </c>
      <c r="D3541" t="s">
        <v>1311</v>
      </c>
      <c r="E3541">
        <v>12245</v>
      </c>
      <c r="F3541" t="s">
        <v>67</v>
      </c>
      <c r="G3541" t="s">
        <v>0</v>
      </c>
      <c r="H3541" t="s">
        <v>37</v>
      </c>
      <c r="I3541" t="s">
        <v>25</v>
      </c>
      <c r="J3541" t="s">
        <v>36</v>
      </c>
      <c r="K3541" t="s">
        <v>37</v>
      </c>
    </row>
    <row r="3542" spans="1:11" x14ac:dyDescent="0.25">
      <c r="A3542">
        <v>6869265</v>
      </c>
      <c r="B3542" s="2">
        <v>43425.658474652781</v>
      </c>
      <c r="C3542" s="2">
        <v>43421</v>
      </c>
      <c r="D3542" t="s">
        <v>1312</v>
      </c>
      <c r="E3542">
        <v>12245</v>
      </c>
      <c r="F3542" t="s">
        <v>67</v>
      </c>
      <c r="G3542" t="s">
        <v>2</v>
      </c>
      <c r="H3542" t="s">
        <v>5</v>
      </c>
      <c r="I3542" t="s">
        <v>1</v>
      </c>
      <c r="J3542" t="s">
        <v>4</v>
      </c>
      <c r="K3542" t="s">
        <v>38</v>
      </c>
    </row>
    <row r="3543" spans="1:11" x14ac:dyDescent="0.25">
      <c r="A3543">
        <v>6869265</v>
      </c>
      <c r="B3543" s="2">
        <v>43425.658772685187</v>
      </c>
      <c r="C3543" s="2">
        <v>43421</v>
      </c>
      <c r="D3543" t="s">
        <v>1312</v>
      </c>
      <c r="E3543">
        <v>12245</v>
      </c>
      <c r="F3543" t="s">
        <v>67</v>
      </c>
      <c r="G3543" t="s">
        <v>2</v>
      </c>
      <c r="H3543" t="s">
        <v>3</v>
      </c>
      <c r="I3543" t="s">
        <v>1</v>
      </c>
      <c r="J3543" t="s">
        <v>4</v>
      </c>
      <c r="K3543" t="s">
        <v>39</v>
      </c>
    </row>
    <row r="3544" spans="1:11" x14ac:dyDescent="0.25">
      <c r="A3544">
        <v>6869265</v>
      </c>
      <c r="B3544" s="2">
        <v>43425.659000115738</v>
      </c>
      <c r="C3544" s="2">
        <v>43421</v>
      </c>
      <c r="D3544" t="s">
        <v>1312</v>
      </c>
      <c r="E3544">
        <v>12245</v>
      </c>
      <c r="F3544" t="s">
        <v>67</v>
      </c>
      <c r="G3544" t="s">
        <v>0</v>
      </c>
      <c r="H3544" t="s">
        <v>37</v>
      </c>
      <c r="I3544" t="s">
        <v>25</v>
      </c>
      <c r="J3544" t="s">
        <v>36</v>
      </c>
      <c r="K3544" t="s">
        <v>37</v>
      </c>
    </row>
    <row r="3545" spans="1:11" x14ac:dyDescent="0.25">
      <c r="A3545">
        <v>6868891</v>
      </c>
      <c r="B3545" s="2">
        <v>43425.659537731481</v>
      </c>
      <c r="C3545" s="2">
        <v>43421</v>
      </c>
      <c r="D3545" t="s">
        <v>1313</v>
      </c>
      <c r="E3545">
        <v>12245</v>
      </c>
      <c r="F3545" t="s">
        <v>67</v>
      </c>
      <c r="G3545" t="s">
        <v>0</v>
      </c>
      <c r="H3545" t="s">
        <v>37</v>
      </c>
      <c r="I3545" t="s">
        <v>25</v>
      </c>
      <c r="J3545" t="s">
        <v>36</v>
      </c>
      <c r="K3545" t="s">
        <v>37</v>
      </c>
    </row>
    <row r="3546" spans="1:11" x14ac:dyDescent="0.25">
      <c r="A3546">
        <v>6868891</v>
      </c>
      <c r="B3546" s="2">
        <v>43425.660216550925</v>
      </c>
      <c r="C3546" s="2">
        <v>43421</v>
      </c>
      <c r="D3546" t="s">
        <v>1313</v>
      </c>
      <c r="E3546">
        <v>12245</v>
      </c>
      <c r="F3546" t="s">
        <v>67</v>
      </c>
      <c r="G3546" t="s">
        <v>2</v>
      </c>
      <c r="H3546" t="s">
        <v>3</v>
      </c>
      <c r="I3546" t="s">
        <v>1</v>
      </c>
      <c r="J3546" t="s">
        <v>4</v>
      </c>
      <c r="K3546" t="s">
        <v>39</v>
      </c>
    </row>
    <row r="3547" spans="1:11" x14ac:dyDescent="0.25">
      <c r="A3547">
        <v>6852650</v>
      </c>
      <c r="B3547" s="2">
        <v>43425.660762847219</v>
      </c>
      <c r="C3547" s="2">
        <v>43421</v>
      </c>
      <c r="D3547" t="s">
        <v>1314</v>
      </c>
      <c r="E3547">
        <v>12245</v>
      </c>
      <c r="F3547" t="s">
        <v>67</v>
      </c>
      <c r="G3547" t="s">
        <v>2</v>
      </c>
      <c r="H3547" t="s">
        <v>37</v>
      </c>
      <c r="I3547" t="s">
        <v>25</v>
      </c>
      <c r="J3547" t="s">
        <v>4</v>
      </c>
      <c r="K3547" t="s">
        <v>37</v>
      </c>
    </row>
    <row r="3548" spans="1:11" x14ac:dyDescent="0.25">
      <c r="A3548">
        <v>6852650</v>
      </c>
      <c r="B3548" s="2">
        <v>43425.661062500003</v>
      </c>
      <c r="C3548" s="2">
        <v>43421</v>
      </c>
      <c r="D3548" t="s">
        <v>1314</v>
      </c>
      <c r="E3548">
        <v>12245</v>
      </c>
      <c r="F3548" t="s">
        <v>67</v>
      </c>
      <c r="G3548" t="s">
        <v>0</v>
      </c>
      <c r="H3548" t="s">
        <v>37</v>
      </c>
      <c r="I3548" t="s">
        <v>25</v>
      </c>
      <c r="J3548" t="s">
        <v>36</v>
      </c>
      <c r="K3548" t="s">
        <v>37</v>
      </c>
    </row>
    <row r="3549" spans="1:11" x14ac:dyDescent="0.25">
      <c r="A3549">
        <v>6852737</v>
      </c>
      <c r="B3549" s="2">
        <v>43425.661562847221</v>
      </c>
      <c r="C3549" s="2">
        <v>43421</v>
      </c>
      <c r="D3549" t="s">
        <v>1315</v>
      </c>
      <c r="E3549">
        <v>12245</v>
      </c>
      <c r="F3549" t="s">
        <v>67</v>
      </c>
      <c r="G3549" t="s">
        <v>2</v>
      </c>
      <c r="H3549" t="s">
        <v>5</v>
      </c>
      <c r="I3549" t="s">
        <v>1</v>
      </c>
      <c r="J3549" t="s">
        <v>4</v>
      </c>
      <c r="K3549" t="s">
        <v>38</v>
      </c>
    </row>
    <row r="3550" spans="1:11" x14ac:dyDescent="0.25">
      <c r="A3550">
        <v>6852737</v>
      </c>
      <c r="B3550" s="2">
        <v>43425.661983680555</v>
      </c>
      <c r="C3550" s="2">
        <v>43421</v>
      </c>
      <c r="D3550" t="s">
        <v>1315</v>
      </c>
      <c r="E3550">
        <v>12245</v>
      </c>
      <c r="F3550" t="s">
        <v>67</v>
      </c>
      <c r="G3550" t="s">
        <v>0</v>
      </c>
      <c r="H3550" t="s">
        <v>27</v>
      </c>
      <c r="I3550" t="s">
        <v>7</v>
      </c>
      <c r="J3550" t="s">
        <v>36</v>
      </c>
      <c r="K3550" t="s">
        <v>40</v>
      </c>
    </row>
    <row r="3551" spans="1:11" x14ac:dyDescent="0.25">
      <c r="A3551">
        <v>6852908</v>
      </c>
      <c r="B3551" s="2">
        <v>43425.662524189815</v>
      </c>
      <c r="C3551" s="2">
        <v>43421</v>
      </c>
      <c r="D3551" t="s">
        <v>1316</v>
      </c>
      <c r="E3551">
        <v>12245</v>
      </c>
      <c r="F3551" t="s">
        <v>67</v>
      </c>
      <c r="G3551" t="s">
        <v>2</v>
      </c>
      <c r="H3551" t="s">
        <v>37</v>
      </c>
      <c r="I3551" t="s">
        <v>25</v>
      </c>
      <c r="J3551" t="s">
        <v>9</v>
      </c>
      <c r="K3551" t="s">
        <v>37</v>
      </c>
    </row>
    <row r="3552" spans="1:11" x14ac:dyDescent="0.25">
      <c r="A3552">
        <v>6852908</v>
      </c>
      <c r="B3552" s="2">
        <v>43425.662936458335</v>
      </c>
      <c r="C3552" s="2">
        <v>43421</v>
      </c>
      <c r="D3552" t="s">
        <v>1316</v>
      </c>
      <c r="E3552">
        <v>12245</v>
      </c>
      <c r="F3552" t="s">
        <v>67</v>
      </c>
      <c r="G3552" t="s">
        <v>0</v>
      </c>
      <c r="H3552" t="s">
        <v>37</v>
      </c>
      <c r="I3552" t="s">
        <v>25</v>
      </c>
      <c r="J3552" t="s">
        <v>36</v>
      </c>
      <c r="K3552" t="s">
        <v>37</v>
      </c>
    </row>
    <row r="3553" spans="1:11" x14ac:dyDescent="0.25">
      <c r="A3553">
        <v>6853223</v>
      </c>
      <c r="B3553" s="2">
        <v>43425.663372106479</v>
      </c>
      <c r="C3553" s="2">
        <v>43421</v>
      </c>
      <c r="D3553" t="s">
        <v>1317</v>
      </c>
      <c r="E3553">
        <v>12245</v>
      </c>
      <c r="F3553" t="s">
        <v>67</v>
      </c>
      <c r="G3553" t="s">
        <v>2</v>
      </c>
      <c r="H3553" t="s">
        <v>5</v>
      </c>
      <c r="I3553" t="s">
        <v>1</v>
      </c>
      <c r="J3553" t="s">
        <v>4</v>
      </c>
      <c r="K3553" t="s">
        <v>38</v>
      </c>
    </row>
    <row r="3554" spans="1:11" x14ac:dyDescent="0.25">
      <c r="A3554">
        <v>6853223</v>
      </c>
      <c r="B3554" s="2">
        <v>43425.663641203704</v>
      </c>
      <c r="C3554" s="2">
        <v>43421</v>
      </c>
      <c r="D3554" t="s">
        <v>1317</v>
      </c>
      <c r="E3554">
        <v>12245</v>
      </c>
      <c r="F3554" t="s">
        <v>67</v>
      </c>
      <c r="G3554" t="s">
        <v>0</v>
      </c>
      <c r="H3554" t="s">
        <v>37</v>
      </c>
      <c r="I3554" t="s">
        <v>25</v>
      </c>
      <c r="J3554" t="s">
        <v>36</v>
      </c>
      <c r="K3554" t="s">
        <v>37</v>
      </c>
    </row>
    <row r="3555" spans="1:11" x14ac:dyDescent="0.25">
      <c r="A3555">
        <v>6853565</v>
      </c>
      <c r="B3555" s="2">
        <v>43425.664346296297</v>
      </c>
      <c r="C3555" s="2">
        <v>43421</v>
      </c>
      <c r="D3555" t="s">
        <v>1318</v>
      </c>
      <c r="E3555">
        <v>12245</v>
      </c>
      <c r="F3555" t="s">
        <v>67</v>
      </c>
      <c r="G3555" t="s">
        <v>2</v>
      </c>
      <c r="H3555" t="s">
        <v>37</v>
      </c>
      <c r="I3555" t="s">
        <v>25</v>
      </c>
      <c r="J3555" t="s">
        <v>4</v>
      </c>
      <c r="K3555" t="s">
        <v>37</v>
      </c>
    </row>
    <row r="3556" spans="1:11" x14ac:dyDescent="0.25">
      <c r="A3556">
        <v>6853565</v>
      </c>
      <c r="B3556" s="2">
        <v>43425.664615972222</v>
      </c>
      <c r="C3556" s="2">
        <v>43421</v>
      </c>
      <c r="D3556" t="s">
        <v>1318</v>
      </c>
      <c r="E3556">
        <v>12245</v>
      </c>
      <c r="F3556" t="s">
        <v>67</v>
      </c>
      <c r="G3556" t="s">
        <v>0</v>
      </c>
      <c r="H3556" t="s">
        <v>37</v>
      </c>
      <c r="I3556" t="s">
        <v>25</v>
      </c>
      <c r="J3556" t="s">
        <v>36</v>
      </c>
      <c r="K3556" t="s">
        <v>37</v>
      </c>
    </row>
    <row r="3557" spans="1:11" x14ac:dyDescent="0.25">
      <c r="A3557">
        <v>6853593</v>
      </c>
      <c r="B3557" s="2">
        <v>43425.665197106478</v>
      </c>
      <c r="C3557" s="2">
        <v>43421</v>
      </c>
      <c r="D3557" t="s">
        <v>1319</v>
      </c>
      <c r="E3557">
        <v>12245</v>
      </c>
      <c r="F3557" t="s">
        <v>67</v>
      </c>
      <c r="G3557" t="s">
        <v>2</v>
      </c>
      <c r="H3557" t="s">
        <v>3</v>
      </c>
      <c r="I3557" t="s">
        <v>1</v>
      </c>
      <c r="J3557" t="s">
        <v>4</v>
      </c>
      <c r="K3557" t="s">
        <v>39</v>
      </c>
    </row>
    <row r="3558" spans="1:11" x14ac:dyDescent="0.25">
      <c r="A3558">
        <v>6853593</v>
      </c>
      <c r="B3558" s="2">
        <v>43425.665501967589</v>
      </c>
      <c r="C3558" s="2">
        <v>43421</v>
      </c>
      <c r="D3558" t="s">
        <v>1319</v>
      </c>
      <c r="E3558">
        <v>12245</v>
      </c>
      <c r="F3558" t="s">
        <v>67</v>
      </c>
      <c r="G3558" t="s">
        <v>0</v>
      </c>
      <c r="H3558" t="s">
        <v>37</v>
      </c>
      <c r="I3558" t="s">
        <v>25</v>
      </c>
      <c r="J3558" t="s">
        <v>36</v>
      </c>
      <c r="K3558" t="s">
        <v>37</v>
      </c>
    </row>
    <row r="3559" spans="1:11" x14ac:dyDescent="0.25">
      <c r="A3559">
        <v>6853724</v>
      </c>
      <c r="B3559" s="2">
        <v>43425.665960069447</v>
      </c>
      <c r="C3559" s="2">
        <v>43421</v>
      </c>
      <c r="D3559" t="s">
        <v>1320</v>
      </c>
      <c r="E3559">
        <v>12245</v>
      </c>
      <c r="F3559" t="s">
        <v>67</v>
      </c>
      <c r="G3559" t="s">
        <v>2</v>
      </c>
      <c r="H3559" t="s">
        <v>5</v>
      </c>
      <c r="I3559" t="s">
        <v>1</v>
      </c>
      <c r="J3559" t="s">
        <v>4</v>
      </c>
      <c r="K3559" t="s">
        <v>38</v>
      </c>
    </row>
    <row r="3560" spans="1:11" x14ac:dyDescent="0.25">
      <c r="A3560">
        <v>6853724</v>
      </c>
      <c r="B3560" s="2">
        <v>43425.666192129633</v>
      </c>
      <c r="C3560" s="2">
        <v>43421</v>
      </c>
      <c r="D3560" t="s">
        <v>1320</v>
      </c>
      <c r="E3560">
        <v>12245</v>
      </c>
      <c r="F3560" t="s">
        <v>67</v>
      </c>
      <c r="G3560" t="s">
        <v>0</v>
      </c>
      <c r="H3560" t="s">
        <v>37</v>
      </c>
      <c r="I3560" t="s">
        <v>25</v>
      </c>
      <c r="J3560" t="s">
        <v>36</v>
      </c>
      <c r="K3560" t="s">
        <v>37</v>
      </c>
    </row>
    <row r="3561" spans="1:11" x14ac:dyDescent="0.25">
      <c r="A3561">
        <v>6854197</v>
      </c>
      <c r="B3561" s="2">
        <v>43425.666662268515</v>
      </c>
      <c r="C3561" s="2">
        <v>43421</v>
      </c>
      <c r="D3561" t="s">
        <v>1321</v>
      </c>
      <c r="E3561">
        <v>12245</v>
      </c>
      <c r="F3561" t="s">
        <v>67</v>
      </c>
      <c r="G3561" t="s">
        <v>0</v>
      </c>
      <c r="H3561" t="s">
        <v>37</v>
      </c>
      <c r="I3561" t="s">
        <v>25</v>
      </c>
      <c r="J3561" t="s">
        <v>36</v>
      </c>
      <c r="K3561" t="s">
        <v>37</v>
      </c>
    </row>
    <row r="3562" spans="1:11" x14ac:dyDescent="0.25">
      <c r="A3562">
        <v>6854197</v>
      </c>
      <c r="B3562" s="2">
        <v>43425.667115046293</v>
      </c>
      <c r="C3562" s="2">
        <v>43421</v>
      </c>
      <c r="D3562" t="s">
        <v>1321</v>
      </c>
      <c r="E3562">
        <v>12245</v>
      </c>
      <c r="F3562" t="s">
        <v>67</v>
      </c>
      <c r="G3562" t="s">
        <v>2</v>
      </c>
      <c r="H3562" t="s">
        <v>37</v>
      </c>
      <c r="I3562" t="s">
        <v>25</v>
      </c>
      <c r="J3562" t="s">
        <v>9</v>
      </c>
      <c r="K3562" t="s">
        <v>37</v>
      </c>
    </row>
    <row r="3563" spans="1:11" x14ac:dyDescent="0.25">
      <c r="A3563">
        <v>6855467</v>
      </c>
      <c r="B3563" s="2">
        <v>43425.667510648149</v>
      </c>
      <c r="C3563" s="2">
        <v>43421</v>
      </c>
      <c r="D3563" t="s">
        <v>1322</v>
      </c>
      <c r="E3563">
        <v>12245</v>
      </c>
      <c r="F3563" t="s">
        <v>67</v>
      </c>
      <c r="G3563" t="s">
        <v>0</v>
      </c>
      <c r="H3563" t="s">
        <v>37</v>
      </c>
      <c r="I3563" t="s">
        <v>25</v>
      </c>
      <c r="J3563" t="s">
        <v>36</v>
      </c>
      <c r="K3563" t="s">
        <v>37</v>
      </c>
    </row>
    <row r="3564" spans="1:11" x14ac:dyDescent="0.25">
      <c r="A3564">
        <v>6855467</v>
      </c>
      <c r="B3564" s="2">
        <v>43425.66787222222</v>
      </c>
      <c r="C3564" s="2">
        <v>43421</v>
      </c>
      <c r="D3564" t="s">
        <v>1322</v>
      </c>
      <c r="E3564">
        <v>12245</v>
      </c>
      <c r="F3564" t="s">
        <v>67</v>
      </c>
      <c r="G3564" t="s">
        <v>2</v>
      </c>
      <c r="H3564" t="s">
        <v>5</v>
      </c>
      <c r="I3564" t="s">
        <v>1</v>
      </c>
      <c r="J3564" t="s">
        <v>4</v>
      </c>
      <c r="K3564" t="s">
        <v>38</v>
      </c>
    </row>
    <row r="3565" spans="1:11" x14ac:dyDescent="0.25">
      <c r="A3565">
        <v>1186200</v>
      </c>
      <c r="B3565" s="2">
        <v>43425.342195138888</v>
      </c>
      <c r="C3565" s="2">
        <v>43405</v>
      </c>
      <c r="D3565" t="s">
        <v>1323</v>
      </c>
      <c r="E3565">
        <v>12238</v>
      </c>
      <c r="F3565" t="s">
        <v>35</v>
      </c>
      <c r="G3565" t="s">
        <v>0</v>
      </c>
      <c r="H3565" t="s">
        <v>10</v>
      </c>
      <c r="I3565" t="s">
        <v>7</v>
      </c>
      <c r="J3565" t="s">
        <v>36</v>
      </c>
      <c r="K3565" t="s">
        <v>42</v>
      </c>
    </row>
    <row r="3566" spans="1:11" x14ac:dyDescent="0.25">
      <c r="A3566">
        <v>1186200</v>
      </c>
      <c r="B3566" s="2">
        <v>43425.342782291664</v>
      </c>
      <c r="C3566" s="2">
        <v>43405</v>
      </c>
      <c r="D3566" t="s">
        <v>1323</v>
      </c>
      <c r="E3566">
        <v>12238</v>
      </c>
      <c r="F3566" t="s">
        <v>35</v>
      </c>
      <c r="G3566" t="s">
        <v>2</v>
      </c>
      <c r="H3566" t="s">
        <v>37</v>
      </c>
      <c r="I3566" t="s">
        <v>25</v>
      </c>
      <c r="J3566" t="s">
        <v>9</v>
      </c>
      <c r="K3566" t="s">
        <v>37</v>
      </c>
    </row>
    <row r="3567" spans="1:11" x14ac:dyDescent="0.25">
      <c r="A3567">
        <v>1505492</v>
      </c>
      <c r="B3567" s="2">
        <v>43425.343535763888</v>
      </c>
      <c r="C3567" s="2">
        <v>43407</v>
      </c>
      <c r="D3567" t="s">
        <v>1324</v>
      </c>
      <c r="E3567">
        <v>12238</v>
      </c>
      <c r="F3567" t="s">
        <v>35</v>
      </c>
      <c r="G3567" t="s">
        <v>0</v>
      </c>
      <c r="H3567" t="s">
        <v>10</v>
      </c>
      <c r="I3567" t="s">
        <v>7</v>
      </c>
      <c r="J3567" t="s">
        <v>36</v>
      </c>
      <c r="K3567" t="s">
        <v>42</v>
      </c>
    </row>
    <row r="3568" spans="1:11" x14ac:dyDescent="0.25">
      <c r="A3568">
        <v>1505492</v>
      </c>
      <c r="B3568" s="2">
        <v>43425.344199074076</v>
      </c>
      <c r="C3568" s="2">
        <v>43407</v>
      </c>
      <c r="D3568" t="s">
        <v>1324</v>
      </c>
      <c r="E3568">
        <v>12238</v>
      </c>
      <c r="F3568" t="s">
        <v>35</v>
      </c>
      <c r="G3568" t="s">
        <v>2</v>
      </c>
      <c r="H3568" t="s">
        <v>12</v>
      </c>
      <c r="I3568" t="s">
        <v>7</v>
      </c>
      <c r="J3568" t="s">
        <v>9</v>
      </c>
      <c r="K3568" t="s">
        <v>43</v>
      </c>
    </row>
    <row r="3569" spans="1:11" x14ac:dyDescent="0.25">
      <c r="A3569">
        <v>1640415</v>
      </c>
      <c r="B3569" s="2">
        <v>43425.345867592594</v>
      </c>
      <c r="C3569" s="2">
        <v>43407</v>
      </c>
      <c r="D3569" t="s">
        <v>1325</v>
      </c>
      <c r="E3569">
        <v>12238</v>
      </c>
      <c r="F3569" t="s">
        <v>35</v>
      </c>
      <c r="G3569" t="s">
        <v>0</v>
      </c>
      <c r="H3569" t="s">
        <v>37</v>
      </c>
      <c r="I3569" t="s">
        <v>25</v>
      </c>
      <c r="J3569" t="s">
        <v>36</v>
      </c>
      <c r="K3569" t="s">
        <v>37</v>
      </c>
    </row>
    <row r="3570" spans="1:11" x14ac:dyDescent="0.25">
      <c r="A3570">
        <v>1640415</v>
      </c>
      <c r="B3570" s="2">
        <v>43425.34627465278</v>
      </c>
      <c r="C3570" s="2">
        <v>43407</v>
      </c>
      <c r="D3570" t="s">
        <v>1325</v>
      </c>
      <c r="E3570">
        <v>12238</v>
      </c>
      <c r="F3570" t="s">
        <v>35</v>
      </c>
      <c r="G3570" t="s">
        <v>2</v>
      </c>
      <c r="H3570" t="s">
        <v>6</v>
      </c>
      <c r="I3570" t="s">
        <v>7</v>
      </c>
      <c r="J3570" t="s">
        <v>4</v>
      </c>
      <c r="K3570" t="s">
        <v>70</v>
      </c>
    </row>
    <row r="3571" spans="1:11" x14ac:dyDescent="0.25">
      <c r="A3571">
        <v>1640415</v>
      </c>
      <c r="B3571" s="2">
        <v>43425.346524652778</v>
      </c>
      <c r="C3571" s="2">
        <v>43407</v>
      </c>
      <c r="D3571" t="s">
        <v>1325</v>
      </c>
      <c r="E3571">
        <v>12238</v>
      </c>
      <c r="F3571" t="s">
        <v>35</v>
      </c>
      <c r="G3571" t="s">
        <v>2</v>
      </c>
      <c r="H3571" t="s">
        <v>5</v>
      </c>
      <c r="I3571" t="s">
        <v>1</v>
      </c>
      <c r="J3571" t="s">
        <v>4</v>
      </c>
      <c r="K3571" t="s">
        <v>38</v>
      </c>
    </row>
    <row r="3572" spans="1:11" x14ac:dyDescent="0.25">
      <c r="A3572">
        <v>1640415</v>
      </c>
      <c r="B3572" s="2">
        <v>43425.347094444442</v>
      </c>
      <c r="C3572" s="2">
        <v>43407</v>
      </c>
      <c r="D3572" t="s">
        <v>1325</v>
      </c>
      <c r="E3572">
        <v>12238</v>
      </c>
      <c r="F3572" t="s">
        <v>35</v>
      </c>
      <c r="G3572" t="s">
        <v>2</v>
      </c>
      <c r="H3572" t="s">
        <v>3</v>
      </c>
      <c r="I3572" t="s">
        <v>1</v>
      </c>
      <c r="J3572" t="s">
        <v>4</v>
      </c>
      <c r="K3572" t="s">
        <v>39</v>
      </c>
    </row>
    <row r="3573" spans="1:11" x14ac:dyDescent="0.25">
      <c r="A3573">
        <v>174748</v>
      </c>
      <c r="B3573" s="2">
        <v>43425.34798298611</v>
      </c>
      <c r="C3573" s="2">
        <v>43402</v>
      </c>
      <c r="D3573" t="s">
        <v>1326</v>
      </c>
      <c r="E3573">
        <v>12238</v>
      </c>
      <c r="F3573" t="s">
        <v>35</v>
      </c>
      <c r="G3573" t="s">
        <v>0</v>
      </c>
      <c r="H3573" t="s">
        <v>10</v>
      </c>
      <c r="I3573" t="s">
        <v>7</v>
      </c>
      <c r="J3573" t="s">
        <v>36</v>
      </c>
      <c r="K3573" t="s">
        <v>42</v>
      </c>
    </row>
    <row r="3574" spans="1:11" x14ac:dyDescent="0.25">
      <c r="A3574">
        <v>174748</v>
      </c>
      <c r="B3574" s="2">
        <v>43425.348378240742</v>
      </c>
      <c r="C3574" s="2">
        <v>43402</v>
      </c>
      <c r="D3574" t="s">
        <v>1326</v>
      </c>
      <c r="E3574">
        <v>12238</v>
      </c>
      <c r="F3574" t="s">
        <v>35</v>
      </c>
      <c r="G3574" t="s">
        <v>2</v>
      </c>
      <c r="H3574" t="s">
        <v>37</v>
      </c>
      <c r="I3574" t="s">
        <v>25</v>
      </c>
      <c r="J3574" t="s">
        <v>4</v>
      </c>
      <c r="K3574" t="s">
        <v>37</v>
      </c>
    </row>
    <row r="3575" spans="1:11" x14ac:dyDescent="0.25">
      <c r="A3575">
        <v>1921958</v>
      </c>
      <c r="B3575" s="2">
        <v>43425.349848032405</v>
      </c>
      <c r="C3575" s="2">
        <v>43408</v>
      </c>
      <c r="D3575" t="s">
        <v>1327</v>
      </c>
      <c r="E3575">
        <v>12238</v>
      </c>
      <c r="F3575" t="s">
        <v>35</v>
      </c>
      <c r="G3575" t="s">
        <v>0</v>
      </c>
      <c r="H3575" t="s">
        <v>37</v>
      </c>
      <c r="I3575" t="s">
        <v>25</v>
      </c>
      <c r="J3575" t="s">
        <v>36</v>
      </c>
      <c r="K3575" t="s">
        <v>37</v>
      </c>
    </row>
    <row r="3576" spans="1:11" x14ac:dyDescent="0.25">
      <c r="A3576">
        <v>1921958</v>
      </c>
      <c r="B3576" s="2">
        <v>43425.350236805556</v>
      </c>
      <c r="C3576" s="2">
        <v>43408</v>
      </c>
      <c r="D3576" t="s">
        <v>1327</v>
      </c>
      <c r="E3576">
        <v>12238</v>
      </c>
      <c r="F3576" t="s">
        <v>35</v>
      </c>
      <c r="G3576" t="s">
        <v>2</v>
      </c>
      <c r="H3576" t="s">
        <v>6</v>
      </c>
      <c r="I3576" t="s">
        <v>7</v>
      </c>
      <c r="J3576" t="s">
        <v>4</v>
      </c>
      <c r="K3576" t="s">
        <v>70</v>
      </c>
    </row>
    <row r="3577" spans="1:11" x14ac:dyDescent="0.25">
      <c r="A3577">
        <v>1921958</v>
      </c>
      <c r="B3577" s="2">
        <v>43425.350542129629</v>
      </c>
      <c r="C3577" s="2">
        <v>43408</v>
      </c>
      <c r="D3577" t="s">
        <v>1327</v>
      </c>
      <c r="E3577">
        <v>12238</v>
      </c>
      <c r="F3577" t="s">
        <v>35</v>
      </c>
      <c r="G3577" t="s">
        <v>2</v>
      </c>
      <c r="H3577" t="s">
        <v>5</v>
      </c>
      <c r="I3577" t="s">
        <v>1</v>
      </c>
      <c r="J3577" t="s">
        <v>4</v>
      </c>
      <c r="K3577" t="s">
        <v>38</v>
      </c>
    </row>
    <row r="3578" spans="1:11" x14ac:dyDescent="0.25">
      <c r="A3578">
        <v>1921958</v>
      </c>
      <c r="B3578" s="2">
        <v>43425.351401967593</v>
      </c>
      <c r="C3578" s="2">
        <v>43408</v>
      </c>
      <c r="D3578" t="s">
        <v>1327</v>
      </c>
      <c r="E3578">
        <v>12238</v>
      </c>
      <c r="F3578" t="s">
        <v>35</v>
      </c>
      <c r="G3578" t="s">
        <v>2</v>
      </c>
      <c r="H3578" t="s">
        <v>3</v>
      </c>
      <c r="I3578" t="s">
        <v>1</v>
      </c>
      <c r="J3578" t="s">
        <v>4</v>
      </c>
      <c r="K3578" t="s">
        <v>39</v>
      </c>
    </row>
    <row r="3579" spans="1:11" x14ac:dyDescent="0.25">
      <c r="A3579">
        <v>24671954</v>
      </c>
      <c r="B3579" s="2">
        <v>43425.352842361113</v>
      </c>
      <c r="C3579" s="2">
        <v>43421</v>
      </c>
      <c r="D3579" t="s">
        <v>1328</v>
      </c>
      <c r="E3579">
        <v>12238</v>
      </c>
      <c r="F3579" t="s">
        <v>35</v>
      </c>
      <c r="G3579" t="s">
        <v>0</v>
      </c>
      <c r="H3579" t="s">
        <v>10</v>
      </c>
      <c r="I3579" t="s">
        <v>7</v>
      </c>
      <c r="J3579" t="s">
        <v>36</v>
      </c>
      <c r="K3579" t="s">
        <v>42</v>
      </c>
    </row>
    <row r="3580" spans="1:11" x14ac:dyDescent="0.25">
      <c r="A3580">
        <v>24671954</v>
      </c>
      <c r="B3580" s="2">
        <v>43425.353176041666</v>
      </c>
      <c r="C3580" s="2">
        <v>43421</v>
      </c>
      <c r="D3580" t="s">
        <v>1328</v>
      </c>
      <c r="E3580">
        <v>12238</v>
      </c>
      <c r="F3580" t="s">
        <v>35</v>
      </c>
      <c r="G3580" t="s">
        <v>2</v>
      </c>
      <c r="H3580" t="s">
        <v>11</v>
      </c>
      <c r="I3580" t="s">
        <v>7</v>
      </c>
      <c r="J3580" t="s">
        <v>4</v>
      </c>
      <c r="K3580" t="s">
        <v>42</v>
      </c>
    </row>
    <row r="3581" spans="1:11" x14ac:dyDescent="0.25">
      <c r="A3581">
        <v>2488025</v>
      </c>
      <c r="B3581" s="2">
        <v>43425.353889004633</v>
      </c>
      <c r="C3581" s="2">
        <v>43410</v>
      </c>
      <c r="D3581" t="s">
        <v>1329</v>
      </c>
      <c r="E3581">
        <v>12238</v>
      </c>
      <c r="F3581" t="s">
        <v>35</v>
      </c>
      <c r="G3581" t="s">
        <v>0</v>
      </c>
      <c r="H3581" t="s">
        <v>37</v>
      </c>
      <c r="I3581" t="s">
        <v>25</v>
      </c>
      <c r="J3581" t="s">
        <v>36</v>
      </c>
      <c r="K3581" t="s">
        <v>37</v>
      </c>
    </row>
    <row r="3582" spans="1:11" x14ac:dyDescent="0.25">
      <c r="A3582">
        <v>2488025</v>
      </c>
      <c r="B3582" s="2">
        <v>43425.354374074072</v>
      </c>
      <c r="C3582" s="2">
        <v>43410</v>
      </c>
      <c r="D3582" t="s">
        <v>1329</v>
      </c>
      <c r="E3582">
        <v>12238</v>
      </c>
      <c r="F3582" t="s">
        <v>35</v>
      </c>
      <c r="G3582" t="s">
        <v>2</v>
      </c>
      <c r="H3582" t="s">
        <v>5</v>
      </c>
      <c r="I3582" t="s">
        <v>1</v>
      </c>
      <c r="J3582" t="s">
        <v>4</v>
      </c>
      <c r="K3582" t="s">
        <v>38</v>
      </c>
    </row>
    <row r="3583" spans="1:11" x14ac:dyDescent="0.25">
      <c r="A3583">
        <v>2488025</v>
      </c>
      <c r="B3583" s="2">
        <v>43425.354846527778</v>
      </c>
      <c r="C3583" s="2">
        <v>43410</v>
      </c>
      <c r="D3583" t="s">
        <v>1329</v>
      </c>
      <c r="E3583">
        <v>12238</v>
      </c>
      <c r="F3583" t="s">
        <v>35</v>
      </c>
      <c r="G3583" t="s">
        <v>2</v>
      </c>
      <c r="H3583" t="s">
        <v>3</v>
      </c>
      <c r="I3583" t="s">
        <v>1</v>
      </c>
      <c r="J3583" t="s">
        <v>4</v>
      </c>
      <c r="K3583" t="s">
        <v>39</v>
      </c>
    </row>
    <row r="3584" spans="1:11" x14ac:dyDescent="0.25">
      <c r="A3584">
        <v>2529472</v>
      </c>
      <c r="B3584" s="2">
        <v>43425.355614930559</v>
      </c>
      <c r="C3584" s="2">
        <v>43410</v>
      </c>
      <c r="D3584" t="s">
        <v>1330</v>
      </c>
      <c r="E3584">
        <v>12238</v>
      </c>
      <c r="F3584" t="s">
        <v>35</v>
      </c>
      <c r="G3584" t="s">
        <v>0</v>
      </c>
      <c r="H3584" t="s">
        <v>37</v>
      </c>
      <c r="I3584" t="s">
        <v>25</v>
      </c>
      <c r="J3584" t="s">
        <v>36</v>
      </c>
      <c r="K3584" t="s">
        <v>37</v>
      </c>
    </row>
    <row r="3585" spans="1:11" x14ac:dyDescent="0.25">
      <c r="A3585">
        <v>2529472</v>
      </c>
      <c r="B3585" s="2">
        <v>43425.356778009256</v>
      </c>
      <c r="C3585" s="2">
        <v>43410</v>
      </c>
      <c r="D3585" t="s">
        <v>1330</v>
      </c>
      <c r="E3585">
        <v>12238</v>
      </c>
      <c r="F3585" t="s">
        <v>35</v>
      </c>
      <c r="G3585" t="s">
        <v>2</v>
      </c>
      <c r="H3585" t="s">
        <v>5</v>
      </c>
      <c r="I3585" t="s">
        <v>1</v>
      </c>
      <c r="J3585" t="s">
        <v>4</v>
      </c>
      <c r="K3585" t="s">
        <v>38</v>
      </c>
    </row>
    <row r="3586" spans="1:11" x14ac:dyDescent="0.25">
      <c r="A3586">
        <v>2529472</v>
      </c>
      <c r="B3586" s="2">
        <v>43425.35713715278</v>
      </c>
      <c r="C3586" s="2">
        <v>43410</v>
      </c>
      <c r="D3586" t="s">
        <v>1330</v>
      </c>
      <c r="E3586">
        <v>12238</v>
      </c>
      <c r="F3586" t="s">
        <v>35</v>
      </c>
      <c r="G3586" t="s">
        <v>2</v>
      </c>
      <c r="H3586" t="s">
        <v>3</v>
      </c>
      <c r="I3586" t="s">
        <v>1</v>
      </c>
      <c r="J3586" t="s">
        <v>4</v>
      </c>
      <c r="K3586" t="s">
        <v>39</v>
      </c>
    </row>
    <row r="3587" spans="1:11" x14ac:dyDescent="0.25">
      <c r="A3587">
        <v>2631918</v>
      </c>
      <c r="B3587" s="2">
        <v>43425.358010763892</v>
      </c>
      <c r="C3587" s="2">
        <v>43410</v>
      </c>
      <c r="D3587" t="s">
        <v>1331</v>
      </c>
      <c r="E3587">
        <v>12238</v>
      </c>
      <c r="F3587" t="s">
        <v>35</v>
      </c>
      <c r="G3587" t="s">
        <v>0</v>
      </c>
      <c r="H3587" t="s">
        <v>37</v>
      </c>
      <c r="I3587" t="s">
        <v>25</v>
      </c>
      <c r="J3587" t="s">
        <v>36</v>
      </c>
      <c r="K3587" t="s">
        <v>37</v>
      </c>
    </row>
    <row r="3588" spans="1:11" x14ac:dyDescent="0.25">
      <c r="A3588">
        <v>2631918</v>
      </c>
      <c r="B3588" s="2">
        <v>43425.359408217591</v>
      </c>
      <c r="C3588" s="2">
        <v>43410</v>
      </c>
      <c r="D3588" t="s">
        <v>1331</v>
      </c>
      <c r="E3588">
        <v>12238</v>
      </c>
      <c r="F3588" t="s">
        <v>35</v>
      </c>
      <c r="G3588" t="s">
        <v>2</v>
      </c>
      <c r="H3588" t="s">
        <v>5</v>
      </c>
      <c r="I3588" t="s">
        <v>1</v>
      </c>
      <c r="J3588" t="s">
        <v>4</v>
      </c>
      <c r="K3588" t="s">
        <v>38</v>
      </c>
    </row>
    <row r="3589" spans="1:11" x14ac:dyDescent="0.25">
      <c r="A3589">
        <v>2631918</v>
      </c>
      <c r="B3589" s="2">
        <v>43425.359924421296</v>
      </c>
      <c r="C3589" s="2">
        <v>43410</v>
      </c>
      <c r="D3589" t="s">
        <v>1331</v>
      </c>
      <c r="E3589">
        <v>12238</v>
      </c>
      <c r="F3589" t="s">
        <v>35</v>
      </c>
      <c r="G3589" t="s">
        <v>2</v>
      </c>
      <c r="H3589" t="s">
        <v>3</v>
      </c>
      <c r="I3589" t="s">
        <v>1</v>
      </c>
      <c r="J3589" t="s">
        <v>4</v>
      </c>
      <c r="K3589" t="s">
        <v>39</v>
      </c>
    </row>
    <row r="3590" spans="1:11" x14ac:dyDescent="0.25">
      <c r="A3590">
        <v>2792469</v>
      </c>
      <c r="B3590" s="2">
        <v>43425.361261574071</v>
      </c>
      <c r="C3590" s="2">
        <v>43411</v>
      </c>
      <c r="D3590" t="s">
        <v>1332</v>
      </c>
      <c r="E3590">
        <v>12238</v>
      </c>
      <c r="F3590" t="s">
        <v>35</v>
      </c>
      <c r="G3590" t="s">
        <v>0</v>
      </c>
      <c r="H3590" t="s">
        <v>37</v>
      </c>
      <c r="I3590" t="s">
        <v>25</v>
      </c>
      <c r="J3590" t="s">
        <v>36</v>
      </c>
      <c r="K3590" t="s">
        <v>37</v>
      </c>
    </row>
    <row r="3591" spans="1:11" x14ac:dyDescent="0.25">
      <c r="A3591">
        <v>2792469</v>
      </c>
      <c r="B3591" s="2">
        <v>43425.361729282406</v>
      </c>
      <c r="C3591" s="2">
        <v>43411</v>
      </c>
      <c r="D3591" t="s">
        <v>1332</v>
      </c>
      <c r="E3591">
        <v>12238</v>
      </c>
      <c r="F3591" t="s">
        <v>35</v>
      </c>
      <c r="G3591" t="s">
        <v>2</v>
      </c>
      <c r="H3591" t="s">
        <v>5</v>
      </c>
      <c r="I3591" t="s">
        <v>1</v>
      </c>
      <c r="J3591" t="s">
        <v>4</v>
      </c>
      <c r="K3591" t="s">
        <v>38</v>
      </c>
    </row>
    <row r="3592" spans="1:11" x14ac:dyDescent="0.25">
      <c r="A3592">
        <v>2792469</v>
      </c>
      <c r="B3592" s="2">
        <v>43425.362017245374</v>
      </c>
      <c r="C3592" s="2">
        <v>43411</v>
      </c>
      <c r="D3592" t="s">
        <v>1332</v>
      </c>
      <c r="E3592">
        <v>12238</v>
      </c>
      <c r="F3592" t="s">
        <v>35</v>
      </c>
      <c r="G3592" t="s">
        <v>2</v>
      </c>
      <c r="H3592" t="s">
        <v>3</v>
      </c>
      <c r="I3592" t="s">
        <v>1</v>
      </c>
      <c r="J3592" t="s">
        <v>4</v>
      </c>
      <c r="K3592" t="s">
        <v>39</v>
      </c>
    </row>
    <row r="3593" spans="1:11" x14ac:dyDescent="0.25">
      <c r="A3593">
        <v>2801198</v>
      </c>
      <c r="B3593" s="2">
        <v>43425.363183333335</v>
      </c>
      <c r="C3593" s="2">
        <v>43411</v>
      </c>
      <c r="D3593" t="s">
        <v>1333</v>
      </c>
      <c r="E3593">
        <v>12238</v>
      </c>
      <c r="F3593" t="s">
        <v>35</v>
      </c>
      <c r="G3593" t="s">
        <v>0</v>
      </c>
      <c r="H3593" t="s">
        <v>37</v>
      </c>
      <c r="I3593" t="s">
        <v>25</v>
      </c>
      <c r="J3593" t="s">
        <v>36</v>
      </c>
      <c r="K3593" t="s">
        <v>37</v>
      </c>
    </row>
    <row r="3594" spans="1:11" x14ac:dyDescent="0.25">
      <c r="A3594">
        <v>2801198</v>
      </c>
      <c r="B3594" s="2">
        <v>43425.363628240739</v>
      </c>
      <c r="C3594" s="2">
        <v>43411</v>
      </c>
      <c r="D3594" t="s">
        <v>1333</v>
      </c>
      <c r="E3594">
        <v>12238</v>
      </c>
      <c r="F3594" t="s">
        <v>35</v>
      </c>
      <c r="G3594" t="s">
        <v>2</v>
      </c>
      <c r="H3594" t="s">
        <v>5</v>
      </c>
      <c r="I3594" t="s">
        <v>1</v>
      </c>
      <c r="J3594" t="s">
        <v>4</v>
      </c>
      <c r="K3594" t="s">
        <v>38</v>
      </c>
    </row>
    <row r="3595" spans="1:11" x14ac:dyDescent="0.25">
      <c r="A3595">
        <v>2801198</v>
      </c>
      <c r="B3595" s="2">
        <v>43425.363949999999</v>
      </c>
      <c r="C3595" s="2">
        <v>43411</v>
      </c>
      <c r="D3595" t="s">
        <v>1333</v>
      </c>
      <c r="E3595">
        <v>12238</v>
      </c>
      <c r="F3595" t="s">
        <v>35</v>
      </c>
      <c r="G3595" t="s">
        <v>2</v>
      </c>
      <c r="H3595" t="s">
        <v>3</v>
      </c>
      <c r="I3595" t="s">
        <v>1</v>
      </c>
      <c r="J3595" t="s">
        <v>4</v>
      </c>
      <c r="K3595" t="s">
        <v>39</v>
      </c>
    </row>
    <row r="3596" spans="1:11" x14ac:dyDescent="0.25">
      <c r="A3596">
        <v>2970805</v>
      </c>
      <c r="B3596" s="2">
        <v>43425.364938541665</v>
      </c>
      <c r="C3596" s="2">
        <v>43411</v>
      </c>
      <c r="D3596" t="s">
        <v>1334</v>
      </c>
      <c r="E3596">
        <v>12238</v>
      </c>
      <c r="F3596" t="s">
        <v>35</v>
      </c>
      <c r="G3596" t="s">
        <v>0</v>
      </c>
      <c r="H3596" t="s">
        <v>37</v>
      </c>
      <c r="I3596" t="s">
        <v>25</v>
      </c>
      <c r="J3596" t="s">
        <v>36</v>
      </c>
      <c r="K3596" t="s">
        <v>37</v>
      </c>
    </row>
    <row r="3597" spans="1:11" x14ac:dyDescent="0.25">
      <c r="A3597">
        <v>2970805</v>
      </c>
      <c r="B3597" s="2">
        <v>43425.365410532409</v>
      </c>
      <c r="C3597" s="2">
        <v>43411</v>
      </c>
      <c r="D3597" t="s">
        <v>1334</v>
      </c>
      <c r="E3597">
        <v>12238</v>
      </c>
      <c r="F3597" t="s">
        <v>35</v>
      </c>
      <c r="G3597" t="s">
        <v>2</v>
      </c>
      <c r="H3597" t="s">
        <v>5</v>
      </c>
      <c r="I3597" t="s">
        <v>1</v>
      </c>
      <c r="J3597" t="s">
        <v>4</v>
      </c>
      <c r="K3597" t="s">
        <v>38</v>
      </c>
    </row>
    <row r="3598" spans="1:11" x14ac:dyDescent="0.25">
      <c r="A3598">
        <v>2970805</v>
      </c>
      <c r="B3598" s="2">
        <v>43425.365784606482</v>
      </c>
      <c r="C3598" s="2">
        <v>43411</v>
      </c>
      <c r="D3598" t="s">
        <v>1334</v>
      </c>
      <c r="E3598">
        <v>12238</v>
      </c>
      <c r="F3598" t="s">
        <v>35</v>
      </c>
      <c r="G3598" t="s">
        <v>2</v>
      </c>
      <c r="H3598" t="s">
        <v>3</v>
      </c>
      <c r="I3598" t="s">
        <v>1</v>
      </c>
      <c r="J3598" t="s">
        <v>4</v>
      </c>
      <c r="K3598" t="s">
        <v>39</v>
      </c>
    </row>
    <row r="3599" spans="1:11" x14ac:dyDescent="0.25">
      <c r="A3599">
        <v>2978074</v>
      </c>
      <c r="B3599" s="2">
        <v>43425.367188078701</v>
      </c>
      <c r="C3599" s="2">
        <v>43411</v>
      </c>
      <c r="D3599" t="s">
        <v>1335</v>
      </c>
      <c r="E3599">
        <v>12238</v>
      </c>
      <c r="F3599" t="s">
        <v>35</v>
      </c>
      <c r="G3599" t="s">
        <v>0</v>
      </c>
      <c r="H3599" t="s">
        <v>37</v>
      </c>
      <c r="I3599" t="s">
        <v>25</v>
      </c>
      <c r="J3599" t="s">
        <v>36</v>
      </c>
      <c r="K3599" t="s">
        <v>37</v>
      </c>
    </row>
    <row r="3600" spans="1:11" x14ac:dyDescent="0.25">
      <c r="A3600">
        <v>2978074</v>
      </c>
      <c r="B3600" s="2">
        <v>43425.367993402775</v>
      </c>
      <c r="C3600" s="2">
        <v>43411</v>
      </c>
      <c r="D3600" t="s">
        <v>1335</v>
      </c>
      <c r="E3600">
        <v>12238</v>
      </c>
      <c r="F3600" t="s">
        <v>35</v>
      </c>
      <c r="G3600" t="s">
        <v>2</v>
      </c>
      <c r="H3600" t="s">
        <v>5</v>
      </c>
      <c r="I3600" t="s">
        <v>1</v>
      </c>
      <c r="J3600" t="s">
        <v>4</v>
      </c>
      <c r="K3600" t="s">
        <v>38</v>
      </c>
    </row>
    <row r="3601" spans="1:11" x14ac:dyDescent="0.25">
      <c r="A3601">
        <v>2978074</v>
      </c>
      <c r="B3601" s="2">
        <v>43425.368643634261</v>
      </c>
      <c r="C3601" s="2">
        <v>43411</v>
      </c>
      <c r="D3601" t="s">
        <v>1335</v>
      </c>
      <c r="E3601">
        <v>12238</v>
      </c>
      <c r="F3601" t="s">
        <v>35</v>
      </c>
      <c r="G3601" t="s">
        <v>2</v>
      </c>
      <c r="H3601" t="s">
        <v>3</v>
      </c>
      <c r="I3601" t="s">
        <v>1</v>
      </c>
      <c r="J3601" t="s">
        <v>4</v>
      </c>
      <c r="K3601" t="s">
        <v>39</v>
      </c>
    </row>
    <row r="3602" spans="1:11" x14ac:dyDescent="0.25">
      <c r="A3602">
        <v>3098879</v>
      </c>
      <c r="B3602" s="2">
        <v>43425.369616087963</v>
      </c>
      <c r="C3602" s="2">
        <v>43412</v>
      </c>
      <c r="D3602" t="s">
        <v>1336</v>
      </c>
      <c r="E3602">
        <v>12238</v>
      </c>
      <c r="F3602" t="s">
        <v>35</v>
      </c>
      <c r="G3602" t="s">
        <v>0</v>
      </c>
      <c r="H3602" t="s">
        <v>37</v>
      </c>
      <c r="I3602" t="s">
        <v>25</v>
      </c>
      <c r="J3602" t="s">
        <v>36</v>
      </c>
      <c r="K3602" t="s">
        <v>37</v>
      </c>
    </row>
    <row r="3603" spans="1:11" x14ac:dyDescent="0.25">
      <c r="A3603">
        <v>3098879</v>
      </c>
      <c r="B3603" s="2">
        <v>43425.370063541668</v>
      </c>
      <c r="C3603" s="2">
        <v>43409</v>
      </c>
      <c r="D3603" t="s">
        <v>1336</v>
      </c>
      <c r="E3603">
        <v>12238</v>
      </c>
      <c r="F3603" t="s">
        <v>35</v>
      </c>
      <c r="G3603" t="s">
        <v>2</v>
      </c>
      <c r="H3603" t="s">
        <v>37</v>
      </c>
      <c r="I3603" t="s">
        <v>25</v>
      </c>
      <c r="J3603" t="s">
        <v>9</v>
      </c>
      <c r="K3603" t="s">
        <v>37</v>
      </c>
    </row>
    <row r="3604" spans="1:11" x14ac:dyDescent="0.25">
      <c r="A3604">
        <v>3107667</v>
      </c>
      <c r="B3604" s="2">
        <v>43425.370633796294</v>
      </c>
      <c r="C3604" s="2">
        <v>43412</v>
      </c>
      <c r="D3604" t="s">
        <v>1337</v>
      </c>
      <c r="E3604">
        <v>12238</v>
      </c>
      <c r="F3604" t="s">
        <v>35</v>
      </c>
      <c r="G3604" t="s">
        <v>0</v>
      </c>
      <c r="H3604" t="s">
        <v>37</v>
      </c>
      <c r="I3604" t="s">
        <v>25</v>
      </c>
      <c r="J3604" t="s">
        <v>36</v>
      </c>
      <c r="K3604" t="s">
        <v>37</v>
      </c>
    </row>
    <row r="3605" spans="1:11" x14ac:dyDescent="0.25">
      <c r="A3605">
        <v>3107667</v>
      </c>
      <c r="B3605" s="2">
        <v>43425.370903935182</v>
      </c>
      <c r="C3605" s="2">
        <v>43410</v>
      </c>
      <c r="D3605" t="s">
        <v>1337</v>
      </c>
      <c r="E3605">
        <v>12238</v>
      </c>
      <c r="F3605" t="s">
        <v>35</v>
      </c>
      <c r="G3605" t="s">
        <v>2</v>
      </c>
      <c r="H3605" t="s">
        <v>5</v>
      </c>
      <c r="I3605" t="s">
        <v>1</v>
      </c>
      <c r="J3605" t="s">
        <v>4</v>
      </c>
      <c r="K3605" t="s">
        <v>38</v>
      </c>
    </row>
    <row r="3606" spans="1:11" x14ac:dyDescent="0.25">
      <c r="A3606">
        <v>3107667</v>
      </c>
      <c r="B3606" s="2">
        <v>43425.371155092595</v>
      </c>
      <c r="C3606" s="2">
        <v>43410</v>
      </c>
      <c r="D3606" t="s">
        <v>1337</v>
      </c>
      <c r="E3606">
        <v>12238</v>
      </c>
      <c r="F3606" t="s">
        <v>35</v>
      </c>
      <c r="G3606" t="s">
        <v>2</v>
      </c>
      <c r="H3606" t="s">
        <v>3</v>
      </c>
      <c r="I3606" t="s">
        <v>1</v>
      </c>
      <c r="J3606" t="s">
        <v>4</v>
      </c>
      <c r="K3606" t="s">
        <v>39</v>
      </c>
    </row>
    <row r="3607" spans="1:11" x14ac:dyDescent="0.25">
      <c r="A3607">
        <v>3146380</v>
      </c>
      <c r="B3607" s="2">
        <v>43425.371938078701</v>
      </c>
      <c r="C3607" s="2">
        <v>43412</v>
      </c>
      <c r="D3607" t="s">
        <v>1338</v>
      </c>
      <c r="E3607">
        <v>12238</v>
      </c>
      <c r="F3607" t="s">
        <v>35</v>
      </c>
      <c r="G3607" t="s">
        <v>0</v>
      </c>
      <c r="H3607" t="s">
        <v>37</v>
      </c>
      <c r="I3607" t="s">
        <v>25</v>
      </c>
      <c r="J3607" t="s">
        <v>36</v>
      </c>
      <c r="K3607" t="s">
        <v>37</v>
      </c>
    </row>
    <row r="3608" spans="1:11" x14ac:dyDescent="0.25">
      <c r="A3608">
        <v>3146380</v>
      </c>
      <c r="B3608" s="2">
        <v>43425.372204861109</v>
      </c>
      <c r="C3608" s="2">
        <v>43412</v>
      </c>
      <c r="D3608" t="s">
        <v>1338</v>
      </c>
      <c r="E3608">
        <v>12238</v>
      </c>
      <c r="F3608" t="s">
        <v>35</v>
      </c>
      <c r="G3608" t="s">
        <v>2</v>
      </c>
      <c r="H3608" t="s">
        <v>5</v>
      </c>
      <c r="I3608" t="s">
        <v>1</v>
      </c>
      <c r="J3608" t="s">
        <v>4</v>
      </c>
      <c r="K3608" t="s">
        <v>38</v>
      </c>
    </row>
    <row r="3609" spans="1:11" x14ac:dyDescent="0.25">
      <c r="A3609">
        <v>3146380</v>
      </c>
      <c r="B3609" s="2">
        <v>43425.372571296299</v>
      </c>
      <c r="C3609" s="2">
        <v>43412</v>
      </c>
      <c r="D3609" t="s">
        <v>1338</v>
      </c>
      <c r="E3609">
        <v>12238</v>
      </c>
      <c r="F3609" t="s">
        <v>35</v>
      </c>
      <c r="G3609" t="s">
        <v>2</v>
      </c>
      <c r="H3609" t="s">
        <v>3</v>
      </c>
      <c r="I3609" t="s">
        <v>1</v>
      </c>
      <c r="J3609" t="s">
        <v>4</v>
      </c>
      <c r="K3609" t="s">
        <v>39</v>
      </c>
    </row>
    <row r="3610" spans="1:11" x14ac:dyDescent="0.25">
      <c r="A3610">
        <v>3168132</v>
      </c>
      <c r="B3610" s="2">
        <v>43425.373238310189</v>
      </c>
      <c r="C3610" s="2">
        <v>43412</v>
      </c>
      <c r="D3610" t="s">
        <v>1339</v>
      </c>
      <c r="E3610">
        <v>12238</v>
      </c>
      <c r="F3610" t="s">
        <v>35</v>
      </c>
      <c r="G3610" t="s">
        <v>0</v>
      </c>
      <c r="H3610" t="s">
        <v>37</v>
      </c>
      <c r="I3610" t="s">
        <v>25</v>
      </c>
      <c r="J3610" t="s">
        <v>36</v>
      </c>
      <c r="K3610" t="s">
        <v>37</v>
      </c>
    </row>
    <row r="3611" spans="1:11" x14ac:dyDescent="0.25">
      <c r="A3611">
        <v>3168132</v>
      </c>
      <c r="B3611" s="2">
        <v>43425.373536458334</v>
      </c>
      <c r="C3611" s="2">
        <v>43410</v>
      </c>
      <c r="D3611" t="s">
        <v>1339</v>
      </c>
      <c r="E3611">
        <v>12238</v>
      </c>
      <c r="F3611" t="s">
        <v>35</v>
      </c>
      <c r="G3611" t="s">
        <v>2</v>
      </c>
      <c r="H3611" t="s">
        <v>37</v>
      </c>
      <c r="I3611" t="s">
        <v>25</v>
      </c>
      <c r="J3611" t="s">
        <v>9</v>
      </c>
      <c r="K3611" t="s">
        <v>37</v>
      </c>
    </row>
    <row r="3612" spans="1:11" x14ac:dyDescent="0.25">
      <c r="A3612">
        <v>3176995</v>
      </c>
      <c r="B3612" s="2">
        <v>43425.374110763885</v>
      </c>
      <c r="C3612" s="2">
        <v>43412</v>
      </c>
      <c r="D3612" t="s">
        <v>1340</v>
      </c>
      <c r="E3612">
        <v>12238</v>
      </c>
      <c r="F3612" t="s">
        <v>35</v>
      </c>
      <c r="G3612" t="s">
        <v>0</v>
      </c>
      <c r="H3612" t="s">
        <v>37</v>
      </c>
      <c r="I3612" t="s">
        <v>25</v>
      </c>
      <c r="J3612" t="s">
        <v>36</v>
      </c>
      <c r="K3612" t="s">
        <v>37</v>
      </c>
    </row>
    <row r="3613" spans="1:11" x14ac:dyDescent="0.25">
      <c r="A3613">
        <v>3176995</v>
      </c>
      <c r="B3613" s="2">
        <v>43425.374500578706</v>
      </c>
      <c r="C3613" s="2">
        <v>43412</v>
      </c>
      <c r="D3613" t="s">
        <v>1340</v>
      </c>
      <c r="E3613">
        <v>12238</v>
      </c>
      <c r="F3613" t="s">
        <v>35</v>
      </c>
      <c r="G3613" t="s">
        <v>2</v>
      </c>
      <c r="H3613" t="s">
        <v>5</v>
      </c>
      <c r="I3613" t="s">
        <v>1</v>
      </c>
      <c r="J3613" t="s">
        <v>4</v>
      </c>
      <c r="K3613" t="s">
        <v>38</v>
      </c>
    </row>
    <row r="3614" spans="1:11" x14ac:dyDescent="0.25">
      <c r="A3614">
        <v>3176995</v>
      </c>
      <c r="B3614" s="2">
        <v>43425.374776504628</v>
      </c>
      <c r="C3614" s="2">
        <v>43412</v>
      </c>
      <c r="D3614" t="s">
        <v>1340</v>
      </c>
      <c r="E3614">
        <v>12238</v>
      </c>
      <c r="F3614" t="s">
        <v>35</v>
      </c>
      <c r="G3614" t="s">
        <v>2</v>
      </c>
      <c r="H3614" t="s">
        <v>3</v>
      </c>
      <c r="I3614" t="s">
        <v>1</v>
      </c>
      <c r="J3614" t="s">
        <v>4</v>
      </c>
      <c r="K3614" t="s">
        <v>39</v>
      </c>
    </row>
    <row r="3615" spans="1:11" x14ac:dyDescent="0.25">
      <c r="A3615">
        <v>3324241</v>
      </c>
      <c r="B3615" s="2">
        <v>43425.375558217595</v>
      </c>
      <c r="C3615" s="2">
        <v>43412</v>
      </c>
      <c r="D3615" t="s">
        <v>1341</v>
      </c>
      <c r="E3615">
        <v>12238</v>
      </c>
      <c r="F3615" t="s">
        <v>35</v>
      </c>
      <c r="G3615" t="s">
        <v>0</v>
      </c>
      <c r="H3615" t="s">
        <v>37</v>
      </c>
      <c r="I3615" t="s">
        <v>25</v>
      </c>
      <c r="J3615" t="s">
        <v>36</v>
      </c>
      <c r="K3615" t="s">
        <v>37</v>
      </c>
    </row>
    <row r="3616" spans="1:11" x14ac:dyDescent="0.25">
      <c r="A3616">
        <v>3324241</v>
      </c>
      <c r="B3616" s="2">
        <v>43425.376029282408</v>
      </c>
      <c r="C3616" s="2">
        <v>43412</v>
      </c>
      <c r="D3616" t="s">
        <v>1341</v>
      </c>
      <c r="E3616">
        <v>12238</v>
      </c>
      <c r="F3616" t="s">
        <v>35</v>
      </c>
      <c r="G3616" t="s">
        <v>2</v>
      </c>
      <c r="H3616" t="s">
        <v>37</v>
      </c>
      <c r="I3616" t="s">
        <v>25</v>
      </c>
      <c r="J3616" t="s">
        <v>9</v>
      </c>
      <c r="K3616" t="s">
        <v>37</v>
      </c>
    </row>
    <row r="3617" spans="1:11" x14ac:dyDescent="0.25">
      <c r="A3617">
        <v>34740077</v>
      </c>
      <c r="B3617" s="2">
        <v>43425.376675231484</v>
      </c>
      <c r="C3617" s="2">
        <v>43422</v>
      </c>
      <c r="D3617" t="s">
        <v>1342</v>
      </c>
      <c r="E3617">
        <v>12238</v>
      </c>
      <c r="F3617" t="s">
        <v>35</v>
      </c>
      <c r="G3617" t="s">
        <v>0</v>
      </c>
      <c r="H3617" t="s">
        <v>37</v>
      </c>
      <c r="I3617" t="s">
        <v>25</v>
      </c>
      <c r="J3617" t="s">
        <v>36</v>
      </c>
      <c r="K3617" t="s">
        <v>37</v>
      </c>
    </row>
    <row r="3618" spans="1:11" x14ac:dyDescent="0.25">
      <c r="A3618">
        <v>34740077</v>
      </c>
      <c r="B3618" s="2">
        <v>43425.376971412035</v>
      </c>
      <c r="C3618" s="2">
        <v>43422</v>
      </c>
      <c r="D3618" t="s">
        <v>1342</v>
      </c>
      <c r="E3618">
        <v>12238</v>
      </c>
      <c r="F3618" t="s">
        <v>35</v>
      </c>
      <c r="G3618" t="s">
        <v>2</v>
      </c>
      <c r="H3618" t="s">
        <v>3</v>
      </c>
      <c r="I3618" t="s">
        <v>1</v>
      </c>
      <c r="J3618" t="s">
        <v>4</v>
      </c>
      <c r="K3618" t="s">
        <v>39</v>
      </c>
    </row>
    <row r="3619" spans="1:11" x14ac:dyDescent="0.25">
      <c r="A3619">
        <v>34740077</v>
      </c>
      <c r="B3619" s="2">
        <v>43425.377456712966</v>
      </c>
      <c r="C3619" s="2">
        <v>43422</v>
      </c>
      <c r="D3619" t="s">
        <v>1342</v>
      </c>
      <c r="E3619">
        <v>12238</v>
      </c>
      <c r="F3619" t="s">
        <v>35</v>
      </c>
      <c r="G3619" t="s">
        <v>2</v>
      </c>
      <c r="H3619" t="s">
        <v>11</v>
      </c>
      <c r="I3619" t="s">
        <v>7</v>
      </c>
      <c r="J3619" t="s">
        <v>4</v>
      </c>
      <c r="K3619" t="s">
        <v>42</v>
      </c>
    </row>
    <row r="3620" spans="1:11" x14ac:dyDescent="0.25">
      <c r="A3620">
        <v>3486794</v>
      </c>
      <c r="B3620" s="2">
        <v>43425.378570138892</v>
      </c>
      <c r="C3620" s="2">
        <v>43412</v>
      </c>
      <c r="D3620" t="s">
        <v>1343</v>
      </c>
      <c r="E3620">
        <v>12238</v>
      </c>
      <c r="F3620" t="s">
        <v>35</v>
      </c>
      <c r="G3620" t="s">
        <v>0</v>
      </c>
      <c r="H3620" t="s">
        <v>37</v>
      </c>
      <c r="I3620" t="s">
        <v>25</v>
      </c>
      <c r="J3620" t="s">
        <v>36</v>
      </c>
      <c r="K3620" t="s">
        <v>37</v>
      </c>
    </row>
    <row r="3621" spans="1:11" x14ac:dyDescent="0.25">
      <c r="A3621">
        <v>3486794</v>
      </c>
      <c r="B3621" s="2">
        <v>43425.379014930557</v>
      </c>
      <c r="C3621" s="2">
        <v>43412</v>
      </c>
      <c r="D3621" t="s">
        <v>1343</v>
      </c>
      <c r="E3621">
        <v>12238</v>
      </c>
      <c r="F3621" t="s">
        <v>35</v>
      </c>
      <c r="G3621" t="s">
        <v>2</v>
      </c>
      <c r="H3621" t="s">
        <v>37</v>
      </c>
      <c r="I3621" t="s">
        <v>25</v>
      </c>
      <c r="J3621" t="s">
        <v>9</v>
      </c>
      <c r="K3621" t="s">
        <v>37</v>
      </c>
    </row>
    <row r="3622" spans="1:11" x14ac:dyDescent="0.25">
      <c r="A3622">
        <v>3596546</v>
      </c>
      <c r="B3622" s="2">
        <v>43425.379606365743</v>
      </c>
      <c r="C3622" s="2">
        <v>43413</v>
      </c>
      <c r="D3622" t="s">
        <v>1344</v>
      </c>
      <c r="E3622">
        <v>12238</v>
      </c>
      <c r="F3622" t="s">
        <v>35</v>
      </c>
      <c r="G3622" t="s">
        <v>0</v>
      </c>
      <c r="H3622" t="s">
        <v>37</v>
      </c>
      <c r="I3622" t="s">
        <v>25</v>
      </c>
      <c r="J3622" t="s">
        <v>36</v>
      </c>
      <c r="K3622" t="s">
        <v>37</v>
      </c>
    </row>
    <row r="3623" spans="1:11" x14ac:dyDescent="0.25">
      <c r="A3623">
        <v>3596546</v>
      </c>
      <c r="B3623" s="2">
        <v>43425.380346412036</v>
      </c>
      <c r="C3623" s="2">
        <v>43413</v>
      </c>
      <c r="D3623" t="s">
        <v>1344</v>
      </c>
      <c r="E3623">
        <v>12238</v>
      </c>
      <c r="F3623" t="s">
        <v>35</v>
      </c>
      <c r="G3623" t="s">
        <v>2</v>
      </c>
      <c r="H3623" t="s">
        <v>6</v>
      </c>
      <c r="I3623" t="s">
        <v>7</v>
      </c>
      <c r="J3623" t="s">
        <v>4</v>
      </c>
      <c r="K3623" t="s">
        <v>70</v>
      </c>
    </row>
    <row r="3624" spans="1:11" x14ac:dyDescent="0.25">
      <c r="A3624">
        <v>3596546</v>
      </c>
      <c r="B3624" s="2">
        <v>43425.380726736112</v>
      </c>
      <c r="C3624" s="2">
        <v>43413</v>
      </c>
      <c r="D3624" t="s">
        <v>1344</v>
      </c>
      <c r="E3624">
        <v>12238</v>
      </c>
      <c r="F3624" t="s">
        <v>35</v>
      </c>
      <c r="G3624" t="s">
        <v>2</v>
      </c>
      <c r="H3624" t="s">
        <v>5</v>
      </c>
      <c r="I3624" t="s">
        <v>1</v>
      </c>
      <c r="J3624" t="s">
        <v>4</v>
      </c>
      <c r="K3624" t="s">
        <v>38</v>
      </c>
    </row>
    <row r="3625" spans="1:11" x14ac:dyDescent="0.25">
      <c r="A3625">
        <v>3596546</v>
      </c>
      <c r="B3625" s="2">
        <v>43425.381124884261</v>
      </c>
      <c r="C3625" s="2">
        <v>43413</v>
      </c>
      <c r="D3625" t="s">
        <v>1344</v>
      </c>
      <c r="E3625">
        <v>12238</v>
      </c>
      <c r="F3625" t="s">
        <v>35</v>
      </c>
      <c r="G3625" t="s">
        <v>2</v>
      </c>
      <c r="H3625" t="s">
        <v>3</v>
      </c>
      <c r="I3625" t="s">
        <v>1</v>
      </c>
      <c r="J3625" t="s">
        <v>4</v>
      </c>
      <c r="K3625" t="s">
        <v>39</v>
      </c>
    </row>
    <row r="3626" spans="1:11" x14ac:dyDescent="0.25">
      <c r="A3626">
        <v>3596546</v>
      </c>
      <c r="B3626" s="2">
        <v>43425.381615046295</v>
      </c>
      <c r="C3626" s="2">
        <v>43413</v>
      </c>
      <c r="D3626" t="s">
        <v>1344</v>
      </c>
      <c r="E3626">
        <v>12238</v>
      </c>
      <c r="F3626" t="s">
        <v>35</v>
      </c>
      <c r="G3626" t="s">
        <v>2</v>
      </c>
      <c r="H3626" t="s">
        <v>28</v>
      </c>
      <c r="I3626" t="s">
        <v>7</v>
      </c>
      <c r="J3626" t="s">
        <v>4</v>
      </c>
      <c r="K3626" t="s">
        <v>1345</v>
      </c>
    </row>
    <row r="3627" spans="1:11" x14ac:dyDescent="0.25">
      <c r="A3627">
        <v>3701872</v>
      </c>
      <c r="B3627" s="2">
        <v>43425.382712500003</v>
      </c>
      <c r="C3627" s="2">
        <v>43421</v>
      </c>
      <c r="D3627" t="s">
        <v>1346</v>
      </c>
      <c r="E3627">
        <v>12238</v>
      </c>
      <c r="F3627" t="s">
        <v>35</v>
      </c>
      <c r="G3627" t="s">
        <v>0</v>
      </c>
      <c r="H3627" t="s">
        <v>37</v>
      </c>
      <c r="I3627" t="s">
        <v>25</v>
      </c>
      <c r="J3627" t="s">
        <v>36</v>
      </c>
      <c r="K3627" t="s">
        <v>37</v>
      </c>
    </row>
    <row r="3628" spans="1:11" x14ac:dyDescent="0.25">
      <c r="A3628">
        <v>3701872</v>
      </c>
      <c r="B3628" s="2">
        <v>43425.383357407409</v>
      </c>
      <c r="C3628" s="2">
        <v>43421</v>
      </c>
      <c r="D3628" t="s">
        <v>1346</v>
      </c>
      <c r="E3628">
        <v>12238</v>
      </c>
      <c r="F3628" t="s">
        <v>35</v>
      </c>
      <c r="G3628" t="s">
        <v>2</v>
      </c>
      <c r="H3628" t="s">
        <v>5</v>
      </c>
      <c r="I3628" t="s">
        <v>1</v>
      </c>
      <c r="J3628" t="s">
        <v>4</v>
      </c>
      <c r="K3628" t="s">
        <v>38</v>
      </c>
    </row>
    <row r="3629" spans="1:11" x14ac:dyDescent="0.25">
      <c r="A3629">
        <v>3782730</v>
      </c>
      <c r="B3629" s="2">
        <v>43425.386650810186</v>
      </c>
      <c r="C3629" s="2">
        <v>43413</v>
      </c>
      <c r="D3629" t="s">
        <v>1347</v>
      </c>
      <c r="E3629">
        <v>12238</v>
      </c>
      <c r="F3629" t="s">
        <v>35</v>
      </c>
      <c r="G3629" t="s">
        <v>0</v>
      </c>
      <c r="H3629" t="s">
        <v>37</v>
      </c>
      <c r="I3629" t="s">
        <v>25</v>
      </c>
      <c r="J3629" t="s">
        <v>36</v>
      </c>
      <c r="K3629" t="s">
        <v>37</v>
      </c>
    </row>
    <row r="3630" spans="1:11" x14ac:dyDescent="0.25">
      <c r="A3630">
        <v>3782730</v>
      </c>
      <c r="B3630" s="2">
        <v>43425.387643402777</v>
      </c>
      <c r="C3630" s="2">
        <v>43413</v>
      </c>
      <c r="D3630" t="s">
        <v>1347</v>
      </c>
      <c r="E3630">
        <v>12238</v>
      </c>
      <c r="F3630" t="s">
        <v>35</v>
      </c>
      <c r="G3630" t="s">
        <v>2</v>
      </c>
      <c r="H3630" t="s">
        <v>37</v>
      </c>
      <c r="I3630" t="s">
        <v>25</v>
      </c>
      <c r="J3630" t="s">
        <v>4</v>
      </c>
      <c r="K3630" t="s">
        <v>37</v>
      </c>
    </row>
    <row r="3631" spans="1:11" x14ac:dyDescent="0.25">
      <c r="A3631">
        <v>3853132</v>
      </c>
      <c r="B3631" s="2">
        <v>43425.388764120369</v>
      </c>
      <c r="C3631" s="2">
        <v>43413</v>
      </c>
      <c r="D3631" t="s">
        <v>1348</v>
      </c>
      <c r="E3631">
        <v>12238</v>
      </c>
      <c r="F3631" t="s">
        <v>35</v>
      </c>
      <c r="G3631" t="s">
        <v>0</v>
      </c>
      <c r="H3631" t="s">
        <v>37</v>
      </c>
      <c r="I3631" t="s">
        <v>25</v>
      </c>
      <c r="J3631" t="s">
        <v>36</v>
      </c>
      <c r="K3631" t="s">
        <v>37</v>
      </c>
    </row>
    <row r="3632" spans="1:11" x14ac:dyDescent="0.25">
      <c r="A3632">
        <v>3853132</v>
      </c>
      <c r="B3632" s="2">
        <v>43425.389144328707</v>
      </c>
      <c r="C3632" s="2">
        <v>43413</v>
      </c>
      <c r="D3632" t="s">
        <v>1348</v>
      </c>
      <c r="E3632">
        <v>12238</v>
      </c>
      <c r="F3632" t="s">
        <v>35</v>
      </c>
      <c r="G3632" t="s">
        <v>2</v>
      </c>
      <c r="H3632" t="s">
        <v>37</v>
      </c>
      <c r="I3632" t="s">
        <v>25</v>
      </c>
      <c r="J3632" t="s">
        <v>9</v>
      </c>
      <c r="K3632" t="s">
        <v>37</v>
      </c>
    </row>
    <row r="3633" spans="1:11" x14ac:dyDescent="0.25">
      <c r="A3633">
        <v>454792</v>
      </c>
      <c r="B3633" s="2">
        <v>43425.390310416667</v>
      </c>
      <c r="C3633" s="2">
        <v>43403</v>
      </c>
      <c r="D3633" t="s">
        <v>1349</v>
      </c>
      <c r="E3633">
        <v>12238</v>
      </c>
      <c r="F3633" t="s">
        <v>35</v>
      </c>
      <c r="G3633" t="s">
        <v>0</v>
      </c>
      <c r="H3633" t="s">
        <v>37</v>
      </c>
      <c r="I3633" t="s">
        <v>25</v>
      </c>
      <c r="J3633" t="s">
        <v>36</v>
      </c>
      <c r="K3633" t="s">
        <v>37</v>
      </c>
    </row>
    <row r="3634" spans="1:11" x14ac:dyDescent="0.25">
      <c r="A3634">
        <v>454792</v>
      </c>
      <c r="B3634" s="2">
        <v>43425.390857754632</v>
      </c>
      <c r="C3634" s="2">
        <v>43403</v>
      </c>
      <c r="D3634" t="s">
        <v>1349</v>
      </c>
      <c r="E3634">
        <v>12238</v>
      </c>
      <c r="F3634" t="s">
        <v>35</v>
      </c>
      <c r="G3634" t="s">
        <v>2</v>
      </c>
      <c r="H3634" t="s">
        <v>5</v>
      </c>
      <c r="I3634" t="s">
        <v>1</v>
      </c>
      <c r="J3634" t="s">
        <v>4</v>
      </c>
      <c r="K3634" t="s">
        <v>38</v>
      </c>
    </row>
    <row r="3635" spans="1:11" x14ac:dyDescent="0.25">
      <c r="A3635">
        <v>4589931</v>
      </c>
      <c r="B3635" s="2">
        <v>43425.39173333333</v>
      </c>
      <c r="C3635" s="2">
        <v>43416</v>
      </c>
      <c r="D3635" t="s">
        <v>1350</v>
      </c>
      <c r="E3635">
        <v>12238</v>
      </c>
      <c r="F3635" t="s">
        <v>35</v>
      </c>
      <c r="G3635" t="s">
        <v>0</v>
      </c>
      <c r="H3635" t="s">
        <v>37</v>
      </c>
      <c r="I3635" t="s">
        <v>25</v>
      </c>
      <c r="J3635" t="s">
        <v>36</v>
      </c>
      <c r="K3635" t="s">
        <v>37</v>
      </c>
    </row>
    <row r="3636" spans="1:11" x14ac:dyDescent="0.25">
      <c r="A3636">
        <v>4589931</v>
      </c>
      <c r="B3636" s="2">
        <v>43425.392481134259</v>
      </c>
      <c r="C3636" s="2">
        <v>43416</v>
      </c>
      <c r="D3636" t="s">
        <v>1350</v>
      </c>
      <c r="E3636">
        <v>12238</v>
      </c>
      <c r="F3636" t="s">
        <v>35</v>
      </c>
      <c r="G3636" t="s">
        <v>2</v>
      </c>
      <c r="H3636" t="s">
        <v>5</v>
      </c>
      <c r="I3636" t="s">
        <v>1</v>
      </c>
      <c r="J3636" t="s">
        <v>4</v>
      </c>
      <c r="K3636" t="s">
        <v>38</v>
      </c>
    </row>
    <row r="3637" spans="1:11" x14ac:dyDescent="0.25">
      <c r="A3637">
        <v>4589931</v>
      </c>
      <c r="B3637" s="2">
        <v>43425.39279027778</v>
      </c>
      <c r="C3637" s="2">
        <v>43416</v>
      </c>
      <c r="D3637" t="s">
        <v>1350</v>
      </c>
      <c r="E3637">
        <v>12238</v>
      </c>
      <c r="F3637" t="s">
        <v>35</v>
      </c>
      <c r="G3637" t="s">
        <v>2</v>
      </c>
      <c r="H3637" t="s">
        <v>3</v>
      </c>
      <c r="I3637" t="s">
        <v>1</v>
      </c>
      <c r="J3637" t="s">
        <v>4</v>
      </c>
      <c r="K3637" t="s">
        <v>39</v>
      </c>
    </row>
    <row r="3638" spans="1:11" x14ac:dyDescent="0.25">
      <c r="A3638">
        <v>4593776</v>
      </c>
      <c r="B3638" s="2">
        <v>43425.393526273147</v>
      </c>
      <c r="C3638" s="2">
        <v>43416</v>
      </c>
      <c r="D3638" t="s">
        <v>1351</v>
      </c>
      <c r="E3638">
        <v>12238</v>
      </c>
      <c r="F3638" t="s">
        <v>35</v>
      </c>
      <c r="G3638" t="s">
        <v>0</v>
      </c>
      <c r="H3638" t="s">
        <v>37</v>
      </c>
      <c r="I3638" t="s">
        <v>25</v>
      </c>
      <c r="J3638" t="s">
        <v>36</v>
      </c>
      <c r="K3638" t="s">
        <v>37</v>
      </c>
    </row>
    <row r="3639" spans="1:11" x14ac:dyDescent="0.25">
      <c r="A3639">
        <v>4593776</v>
      </c>
      <c r="B3639" s="2">
        <v>43425.394156249997</v>
      </c>
      <c r="C3639" s="2">
        <v>43416</v>
      </c>
      <c r="D3639" t="s">
        <v>1351</v>
      </c>
      <c r="E3639">
        <v>12238</v>
      </c>
      <c r="F3639" t="s">
        <v>35</v>
      </c>
      <c r="G3639" t="s">
        <v>2</v>
      </c>
      <c r="H3639" t="s">
        <v>5</v>
      </c>
      <c r="I3639" t="s">
        <v>1</v>
      </c>
      <c r="J3639" t="s">
        <v>4</v>
      </c>
      <c r="K3639" t="s">
        <v>38</v>
      </c>
    </row>
    <row r="3640" spans="1:11" x14ac:dyDescent="0.25">
      <c r="A3640">
        <v>4593776</v>
      </c>
      <c r="B3640" s="2">
        <v>43425.394434606482</v>
      </c>
      <c r="C3640" s="2">
        <v>43416</v>
      </c>
      <c r="D3640" t="s">
        <v>1351</v>
      </c>
      <c r="E3640">
        <v>12238</v>
      </c>
      <c r="F3640" t="s">
        <v>35</v>
      </c>
      <c r="G3640" t="s">
        <v>2</v>
      </c>
      <c r="H3640" t="s">
        <v>3</v>
      </c>
      <c r="I3640" t="s">
        <v>1</v>
      </c>
      <c r="J3640" t="s">
        <v>4</v>
      </c>
      <c r="K3640" t="s">
        <v>39</v>
      </c>
    </row>
    <row r="3641" spans="1:11" x14ac:dyDescent="0.25">
      <c r="A3641">
        <v>4602276</v>
      </c>
      <c r="B3641" s="2">
        <v>43425.394951851849</v>
      </c>
      <c r="C3641" s="2">
        <v>43416</v>
      </c>
      <c r="D3641" t="s">
        <v>1352</v>
      </c>
      <c r="E3641">
        <v>12238</v>
      </c>
      <c r="F3641" t="s">
        <v>35</v>
      </c>
      <c r="G3641" t="s">
        <v>0</v>
      </c>
      <c r="H3641" t="s">
        <v>10</v>
      </c>
      <c r="I3641" t="s">
        <v>7</v>
      </c>
      <c r="J3641" t="s">
        <v>36</v>
      </c>
      <c r="K3641" t="s">
        <v>42</v>
      </c>
    </row>
    <row r="3642" spans="1:11" x14ac:dyDescent="0.25">
      <c r="A3642">
        <v>4602276</v>
      </c>
      <c r="B3642" s="2">
        <v>43425.395361689814</v>
      </c>
      <c r="C3642" s="2">
        <v>43416</v>
      </c>
      <c r="D3642" t="s">
        <v>1352</v>
      </c>
      <c r="E3642">
        <v>12238</v>
      </c>
      <c r="F3642" t="s">
        <v>35</v>
      </c>
      <c r="G3642" t="s">
        <v>2</v>
      </c>
      <c r="H3642" t="s">
        <v>37</v>
      </c>
      <c r="I3642" t="s">
        <v>25</v>
      </c>
      <c r="J3642" t="s">
        <v>9</v>
      </c>
      <c r="K3642" t="s">
        <v>37</v>
      </c>
    </row>
    <row r="3643" spans="1:11" x14ac:dyDescent="0.25">
      <c r="A3643">
        <v>4618040</v>
      </c>
      <c r="B3643" s="2">
        <v>43425.395910185187</v>
      </c>
      <c r="C3643" s="2">
        <v>43416</v>
      </c>
      <c r="D3643" t="s">
        <v>1353</v>
      </c>
      <c r="E3643">
        <v>12238</v>
      </c>
      <c r="F3643" t="s">
        <v>35</v>
      </c>
      <c r="G3643" t="s">
        <v>0</v>
      </c>
      <c r="H3643" t="s">
        <v>37</v>
      </c>
      <c r="I3643" t="s">
        <v>25</v>
      </c>
      <c r="J3643" t="s">
        <v>36</v>
      </c>
      <c r="K3643" t="s">
        <v>37</v>
      </c>
    </row>
    <row r="3644" spans="1:11" x14ac:dyDescent="0.25">
      <c r="A3644">
        <v>4618040</v>
      </c>
      <c r="B3644" s="2">
        <v>43425.396276851854</v>
      </c>
      <c r="C3644" s="2">
        <v>43416</v>
      </c>
      <c r="D3644" t="s">
        <v>1353</v>
      </c>
      <c r="E3644">
        <v>12238</v>
      </c>
      <c r="F3644" t="s">
        <v>35</v>
      </c>
      <c r="G3644" t="s">
        <v>2</v>
      </c>
      <c r="H3644" t="s">
        <v>37</v>
      </c>
      <c r="I3644" t="s">
        <v>25</v>
      </c>
      <c r="J3644" t="s">
        <v>9</v>
      </c>
      <c r="K3644" t="s">
        <v>37</v>
      </c>
    </row>
    <row r="3645" spans="1:11" x14ac:dyDescent="0.25">
      <c r="A3645">
        <v>4618592</v>
      </c>
      <c r="B3645" s="2">
        <v>43425.396886689814</v>
      </c>
      <c r="C3645" s="2">
        <v>43416</v>
      </c>
      <c r="D3645" t="s">
        <v>1354</v>
      </c>
      <c r="E3645">
        <v>12238</v>
      </c>
      <c r="F3645" t="s">
        <v>35</v>
      </c>
      <c r="G3645" t="s">
        <v>0</v>
      </c>
      <c r="H3645" t="s">
        <v>8</v>
      </c>
      <c r="I3645" t="s">
        <v>7</v>
      </c>
      <c r="J3645" t="s">
        <v>36</v>
      </c>
      <c r="K3645" t="s">
        <v>65</v>
      </c>
    </row>
    <row r="3646" spans="1:11" x14ac:dyDescent="0.25">
      <c r="A3646">
        <v>4618592</v>
      </c>
      <c r="B3646" s="2">
        <v>43425.397523495369</v>
      </c>
      <c r="C3646" s="2">
        <v>43416</v>
      </c>
      <c r="D3646" t="s">
        <v>1354</v>
      </c>
      <c r="E3646">
        <v>12238</v>
      </c>
      <c r="F3646" t="s">
        <v>35</v>
      </c>
      <c r="G3646" t="s">
        <v>2</v>
      </c>
      <c r="H3646" t="s">
        <v>5</v>
      </c>
      <c r="I3646" t="s">
        <v>1</v>
      </c>
      <c r="J3646" t="s">
        <v>4</v>
      </c>
      <c r="K3646" t="s">
        <v>38</v>
      </c>
    </row>
    <row r="3647" spans="1:11" x14ac:dyDescent="0.25">
      <c r="A3647">
        <v>4618592</v>
      </c>
      <c r="B3647" s="2">
        <v>43425.397774999998</v>
      </c>
      <c r="C3647" s="2">
        <v>43416</v>
      </c>
      <c r="D3647" t="s">
        <v>1354</v>
      </c>
      <c r="E3647">
        <v>12238</v>
      </c>
      <c r="F3647" t="s">
        <v>35</v>
      </c>
      <c r="G3647" t="s">
        <v>2</v>
      </c>
      <c r="H3647" t="s">
        <v>3</v>
      </c>
      <c r="I3647" t="s">
        <v>1</v>
      </c>
      <c r="J3647" t="s">
        <v>4</v>
      </c>
      <c r="K3647" t="s">
        <v>39</v>
      </c>
    </row>
    <row r="3648" spans="1:11" x14ac:dyDescent="0.25">
      <c r="A3648">
        <v>4622731</v>
      </c>
      <c r="B3648" s="2">
        <v>43425.398700347221</v>
      </c>
      <c r="C3648" s="2">
        <v>43416</v>
      </c>
      <c r="D3648" t="s">
        <v>1355</v>
      </c>
      <c r="E3648">
        <v>12238</v>
      </c>
      <c r="F3648" t="s">
        <v>35</v>
      </c>
      <c r="G3648" t="s">
        <v>0</v>
      </c>
      <c r="H3648" t="s">
        <v>37</v>
      </c>
      <c r="I3648" t="s">
        <v>25</v>
      </c>
      <c r="J3648" t="s">
        <v>36</v>
      </c>
      <c r="K3648" t="s">
        <v>37</v>
      </c>
    </row>
    <row r="3649" spans="1:11" x14ac:dyDescent="0.25">
      <c r="A3649">
        <v>4622731</v>
      </c>
      <c r="B3649" s="2">
        <v>43425.399111574072</v>
      </c>
      <c r="C3649" s="2">
        <v>43416</v>
      </c>
      <c r="D3649" t="s">
        <v>1355</v>
      </c>
      <c r="E3649">
        <v>12238</v>
      </c>
      <c r="F3649" t="s">
        <v>35</v>
      </c>
      <c r="G3649" t="s">
        <v>2</v>
      </c>
      <c r="H3649" t="s">
        <v>37</v>
      </c>
      <c r="I3649" t="s">
        <v>25</v>
      </c>
      <c r="J3649" t="s">
        <v>4</v>
      </c>
      <c r="K3649" t="s">
        <v>37</v>
      </c>
    </row>
    <row r="3650" spans="1:11" x14ac:dyDescent="0.25">
      <c r="A3650">
        <v>4639541</v>
      </c>
      <c r="B3650" s="2">
        <v>43425.399590624998</v>
      </c>
      <c r="C3650" s="2">
        <v>43416</v>
      </c>
      <c r="D3650" t="s">
        <v>1356</v>
      </c>
      <c r="E3650">
        <v>12238</v>
      </c>
      <c r="F3650" t="s">
        <v>35</v>
      </c>
      <c r="G3650" t="s">
        <v>0</v>
      </c>
      <c r="H3650" t="s">
        <v>37</v>
      </c>
      <c r="I3650" t="s">
        <v>25</v>
      </c>
      <c r="J3650" t="s">
        <v>36</v>
      </c>
      <c r="K3650" t="s">
        <v>37</v>
      </c>
    </row>
    <row r="3651" spans="1:11" x14ac:dyDescent="0.25">
      <c r="A3651">
        <v>4639541</v>
      </c>
      <c r="B3651" s="2">
        <v>43425.399923958335</v>
      </c>
      <c r="C3651" s="2">
        <v>43416</v>
      </c>
      <c r="D3651" t="s">
        <v>1356</v>
      </c>
      <c r="E3651">
        <v>12238</v>
      </c>
      <c r="F3651" t="s">
        <v>35</v>
      </c>
      <c r="G3651" t="s">
        <v>2</v>
      </c>
      <c r="H3651" t="s">
        <v>37</v>
      </c>
      <c r="I3651" t="s">
        <v>25</v>
      </c>
      <c r="J3651" t="s">
        <v>9</v>
      </c>
      <c r="K3651" t="s">
        <v>37</v>
      </c>
    </row>
    <row r="3652" spans="1:11" x14ac:dyDescent="0.25">
      <c r="A3652">
        <v>4656902</v>
      </c>
      <c r="B3652" s="2">
        <v>43425.400651157404</v>
      </c>
      <c r="C3652" s="2">
        <v>43416</v>
      </c>
      <c r="D3652" t="s">
        <v>1357</v>
      </c>
      <c r="E3652">
        <v>12238</v>
      </c>
      <c r="F3652" t="s">
        <v>35</v>
      </c>
      <c r="G3652" t="s">
        <v>0</v>
      </c>
      <c r="H3652" t="s">
        <v>37</v>
      </c>
      <c r="I3652" t="s">
        <v>25</v>
      </c>
      <c r="J3652" t="s">
        <v>36</v>
      </c>
      <c r="K3652" t="s">
        <v>37</v>
      </c>
    </row>
    <row r="3653" spans="1:11" x14ac:dyDescent="0.25">
      <c r="A3653">
        <v>4656902</v>
      </c>
      <c r="B3653" s="2">
        <v>43425.400955787038</v>
      </c>
      <c r="C3653" s="2">
        <v>43416</v>
      </c>
      <c r="D3653" t="s">
        <v>1357</v>
      </c>
      <c r="E3653">
        <v>12238</v>
      </c>
      <c r="F3653" t="s">
        <v>35</v>
      </c>
      <c r="G3653" t="s">
        <v>2</v>
      </c>
      <c r="H3653" t="s">
        <v>5</v>
      </c>
      <c r="I3653" t="s">
        <v>1</v>
      </c>
      <c r="J3653" t="s">
        <v>4</v>
      </c>
      <c r="K3653" t="s">
        <v>38</v>
      </c>
    </row>
    <row r="3654" spans="1:11" x14ac:dyDescent="0.25">
      <c r="A3654">
        <v>4656902</v>
      </c>
      <c r="B3654" s="2">
        <v>43425.401203009256</v>
      </c>
      <c r="C3654" s="2">
        <v>43416</v>
      </c>
      <c r="D3654" t="s">
        <v>1357</v>
      </c>
      <c r="E3654">
        <v>12238</v>
      </c>
      <c r="F3654" t="s">
        <v>35</v>
      </c>
      <c r="G3654" t="s">
        <v>2</v>
      </c>
      <c r="H3654" t="s">
        <v>3</v>
      </c>
      <c r="I3654" t="s">
        <v>1</v>
      </c>
      <c r="J3654" t="s">
        <v>4</v>
      </c>
      <c r="K3654" t="s">
        <v>39</v>
      </c>
    </row>
    <row r="3655" spans="1:11" x14ac:dyDescent="0.25">
      <c r="A3655">
        <v>4671240</v>
      </c>
      <c r="B3655" s="2">
        <v>43425.401994328706</v>
      </c>
      <c r="C3655" s="2">
        <v>43416</v>
      </c>
      <c r="D3655" t="s">
        <v>1358</v>
      </c>
      <c r="E3655">
        <v>12238</v>
      </c>
      <c r="F3655" t="s">
        <v>35</v>
      </c>
      <c r="G3655" t="s">
        <v>0</v>
      </c>
      <c r="H3655" t="s">
        <v>37</v>
      </c>
      <c r="I3655" t="s">
        <v>25</v>
      </c>
      <c r="J3655" t="s">
        <v>36</v>
      </c>
      <c r="K3655" t="s">
        <v>37</v>
      </c>
    </row>
    <row r="3656" spans="1:11" x14ac:dyDescent="0.25">
      <c r="A3656">
        <v>4671240</v>
      </c>
      <c r="B3656" s="2">
        <v>43425.402458680554</v>
      </c>
      <c r="C3656" s="2">
        <v>43416</v>
      </c>
      <c r="D3656" t="s">
        <v>1358</v>
      </c>
      <c r="E3656">
        <v>12238</v>
      </c>
      <c r="F3656" t="s">
        <v>35</v>
      </c>
      <c r="G3656" t="s">
        <v>2</v>
      </c>
      <c r="H3656" t="s">
        <v>3</v>
      </c>
      <c r="I3656" t="s">
        <v>1</v>
      </c>
      <c r="J3656" t="s">
        <v>4</v>
      </c>
      <c r="K3656" t="s">
        <v>39</v>
      </c>
    </row>
    <row r="3657" spans="1:11" x14ac:dyDescent="0.25">
      <c r="A3657">
        <v>4684052</v>
      </c>
      <c r="B3657" s="2">
        <v>43425.403297916666</v>
      </c>
      <c r="C3657" s="2">
        <v>43416</v>
      </c>
      <c r="D3657" t="s">
        <v>1359</v>
      </c>
      <c r="E3657">
        <v>12238</v>
      </c>
      <c r="F3657" t="s">
        <v>35</v>
      </c>
      <c r="G3657" t="s">
        <v>0</v>
      </c>
      <c r="H3657" t="s">
        <v>8</v>
      </c>
      <c r="I3657" t="s">
        <v>7</v>
      </c>
      <c r="J3657" t="s">
        <v>36</v>
      </c>
      <c r="K3657" t="s">
        <v>65</v>
      </c>
    </row>
    <row r="3658" spans="1:11" x14ac:dyDescent="0.25">
      <c r="A3658">
        <v>4684052</v>
      </c>
      <c r="B3658" s="2">
        <v>43425.403657986113</v>
      </c>
      <c r="C3658" s="2">
        <v>43416</v>
      </c>
      <c r="D3658" t="s">
        <v>1359</v>
      </c>
      <c r="E3658">
        <v>12238</v>
      </c>
      <c r="F3658" t="s">
        <v>35</v>
      </c>
      <c r="G3658" t="s">
        <v>2</v>
      </c>
      <c r="H3658" t="s">
        <v>5</v>
      </c>
      <c r="I3658" t="s">
        <v>1</v>
      </c>
      <c r="J3658" t="s">
        <v>4</v>
      </c>
      <c r="K3658" t="s">
        <v>38</v>
      </c>
    </row>
    <row r="3659" spans="1:11" x14ac:dyDescent="0.25">
      <c r="A3659">
        <v>4684052</v>
      </c>
      <c r="B3659" s="2">
        <v>43425.404048263888</v>
      </c>
      <c r="C3659" s="2">
        <v>43416</v>
      </c>
      <c r="D3659" t="s">
        <v>1359</v>
      </c>
      <c r="E3659">
        <v>12238</v>
      </c>
      <c r="F3659" t="s">
        <v>35</v>
      </c>
      <c r="G3659" t="s">
        <v>2</v>
      </c>
      <c r="H3659" t="s">
        <v>3</v>
      </c>
      <c r="I3659" t="s">
        <v>1</v>
      </c>
      <c r="J3659" t="s">
        <v>4</v>
      </c>
      <c r="K3659" t="s">
        <v>39</v>
      </c>
    </row>
    <row r="3660" spans="1:11" x14ac:dyDescent="0.25">
      <c r="A3660">
        <v>4738489</v>
      </c>
      <c r="B3660" s="2">
        <v>43425.405302314815</v>
      </c>
      <c r="C3660" s="2">
        <v>43416</v>
      </c>
      <c r="D3660" t="s">
        <v>1360</v>
      </c>
      <c r="E3660">
        <v>12238</v>
      </c>
      <c r="F3660" t="s">
        <v>35</v>
      </c>
      <c r="G3660" t="s">
        <v>0</v>
      </c>
      <c r="H3660" t="s">
        <v>10</v>
      </c>
      <c r="I3660" t="s">
        <v>7</v>
      </c>
      <c r="J3660" t="s">
        <v>36</v>
      </c>
      <c r="K3660" t="s">
        <v>42</v>
      </c>
    </row>
    <row r="3661" spans="1:11" x14ac:dyDescent="0.25">
      <c r="A3661">
        <v>4738489</v>
      </c>
      <c r="B3661" s="2">
        <v>43425.405635416668</v>
      </c>
      <c r="C3661" s="2">
        <v>43416</v>
      </c>
      <c r="D3661" t="s">
        <v>1360</v>
      </c>
      <c r="E3661">
        <v>12238</v>
      </c>
      <c r="F3661" t="s">
        <v>35</v>
      </c>
      <c r="G3661" t="s">
        <v>2</v>
      </c>
      <c r="H3661" t="s">
        <v>37</v>
      </c>
      <c r="I3661" t="s">
        <v>25</v>
      </c>
      <c r="J3661" t="s">
        <v>9</v>
      </c>
      <c r="K3661" t="s">
        <v>37</v>
      </c>
    </row>
    <row r="3662" spans="1:11" x14ac:dyDescent="0.25">
      <c r="A3662">
        <v>4751302</v>
      </c>
      <c r="B3662" s="2">
        <v>43425.408601967596</v>
      </c>
      <c r="C3662" s="2">
        <v>43416</v>
      </c>
      <c r="D3662" t="s">
        <v>1361</v>
      </c>
      <c r="E3662">
        <v>12238</v>
      </c>
      <c r="F3662" t="s">
        <v>35</v>
      </c>
      <c r="G3662" t="s">
        <v>0</v>
      </c>
      <c r="H3662" t="s">
        <v>8</v>
      </c>
      <c r="I3662" t="s">
        <v>7</v>
      </c>
      <c r="J3662" t="s">
        <v>36</v>
      </c>
      <c r="K3662" t="s">
        <v>65</v>
      </c>
    </row>
    <row r="3663" spans="1:11" x14ac:dyDescent="0.25">
      <c r="A3663">
        <v>4751302</v>
      </c>
      <c r="B3663" s="2">
        <v>43425.408952430553</v>
      </c>
      <c r="C3663" s="2">
        <v>43416</v>
      </c>
      <c r="D3663" t="s">
        <v>1361</v>
      </c>
      <c r="E3663">
        <v>12238</v>
      </c>
      <c r="F3663" t="s">
        <v>35</v>
      </c>
      <c r="G3663" t="s">
        <v>2</v>
      </c>
      <c r="H3663" t="s">
        <v>5</v>
      </c>
      <c r="I3663" t="s">
        <v>1</v>
      </c>
      <c r="J3663" t="s">
        <v>4</v>
      </c>
      <c r="K3663" t="s">
        <v>38</v>
      </c>
    </row>
    <row r="3664" spans="1:11" x14ac:dyDescent="0.25">
      <c r="A3664">
        <v>4751302</v>
      </c>
      <c r="B3664" s="2">
        <v>43425.409266435185</v>
      </c>
      <c r="C3664" s="2">
        <v>43416</v>
      </c>
      <c r="D3664" t="s">
        <v>1361</v>
      </c>
      <c r="E3664">
        <v>12238</v>
      </c>
      <c r="F3664" t="s">
        <v>35</v>
      </c>
      <c r="G3664" t="s">
        <v>2</v>
      </c>
      <c r="H3664" t="s">
        <v>3</v>
      </c>
      <c r="I3664" t="s">
        <v>1</v>
      </c>
      <c r="J3664" t="s">
        <v>4</v>
      </c>
      <c r="K3664" t="s">
        <v>39</v>
      </c>
    </row>
    <row r="3665" spans="1:11" x14ac:dyDescent="0.25">
      <c r="A3665">
        <v>4851616</v>
      </c>
      <c r="B3665" s="2">
        <v>43425.411024652778</v>
      </c>
      <c r="C3665" s="2">
        <v>43416</v>
      </c>
      <c r="D3665" t="s">
        <v>1362</v>
      </c>
      <c r="E3665">
        <v>12238</v>
      </c>
      <c r="F3665" t="s">
        <v>35</v>
      </c>
      <c r="G3665" t="s">
        <v>0</v>
      </c>
      <c r="H3665" t="s">
        <v>37</v>
      </c>
      <c r="I3665" t="s">
        <v>25</v>
      </c>
      <c r="J3665" t="s">
        <v>36</v>
      </c>
      <c r="K3665" t="s">
        <v>37</v>
      </c>
    </row>
    <row r="3666" spans="1:11" x14ac:dyDescent="0.25">
      <c r="A3666">
        <v>4851616</v>
      </c>
      <c r="B3666" s="2">
        <v>43425.411296064813</v>
      </c>
      <c r="C3666" s="2">
        <v>43416</v>
      </c>
      <c r="D3666" t="s">
        <v>1362</v>
      </c>
      <c r="E3666">
        <v>12238</v>
      </c>
      <c r="F3666" t="s">
        <v>35</v>
      </c>
      <c r="G3666" t="s">
        <v>2</v>
      </c>
      <c r="H3666" t="s">
        <v>5</v>
      </c>
      <c r="I3666" t="s">
        <v>1</v>
      </c>
      <c r="J3666" t="s">
        <v>4</v>
      </c>
      <c r="K3666" t="s">
        <v>38</v>
      </c>
    </row>
    <row r="3667" spans="1:11" x14ac:dyDescent="0.25">
      <c r="A3667">
        <v>5014640</v>
      </c>
      <c r="B3667" s="2">
        <v>43425.414252083334</v>
      </c>
      <c r="C3667" s="2">
        <v>43417</v>
      </c>
      <c r="D3667" t="s">
        <v>1363</v>
      </c>
      <c r="E3667">
        <v>12238</v>
      </c>
      <c r="F3667" t="s">
        <v>35</v>
      </c>
      <c r="G3667" t="s">
        <v>0</v>
      </c>
      <c r="H3667" t="s">
        <v>8</v>
      </c>
      <c r="I3667" t="s">
        <v>7</v>
      </c>
      <c r="J3667" t="s">
        <v>36</v>
      </c>
      <c r="K3667" t="s">
        <v>65</v>
      </c>
    </row>
    <row r="3668" spans="1:11" x14ac:dyDescent="0.25">
      <c r="A3668">
        <v>5014640</v>
      </c>
      <c r="B3668" s="2">
        <v>43425.414851967595</v>
      </c>
      <c r="C3668" s="2">
        <v>43417</v>
      </c>
      <c r="D3668" t="s">
        <v>1363</v>
      </c>
      <c r="E3668">
        <v>12238</v>
      </c>
      <c r="F3668" t="s">
        <v>35</v>
      </c>
      <c r="G3668" t="s">
        <v>2</v>
      </c>
      <c r="H3668" t="s">
        <v>8</v>
      </c>
      <c r="I3668" t="s">
        <v>7</v>
      </c>
      <c r="J3668" t="s">
        <v>9</v>
      </c>
      <c r="K3668" t="s">
        <v>65</v>
      </c>
    </row>
    <row r="3669" spans="1:11" x14ac:dyDescent="0.25">
      <c r="A3669">
        <v>5015051</v>
      </c>
      <c r="B3669" s="2">
        <v>43425.415637384256</v>
      </c>
      <c r="C3669" s="2">
        <v>43417</v>
      </c>
      <c r="D3669" t="s">
        <v>1364</v>
      </c>
      <c r="E3669">
        <v>12238</v>
      </c>
      <c r="F3669" t="s">
        <v>35</v>
      </c>
      <c r="G3669" t="s">
        <v>0</v>
      </c>
      <c r="H3669" t="s">
        <v>37</v>
      </c>
      <c r="I3669" t="s">
        <v>25</v>
      </c>
      <c r="J3669" t="s">
        <v>36</v>
      </c>
      <c r="K3669" t="s">
        <v>37</v>
      </c>
    </row>
    <row r="3670" spans="1:11" x14ac:dyDescent="0.25">
      <c r="A3670">
        <v>5015051</v>
      </c>
      <c r="B3670" s="2">
        <v>43425.416014467592</v>
      </c>
      <c r="C3670" s="2">
        <v>43417</v>
      </c>
      <c r="D3670" t="s">
        <v>1364</v>
      </c>
      <c r="E3670">
        <v>12238</v>
      </c>
      <c r="F3670" t="s">
        <v>35</v>
      </c>
      <c r="G3670" t="s">
        <v>2</v>
      </c>
      <c r="H3670" t="s">
        <v>5</v>
      </c>
      <c r="I3670" t="s">
        <v>1</v>
      </c>
      <c r="J3670" t="s">
        <v>4</v>
      </c>
      <c r="K3670" t="s">
        <v>38</v>
      </c>
    </row>
    <row r="3671" spans="1:11" x14ac:dyDescent="0.25">
      <c r="A3671">
        <v>5015051</v>
      </c>
      <c r="B3671" s="2">
        <v>43425.41633078704</v>
      </c>
      <c r="C3671" s="2">
        <v>43417</v>
      </c>
      <c r="D3671" t="s">
        <v>1364</v>
      </c>
      <c r="E3671">
        <v>12238</v>
      </c>
      <c r="F3671" t="s">
        <v>35</v>
      </c>
      <c r="G3671" t="s">
        <v>2</v>
      </c>
      <c r="H3671" t="s">
        <v>3</v>
      </c>
      <c r="I3671" t="s">
        <v>1</v>
      </c>
      <c r="J3671" t="s">
        <v>4</v>
      </c>
      <c r="K3671" t="s">
        <v>39</v>
      </c>
    </row>
    <row r="3672" spans="1:11" x14ac:dyDescent="0.25">
      <c r="A3672">
        <v>5017671</v>
      </c>
      <c r="B3672" s="2">
        <v>43425.418966203702</v>
      </c>
      <c r="C3672" s="2">
        <v>43417</v>
      </c>
      <c r="D3672" t="s">
        <v>1365</v>
      </c>
      <c r="E3672">
        <v>12238</v>
      </c>
      <c r="F3672" t="s">
        <v>35</v>
      </c>
      <c r="G3672" t="s">
        <v>0</v>
      </c>
      <c r="H3672" t="s">
        <v>37</v>
      </c>
      <c r="I3672" t="s">
        <v>25</v>
      </c>
      <c r="J3672" t="s">
        <v>36</v>
      </c>
      <c r="K3672" t="s">
        <v>37</v>
      </c>
    </row>
    <row r="3673" spans="1:11" x14ac:dyDescent="0.25">
      <c r="A3673">
        <v>5017671</v>
      </c>
      <c r="B3673" s="2">
        <v>43425.419243518518</v>
      </c>
      <c r="C3673" s="2">
        <v>43417</v>
      </c>
      <c r="D3673" t="s">
        <v>1365</v>
      </c>
      <c r="E3673">
        <v>12238</v>
      </c>
      <c r="F3673" t="s">
        <v>35</v>
      </c>
      <c r="G3673" t="s">
        <v>2</v>
      </c>
      <c r="H3673" t="s">
        <v>37</v>
      </c>
      <c r="I3673" t="s">
        <v>25</v>
      </c>
      <c r="J3673" t="s">
        <v>9</v>
      </c>
      <c r="K3673" t="s">
        <v>37</v>
      </c>
    </row>
    <row r="3674" spans="1:11" x14ac:dyDescent="0.25">
      <c r="A3674">
        <v>5028552</v>
      </c>
      <c r="B3674" s="2">
        <v>43425.420918865741</v>
      </c>
      <c r="C3674" s="2">
        <v>43417</v>
      </c>
      <c r="D3674" t="s">
        <v>1366</v>
      </c>
      <c r="E3674">
        <v>12238</v>
      </c>
      <c r="F3674" t="s">
        <v>35</v>
      </c>
      <c r="G3674" t="s">
        <v>0</v>
      </c>
      <c r="H3674" t="s">
        <v>37</v>
      </c>
      <c r="I3674" t="s">
        <v>25</v>
      </c>
      <c r="J3674" t="s">
        <v>36</v>
      </c>
      <c r="K3674" t="s">
        <v>37</v>
      </c>
    </row>
    <row r="3675" spans="1:11" x14ac:dyDescent="0.25">
      <c r="A3675">
        <v>5028552</v>
      </c>
      <c r="B3675" s="2">
        <v>43425.421197569442</v>
      </c>
      <c r="C3675" s="2">
        <v>43417</v>
      </c>
      <c r="D3675" t="s">
        <v>1366</v>
      </c>
      <c r="E3675">
        <v>12238</v>
      </c>
      <c r="F3675" t="s">
        <v>35</v>
      </c>
      <c r="G3675" t="s">
        <v>2</v>
      </c>
      <c r="H3675" t="s">
        <v>5</v>
      </c>
      <c r="I3675" t="s">
        <v>1</v>
      </c>
      <c r="J3675" t="s">
        <v>4</v>
      </c>
      <c r="K3675" t="s">
        <v>38</v>
      </c>
    </row>
    <row r="3676" spans="1:11" x14ac:dyDescent="0.25">
      <c r="A3676">
        <v>5028552</v>
      </c>
      <c r="B3676" s="2">
        <v>43425.421577777779</v>
      </c>
      <c r="C3676" s="2">
        <v>43417</v>
      </c>
      <c r="D3676" t="s">
        <v>1366</v>
      </c>
      <c r="E3676">
        <v>12238</v>
      </c>
      <c r="F3676" t="s">
        <v>35</v>
      </c>
      <c r="G3676" t="s">
        <v>2</v>
      </c>
      <c r="H3676" t="s">
        <v>3</v>
      </c>
      <c r="I3676" t="s">
        <v>1</v>
      </c>
      <c r="J3676" t="s">
        <v>4</v>
      </c>
      <c r="K3676" t="s">
        <v>39</v>
      </c>
    </row>
    <row r="3677" spans="1:11" x14ac:dyDescent="0.25">
      <c r="A3677">
        <v>5034956</v>
      </c>
      <c r="B3677" s="2">
        <v>43425.422307754627</v>
      </c>
      <c r="C3677" s="2">
        <v>43422</v>
      </c>
      <c r="D3677" t="s">
        <v>1367</v>
      </c>
      <c r="E3677">
        <v>12238</v>
      </c>
      <c r="F3677" t="s">
        <v>35</v>
      </c>
      <c r="G3677" t="s">
        <v>0</v>
      </c>
      <c r="H3677" t="s">
        <v>37</v>
      </c>
      <c r="I3677" t="s">
        <v>25</v>
      </c>
      <c r="J3677" t="s">
        <v>36</v>
      </c>
      <c r="K3677" t="s">
        <v>37</v>
      </c>
    </row>
    <row r="3678" spans="1:11" x14ac:dyDescent="0.25">
      <c r="A3678">
        <v>5034956</v>
      </c>
      <c r="B3678" s="2">
        <v>43425.422589004629</v>
      </c>
      <c r="C3678" s="2">
        <v>43422</v>
      </c>
      <c r="D3678" t="s">
        <v>1367</v>
      </c>
      <c r="E3678">
        <v>12238</v>
      </c>
      <c r="F3678" t="s">
        <v>35</v>
      </c>
      <c r="G3678" t="s">
        <v>2</v>
      </c>
      <c r="H3678" t="s">
        <v>5</v>
      </c>
      <c r="I3678" t="s">
        <v>1</v>
      </c>
      <c r="J3678" t="s">
        <v>4</v>
      </c>
      <c r="K3678" t="s">
        <v>38</v>
      </c>
    </row>
    <row r="3679" spans="1:11" x14ac:dyDescent="0.25">
      <c r="A3679">
        <v>5034956</v>
      </c>
      <c r="B3679" s="2">
        <v>43425.422838425926</v>
      </c>
      <c r="C3679" s="2">
        <v>43417</v>
      </c>
      <c r="D3679" t="s">
        <v>1367</v>
      </c>
      <c r="E3679">
        <v>12238</v>
      </c>
      <c r="F3679" t="s">
        <v>35</v>
      </c>
      <c r="G3679" t="s">
        <v>2</v>
      </c>
      <c r="H3679" t="s">
        <v>3</v>
      </c>
      <c r="I3679" t="s">
        <v>1</v>
      </c>
      <c r="J3679" t="s">
        <v>4</v>
      </c>
      <c r="K3679" t="s">
        <v>39</v>
      </c>
    </row>
    <row r="3680" spans="1:11" x14ac:dyDescent="0.25">
      <c r="A3680">
        <v>5338305</v>
      </c>
      <c r="B3680" s="2">
        <v>43425.423829861109</v>
      </c>
      <c r="C3680" s="2">
        <v>43418</v>
      </c>
      <c r="D3680" t="s">
        <v>1368</v>
      </c>
      <c r="E3680">
        <v>12238</v>
      </c>
      <c r="F3680" t="s">
        <v>35</v>
      </c>
      <c r="G3680" t="s">
        <v>0</v>
      </c>
      <c r="H3680" t="s">
        <v>10</v>
      </c>
      <c r="I3680" t="s">
        <v>7</v>
      </c>
      <c r="J3680" t="s">
        <v>36</v>
      </c>
      <c r="K3680" t="s">
        <v>42</v>
      </c>
    </row>
    <row r="3681" spans="1:11" x14ac:dyDescent="0.25">
      <c r="A3681">
        <v>5338305</v>
      </c>
      <c r="B3681" s="2">
        <v>43425.424103935184</v>
      </c>
      <c r="C3681" s="2">
        <v>43418</v>
      </c>
      <c r="D3681" t="s">
        <v>1368</v>
      </c>
      <c r="E3681">
        <v>12238</v>
      </c>
      <c r="F3681" t="s">
        <v>35</v>
      </c>
      <c r="G3681" t="s">
        <v>2</v>
      </c>
      <c r="H3681" t="s">
        <v>37</v>
      </c>
      <c r="I3681" t="s">
        <v>25</v>
      </c>
      <c r="J3681" t="s">
        <v>9</v>
      </c>
      <c r="K3681" t="s">
        <v>37</v>
      </c>
    </row>
    <row r="3682" spans="1:11" x14ac:dyDescent="0.25">
      <c r="A3682">
        <v>5342696</v>
      </c>
      <c r="B3682" s="2">
        <v>43425.424835300924</v>
      </c>
      <c r="C3682" s="2">
        <v>43418</v>
      </c>
      <c r="D3682" t="s">
        <v>1369</v>
      </c>
      <c r="E3682">
        <v>12238</v>
      </c>
      <c r="F3682" t="s">
        <v>35</v>
      </c>
      <c r="G3682" t="s">
        <v>0</v>
      </c>
      <c r="H3682" t="s">
        <v>37</v>
      </c>
      <c r="I3682" t="s">
        <v>25</v>
      </c>
      <c r="J3682" t="s">
        <v>36</v>
      </c>
      <c r="K3682" t="s">
        <v>37</v>
      </c>
    </row>
    <row r="3683" spans="1:11" x14ac:dyDescent="0.25">
      <c r="A3683">
        <v>5342696</v>
      </c>
      <c r="B3683" s="2">
        <v>43425.425215277777</v>
      </c>
      <c r="C3683" s="2">
        <v>43418</v>
      </c>
      <c r="D3683" t="s">
        <v>1369</v>
      </c>
      <c r="E3683">
        <v>12238</v>
      </c>
      <c r="F3683" t="s">
        <v>35</v>
      </c>
      <c r="G3683" t="s">
        <v>2</v>
      </c>
      <c r="H3683" t="s">
        <v>5</v>
      </c>
      <c r="I3683" t="s">
        <v>1</v>
      </c>
      <c r="J3683" t="s">
        <v>4</v>
      </c>
      <c r="K3683" t="s">
        <v>38</v>
      </c>
    </row>
    <row r="3684" spans="1:11" x14ac:dyDescent="0.25">
      <c r="A3684">
        <v>534310</v>
      </c>
      <c r="B3684" s="2">
        <v>43425.425910185186</v>
      </c>
      <c r="C3684" s="2">
        <v>43418</v>
      </c>
      <c r="D3684" t="s">
        <v>1370</v>
      </c>
      <c r="E3684">
        <v>12238</v>
      </c>
      <c r="F3684" t="s">
        <v>35</v>
      </c>
      <c r="G3684" t="s">
        <v>0</v>
      </c>
      <c r="H3684" t="s">
        <v>10</v>
      </c>
      <c r="I3684" t="s">
        <v>7</v>
      </c>
      <c r="J3684" t="s">
        <v>36</v>
      </c>
      <c r="K3684" t="s">
        <v>42</v>
      </c>
    </row>
    <row r="3685" spans="1:11" x14ac:dyDescent="0.25">
      <c r="A3685">
        <v>534310</v>
      </c>
      <c r="B3685" s="2">
        <v>43425.426289351853</v>
      </c>
      <c r="C3685" s="2">
        <v>43418</v>
      </c>
      <c r="D3685" t="s">
        <v>1370</v>
      </c>
      <c r="E3685">
        <v>12238</v>
      </c>
      <c r="F3685" t="s">
        <v>35</v>
      </c>
      <c r="G3685" t="s">
        <v>2</v>
      </c>
      <c r="H3685" t="s">
        <v>5</v>
      </c>
      <c r="I3685" t="s">
        <v>1</v>
      </c>
      <c r="J3685" t="s">
        <v>4</v>
      </c>
      <c r="K3685" t="s">
        <v>38</v>
      </c>
    </row>
    <row r="3686" spans="1:11" x14ac:dyDescent="0.25">
      <c r="A3686">
        <v>534310</v>
      </c>
      <c r="B3686" s="2">
        <v>43425.426743171294</v>
      </c>
      <c r="C3686" s="2">
        <v>43418</v>
      </c>
      <c r="D3686" t="s">
        <v>1370</v>
      </c>
      <c r="E3686">
        <v>12238</v>
      </c>
      <c r="F3686" t="s">
        <v>35</v>
      </c>
      <c r="G3686" t="s">
        <v>2</v>
      </c>
      <c r="H3686" t="s">
        <v>11</v>
      </c>
      <c r="I3686" t="s">
        <v>7</v>
      </c>
      <c r="J3686" t="s">
        <v>4</v>
      </c>
      <c r="K3686" t="s">
        <v>42</v>
      </c>
    </row>
    <row r="3687" spans="1:11" x14ac:dyDescent="0.25">
      <c r="A3687">
        <v>5345224</v>
      </c>
      <c r="B3687" s="2">
        <v>43425.427398263892</v>
      </c>
      <c r="C3687" s="2">
        <v>43418</v>
      </c>
      <c r="D3687" t="s">
        <v>1371</v>
      </c>
      <c r="E3687">
        <v>12238</v>
      </c>
      <c r="F3687" t="s">
        <v>35</v>
      </c>
      <c r="G3687" t="s">
        <v>0</v>
      </c>
      <c r="H3687" t="s">
        <v>37</v>
      </c>
      <c r="I3687" t="s">
        <v>25</v>
      </c>
      <c r="J3687" t="s">
        <v>36</v>
      </c>
      <c r="K3687" t="s">
        <v>37</v>
      </c>
    </row>
    <row r="3688" spans="1:11" x14ac:dyDescent="0.25">
      <c r="A3688">
        <v>5345224</v>
      </c>
      <c r="B3688" s="2">
        <v>43425.427687152776</v>
      </c>
      <c r="C3688" s="2">
        <v>43418</v>
      </c>
      <c r="D3688" t="s">
        <v>1371</v>
      </c>
      <c r="E3688">
        <v>12238</v>
      </c>
      <c r="F3688" t="s">
        <v>35</v>
      </c>
      <c r="G3688" t="s">
        <v>2</v>
      </c>
      <c r="H3688" t="s">
        <v>5</v>
      </c>
      <c r="I3688" t="s">
        <v>1</v>
      </c>
      <c r="J3688" t="s">
        <v>4</v>
      </c>
      <c r="K3688" t="s">
        <v>38</v>
      </c>
    </row>
    <row r="3689" spans="1:11" x14ac:dyDescent="0.25">
      <c r="A3689">
        <v>5345224</v>
      </c>
      <c r="B3689" s="2">
        <v>43425.428012847224</v>
      </c>
      <c r="C3689" s="2">
        <v>43418</v>
      </c>
      <c r="D3689" t="s">
        <v>1371</v>
      </c>
      <c r="E3689">
        <v>12238</v>
      </c>
      <c r="F3689" t="s">
        <v>35</v>
      </c>
      <c r="G3689" t="s">
        <v>2</v>
      </c>
      <c r="H3689" t="s">
        <v>3</v>
      </c>
      <c r="I3689" t="s">
        <v>1</v>
      </c>
      <c r="J3689" t="s">
        <v>4</v>
      </c>
      <c r="K3689" t="s">
        <v>39</v>
      </c>
    </row>
    <row r="3690" spans="1:11" x14ac:dyDescent="0.25">
      <c r="A3690">
        <v>5349257</v>
      </c>
      <c r="B3690" s="2">
        <v>43425.42856388889</v>
      </c>
      <c r="C3690" s="2">
        <v>43418</v>
      </c>
      <c r="D3690" t="s">
        <v>1372</v>
      </c>
      <c r="E3690">
        <v>12238</v>
      </c>
      <c r="F3690" t="s">
        <v>35</v>
      </c>
      <c r="G3690" t="s">
        <v>0</v>
      </c>
      <c r="H3690" t="s">
        <v>37</v>
      </c>
      <c r="I3690" t="s">
        <v>25</v>
      </c>
      <c r="J3690" t="s">
        <v>36</v>
      </c>
      <c r="K3690" t="s">
        <v>37</v>
      </c>
    </row>
    <row r="3691" spans="1:11" x14ac:dyDescent="0.25">
      <c r="A3691">
        <v>5349257</v>
      </c>
      <c r="B3691" s="2">
        <v>43425.428910416667</v>
      </c>
      <c r="C3691" s="2">
        <v>43418</v>
      </c>
      <c r="D3691" t="s">
        <v>1372</v>
      </c>
      <c r="E3691">
        <v>12238</v>
      </c>
      <c r="F3691" t="s">
        <v>35</v>
      </c>
      <c r="G3691" t="s">
        <v>2</v>
      </c>
      <c r="H3691" t="s">
        <v>5</v>
      </c>
      <c r="I3691" t="s">
        <v>1</v>
      </c>
      <c r="J3691" t="s">
        <v>4</v>
      </c>
      <c r="K3691" t="s">
        <v>38</v>
      </c>
    </row>
    <row r="3692" spans="1:11" x14ac:dyDescent="0.25">
      <c r="A3692">
        <v>5349257</v>
      </c>
      <c r="B3692" s="2">
        <v>43425.429160185187</v>
      </c>
      <c r="C3692" s="2">
        <v>43418</v>
      </c>
      <c r="D3692" t="s">
        <v>1372</v>
      </c>
      <c r="E3692">
        <v>12238</v>
      </c>
      <c r="F3692" t="s">
        <v>35</v>
      </c>
      <c r="G3692" t="s">
        <v>2</v>
      </c>
      <c r="H3692" t="s">
        <v>3</v>
      </c>
      <c r="I3692" t="s">
        <v>1</v>
      </c>
      <c r="J3692" t="s">
        <v>4</v>
      </c>
      <c r="K3692" t="s">
        <v>39</v>
      </c>
    </row>
    <row r="3693" spans="1:11" x14ac:dyDescent="0.25">
      <c r="A3693">
        <v>5388239</v>
      </c>
      <c r="B3693" s="2">
        <v>43425.4300337963</v>
      </c>
      <c r="C3693" s="2">
        <v>43418</v>
      </c>
      <c r="D3693" t="s">
        <v>1373</v>
      </c>
      <c r="E3693">
        <v>12238</v>
      </c>
      <c r="F3693" t="s">
        <v>35</v>
      </c>
      <c r="G3693" t="s">
        <v>2</v>
      </c>
      <c r="H3693" t="s">
        <v>5</v>
      </c>
      <c r="I3693" t="s">
        <v>1</v>
      </c>
      <c r="J3693" t="s">
        <v>4</v>
      </c>
      <c r="K3693" t="s">
        <v>38</v>
      </c>
    </row>
    <row r="3694" spans="1:11" x14ac:dyDescent="0.25">
      <c r="A3694">
        <v>5388239</v>
      </c>
      <c r="B3694" s="2">
        <v>43425.430413657406</v>
      </c>
      <c r="C3694" s="2">
        <v>43418</v>
      </c>
      <c r="D3694" t="s">
        <v>1373</v>
      </c>
      <c r="E3694">
        <v>12238</v>
      </c>
      <c r="F3694" t="s">
        <v>35</v>
      </c>
      <c r="G3694" t="s">
        <v>0</v>
      </c>
      <c r="H3694" t="s">
        <v>37</v>
      </c>
      <c r="I3694" t="s">
        <v>25</v>
      </c>
      <c r="J3694" t="s">
        <v>36</v>
      </c>
      <c r="K3694" t="s">
        <v>37</v>
      </c>
    </row>
    <row r="3695" spans="1:11" x14ac:dyDescent="0.25">
      <c r="A3695">
        <v>5394238</v>
      </c>
      <c r="B3695" s="2">
        <v>43425.431060300929</v>
      </c>
      <c r="C3695" s="2">
        <v>43418</v>
      </c>
      <c r="D3695" t="s">
        <v>1374</v>
      </c>
      <c r="E3695">
        <v>12238</v>
      </c>
      <c r="F3695" t="s">
        <v>35</v>
      </c>
      <c r="G3695" t="s">
        <v>0</v>
      </c>
      <c r="H3695" t="s">
        <v>37</v>
      </c>
      <c r="I3695" t="s">
        <v>25</v>
      </c>
      <c r="J3695" t="s">
        <v>36</v>
      </c>
      <c r="K3695" t="s">
        <v>37</v>
      </c>
    </row>
    <row r="3696" spans="1:11" x14ac:dyDescent="0.25">
      <c r="A3696">
        <v>5394238</v>
      </c>
      <c r="B3696" s="2">
        <v>43425.431504050925</v>
      </c>
      <c r="C3696" s="2">
        <v>43418</v>
      </c>
      <c r="D3696" t="s">
        <v>1374</v>
      </c>
      <c r="E3696">
        <v>12238</v>
      </c>
      <c r="F3696" t="s">
        <v>35</v>
      </c>
      <c r="G3696" t="s">
        <v>2</v>
      </c>
      <c r="H3696" t="s">
        <v>37</v>
      </c>
      <c r="I3696" t="s">
        <v>25</v>
      </c>
      <c r="J3696" t="s">
        <v>9</v>
      </c>
      <c r="K3696" t="s">
        <v>37</v>
      </c>
    </row>
    <row r="3697" spans="1:11" x14ac:dyDescent="0.25">
      <c r="A3697">
        <v>5399398</v>
      </c>
      <c r="B3697" s="2">
        <v>43425.432308680553</v>
      </c>
      <c r="C3697" s="2">
        <v>43418</v>
      </c>
      <c r="D3697" t="s">
        <v>1375</v>
      </c>
      <c r="E3697">
        <v>12238</v>
      </c>
      <c r="F3697" t="s">
        <v>35</v>
      </c>
      <c r="G3697" t="s">
        <v>0</v>
      </c>
      <c r="H3697" t="s">
        <v>10</v>
      </c>
      <c r="I3697" t="s">
        <v>7</v>
      </c>
      <c r="J3697" t="s">
        <v>36</v>
      </c>
      <c r="K3697" t="s">
        <v>42</v>
      </c>
    </row>
    <row r="3698" spans="1:11" x14ac:dyDescent="0.25">
      <c r="A3698">
        <v>5399398</v>
      </c>
      <c r="B3698" s="2">
        <v>43425.432700925929</v>
      </c>
      <c r="C3698" s="2">
        <v>43418</v>
      </c>
      <c r="D3698" t="s">
        <v>1375</v>
      </c>
      <c r="E3698">
        <v>12238</v>
      </c>
      <c r="F3698" t="s">
        <v>35</v>
      </c>
      <c r="G3698" t="s">
        <v>2</v>
      </c>
      <c r="H3698" t="s">
        <v>37</v>
      </c>
      <c r="I3698" t="s">
        <v>25</v>
      </c>
      <c r="J3698" t="s">
        <v>4</v>
      </c>
      <c r="K3698" t="s">
        <v>37</v>
      </c>
    </row>
    <row r="3699" spans="1:11" x14ac:dyDescent="0.25">
      <c r="A3699">
        <v>5416807</v>
      </c>
      <c r="B3699" s="2">
        <v>43425.433652777778</v>
      </c>
      <c r="C3699" s="2">
        <v>43418</v>
      </c>
      <c r="D3699" t="s">
        <v>1376</v>
      </c>
      <c r="E3699">
        <v>12238</v>
      </c>
      <c r="F3699" t="s">
        <v>35</v>
      </c>
      <c r="G3699" t="s">
        <v>0</v>
      </c>
      <c r="H3699" t="s">
        <v>10</v>
      </c>
      <c r="I3699" t="s">
        <v>7</v>
      </c>
      <c r="J3699" t="s">
        <v>36</v>
      </c>
      <c r="K3699" t="s">
        <v>42</v>
      </c>
    </row>
    <row r="3700" spans="1:11" x14ac:dyDescent="0.25">
      <c r="A3700">
        <v>5416807</v>
      </c>
      <c r="B3700" s="2">
        <v>43425.434088194444</v>
      </c>
      <c r="C3700" s="2">
        <v>43418</v>
      </c>
      <c r="D3700" t="s">
        <v>1376</v>
      </c>
      <c r="E3700">
        <v>12238</v>
      </c>
      <c r="F3700" t="s">
        <v>35</v>
      </c>
      <c r="G3700" t="s">
        <v>2</v>
      </c>
      <c r="H3700" t="s">
        <v>37</v>
      </c>
      <c r="I3700" t="s">
        <v>25</v>
      </c>
      <c r="J3700" t="s">
        <v>9</v>
      </c>
      <c r="K3700" t="s">
        <v>37</v>
      </c>
    </row>
    <row r="3701" spans="1:11" x14ac:dyDescent="0.25">
      <c r="A3701">
        <v>5448099</v>
      </c>
      <c r="B3701" s="2">
        <v>43425.434654398145</v>
      </c>
      <c r="C3701" s="2">
        <v>43418</v>
      </c>
      <c r="D3701" t="s">
        <v>1377</v>
      </c>
      <c r="E3701">
        <v>12238</v>
      </c>
      <c r="F3701" t="s">
        <v>35</v>
      </c>
      <c r="G3701" t="s">
        <v>0</v>
      </c>
      <c r="H3701" t="s">
        <v>37</v>
      </c>
      <c r="I3701" t="s">
        <v>25</v>
      </c>
      <c r="J3701" t="s">
        <v>36</v>
      </c>
      <c r="K3701" t="s">
        <v>37</v>
      </c>
    </row>
    <row r="3702" spans="1:11" x14ac:dyDescent="0.25">
      <c r="A3702">
        <v>5448099</v>
      </c>
      <c r="B3702" s="2">
        <v>43425.435063310186</v>
      </c>
      <c r="C3702" s="2">
        <v>43418</v>
      </c>
      <c r="D3702" t="s">
        <v>1377</v>
      </c>
      <c r="E3702">
        <v>12238</v>
      </c>
      <c r="F3702" t="s">
        <v>35</v>
      </c>
      <c r="G3702" t="s">
        <v>2</v>
      </c>
      <c r="H3702" t="s">
        <v>37</v>
      </c>
      <c r="I3702" t="s">
        <v>25</v>
      </c>
      <c r="J3702" t="s">
        <v>4</v>
      </c>
      <c r="K3702" t="s">
        <v>37</v>
      </c>
    </row>
    <row r="3703" spans="1:11" x14ac:dyDescent="0.25">
      <c r="A3703">
        <v>5528313</v>
      </c>
      <c r="B3703" s="2">
        <v>43425.435680787035</v>
      </c>
      <c r="C3703" s="2">
        <v>43418</v>
      </c>
      <c r="D3703" t="s">
        <v>1378</v>
      </c>
      <c r="E3703">
        <v>12238</v>
      </c>
      <c r="F3703" t="s">
        <v>35</v>
      </c>
      <c r="G3703" t="s">
        <v>0</v>
      </c>
      <c r="H3703" t="s">
        <v>37</v>
      </c>
      <c r="I3703" t="s">
        <v>25</v>
      </c>
      <c r="J3703" t="s">
        <v>36</v>
      </c>
      <c r="K3703" t="s">
        <v>37</v>
      </c>
    </row>
    <row r="3704" spans="1:11" x14ac:dyDescent="0.25">
      <c r="A3704">
        <v>5528313</v>
      </c>
      <c r="B3704" s="2">
        <v>43425.435990393518</v>
      </c>
      <c r="C3704" s="2">
        <v>43418</v>
      </c>
      <c r="D3704" t="s">
        <v>1378</v>
      </c>
      <c r="E3704">
        <v>12238</v>
      </c>
      <c r="F3704" t="s">
        <v>35</v>
      </c>
      <c r="G3704" t="s">
        <v>2</v>
      </c>
      <c r="H3704" t="s">
        <v>5</v>
      </c>
      <c r="I3704" t="s">
        <v>1</v>
      </c>
      <c r="J3704" t="s">
        <v>4</v>
      </c>
      <c r="K3704" t="s">
        <v>38</v>
      </c>
    </row>
    <row r="3705" spans="1:11" x14ac:dyDescent="0.25">
      <c r="A3705">
        <v>5528313</v>
      </c>
      <c r="B3705" s="2">
        <v>43425.436289583333</v>
      </c>
      <c r="C3705" s="2">
        <v>43418</v>
      </c>
      <c r="D3705" t="s">
        <v>1378</v>
      </c>
      <c r="E3705">
        <v>12238</v>
      </c>
      <c r="F3705" t="s">
        <v>35</v>
      </c>
      <c r="G3705" t="s">
        <v>2</v>
      </c>
      <c r="H3705" t="s">
        <v>3</v>
      </c>
      <c r="I3705" t="s">
        <v>1</v>
      </c>
      <c r="J3705" t="s">
        <v>4</v>
      </c>
      <c r="K3705" t="s">
        <v>39</v>
      </c>
    </row>
    <row r="3706" spans="1:11" x14ac:dyDescent="0.25">
      <c r="A3706">
        <v>5528313</v>
      </c>
      <c r="B3706" s="2">
        <v>43425.436759490738</v>
      </c>
      <c r="C3706" s="2">
        <v>43418</v>
      </c>
      <c r="D3706" t="s">
        <v>1378</v>
      </c>
      <c r="E3706">
        <v>12238</v>
      </c>
      <c r="F3706" t="s">
        <v>35</v>
      </c>
      <c r="G3706" t="s">
        <v>2</v>
      </c>
      <c r="H3706" t="s">
        <v>8</v>
      </c>
      <c r="I3706" t="s">
        <v>7</v>
      </c>
      <c r="J3706" t="s">
        <v>4</v>
      </c>
      <c r="K3706" t="s">
        <v>65</v>
      </c>
    </row>
    <row r="3707" spans="1:11" x14ac:dyDescent="0.25">
      <c r="A3707">
        <v>5539375</v>
      </c>
      <c r="B3707" s="2">
        <v>43425.437346180559</v>
      </c>
      <c r="C3707" s="2">
        <v>43418</v>
      </c>
      <c r="D3707" t="s">
        <v>1379</v>
      </c>
      <c r="E3707">
        <v>12238</v>
      </c>
      <c r="F3707" t="s">
        <v>35</v>
      </c>
      <c r="G3707" t="s">
        <v>0</v>
      </c>
      <c r="H3707" t="s">
        <v>10</v>
      </c>
      <c r="I3707" t="s">
        <v>7</v>
      </c>
      <c r="J3707" t="s">
        <v>36</v>
      </c>
      <c r="K3707" t="s">
        <v>42</v>
      </c>
    </row>
    <row r="3708" spans="1:11" x14ac:dyDescent="0.25">
      <c r="A3708">
        <v>5539375</v>
      </c>
      <c r="B3708" s="2">
        <v>43425.438058564818</v>
      </c>
      <c r="C3708" s="2">
        <v>43418</v>
      </c>
      <c r="D3708" t="s">
        <v>1379</v>
      </c>
      <c r="E3708">
        <v>12238</v>
      </c>
      <c r="F3708" t="s">
        <v>35</v>
      </c>
      <c r="G3708" t="s">
        <v>2</v>
      </c>
      <c r="H3708" t="s">
        <v>37</v>
      </c>
      <c r="I3708" t="s">
        <v>25</v>
      </c>
      <c r="J3708" t="s">
        <v>4</v>
      </c>
      <c r="K3708" t="s">
        <v>37</v>
      </c>
    </row>
    <row r="3709" spans="1:11" x14ac:dyDescent="0.25">
      <c r="A3709">
        <v>5541235</v>
      </c>
      <c r="B3709" s="2">
        <v>43425.438759259261</v>
      </c>
      <c r="C3709" s="2">
        <v>43418</v>
      </c>
      <c r="D3709" t="s">
        <v>1380</v>
      </c>
      <c r="E3709">
        <v>12238</v>
      </c>
      <c r="F3709" t="s">
        <v>35</v>
      </c>
      <c r="G3709" t="s">
        <v>0</v>
      </c>
      <c r="H3709" t="s">
        <v>37</v>
      </c>
      <c r="I3709" t="s">
        <v>25</v>
      </c>
      <c r="J3709" t="s">
        <v>36</v>
      </c>
      <c r="K3709" t="s">
        <v>37</v>
      </c>
    </row>
    <row r="3710" spans="1:11" x14ac:dyDescent="0.25">
      <c r="A3710">
        <v>5541235</v>
      </c>
      <c r="B3710" s="2">
        <v>43425.439117824077</v>
      </c>
      <c r="C3710" s="2">
        <v>43418</v>
      </c>
      <c r="D3710" t="s">
        <v>1380</v>
      </c>
      <c r="E3710">
        <v>12238</v>
      </c>
      <c r="F3710" t="s">
        <v>35</v>
      </c>
      <c r="G3710" t="s">
        <v>2</v>
      </c>
      <c r="H3710" t="s">
        <v>3</v>
      </c>
      <c r="I3710" t="s">
        <v>1</v>
      </c>
      <c r="J3710" t="s">
        <v>4</v>
      </c>
      <c r="K3710" t="s">
        <v>39</v>
      </c>
    </row>
    <row r="3711" spans="1:11" x14ac:dyDescent="0.25">
      <c r="A3711">
        <v>5541235</v>
      </c>
      <c r="B3711" s="2">
        <v>43425.439437962959</v>
      </c>
      <c r="C3711" s="2">
        <v>43418</v>
      </c>
      <c r="D3711" t="s">
        <v>1380</v>
      </c>
      <c r="E3711">
        <v>12238</v>
      </c>
      <c r="F3711" t="s">
        <v>35</v>
      </c>
      <c r="G3711" t="s">
        <v>2</v>
      </c>
      <c r="H3711" t="s">
        <v>12</v>
      </c>
      <c r="I3711" t="s">
        <v>7</v>
      </c>
      <c r="J3711" t="s">
        <v>4</v>
      </c>
      <c r="K3711" t="s">
        <v>43</v>
      </c>
    </row>
    <row r="3712" spans="1:11" x14ac:dyDescent="0.25">
      <c r="A3712">
        <v>6626705</v>
      </c>
      <c r="B3712" s="2">
        <v>43425.440203819446</v>
      </c>
      <c r="C3712" s="2">
        <v>43421</v>
      </c>
      <c r="D3712" t="s">
        <v>1381</v>
      </c>
      <c r="E3712">
        <v>12238</v>
      </c>
      <c r="F3712" t="s">
        <v>35</v>
      </c>
      <c r="G3712" t="s">
        <v>0</v>
      </c>
      <c r="H3712" t="s">
        <v>37</v>
      </c>
      <c r="I3712" t="s">
        <v>25</v>
      </c>
      <c r="J3712" t="s">
        <v>36</v>
      </c>
      <c r="K3712" t="s">
        <v>37</v>
      </c>
    </row>
    <row r="3713" spans="1:11" x14ac:dyDescent="0.25">
      <c r="A3713">
        <v>6626705</v>
      </c>
      <c r="B3713" s="2">
        <v>43425.440475347219</v>
      </c>
      <c r="C3713" s="2">
        <v>43421</v>
      </c>
      <c r="D3713" t="s">
        <v>1381</v>
      </c>
      <c r="E3713">
        <v>12238</v>
      </c>
      <c r="F3713" t="s">
        <v>35</v>
      </c>
      <c r="G3713" t="s">
        <v>2</v>
      </c>
      <c r="H3713" t="s">
        <v>12</v>
      </c>
      <c r="I3713" t="s">
        <v>7</v>
      </c>
      <c r="J3713" t="s">
        <v>4</v>
      </c>
      <c r="K3713" t="s">
        <v>43</v>
      </c>
    </row>
    <row r="3714" spans="1:11" x14ac:dyDescent="0.25">
      <c r="A3714">
        <v>6626705</v>
      </c>
      <c r="B3714" s="2">
        <v>43425.440774884257</v>
      </c>
      <c r="C3714" s="2">
        <v>43421</v>
      </c>
      <c r="D3714" t="s">
        <v>1381</v>
      </c>
      <c r="E3714">
        <v>12238</v>
      </c>
      <c r="F3714" t="s">
        <v>35</v>
      </c>
      <c r="G3714" t="s">
        <v>2</v>
      </c>
      <c r="H3714" t="s">
        <v>5</v>
      </c>
      <c r="I3714" t="s">
        <v>1</v>
      </c>
      <c r="J3714" t="s">
        <v>4</v>
      </c>
      <c r="K3714" t="s">
        <v>38</v>
      </c>
    </row>
    <row r="3715" spans="1:11" x14ac:dyDescent="0.25">
      <c r="A3715">
        <v>6895978</v>
      </c>
      <c r="B3715" s="2">
        <v>43425.441620138889</v>
      </c>
      <c r="C3715" s="2">
        <v>43421</v>
      </c>
      <c r="D3715" t="s">
        <v>1382</v>
      </c>
      <c r="E3715">
        <v>12238</v>
      </c>
      <c r="F3715" t="s">
        <v>35</v>
      </c>
      <c r="G3715" t="s">
        <v>0</v>
      </c>
      <c r="H3715" t="s">
        <v>37</v>
      </c>
      <c r="I3715" t="s">
        <v>25</v>
      </c>
      <c r="J3715" t="s">
        <v>36</v>
      </c>
      <c r="K3715" t="s">
        <v>37</v>
      </c>
    </row>
    <row r="3716" spans="1:11" x14ac:dyDescent="0.25">
      <c r="A3716">
        <v>6895978</v>
      </c>
      <c r="B3716" s="2">
        <v>43425.441890277776</v>
      </c>
      <c r="C3716" s="2">
        <v>43421</v>
      </c>
      <c r="D3716" t="s">
        <v>1382</v>
      </c>
      <c r="E3716">
        <v>12238</v>
      </c>
      <c r="F3716" t="s">
        <v>35</v>
      </c>
      <c r="G3716" t="s">
        <v>2</v>
      </c>
      <c r="H3716" t="s">
        <v>5</v>
      </c>
      <c r="I3716" t="s">
        <v>1</v>
      </c>
      <c r="J3716" t="s">
        <v>4</v>
      </c>
      <c r="K3716" t="s">
        <v>38</v>
      </c>
    </row>
    <row r="3717" spans="1:11" x14ac:dyDescent="0.25">
      <c r="A3717">
        <v>6895978</v>
      </c>
      <c r="B3717" s="2">
        <v>43425.442204398147</v>
      </c>
      <c r="C3717" s="2">
        <v>43421</v>
      </c>
      <c r="D3717" t="s">
        <v>1382</v>
      </c>
      <c r="E3717">
        <v>12238</v>
      </c>
      <c r="F3717" t="s">
        <v>35</v>
      </c>
      <c r="G3717" t="s">
        <v>2</v>
      </c>
      <c r="H3717" t="s">
        <v>3</v>
      </c>
      <c r="I3717" t="s">
        <v>1</v>
      </c>
      <c r="J3717" t="s">
        <v>4</v>
      </c>
      <c r="K3717" t="s">
        <v>39</v>
      </c>
    </row>
    <row r="3718" spans="1:11" x14ac:dyDescent="0.25">
      <c r="A3718">
        <v>6920184</v>
      </c>
      <c r="B3718" s="2">
        <v>43425.442895370368</v>
      </c>
      <c r="C3718" s="2">
        <v>43420</v>
      </c>
      <c r="D3718" t="s">
        <v>1383</v>
      </c>
      <c r="E3718">
        <v>12238</v>
      </c>
      <c r="F3718" t="s">
        <v>35</v>
      </c>
      <c r="G3718" t="s">
        <v>0</v>
      </c>
      <c r="H3718" t="s">
        <v>37</v>
      </c>
      <c r="I3718" t="s">
        <v>25</v>
      </c>
      <c r="J3718" t="s">
        <v>36</v>
      </c>
      <c r="K3718" t="s">
        <v>37</v>
      </c>
    </row>
    <row r="3719" spans="1:11" x14ac:dyDescent="0.25">
      <c r="A3719">
        <v>6920184</v>
      </c>
      <c r="B3719" s="2">
        <v>43425.443162152776</v>
      </c>
      <c r="C3719" s="2">
        <v>43420</v>
      </c>
      <c r="D3719" t="s">
        <v>1383</v>
      </c>
      <c r="E3719">
        <v>12238</v>
      </c>
      <c r="F3719" t="s">
        <v>35</v>
      </c>
      <c r="G3719" t="s">
        <v>2</v>
      </c>
      <c r="H3719" t="s">
        <v>5</v>
      </c>
      <c r="I3719" t="s">
        <v>1</v>
      </c>
      <c r="J3719" t="s">
        <v>4</v>
      </c>
      <c r="K3719" t="s">
        <v>38</v>
      </c>
    </row>
    <row r="3720" spans="1:11" x14ac:dyDescent="0.25">
      <c r="A3720">
        <v>6920184</v>
      </c>
      <c r="B3720" s="2">
        <v>43425.443462037038</v>
      </c>
      <c r="C3720" s="2">
        <v>43420</v>
      </c>
      <c r="D3720" t="s">
        <v>1383</v>
      </c>
      <c r="E3720">
        <v>12238</v>
      </c>
      <c r="F3720" t="s">
        <v>35</v>
      </c>
      <c r="G3720" t="s">
        <v>2</v>
      </c>
      <c r="H3720" t="s">
        <v>3</v>
      </c>
      <c r="I3720" t="s">
        <v>1</v>
      </c>
      <c r="J3720" t="s">
        <v>4</v>
      </c>
      <c r="K3720" t="s">
        <v>39</v>
      </c>
    </row>
    <row r="3721" spans="1:11" x14ac:dyDescent="0.25">
      <c r="A3721">
        <v>6136181</v>
      </c>
      <c r="B3721" s="2">
        <v>43425.444070138888</v>
      </c>
      <c r="C3721" s="2">
        <v>43419</v>
      </c>
      <c r="D3721" t="s">
        <v>1384</v>
      </c>
      <c r="E3721">
        <v>12238</v>
      </c>
      <c r="F3721" t="s">
        <v>35</v>
      </c>
      <c r="G3721" t="s">
        <v>0</v>
      </c>
      <c r="H3721" t="s">
        <v>37</v>
      </c>
      <c r="I3721" t="s">
        <v>25</v>
      </c>
      <c r="J3721" t="s">
        <v>36</v>
      </c>
      <c r="K3721" t="s">
        <v>37</v>
      </c>
    </row>
    <row r="3722" spans="1:11" x14ac:dyDescent="0.25">
      <c r="A3722">
        <v>6136181</v>
      </c>
      <c r="B3722" s="2">
        <v>43425.444481134262</v>
      </c>
      <c r="C3722" s="2">
        <v>43419</v>
      </c>
      <c r="D3722" t="s">
        <v>1384</v>
      </c>
      <c r="E3722">
        <v>12238</v>
      </c>
      <c r="F3722" t="s">
        <v>35</v>
      </c>
      <c r="G3722" t="s">
        <v>2</v>
      </c>
      <c r="H3722" t="s">
        <v>5</v>
      </c>
      <c r="I3722" t="s">
        <v>1</v>
      </c>
      <c r="J3722" t="s">
        <v>4</v>
      </c>
      <c r="K3722" t="s">
        <v>38</v>
      </c>
    </row>
    <row r="3723" spans="1:11" x14ac:dyDescent="0.25">
      <c r="A3723">
        <v>6176588</v>
      </c>
      <c r="B3723" s="2">
        <v>43425.444993634257</v>
      </c>
      <c r="C3723" s="2">
        <v>43419</v>
      </c>
      <c r="D3723" t="s">
        <v>1385</v>
      </c>
      <c r="E3723">
        <v>12238</v>
      </c>
      <c r="F3723" t="s">
        <v>35</v>
      </c>
      <c r="G3723" t="s">
        <v>0</v>
      </c>
      <c r="H3723" t="s">
        <v>37</v>
      </c>
      <c r="I3723" t="s">
        <v>25</v>
      </c>
      <c r="J3723" t="s">
        <v>36</v>
      </c>
      <c r="K3723" t="s">
        <v>37</v>
      </c>
    </row>
    <row r="3724" spans="1:11" x14ac:dyDescent="0.25">
      <c r="A3724">
        <v>6176588</v>
      </c>
      <c r="B3724" s="2">
        <v>43425.445404861108</v>
      </c>
      <c r="C3724" s="2">
        <v>43419</v>
      </c>
      <c r="D3724" t="s">
        <v>1385</v>
      </c>
      <c r="E3724">
        <v>12238</v>
      </c>
      <c r="F3724" t="s">
        <v>35</v>
      </c>
      <c r="G3724" t="s">
        <v>2</v>
      </c>
      <c r="H3724" t="s">
        <v>5</v>
      </c>
      <c r="I3724" t="s">
        <v>1</v>
      </c>
      <c r="J3724" t="s">
        <v>4</v>
      </c>
      <c r="K3724" t="s">
        <v>38</v>
      </c>
    </row>
    <row r="3725" spans="1:11" x14ac:dyDescent="0.25">
      <c r="A3725">
        <v>6176588</v>
      </c>
      <c r="B3725" s="2">
        <v>43425.445690162036</v>
      </c>
      <c r="C3725" s="2">
        <v>43419</v>
      </c>
      <c r="D3725" t="s">
        <v>1385</v>
      </c>
      <c r="E3725">
        <v>12238</v>
      </c>
      <c r="F3725" t="s">
        <v>35</v>
      </c>
      <c r="G3725" t="s">
        <v>2</v>
      </c>
      <c r="H3725" t="s">
        <v>3</v>
      </c>
      <c r="I3725" t="s">
        <v>1</v>
      </c>
      <c r="J3725" t="s">
        <v>4</v>
      </c>
      <c r="K3725" t="s">
        <v>39</v>
      </c>
    </row>
    <row r="3726" spans="1:11" x14ac:dyDescent="0.25">
      <c r="A3726">
        <v>6205610</v>
      </c>
      <c r="B3726" s="2">
        <v>43425.446442361113</v>
      </c>
      <c r="C3726" s="2">
        <v>43419</v>
      </c>
      <c r="D3726" t="s">
        <v>1386</v>
      </c>
      <c r="E3726">
        <v>12238</v>
      </c>
      <c r="F3726" t="s">
        <v>35</v>
      </c>
      <c r="G3726" t="s">
        <v>0</v>
      </c>
      <c r="H3726" t="s">
        <v>37</v>
      </c>
      <c r="I3726" t="s">
        <v>25</v>
      </c>
      <c r="J3726" t="s">
        <v>36</v>
      </c>
      <c r="K3726" t="s">
        <v>37</v>
      </c>
    </row>
    <row r="3727" spans="1:11" x14ac:dyDescent="0.25">
      <c r="A3727">
        <v>6205610</v>
      </c>
      <c r="B3727" s="2">
        <v>43425.44671527778</v>
      </c>
      <c r="C3727" s="2">
        <v>43419</v>
      </c>
      <c r="D3727" t="s">
        <v>1386</v>
      </c>
      <c r="E3727">
        <v>12238</v>
      </c>
      <c r="F3727" t="s">
        <v>35</v>
      </c>
      <c r="G3727" t="s">
        <v>2</v>
      </c>
      <c r="H3727" t="s">
        <v>5</v>
      </c>
      <c r="I3727" t="s">
        <v>1</v>
      </c>
      <c r="J3727" t="s">
        <v>4</v>
      </c>
      <c r="K3727" t="s">
        <v>38</v>
      </c>
    </row>
    <row r="3728" spans="1:11" x14ac:dyDescent="0.25">
      <c r="A3728">
        <v>6221150</v>
      </c>
      <c r="B3728" s="2">
        <v>43425.447948726855</v>
      </c>
      <c r="C3728" s="2">
        <v>43420</v>
      </c>
      <c r="D3728" t="s">
        <v>1387</v>
      </c>
      <c r="E3728">
        <v>12238</v>
      </c>
      <c r="F3728" t="s">
        <v>35</v>
      </c>
      <c r="G3728" t="s">
        <v>0</v>
      </c>
      <c r="H3728" t="s">
        <v>37</v>
      </c>
      <c r="I3728" t="s">
        <v>25</v>
      </c>
      <c r="J3728" t="s">
        <v>36</v>
      </c>
      <c r="K3728" t="s">
        <v>37</v>
      </c>
    </row>
    <row r="3729" spans="1:11" x14ac:dyDescent="0.25">
      <c r="A3729">
        <v>6221150</v>
      </c>
      <c r="B3729" s="2">
        <v>43425.448226504632</v>
      </c>
      <c r="C3729" s="2">
        <v>43420</v>
      </c>
      <c r="D3729" t="s">
        <v>1387</v>
      </c>
      <c r="E3729">
        <v>12238</v>
      </c>
      <c r="F3729" t="s">
        <v>35</v>
      </c>
      <c r="G3729" t="s">
        <v>2</v>
      </c>
      <c r="H3729" t="s">
        <v>5</v>
      </c>
      <c r="I3729" t="s">
        <v>1</v>
      </c>
      <c r="J3729" t="s">
        <v>4</v>
      </c>
      <c r="K3729" t="s">
        <v>38</v>
      </c>
    </row>
    <row r="3730" spans="1:11" x14ac:dyDescent="0.25">
      <c r="A3730">
        <v>6221150</v>
      </c>
      <c r="B3730" s="2">
        <v>43425.448543634258</v>
      </c>
      <c r="C3730" s="2">
        <v>43420</v>
      </c>
      <c r="D3730" t="s">
        <v>1387</v>
      </c>
      <c r="E3730">
        <v>12238</v>
      </c>
      <c r="F3730" t="s">
        <v>35</v>
      </c>
      <c r="G3730" t="s">
        <v>2</v>
      </c>
      <c r="H3730" t="s">
        <v>3</v>
      </c>
      <c r="I3730" t="s">
        <v>1</v>
      </c>
      <c r="J3730" t="s">
        <v>4</v>
      </c>
      <c r="K3730" t="s">
        <v>39</v>
      </c>
    </row>
    <row r="3731" spans="1:11" x14ac:dyDescent="0.25">
      <c r="A3731">
        <v>6230336</v>
      </c>
      <c r="B3731" s="2">
        <v>43425.449459837961</v>
      </c>
      <c r="C3731" s="2">
        <v>43420</v>
      </c>
      <c r="D3731" t="s">
        <v>1388</v>
      </c>
      <c r="E3731">
        <v>12238</v>
      </c>
      <c r="F3731" t="s">
        <v>35</v>
      </c>
      <c r="G3731" t="s">
        <v>0</v>
      </c>
      <c r="H3731" t="s">
        <v>37</v>
      </c>
      <c r="I3731" t="s">
        <v>25</v>
      </c>
      <c r="J3731" t="s">
        <v>36</v>
      </c>
      <c r="K3731" t="s">
        <v>37</v>
      </c>
    </row>
    <row r="3732" spans="1:11" x14ac:dyDescent="0.25">
      <c r="A3732">
        <v>6230336</v>
      </c>
      <c r="B3732" s="2">
        <v>43425.449752893517</v>
      </c>
      <c r="C3732" s="2">
        <v>43420</v>
      </c>
      <c r="D3732" t="s">
        <v>1388</v>
      </c>
      <c r="E3732">
        <v>12238</v>
      </c>
      <c r="F3732" t="s">
        <v>35</v>
      </c>
      <c r="G3732" t="s">
        <v>2</v>
      </c>
      <c r="H3732" t="s">
        <v>5</v>
      </c>
      <c r="I3732" t="s">
        <v>1</v>
      </c>
      <c r="J3732" t="s">
        <v>4</v>
      </c>
      <c r="K3732" t="s">
        <v>38</v>
      </c>
    </row>
    <row r="3733" spans="1:11" x14ac:dyDescent="0.25">
      <c r="A3733">
        <v>6230336</v>
      </c>
      <c r="B3733" s="2">
        <v>43425.449988773151</v>
      </c>
      <c r="C3733" s="2">
        <v>43420</v>
      </c>
      <c r="D3733" t="s">
        <v>1388</v>
      </c>
      <c r="E3733">
        <v>12238</v>
      </c>
      <c r="F3733" t="s">
        <v>35</v>
      </c>
      <c r="G3733" t="s">
        <v>2</v>
      </c>
      <c r="H3733" t="s">
        <v>3</v>
      </c>
      <c r="I3733" t="s">
        <v>1</v>
      </c>
      <c r="J3733" t="s">
        <v>4</v>
      </c>
      <c r="K3733" t="s">
        <v>39</v>
      </c>
    </row>
    <row r="3734" spans="1:11" x14ac:dyDescent="0.25">
      <c r="A3734">
        <v>6232799</v>
      </c>
      <c r="B3734" s="2">
        <v>43425.450538773148</v>
      </c>
      <c r="C3734" s="2">
        <v>43420</v>
      </c>
      <c r="D3734" t="s">
        <v>1389</v>
      </c>
      <c r="E3734">
        <v>12238</v>
      </c>
      <c r="F3734" t="s">
        <v>35</v>
      </c>
      <c r="G3734" t="s">
        <v>0</v>
      </c>
      <c r="H3734" t="s">
        <v>37</v>
      </c>
      <c r="I3734" t="s">
        <v>25</v>
      </c>
      <c r="J3734" t="s">
        <v>36</v>
      </c>
      <c r="K3734" t="s">
        <v>37</v>
      </c>
    </row>
    <row r="3735" spans="1:11" x14ac:dyDescent="0.25">
      <c r="A3735">
        <v>6232799</v>
      </c>
      <c r="B3735" s="2">
        <v>43425.450849537039</v>
      </c>
      <c r="C3735" s="2">
        <v>43420</v>
      </c>
      <c r="D3735" t="s">
        <v>1389</v>
      </c>
      <c r="E3735">
        <v>12238</v>
      </c>
      <c r="F3735" t="s">
        <v>35</v>
      </c>
      <c r="G3735" t="s">
        <v>2</v>
      </c>
      <c r="H3735" t="s">
        <v>37</v>
      </c>
      <c r="I3735" t="s">
        <v>25</v>
      </c>
      <c r="J3735" t="s">
        <v>9</v>
      </c>
      <c r="K3735" t="s">
        <v>37</v>
      </c>
    </row>
    <row r="3736" spans="1:11" x14ac:dyDescent="0.25">
      <c r="A3736">
        <v>6243927</v>
      </c>
      <c r="B3736" s="2">
        <v>43425.451344328707</v>
      </c>
      <c r="C3736" s="2">
        <v>43420</v>
      </c>
      <c r="D3736" t="s">
        <v>1390</v>
      </c>
      <c r="E3736">
        <v>12238</v>
      </c>
      <c r="F3736" t="s">
        <v>35</v>
      </c>
      <c r="G3736" t="s">
        <v>0</v>
      </c>
      <c r="H3736" t="s">
        <v>37</v>
      </c>
      <c r="I3736" t="s">
        <v>25</v>
      </c>
      <c r="J3736" t="s">
        <v>36</v>
      </c>
      <c r="K3736" t="s">
        <v>37</v>
      </c>
    </row>
    <row r="3737" spans="1:11" x14ac:dyDescent="0.25">
      <c r="A3737">
        <v>6243927</v>
      </c>
      <c r="B3737" s="2">
        <v>43425.451630439813</v>
      </c>
      <c r="C3737" s="2">
        <v>43420</v>
      </c>
      <c r="D3737" t="s">
        <v>1390</v>
      </c>
      <c r="E3737">
        <v>12238</v>
      </c>
      <c r="F3737" t="s">
        <v>35</v>
      </c>
      <c r="G3737" t="s">
        <v>2</v>
      </c>
      <c r="H3737" t="s">
        <v>5</v>
      </c>
      <c r="I3737" t="s">
        <v>1</v>
      </c>
      <c r="J3737" t="s">
        <v>4</v>
      </c>
      <c r="K3737" t="s">
        <v>38</v>
      </c>
    </row>
    <row r="3738" spans="1:11" x14ac:dyDescent="0.25">
      <c r="A3738">
        <v>6243927</v>
      </c>
      <c r="B3738" s="2">
        <v>43425.451894444443</v>
      </c>
      <c r="C3738" s="2">
        <v>43420</v>
      </c>
      <c r="D3738" t="s">
        <v>1390</v>
      </c>
      <c r="E3738">
        <v>12238</v>
      </c>
      <c r="F3738" t="s">
        <v>35</v>
      </c>
      <c r="G3738" t="s">
        <v>2</v>
      </c>
      <c r="H3738" t="s">
        <v>3</v>
      </c>
      <c r="I3738" t="s">
        <v>1</v>
      </c>
      <c r="J3738" t="s">
        <v>4</v>
      </c>
      <c r="K3738" t="s">
        <v>39</v>
      </c>
    </row>
    <row r="3739" spans="1:11" x14ac:dyDescent="0.25">
      <c r="A3739">
        <v>6268523</v>
      </c>
      <c r="B3739" s="2">
        <v>43425.452362384262</v>
      </c>
      <c r="C3739" s="2">
        <v>43420</v>
      </c>
      <c r="D3739" t="s">
        <v>1391</v>
      </c>
      <c r="E3739">
        <v>12238</v>
      </c>
      <c r="F3739" t="s">
        <v>35</v>
      </c>
      <c r="G3739" t="s">
        <v>0</v>
      </c>
      <c r="H3739" t="s">
        <v>37</v>
      </c>
      <c r="I3739" t="s">
        <v>25</v>
      </c>
      <c r="J3739" t="s">
        <v>36</v>
      </c>
      <c r="K3739" t="s">
        <v>37</v>
      </c>
    </row>
    <row r="3740" spans="1:11" x14ac:dyDescent="0.25">
      <c r="A3740">
        <v>6268523</v>
      </c>
      <c r="B3740" s="2">
        <v>43425.452688078702</v>
      </c>
      <c r="C3740" s="2">
        <v>43420</v>
      </c>
      <c r="D3740" t="s">
        <v>1391</v>
      </c>
      <c r="E3740">
        <v>12238</v>
      </c>
      <c r="F3740" t="s">
        <v>35</v>
      </c>
      <c r="G3740" t="s">
        <v>2</v>
      </c>
      <c r="H3740" t="s">
        <v>37</v>
      </c>
      <c r="I3740" t="s">
        <v>25</v>
      </c>
      <c r="J3740" t="s">
        <v>9</v>
      </c>
      <c r="K3740" t="s">
        <v>37</v>
      </c>
    </row>
    <row r="3741" spans="1:11" x14ac:dyDescent="0.25">
      <c r="A3741">
        <v>6271161</v>
      </c>
      <c r="B3741" s="2">
        <v>43425.45340810185</v>
      </c>
      <c r="C3741" s="2">
        <v>43420</v>
      </c>
      <c r="D3741" t="s">
        <v>1392</v>
      </c>
      <c r="E3741">
        <v>12238</v>
      </c>
      <c r="F3741" t="s">
        <v>35</v>
      </c>
      <c r="G3741" t="s">
        <v>0</v>
      </c>
      <c r="H3741" t="s">
        <v>37</v>
      </c>
      <c r="I3741" t="s">
        <v>25</v>
      </c>
      <c r="J3741" t="s">
        <v>36</v>
      </c>
      <c r="K3741" t="s">
        <v>37</v>
      </c>
    </row>
    <row r="3742" spans="1:11" x14ac:dyDescent="0.25">
      <c r="A3742">
        <v>6271161</v>
      </c>
      <c r="B3742" s="2">
        <v>43425.453863078706</v>
      </c>
      <c r="C3742" s="2">
        <v>43420</v>
      </c>
      <c r="D3742" t="s">
        <v>1392</v>
      </c>
      <c r="E3742">
        <v>12238</v>
      </c>
      <c r="F3742" t="s">
        <v>35</v>
      </c>
      <c r="G3742" t="s">
        <v>2</v>
      </c>
      <c r="H3742" t="s">
        <v>5</v>
      </c>
      <c r="I3742" t="s">
        <v>1</v>
      </c>
      <c r="J3742" t="s">
        <v>4</v>
      </c>
      <c r="K3742" t="s">
        <v>38</v>
      </c>
    </row>
    <row r="3743" spans="1:11" x14ac:dyDescent="0.25">
      <c r="A3743">
        <v>6271161</v>
      </c>
      <c r="B3743" s="2">
        <v>43425.454131134262</v>
      </c>
      <c r="C3743" s="2">
        <v>43420</v>
      </c>
      <c r="D3743" t="s">
        <v>1392</v>
      </c>
      <c r="E3743">
        <v>12238</v>
      </c>
      <c r="F3743" t="s">
        <v>35</v>
      </c>
      <c r="G3743" t="s">
        <v>2</v>
      </c>
      <c r="H3743" t="s">
        <v>3</v>
      </c>
      <c r="I3743" t="s">
        <v>1</v>
      </c>
      <c r="J3743" t="s">
        <v>4</v>
      </c>
      <c r="K3743" t="s">
        <v>39</v>
      </c>
    </row>
    <row r="3744" spans="1:11" x14ac:dyDescent="0.25">
      <c r="A3744">
        <v>6275826</v>
      </c>
      <c r="B3744" s="2">
        <v>43425.454737152781</v>
      </c>
      <c r="C3744" s="2">
        <v>43420</v>
      </c>
      <c r="D3744" t="s">
        <v>1393</v>
      </c>
      <c r="E3744">
        <v>12238</v>
      </c>
      <c r="F3744" t="s">
        <v>35</v>
      </c>
      <c r="G3744" t="s">
        <v>0</v>
      </c>
      <c r="H3744" t="s">
        <v>10</v>
      </c>
      <c r="I3744" t="s">
        <v>7</v>
      </c>
      <c r="J3744" t="s">
        <v>36</v>
      </c>
      <c r="K3744" t="s">
        <v>42</v>
      </c>
    </row>
    <row r="3745" spans="1:11" x14ac:dyDescent="0.25">
      <c r="A3745">
        <v>6275826</v>
      </c>
      <c r="B3745" s="2">
        <v>43425.455053124999</v>
      </c>
      <c r="C3745" s="2">
        <v>43420</v>
      </c>
      <c r="D3745" t="s">
        <v>1393</v>
      </c>
      <c r="E3745">
        <v>12238</v>
      </c>
      <c r="F3745" t="s">
        <v>35</v>
      </c>
      <c r="G3745" t="s">
        <v>2</v>
      </c>
      <c r="H3745" t="s">
        <v>37</v>
      </c>
      <c r="I3745" t="s">
        <v>25</v>
      </c>
      <c r="J3745" t="s">
        <v>9</v>
      </c>
      <c r="K3745" t="s">
        <v>37</v>
      </c>
    </row>
    <row r="3746" spans="1:11" x14ac:dyDescent="0.25">
      <c r="A3746">
        <v>6279095</v>
      </c>
      <c r="B3746" s="2">
        <v>43425.455792129629</v>
      </c>
      <c r="C3746" s="2">
        <v>43418</v>
      </c>
      <c r="D3746" t="s">
        <v>1394</v>
      </c>
      <c r="E3746">
        <v>12238</v>
      </c>
      <c r="F3746" t="s">
        <v>35</v>
      </c>
      <c r="G3746" t="s">
        <v>0</v>
      </c>
      <c r="H3746" t="s">
        <v>37</v>
      </c>
      <c r="I3746" t="s">
        <v>25</v>
      </c>
      <c r="J3746" t="s">
        <v>36</v>
      </c>
      <c r="K3746" t="s">
        <v>37</v>
      </c>
    </row>
    <row r="3747" spans="1:11" x14ac:dyDescent="0.25">
      <c r="A3747">
        <v>6279095</v>
      </c>
      <c r="B3747" s="2">
        <v>43425.456081597222</v>
      </c>
      <c r="C3747" s="2">
        <v>43418</v>
      </c>
      <c r="D3747" t="s">
        <v>1394</v>
      </c>
      <c r="E3747">
        <v>12238</v>
      </c>
      <c r="F3747" t="s">
        <v>35</v>
      </c>
      <c r="G3747" t="s">
        <v>2</v>
      </c>
      <c r="H3747" t="s">
        <v>5</v>
      </c>
      <c r="I3747" t="s">
        <v>1</v>
      </c>
      <c r="J3747" t="s">
        <v>4</v>
      </c>
      <c r="K3747" t="s">
        <v>38</v>
      </c>
    </row>
    <row r="3748" spans="1:11" x14ac:dyDescent="0.25">
      <c r="A3748">
        <v>6279095</v>
      </c>
      <c r="B3748" s="2">
        <v>43425.456413425927</v>
      </c>
      <c r="C3748" s="2">
        <v>43418</v>
      </c>
      <c r="D3748" t="s">
        <v>1394</v>
      </c>
      <c r="E3748">
        <v>12238</v>
      </c>
      <c r="F3748" t="s">
        <v>35</v>
      </c>
      <c r="G3748" t="s">
        <v>2</v>
      </c>
      <c r="H3748" t="s">
        <v>3</v>
      </c>
      <c r="I3748" t="s">
        <v>1</v>
      </c>
      <c r="J3748" t="s">
        <v>4</v>
      </c>
      <c r="K3748" t="s">
        <v>39</v>
      </c>
    </row>
    <row r="3749" spans="1:11" x14ac:dyDescent="0.25">
      <c r="A3749">
        <v>6282598</v>
      </c>
      <c r="B3749" s="2">
        <v>43425.457144791668</v>
      </c>
      <c r="C3749" s="2">
        <v>43420</v>
      </c>
      <c r="D3749" t="s">
        <v>1395</v>
      </c>
      <c r="E3749">
        <v>12238</v>
      </c>
      <c r="F3749" t="s">
        <v>35</v>
      </c>
      <c r="G3749" t="s">
        <v>0</v>
      </c>
      <c r="H3749" t="s">
        <v>37</v>
      </c>
      <c r="I3749" t="s">
        <v>25</v>
      </c>
      <c r="J3749" t="s">
        <v>36</v>
      </c>
      <c r="K3749" t="s">
        <v>37</v>
      </c>
    </row>
    <row r="3750" spans="1:11" x14ac:dyDescent="0.25">
      <c r="A3750">
        <v>6282598</v>
      </c>
      <c r="B3750" s="2">
        <v>43425.457475347219</v>
      </c>
      <c r="C3750" s="2">
        <v>43420</v>
      </c>
      <c r="D3750" t="s">
        <v>1395</v>
      </c>
      <c r="E3750">
        <v>12238</v>
      </c>
      <c r="F3750" t="s">
        <v>35</v>
      </c>
      <c r="G3750" t="s">
        <v>2</v>
      </c>
      <c r="H3750" t="s">
        <v>5</v>
      </c>
      <c r="I3750" t="s">
        <v>1</v>
      </c>
      <c r="J3750" t="s">
        <v>4</v>
      </c>
      <c r="K3750" t="s">
        <v>38</v>
      </c>
    </row>
    <row r="3751" spans="1:11" x14ac:dyDescent="0.25">
      <c r="A3751">
        <v>6287058</v>
      </c>
      <c r="B3751" s="2">
        <v>43425.458364351849</v>
      </c>
      <c r="C3751" s="2">
        <v>43420</v>
      </c>
      <c r="D3751" t="s">
        <v>1396</v>
      </c>
      <c r="E3751">
        <v>12238</v>
      </c>
      <c r="F3751" t="s">
        <v>35</v>
      </c>
      <c r="G3751" t="s">
        <v>0</v>
      </c>
      <c r="H3751" t="s">
        <v>37</v>
      </c>
      <c r="I3751" t="s">
        <v>25</v>
      </c>
      <c r="J3751" t="s">
        <v>36</v>
      </c>
      <c r="K3751" t="s">
        <v>37</v>
      </c>
    </row>
    <row r="3752" spans="1:11" x14ac:dyDescent="0.25">
      <c r="A3752">
        <v>6287058</v>
      </c>
      <c r="B3752" s="2">
        <v>43425.45865659722</v>
      </c>
      <c r="C3752" s="2">
        <v>43420</v>
      </c>
      <c r="D3752" t="s">
        <v>1396</v>
      </c>
      <c r="E3752">
        <v>12238</v>
      </c>
      <c r="F3752" t="s">
        <v>35</v>
      </c>
      <c r="G3752" t="s">
        <v>2</v>
      </c>
      <c r="H3752" t="s">
        <v>5</v>
      </c>
      <c r="I3752" t="s">
        <v>1</v>
      </c>
      <c r="J3752" t="s">
        <v>4</v>
      </c>
      <c r="K3752" t="s">
        <v>38</v>
      </c>
    </row>
    <row r="3753" spans="1:11" x14ac:dyDescent="0.25">
      <c r="A3753">
        <v>6287058</v>
      </c>
      <c r="B3753" s="2">
        <v>43425.458906944441</v>
      </c>
      <c r="C3753" s="2">
        <v>43420</v>
      </c>
      <c r="D3753" t="s">
        <v>1396</v>
      </c>
      <c r="E3753">
        <v>12238</v>
      </c>
      <c r="F3753" t="s">
        <v>35</v>
      </c>
      <c r="G3753" t="s">
        <v>2</v>
      </c>
      <c r="H3753" t="s">
        <v>3</v>
      </c>
      <c r="I3753" t="s">
        <v>1</v>
      </c>
      <c r="J3753" t="s">
        <v>4</v>
      </c>
      <c r="K3753" t="s">
        <v>39</v>
      </c>
    </row>
    <row r="3754" spans="1:11" x14ac:dyDescent="0.25">
      <c r="A3754">
        <v>6296471</v>
      </c>
      <c r="B3754" s="2">
        <v>43425.459793055554</v>
      </c>
      <c r="C3754" s="2">
        <v>43420</v>
      </c>
      <c r="D3754" t="s">
        <v>1397</v>
      </c>
      <c r="E3754">
        <v>12238</v>
      </c>
      <c r="F3754" t="s">
        <v>35</v>
      </c>
      <c r="G3754" t="s">
        <v>0</v>
      </c>
      <c r="H3754" t="s">
        <v>37</v>
      </c>
      <c r="I3754" t="s">
        <v>25</v>
      </c>
      <c r="J3754" t="s">
        <v>36</v>
      </c>
      <c r="K3754" t="s">
        <v>37</v>
      </c>
    </row>
    <row r="3755" spans="1:11" x14ac:dyDescent="0.25">
      <c r="A3755">
        <v>6296471</v>
      </c>
      <c r="B3755" s="2">
        <v>43425.460436805559</v>
      </c>
      <c r="C3755" s="2">
        <v>43420</v>
      </c>
      <c r="D3755" t="s">
        <v>1397</v>
      </c>
      <c r="E3755">
        <v>12238</v>
      </c>
      <c r="F3755" t="s">
        <v>35</v>
      </c>
      <c r="G3755" t="s">
        <v>2</v>
      </c>
      <c r="H3755" t="s">
        <v>37</v>
      </c>
      <c r="I3755" t="s">
        <v>25</v>
      </c>
      <c r="J3755" t="s">
        <v>9</v>
      </c>
      <c r="K3755" t="s">
        <v>37</v>
      </c>
    </row>
    <row r="3756" spans="1:11" x14ac:dyDescent="0.25">
      <c r="A3756">
        <v>6300612</v>
      </c>
      <c r="B3756" s="2">
        <v>43425.46108587963</v>
      </c>
      <c r="C3756" s="2">
        <v>43420</v>
      </c>
      <c r="D3756" t="s">
        <v>1398</v>
      </c>
      <c r="E3756">
        <v>12238</v>
      </c>
      <c r="F3756" t="s">
        <v>35</v>
      </c>
      <c r="G3756" t="s">
        <v>0</v>
      </c>
      <c r="H3756" t="s">
        <v>37</v>
      </c>
      <c r="I3756" t="s">
        <v>25</v>
      </c>
      <c r="J3756" t="s">
        <v>36</v>
      </c>
      <c r="K3756" t="s">
        <v>37</v>
      </c>
    </row>
    <row r="3757" spans="1:11" x14ac:dyDescent="0.25">
      <c r="A3757">
        <v>6300612</v>
      </c>
      <c r="B3757" s="2">
        <v>43425.461402777779</v>
      </c>
      <c r="C3757" s="2">
        <v>43420</v>
      </c>
      <c r="D3757" t="s">
        <v>1398</v>
      </c>
      <c r="E3757">
        <v>12238</v>
      </c>
      <c r="F3757" t="s">
        <v>35</v>
      </c>
      <c r="G3757" t="s">
        <v>2</v>
      </c>
      <c r="H3757" t="s">
        <v>5</v>
      </c>
      <c r="I3757" t="s">
        <v>1</v>
      </c>
      <c r="J3757" t="s">
        <v>4</v>
      </c>
      <c r="K3757" t="s">
        <v>38</v>
      </c>
    </row>
    <row r="3758" spans="1:11" x14ac:dyDescent="0.25">
      <c r="A3758">
        <v>6300612</v>
      </c>
      <c r="B3758" s="2">
        <v>43425.461667361109</v>
      </c>
      <c r="C3758" s="2">
        <v>43420</v>
      </c>
      <c r="D3758" t="s">
        <v>1398</v>
      </c>
      <c r="E3758">
        <v>12238</v>
      </c>
      <c r="F3758" t="s">
        <v>35</v>
      </c>
      <c r="G3758" t="s">
        <v>2</v>
      </c>
      <c r="H3758" t="s">
        <v>3</v>
      </c>
      <c r="I3758" t="s">
        <v>1</v>
      </c>
      <c r="J3758" t="s">
        <v>4</v>
      </c>
      <c r="K3758" t="s">
        <v>39</v>
      </c>
    </row>
    <row r="3759" spans="1:11" x14ac:dyDescent="0.25">
      <c r="A3759">
        <v>6306510</v>
      </c>
      <c r="B3759" s="2">
        <v>43425.462208564815</v>
      </c>
      <c r="C3759" s="2">
        <v>43420</v>
      </c>
      <c r="D3759" t="s">
        <v>76</v>
      </c>
      <c r="E3759">
        <v>12238</v>
      </c>
      <c r="F3759" t="s">
        <v>35</v>
      </c>
      <c r="G3759" t="s">
        <v>0</v>
      </c>
      <c r="H3759" t="s">
        <v>37</v>
      </c>
      <c r="I3759" t="s">
        <v>25</v>
      </c>
      <c r="J3759" t="s">
        <v>36</v>
      </c>
      <c r="K3759" t="s">
        <v>37</v>
      </c>
    </row>
    <row r="3760" spans="1:11" x14ac:dyDescent="0.25">
      <c r="A3760">
        <v>6306510</v>
      </c>
      <c r="B3760" s="2">
        <v>43425.462540972221</v>
      </c>
      <c r="C3760" s="2">
        <v>43420</v>
      </c>
      <c r="D3760" t="s">
        <v>76</v>
      </c>
      <c r="E3760">
        <v>12238</v>
      </c>
      <c r="F3760" t="s">
        <v>35</v>
      </c>
      <c r="G3760" t="s">
        <v>2</v>
      </c>
      <c r="H3760" t="s">
        <v>3</v>
      </c>
      <c r="I3760" t="s">
        <v>1</v>
      </c>
      <c r="J3760" t="s">
        <v>4</v>
      </c>
      <c r="K3760" t="s">
        <v>39</v>
      </c>
    </row>
    <row r="3761" spans="1:11" x14ac:dyDescent="0.25">
      <c r="A3761">
        <v>6307166</v>
      </c>
      <c r="B3761" s="2">
        <v>43425.463200347222</v>
      </c>
      <c r="C3761" s="2">
        <v>43420</v>
      </c>
      <c r="D3761" t="s">
        <v>1399</v>
      </c>
      <c r="E3761">
        <v>12238</v>
      </c>
      <c r="F3761" t="s">
        <v>35</v>
      </c>
      <c r="G3761" t="s">
        <v>0</v>
      </c>
      <c r="H3761" t="s">
        <v>37</v>
      </c>
      <c r="I3761" t="s">
        <v>25</v>
      </c>
      <c r="J3761" t="s">
        <v>36</v>
      </c>
      <c r="K3761" t="s">
        <v>37</v>
      </c>
    </row>
    <row r="3762" spans="1:11" x14ac:dyDescent="0.25">
      <c r="A3762">
        <v>6307166</v>
      </c>
      <c r="B3762" s="2">
        <v>43425.46360023148</v>
      </c>
      <c r="C3762" s="2">
        <v>43420</v>
      </c>
      <c r="D3762" t="s">
        <v>1399</v>
      </c>
      <c r="E3762">
        <v>12238</v>
      </c>
      <c r="F3762" t="s">
        <v>35</v>
      </c>
      <c r="G3762" t="s">
        <v>2</v>
      </c>
      <c r="H3762" t="s">
        <v>3</v>
      </c>
      <c r="I3762" t="s">
        <v>1</v>
      </c>
      <c r="J3762" t="s">
        <v>4</v>
      </c>
      <c r="K3762" t="s">
        <v>39</v>
      </c>
    </row>
    <row r="3763" spans="1:11" x14ac:dyDescent="0.25">
      <c r="A3763">
        <v>6307166</v>
      </c>
      <c r="B3763" s="2">
        <v>43425.463900578703</v>
      </c>
      <c r="C3763" s="2">
        <v>43420</v>
      </c>
      <c r="D3763" t="s">
        <v>1399</v>
      </c>
      <c r="E3763">
        <v>12238</v>
      </c>
      <c r="F3763" t="s">
        <v>35</v>
      </c>
      <c r="G3763" t="s">
        <v>2</v>
      </c>
      <c r="H3763" t="s">
        <v>5</v>
      </c>
      <c r="I3763" t="s">
        <v>1</v>
      </c>
      <c r="J3763" t="s">
        <v>4</v>
      </c>
      <c r="K3763" t="s">
        <v>38</v>
      </c>
    </row>
    <row r="3764" spans="1:11" x14ac:dyDescent="0.25">
      <c r="A3764">
        <v>6315205</v>
      </c>
      <c r="B3764" s="2">
        <v>43425.464558101849</v>
      </c>
      <c r="C3764" s="2">
        <v>43420</v>
      </c>
      <c r="D3764" t="s">
        <v>1400</v>
      </c>
      <c r="E3764">
        <v>12238</v>
      </c>
      <c r="F3764" t="s">
        <v>35</v>
      </c>
      <c r="G3764" t="s">
        <v>0</v>
      </c>
      <c r="H3764" t="s">
        <v>37</v>
      </c>
      <c r="I3764" t="s">
        <v>25</v>
      </c>
      <c r="J3764" t="s">
        <v>36</v>
      </c>
      <c r="K3764" t="s">
        <v>37</v>
      </c>
    </row>
    <row r="3765" spans="1:11" x14ac:dyDescent="0.25">
      <c r="A3765">
        <v>6315205</v>
      </c>
      <c r="B3765" s="2">
        <v>43425.464837962965</v>
      </c>
      <c r="C3765" s="2">
        <v>43420</v>
      </c>
      <c r="D3765" t="s">
        <v>1400</v>
      </c>
      <c r="E3765">
        <v>12238</v>
      </c>
      <c r="F3765" t="s">
        <v>35</v>
      </c>
      <c r="G3765" t="s">
        <v>2</v>
      </c>
      <c r="H3765" t="s">
        <v>5</v>
      </c>
      <c r="I3765" t="s">
        <v>1</v>
      </c>
      <c r="J3765" t="s">
        <v>4</v>
      </c>
      <c r="K3765" t="s">
        <v>38</v>
      </c>
    </row>
    <row r="3766" spans="1:11" x14ac:dyDescent="0.25">
      <c r="A3766">
        <v>6315205</v>
      </c>
      <c r="B3766" s="2">
        <v>43425.465104629628</v>
      </c>
      <c r="C3766" s="2">
        <v>43420</v>
      </c>
      <c r="D3766" t="s">
        <v>1400</v>
      </c>
      <c r="E3766">
        <v>12238</v>
      </c>
      <c r="F3766" t="s">
        <v>35</v>
      </c>
      <c r="G3766" t="s">
        <v>2</v>
      </c>
      <c r="H3766" t="s">
        <v>3</v>
      </c>
      <c r="I3766" t="s">
        <v>1</v>
      </c>
      <c r="J3766" t="s">
        <v>4</v>
      </c>
      <c r="K3766" t="s">
        <v>39</v>
      </c>
    </row>
    <row r="3767" spans="1:11" x14ac:dyDescent="0.25">
      <c r="A3767">
        <v>6323227</v>
      </c>
      <c r="B3767" s="2">
        <v>43425.465687615739</v>
      </c>
      <c r="C3767" s="2">
        <v>43420</v>
      </c>
      <c r="D3767" t="s">
        <v>1401</v>
      </c>
      <c r="E3767">
        <v>12238</v>
      </c>
      <c r="F3767" t="s">
        <v>35</v>
      </c>
      <c r="G3767" t="s">
        <v>0</v>
      </c>
      <c r="H3767" t="s">
        <v>37</v>
      </c>
      <c r="I3767" t="s">
        <v>25</v>
      </c>
      <c r="J3767" t="s">
        <v>36</v>
      </c>
      <c r="K3767" t="s">
        <v>37</v>
      </c>
    </row>
    <row r="3768" spans="1:11" x14ac:dyDescent="0.25">
      <c r="A3768">
        <v>6323227</v>
      </c>
      <c r="B3768" s="2">
        <v>43425.465989004631</v>
      </c>
      <c r="C3768" s="2">
        <v>43420</v>
      </c>
      <c r="D3768" t="s">
        <v>1401</v>
      </c>
      <c r="E3768">
        <v>12238</v>
      </c>
      <c r="F3768" t="s">
        <v>35</v>
      </c>
      <c r="G3768" t="s">
        <v>2</v>
      </c>
      <c r="H3768" t="s">
        <v>5</v>
      </c>
      <c r="I3768" t="s">
        <v>1</v>
      </c>
      <c r="J3768" t="s">
        <v>4</v>
      </c>
      <c r="K3768" t="s">
        <v>38</v>
      </c>
    </row>
    <row r="3769" spans="1:11" x14ac:dyDescent="0.25">
      <c r="A3769">
        <v>6323227</v>
      </c>
      <c r="B3769" s="2">
        <v>43425.466301157408</v>
      </c>
      <c r="C3769" s="2">
        <v>43420</v>
      </c>
      <c r="D3769" t="s">
        <v>1401</v>
      </c>
      <c r="E3769">
        <v>12238</v>
      </c>
      <c r="F3769" t="s">
        <v>35</v>
      </c>
      <c r="G3769" t="s">
        <v>2</v>
      </c>
      <c r="H3769" t="s">
        <v>3</v>
      </c>
      <c r="I3769" t="s">
        <v>1</v>
      </c>
      <c r="J3769" t="s">
        <v>4</v>
      </c>
      <c r="K3769" t="s">
        <v>39</v>
      </c>
    </row>
    <row r="3770" spans="1:11" x14ac:dyDescent="0.25">
      <c r="A3770">
        <v>6330654</v>
      </c>
      <c r="B3770" s="2">
        <v>43425.466875231483</v>
      </c>
      <c r="C3770" s="2">
        <v>43420</v>
      </c>
      <c r="D3770" t="s">
        <v>1402</v>
      </c>
      <c r="E3770">
        <v>12238</v>
      </c>
      <c r="F3770" t="s">
        <v>35</v>
      </c>
      <c r="G3770" t="s">
        <v>0</v>
      </c>
      <c r="H3770" t="s">
        <v>37</v>
      </c>
      <c r="I3770" t="s">
        <v>25</v>
      </c>
      <c r="J3770" t="s">
        <v>36</v>
      </c>
      <c r="K3770" t="s">
        <v>37</v>
      </c>
    </row>
    <row r="3771" spans="1:11" x14ac:dyDescent="0.25">
      <c r="A3771">
        <v>6330654</v>
      </c>
      <c r="B3771" s="2">
        <v>43425.467077430556</v>
      </c>
      <c r="C3771" s="2">
        <v>43420</v>
      </c>
      <c r="D3771" t="s">
        <v>1402</v>
      </c>
      <c r="E3771">
        <v>12238</v>
      </c>
      <c r="F3771" t="s">
        <v>35</v>
      </c>
      <c r="G3771" t="s">
        <v>2</v>
      </c>
      <c r="H3771" t="s">
        <v>37</v>
      </c>
      <c r="I3771" t="s">
        <v>25</v>
      </c>
      <c r="J3771" t="s">
        <v>9</v>
      </c>
      <c r="K3771" t="s">
        <v>37</v>
      </c>
    </row>
    <row r="3772" spans="1:11" x14ac:dyDescent="0.25">
      <c r="A3772">
        <v>6331070</v>
      </c>
      <c r="B3772" s="2">
        <v>43425.467519444443</v>
      </c>
      <c r="C3772" s="2">
        <v>43420</v>
      </c>
      <c r="D3772" t="s">
        <v>1403</v>
      </c>
      <c r="E3772">
        <v>12238</v>
      </c>
      <c r="F3772" t="s">
        <v>35</v>
      </c>
      <c r="G3772" t="s">
        <v>0</v>
      </c>
      <c r="H3772" t="s">
        <v>37</v>
      </c>
      <c r="I3772" t="s">
        <v>25</v>
      </c>
      <c r="J3772" t="s">
        <v>36</v>
      </c>
      <c r="K3772" t="s">
        <v>37</v>
      </c>
    </row>
    <row r="3773" spans="1:11" x14ac:dyDescent="0.25">
      <c r="A3773">
        <v>6331070</v>
      </c>
      <c r="B3773" s="2">
        <v>43425.467744560185</v>
      </c>
      <c r="C3773" s="2">
        <v>43420</v>
      </c>
      <c r="D3773" t="s">
        <v>1403</v>
      </c>
      <c r="E3773">
        <v>12238</v>
      </c>
      <c r="F3773" t="s">
        <v>35</v>
      </c>
      <c r="G3773" t="s">
        <v>2</v>
      </c>
      <c r="H3773" t="s">
        <v>3</v>
      </c>
      <c r="I3773" t="s">
        <v>1</v>
      </c>
      <c r="J3773" t="s">
        <v>4</v>
      </c>
      <c r="K3773" t="s">
        <v>39</v>
      </c>
    </row>
    <row r="3774" spans="1:11" x14ac:dyDescent="0.25">
      <c r="A3774">
        <v>6340721</v>
      </c>
      <c r="B3774" s="2">
        <v>43425.468210763887</v>
      </c>
      <c r="C3774" s="2">
        <v>43420</v>
      </c>
      <c r="D3774" t="s">
        <v>72</v>
      </c>
      <c r="E3774">
        <v>12238</v>
      </c>
      <c r="F3774" t="s">
        <v>35</v>
      </c>
      <c r="G3774" t="s">
        <v>0</v>
      </c>
      <c r="H3774" t="s">
        <v>37</v>
      </c>
      <c r="I3774" t="s">
        <v>25</v>
      </c>
      <c r="J3774" t="s">
        <v>36</v>
      </c>
      <c r="K3774" t="s">
        <v>37</v>
      </c>
    </row>
    <row r="3775" spans="1:11" x14ac:dyDescent="0.25">
      <c r="A3775">
        <v>6340721</v>
      </c>
      <c r="B3775" s="2">
        <v>43425.468544560186</v>
      </c>
      <c r="C3775" s="2">
        <v>43420</v>
      </c>
      <c r="D3775" t="s">
        <v>72</v>
      </c>
      <c r="E3775">
        <v>12238</v>
      </c>
      <c r="F3775" t="s">
        <v>35</v>
      </c>
      <c r="G3775" t="s">
        <v>2</v>
      </c>
      <c r="H3775" t="s">
        <v>3</v>
      </c>
      <c r="I3775" t="s">
        <v>1</v>
      </c>
      <c r="J3775" t="s">
        <v>4</v>
      </c>
      <c r="K3775" t="s">
        <v>39</v>
      </c>
    </row>
    <row r="3776" spans="1:11" x14ac:dyDescent="0.25">
      <c r="A3776">
        <v>6343243</v>
      </c>
      <c r="B3776" s="2">
        <v>43425.469371874999</v>
      </c>
      <c r="C3776" s="2">
        <v>43420</v>
      </c>
      <c r="D3776" t="s">
        <v>1404</v>
      </c>
      <c r="E3776">
        <v>12238</v>
      </c>
      <c r="F3776" t="s">
        <v>35</v>
      </c>
      <c r="G3776" t="s">
        <v>0</v>
      </c>
      <c r="H3776" t="s">
        <v>10</v>
      </c>
      <c r="I3776" t="s">
        <v>7</v>
      </c>
      <c r="J3776" t="s">
        <v>36</v>
      </c>
      <c r="K3776" t="s">
        <v>42</v>
      </c>
    </row>
    <row r="3777" spans="1:11" x14ac:dyDescent="0.25">
      <c r="A3777">
        <v>6343243</v>
      </c>
      <c r="B3777" s="2">
        <v>43425.469763541667</v>
      </c>
      <c r="C3777" s="2">
        <v>43420</v>
      </c>
      <c r="D3777" t="s">
        <v>1404</v>
      </c>
      <c r="E3777">
        <v>12238</v>
      </c>
      <c r="F3777" t="s">
        <v>35</v>
      </c>
      <c r="G3777" t="s">
        <v>2</v>
      </c>
      <c r="H3777" t="s">
        <v>3</v>
      </c>
      <c r="I3777" t="s">
        <v>1</v>
      </c>
      <c r="J3777" t="s">
        <v>4</v>
      </c>
      <c r="K3777" t="s">
        <v>39</v>
      </c>
    </row>
    <row r="3778" spans="1:11" x14ac:dyDescent="0.25">
      <c r="A3778">
        <v>6346035</v>
      </c>
      <c r="B3778" s="2">
        <v>43425.470292245373</v>
      </c>
      <c r="C3778" s="2">
        <v>43420</v>
      </c>
      <c r="D3778" t="s">
        <v>1405</v>
      </c>
      <c r="E3778">
        <v>12238</v>
      </c>
      <c r="F3778" t="s">
        <v>35</v>
      </c>
      <c r="G3778" t="s">
        <v>0</v>
      </c>
      <c r="H3778" t="s">
        <v>37</v>
      </c>
      <c r="I3778" t="s">
        <v>25</v>
      </c>
      <c r="J3778" t="s">
        <v>36</v>
      </c>
      <c r="K3778" t="s">
        <v>37</v>
      </c>
    </row>
    <row r="3779" spans="1:11" x14ac:dyDescent="0.25">
      <c r="A3779">
        <v>6346035</v>
      </c>
      <c r="B3779" s="2">
        <v>43425.470618402775</v>
      </c>
      <c r="C3779" s="2">
        <v>43420</v>
      </c>
      <c r="D3779" t="s">
        <v>1405</v>
      </c>
      <c r="E3779">
        <v>12238</v>
      </c>
      <c r="F3779" t="s">
        <v>35</v>
      </c>
      <c r="G3779" t="s">
        <v>2</v>
      </c>
      <c r="H3779" t="s">
        <v>37</v>
      </c>
      <c r="I3779" t="s">
        <v>25</v>
      </c>
      <c r="J3779" t="s">
        <v>9</v>
      </c>
      <c r="K3779" t="s">
        <v>37</v>
      </c>
    </row>
    <row r="3780" spans="1:11" x14ac:dyDescent="0.25">
      <c r="A3780">
        <v>6347814</v>
      </c>
      <c r="B3780" s="2">
        <v>43425.471040046294</v>
      </c>
      <c r="C3780" s="2">
        <v>43420</v>
      </c>
      <c r="D3780" t="s">
        <v>1406</v>
      </c>
      <c r="E3780">
        <v>12238</v>
      </c>
      <c r="F3780" t="s">
        <v>35</v>
      </c>
      <c r="G3780" t="s">
        <v>0</v>
      </c>
      <c r="H3780" t="s">
        <v>37</v>
      </c>
      <c r="I3780" t="s">
        <v>25</v>
      </c>
      <c r="J3780" t="s">
        <v>36</v>
      </c>
      <c r="K3780" t="s">
        <v>37</v>
      </c>
    </row>
    <row r="3781" spans="1:11" x14ac:dyDescent="0.25">
      <c r="A3781">
        <v>6347814</v>
      </c>
      <c r="B3781" s="2">
        <v>43425.471360995369</v>
      </c>
      <c r="C3781" s="2">
        <v>43420</v>
      </c>
      <c r="D3781" t="s">
        <v>1406</v>
      </c>
      <c r="E3781">
        <v>12238</v>
      </c>
      <c r="F3781" t="s">
        <v>35</v>
      </c>
      <c r="G3781" t="s">
        <v>2</v>
      </c>
      <c r="H3781" t="s">
        <v>5</v>
      </c>
      <c r="I3781" t="s">
        <v>1</v>
      </c>
      <c r="J3781" t="s">
        <v>4</v>
      </c>
      <c r="K3781" t="s">
        <v>38</v>
      </c>
    </row>
    <row r="3782" spans="1:11" x14ac:dyDescent="0.25">
      <c r="A3782">
        <v>6347814</v>
      </c>
      <c r="B3782" s="2">
        <v>43425.471652546294</v>
      </c>
      <c r="C3782" s="2">
        <v>43420</v>
      </c>
      <c r="D3782" t="s">
        <v>1406</v>
      </c>
      <c r="E3782">
        <v>12238</v>
      </c>
      <c r="F3782" t="s">
        <v>35</v>
      </c>
      <c r="G3782" t="s">
        <v>2</v>
      </c>
      <c r="H3782" t="s">
        <v>3</v>
      </c>
      <c r="I3782" t="s">
        <v>1</v>
      </c>
      <c r="J3782" t="s">
        <v>4</v>
      </c>
      <c r="K3782" t="s">
        <v>39</v>
      </c>
    </row>
    <row r="3783" spans="1:11" x14ac:dyDescent="0.25">
      <c r="A3783">
        <v>6352599</v>
      </c>
      <c r="B3783" s="2">
        <v>43425.472208449071</v>
      </c>
      <c r="C3783" s="2">
        <v>43420</v>
      </c>
      <c r="D3783" t="s">
        <v>1407</v>
      </c>
      <c r="E3783">
        <v>12238</v>
      </c>
      <c r="F3783" t="s">
        <v>35</v>
      </c>
      <c r="G3783" t="s">
        <v>0</v>
      </c>
      <c r="H3783" t="s">
        <v>8</v>
      </c>
      <c r="I3783" t="s">
        <v>7</v>
      </c>
      <c r="J3783" t="s">
        <v>36</v>
      </c>
      <c r="K3783" t="s">
        <v>65</v>
      </c>
    </row>
    <row r="3784" spans="1:11" x14ac:dyDescent="0.25">
      <c r="A3784">
        <v>6352599</v>
      </c>
      <c r="B3784" s="2">
        <v>43425.472597800923</v>
      </c>
      <c r="C3784" s="2">
        <v>43420</v>
      </c>
      <c r="D3784" t="s">
        <v>1407</v>
      </c>
      <c r="E3784">
        <v>12238</v>
      </c>
      <c r="F3784" t="s">
        <v>35</v>
      </c>
      <c r="G3784" t="s">
        <v>2</v>
      </c>
      <c r="H3784" t="s">
        <v>5</v>
      </c>
      <c r="I3784" t="s">
        <v>1</v>
      </c>
      <c r="J3784" t="s">
        <v>4</v>
      </c>
      <c r="K3784" t="s">
        <v>38</v>
      </c>
    </row>
    <row r="3785" spans="1:11" x14ac:dyDescent="0.25">
      <c r="A3785">
        <v>6352599</v>
      </c>
      <c r="B3785" s="2">
        <v>43425.472941435182</v>
      </c>
      <c r="C3785" s="2">
        <v>43420</v>
      </c>
      <c r="D3785" t="s">
        <v>1407</v>
      </c>
      <c r="E3785">
        <v>12238</v>
      </c>
      <c r="F3785" t="s">
        <v>35</v>
      </c>
      <c r="G3785" t="s">
        <v>2</v>
      </c>
      <c r="H3785" t="s">
        <v>3</v>
      </c>
      <c r="I3785" t="s">
        <v>1</v>
      </c>
      <c r="J3785" t="s">
        <v>4</v>
      </c>
      <c r="K3785" t="s">
        <v>39</v>
      </c>
    </row>
    <row r="3786" spans="1:11" x14ac:dyDescent="0.25">
      <c r="A3786">
        <v>6366265</v>
      </c>
      <c r="B3786" s="2">
        <v>43425.473564814813</v>
      </c>
      <c r="C3786" s="2">
        <v>43420</v>
      </c>
      <c r="D3786" t="s">
        <v>1408</v>
      </c>
      <c r="E3786">
        <v>12238</v>
      </c>
      <c r="F3786" t="s">
        <v>35</v>
      </c>
      <c r="G3786" t="s">
        <v>0</v>
      </c>
      <c r="H3786" t="s">
        <v>8</v>
      </c>
      <c r="I3786" t="s">
        <v>7</v>
      </c>
      <c r="J3786" t="s">
        <v>36</v>
      </c>
      <c r="K3786" t="s">
        <v>65</v>
      </c>
    </row>
    <row r="3787" spans="1:11" x14ac:dyDescent="0.25">
      <c r="A3787">
        <v>6366265</v>
      </c>
      <c r="B3787" s="2">
        <v>43425.473975347224</v>
      </c>
      <c r="C3787" s="2">
        <v>43420</v>
      </c>
      <c r="D3787" t="s">
        <v>1408</v>
      </c>
      <c r="E3787">
        <v>12238</v>
      </c>
      <c r="F3787" t="s">
        <v>35</v>
      </c>
      <c r="G3787" t="s">
        <v>2</v>
      </c>
      <c r="H3787" t="s">
        <v>5</v>
      </c>
      <c r="I3787" t="s">
        <v>1</v>
      </c>
      <c r="J3787" t="s">
        <v>4</v>
      </c>
      <c r="K3787" t="s">
        <v>38</v>
      </c>
    </row>
    <row r="3788" spans="1:11" x14ac:dyDescent="0.25">
      <c r="A3788">
        <v>6366265</v>
      </c>
      <c r="B3788" s="2">
        <v>43425.474403356478</v>
      </c>
      <c r="C3788" s="2">
        <v>43420</v>
      </c>
      <c r="D3788" t="s">
        <v>1408</v>
      </c>
      <c r="E3788">
        <v>12238</v>
      </c>
      <c r="F3788" t="s">
        <v>35</v>
      </c>
      <c r="G3788" t="s">
        <v>2</v>
      </c>
      <c r="H3788" t="s">
        <v>3</v>
      </c>
      <c r="I3788" t="s">
        <v>1</v>
      </c>
      <c r="J3788" t="s">
        <v>4</v>
      </c>
      <c r="K3788" t="s">
        <v>39</v>
      </c>
    </row>
    <row r="3789" spans="1:11" x14ac:dyDescent="0.25">
      <c r="A3789">
        <v>6366446</v>
      </c>
      <c r="B3789" s="2">
        <v>43425.474916782405</v>
      </c>
      <c r="C3789" s="2">
        <v>43420</v>
      </c>
      <c r="D3789" t="s">
        <v>1409</v>
      </c>
      <c r="E3789">
        <v>12238</v>
      </c>
      <c r="F3789" t="s">
        <v>35</v>
      </c>
      <c r="G3789" t="s">
        <v>0</v>
      </c>
      <c r="H3789" t="s">
        <v>37</v>
      </c>
      <c r="I3789" t="s">
        <v>25</v>
      </c>
      <c r="J3789" t="s">
        <v>36</v>
      </c>
      <c r="K3789" t="s">
        <v>37</v>
      </c>
    </row>
    <row r="3790" spans="1:11" x14ac:dyDescent="0.25">
      <c r="A3790">
        <v>6366446</v>
      </c>
      <c r="B3790" s="2">
        <v>43425.475286458335</v>
      </c>
      <c r="C3790" s="2">
        <v>43420</v>
      </c>
      <c r="D3790" t="s">
        <v>1409</v>
      </c>
      <c r="E3790">
        <v>12238</v>
      </c>
      <c r="F3790" t="s">
        <v>35</v>
      </c>
      <c r="G3790" t="s">
        <v>2</v>
      </c>
      <c r="H3790" t="s">
        <v>37</v>
      </c>
      <c r="I3790" t="s">
        <v>25</v>
      </c>
      <c r="J3790" t="s">
        <v>9</v>
      </c>
      <c r="K3790" t="s">
        <v>37</v>
      </c>
    </row>
    <row r="3791" spans="1:11" x14ac:dyDescent="0.25">
      <c r="A3791">
        <v>6371011</v>
      </c>
      <c r="B3791" s="2">
        <v>43425.476238078707</v>
      </c>
      <c r="C3791" s="2">
        <v>43420</v>
      </c>
      <c r="D3791" t="s">
        <v>1410</v>
      </c>
      <c r="E3791">
        <v>12238</v>
      </c>
      <c r="F3791" t="s">
        <v>35</v>
      </c>
      <c r="G3791" t="s">
        <v>0</v>
      </c>
      <c r="H3791" t="s">
        <v>37</v>
      </c>
      <c r="I3791" t="s">
        <v>25</v>
      </c>
      <c r="J3791" t="s">
        <v>36</v>
      </c>
      <c r="K3791" t="s">
        <v>37</v>
      </c>
    </row>
    <row r="3792" spans="1:11" x14ac:dyDescent="0.25">
      <c r="A3792">
        <v>6371011</v>
      </c>
      <c r="B3792" s="2">
        <v>43425.476577314817</v>
      </c>
      <c r="C3792" s="2">
        <v>43420</v>
      </c>
      <c r="D3792" t="s">
        <v>1410</v>
      </c>
      <c r="E3792">
        <v>12238</v>
      </c>
      <c r="F3792" t="s">
        <v>35</v>
      </c>
      <c r="G3792" t="s">
        <v>2</v>
      </c>
      <c r="H3792" t="s">
        <v>5</v>
      </c>
      <c r="I3792" t="s">
        <v>1</v>
      </c>
      <c r="J3792" t="s">
        <v>4</v>
      </c>
      <c r="K3792" t="s">
        <v>38</v>
      </c>
    </row>
    <row r="3793" spans="1:11" x14ac:dyDescent="0.25">
      <c r="A3793">
        <v>6371011</v>
      </c>
      <c r="B3793" s="2">
        <v>43425.476920370369</v>
      </c>
      <c r="C3793" s="2">
        <v>43420</v>
      </c>
      <c r="D3793" t="s">
        <v>1410</v>
      </c>
      <c r="E3793">
        <v>12238</v>
      </c>
      <c r="F3793" t="s">
        <v>35</v>
      </c>
      <c r="G3793" t="s">
        <v>2</v>
      </c>
      <c r="H3793" t="s">
        <v>3</v>
      </c>
      <c r="I3793" t="s">
        <v>1</v>
      </c>
      <c r="J3793" t="s">
        <v>4</v>
      </c>
      <c r="K3793" t="s">
        <v>39</v>
      </c>
    </row>
    <row r="3794" spans="1:11" x14ac:dyDescent="0.25">
      <c r="A3794">
        <v>6374121</v>
      </c>
      <c r="B3794" s="2">
        <v>43425.477723958335</v>
      </c>
      <c r="C3794" s="2">
        <v>43420</v>
      </c>
      <c r="D3794" t="s">
        <v>1411</v>
      </c>
      <c r="E3794">
        <v>12238</v>
      </c>
      <c r="F3794" t="s">
        <v>35</v>
      </c>
      <c r="G3794" t="s">
        <v>0</v>
      </c>
      <c r="H3794" t="s">
        <v>8</v>
      </c>
      <c r="I3794" t="s">
        <v>7</v>
      </c>
      <c r="J3794" t="s">
        <v>36</v>
      </c>
      <c r="K3794" t="s">
        <v>65</v>
      </c>
    </row>
    <row r="3795" spans="1:11" x14ac:dyDescent="0.25">
      <c r="A3795">
        <v>6374121</v>
      </c>
      <c r="B3795" s="2">
        <v>43425.47801979167</v>
      </c>
      <c r="C3795" s="2">
        <v>43420</v>
      </c>
      <c r="D3795" t="s">
        <v>1411</v>
      </c>
      <c r="E3795">
        <v>12238</v>
      </c>
      <c r="F3795" t="s">
        <v>35</v>
      </c>
      <c r="G3795" t="s">
        <v>2</v>
      </c>
      <c r="H3795" t="s">
        <v>37</v>
      </c>
      <c r="I3795" t="s">
        <v>25</v>
      </c>
      <c r="J3795" t="s">
        <v>9</v>
      </c>
      <c r="K3795" t="s">
        <v>37</v>
      </c>
    </row>
    <row r="3796" spans="1:11" x14ac:dyDescent="0.25">
      <c r="A3796">
        <v>6376465</v>
      </c>
      <c r="B3796" s="2">
        <v>43425.478776388889</v>
      </c>
      <c r="C3796" s="2">
        <v>43419</v>
      </c>
      <c r="D3796" t="s">
        <v>1412</v>
      </c>
      <c r="E3796">
        <v>12238</v>
      </c>
      <c r="F3796" t="s">
        <v>35</v>
      </c>
      <c r="G3796" t="s">
        <v>0</v>
      </c>
      <c r="H3796" t="s">
        <v>37</v>
      </c>
      <c r="I3796" t="s">
        <v>25</v>
      </c>
      <c r="J3796" t="s">
        <v>36</v>
      </c>
      <c r="K3796" t="s">
        <v>37</v>
      </c>
    </row>
    <row r="3797" spans="1:11" x14ac:dyDescent="0.25">
      <c r="A3797">
        <v>6376465</v>
      </c>
      <c r="B3797" s="2">
        <v>43425.479127662038</v>
      </c>
      <c r="C3797" s="2">
        <v>43420</v>
      </c>
      <c r="D3797" t="s">
        <v>1412</v>
      </c>
      <c r="E3797">
        <v>12238</v>
      </c>
      <c r="F3797" t="s">
        <v>35</v>
      </c>
      <c r="G3797" t="s">
        <v>2</v>
      </c>
      <c r="H3797" t="s">
        <v>37</v>
      </c>
      <c r="I3797" t="s">
        <v>25</v>
      </c>
      <c r="J3797" t="s">
        <v>9</v>
      </c>
      <c r="K3797" t="s">
        <v>37</v>
      </c>
    </row>
    <row r="3798" spans="1:11" x14ac:dyDescent="0.25">
      <c r="A3798">
        <v>6379727</v>
      </c>
      <c r="B3798" s="2">
        <v>43425.479684143516</v>
      </c>
      <c r="C3798" s="2">
        <v>43420</v>
      </c>
      <c r="D3798" t="s">
        <v>1413</v>
      </c>
      <c r="E3798">
        <v>12238</v>
      </c>
      <c r="F3798" t="s">
        <v>35</v>
      </c>
      <c r="G3798" t="s">
        <v>0</v>
      </c>
      <c r="H3798" t="s">
        <v>37</v>
      </c>
      <c r="I3798" t="s">
        <v>25</v>
      </c>
      <c r="J3798" t="s">
        <v>36</v>
      </c>
      <c r="K3798" t="s">
        <v>37</v>
      </c>
    </row>
    <row r="3799" spans="1:11" x14ac:dyDescent="0.25">
      <c r="A3799">
        <v>6379727</v>
      </c>
      <c r="B3799" s="2">
        <v>43425.480029398146</v>
      </c>
      <c r="C3799" s="2">
        <v>43420</v>
      </c>
      <c r="D3799" t="s">
        <v>1413</v>
      </c>
      <c r="E3799">
        <v>12238</v>
      </c>
      <c r="F3799" t="s">
        <v>35</v>
      </c>
      <c r="G3799" t="s">
        <v>2</v>
      </c>
      <c r="H3799" t="s">
        <v>37</v>
      </c>
      <c r="I3799" t="s">
        <v>25</v>
      </c>
      <c r="J3799" t="s">
        <v>9</v>
      </c>
      <c r="K3799" t="s">
        <v>37</v>
      </c>
    </row>
    <row r="3800" spans="1:11" x14ac:dyDescent="0.25">
      <c r="A3800">
        <v>6381518</v>
      </c>
      <c r="B3800" s="2">
        <v>43425.480596180554</v>
      </c>
      <c r="C3800" s="2">
        <v>43420</v>
      </c>
      <c r="D3800" t="s">
        <v>1414</v>
      </c>
      <c r="E3800">
        <v>12238</v>
      </c>
      <c r="F3800" t="s">
        <v>35</v>
      </c>
      <c r="G3800" t="s">
        <v>0</v>
      </c>
      <c r="H3800" t="s">
        <v>37</v>
      </c>
      <c r="I3800" t="s">
        <v>25</v>
      </c>
      <c r="J3800" t="s">
        <v>36</v>
      </c>
      <c r="K3800" t="s">
        <v>37</v>
      </c>
    </row>
    <row r="3801" spans="1:11" x14ac:dyDescent="0.25">
      <c r="A3801">
        <v>6381518</v>
      </c>
      <c r="B3801" s="2">
        <v>43425.481055439814</v>
      </c>
      <c r="C3801" s="2">
        <v>43420</v>
      </c>
      <c r="D3801" t="s">
        <v>1414</v>
      </c>
      <c r="E3801">
        <v>12238</v>
      </c>
      <c r="F3801" t="s">
        <v>35</v>
      </c>
      <c r="G3801" t="s">
        <v>2</v>
      </c>
      <c r="H3801" t="s">
        <v>37</v>
      </c>
      <c r="I3801" t="s">
        <v>25</v>
      </c>
      <c r="J3801" t="s">
        <v>9</v>
      </c>
      <c r="K3801" t="s">
        <v>37</v>
      </c>
    </row>
    <row r="3802" spans="1:11" x14ac:dyDescent="0.25">
      <c r="A3802">
        <v>6384548</v>
      </c>
      <c r="B3802" s="2">
        <v>43425.481614930555</v>
      </c>
      <c r="C3802" s="2">
        <v>43420</v>
      </c>
      <c r="D3802" t="s">
        <v>1415</v>
      </c>
      <c r="E3802">
        <v>12238</v>
      </c>
      <c r="F3802" t="s">
        <v>35</v>
      </c>
      <c r="G3802" t="s">
        <v>0</v>
      </c>
      <c r="H3802" t="s">
        <v>37</v>
      </c>
      <c r="I3802" t="s">
        <v>25</v>
      </c>
      <c r="J3802" t="s">
        <v>36</v>
      </c>
      <c r="K3802" t="s">
        <v>37</v>
      </c>
    </row>
    <row r="3803" spans="1:11" x14ac:dyDescent="0.25">
      <c r="A3803">
        <v>6384548</v>
      </c>
      <c r="B3803" s="2">
        <v>43425.482036226851</v>
      </c>
      <c r="C3803" s="2">
        <v>43420</v>
      </c>
      <c r="D3803" t="s">
        <v>1415</v>
      </c>
      <c r="E3803">
        <v>12238</v>
      </c>
      <c r="F3803" t="s">
        <v>35</v>
      </c>
      <c r="G3803" t="s">
        <v>2</v>
      </c>
      <c r="H3803" t="s">
        <v>37</v>
      </c>
      <c r="I3803" t="s">
        <v>25</v>
      </c>
      <c r="J3803" t="s">
        <v>9</v>
      </c>
      <c r="K3803" t="s">
        <v>37</v>
      </c>
    </row>
    <row r="3804" spans="1:11" x14ac:dyDescent="0.25">
      <c r="A3804">
        <v>6388411</v>
      </c>
      <c r="B3804" s="2">
        <v>43425.48263136574</v>
      </c>
      <c r="C3804" s="2">
        <v>43420</v>
      </c>
      <c r="D3804" t="s">
        <v>1416</v>
      </c>
      <c r="E3804">
        <v>12238</v>
      </c>
      <c r="F3804" t="s">
        <v>35</v>
      </c>
      <c r="G3804" t="s">
        <v>0</v>
      </c>
      <c r="H3804" t="s">
        <v>37</v>
      </c>
      <c r="I3804" t="s">
        <v>25</v>
      </c>
      <c r="J3804" t="s">
        <v>36</v>
      </c>
      <c r="K3804" t="s">
        <v>37</v>
      </c>
    </row>
    <row r="3805" spans="1:11" x14ac:dyDescent="0.25">
      <c r="A3805">
        <v>6388411</v>
      </c>
      <c r="B3805" s="2">
        <v>43425.482868171297</v>
      </c>
      <c r="C3805" s="2">
        <v>43420</v>
      </c>
      <c r="D3805" t="s">
        <v>1416</v>
      </c>
      <c r="E3805">
        <v>12238</v>
      </c>
      <c r="F3805" t="s">
        <v>35</v>
      </c>
      <c r="G3805" t="s">
        <v>2</v>
      </c>
      <c r="H3805" t="s">
        <v>3</v>
      </c>
      <c r="I3805" t="s">
        <v>1</v>
      </c>
      <c r="J3805" t="s">
        <v>4</v>
      </c>
      <c r="K3805" t="s">
        <v>39</v>
      </c>
    </row>
    <row r="3806" spans="1:11" x14ac:dyDescent="0.25">
      <c r="A3806">
        <v>6398598</v>
      </c>
      <c r="B3806" s="2">
        <v>43425.483421296296</v>
      </c>
      <c r="C3806" s="2">
        <v>43420</v>
      </c>
      <c r="D3806" t="s">
        <v>1417</v>
      </c>
      <c r="E3806">
        <v>12238</v>
      </c>
      <c r="F3806" t="s">
        <v>35</v>
      </c>
      <c r="G3806" t="s">
        <v>0</v>
      </c>
      <c r="H3806" t="s">
        <v>37</v>
      </c>
      <c r="I3806" t="s">
        <v>25</v>
      </c>
      <c r="J3806" t="s">
        <v>36</v>
      </c>
      <c r="K3806" t="s">
        <v>37</v>
      </c>
    </row>
    <row r="3807" spans="1:11" x14ac:dyDescent="0.25">
      <c r="A3807">
        <v>6398598</v>
      </c>
      <c r="B3807" s="2">
        <v>43425.483847916665</v>
      </c>
      <c r="C3807" s="2">
        <v>43420</v>
      </c>
      <c r="D3807" t="s">
        <v>1417</v>
      </c>
      <c r="E3807">
        <v>12238</v>
      </c>
      <c r="F3807" t="s">
        <v>35</v>
      </c>
      <c r="G3807" t="s">
        <v>2</v>
      </c>
      <c r="H3807" t="s">
        <v>5</v>
      </c>
      <c r="I3807" t="s">
        <v>1</v>
      </c>
      <c r="J3807" t="s">
        <v>4</v>
      </c>
      <c r="K3807" t="s">
        <v>38</v>
      </c>
    </row>
    <row r="3808" spans="1:11" x14ac:dyDescent="0.25">
      <c r="A3808">
        <v>6398598</v>
      </c>
      <c r="B3808" s="2">
        <v>43425.484174999998</v>
      </c>
      <c r="C3808" s="2">
        <v>43420</v>
      </c>
      <c r="D3808" t="s">
        <v>1417</v>
      </c>
      <c r="E3808">
        <v>12238</v>
      </c>
      <c r="F3808" t="s">
        <v>35</v>
      </c>
      <c r="G3808" t="s">
        <v>2</v>
      </c>
      <c r="H3808" t="s">
        <v>3</v>
      </c>
      <c r="I3808" t="s">
        <v>1</v>
      </c>
      <c r="J3808" t="s">
        <v>4</v>
      </c>
      <c r="K3808" t="s">
        <v>39</v>
      </c>
    </row>
    <row r="3809" spans="1:11" x14ac:dyDescent="0.25">
      <c r="A3809">
        <v>6402159</v>
      </c>
      <c r="B3809" s="2">
        <v>43425.48476712963</v>
      </c>
      <c r="C3809" s="2">
        <v>43420</v>
      </c>
      <c r="D3809" t="s">
        <v>1418</v>
      </c>
      <c r="E3809">
        <v>12238</v>
      </c>
      <c r="F3809" t="s">
        <v>35</v>
      </c>
      <c r="G3809" t="s">
        <v>0</v>
      </c>
      <c r="H3809" t="s">
        <v>37</v>
      </c>
      <c r="I3809" t="s">
        <v>25</v>
      </c>
      <c r="J3809" t="s">
        <v>36</v>
      </c>
      <c r="K3809" t="s">
        <v>37</v>
      </c>
    </row>
    <row r="3810" spans="1:11" x14ac:dyDescent="0.25">
      <c r="A3810">
        <v>6402159</v>
      </c>
      <c r="B3810" s="2">
        <v>43425.485118865741</v>
      </c>
      <c r="C3810" s="2">
        <v>43420</v>
      </c>
      <c r="D3810" t="s">
        <v>1418</v>
      </c>
      <c r="E3810">
        <v>12238</v>
      </c>
      <c r="F3810" t="s">
        <v>35</v>
      </c>
      <c r="G3810" t="s">
        <v>2</v>
      </c>
      <c r="H3810" t="s">
        <v>37</v>
      </c>
      <c r="I3810" t="s">
        <v>25</v>
      </c>
      <c r="J3810" t="s">
        <v>9</v>
      </c>
      <c r="K3810" t="s">
        <v>37</v>
      </c>
    </row>
    <row r="3811" spans="1:11" x14ac:dyDescent="0.25">
      <c r="A3811">
        <v>6404702</v>
      </c>
      <c r="B3811" s="2">
        <v>43425.485809490739</v>
      </c>
      <c r="C3811" s="2">
        <v>43420</v>
      </c>
      <c r="D3811" t="s">
        <v>1419</v>
      </c>
      <c r="E3811">
        <v>12238</v>
      </c>
      <c r="F3811" t="s">
        <v>35</v>
      </c>
      <c r="G3811" t="s">
        <v>0</v>
      </c>
      <c r="H3811" t="s">
        <v>37</v>
      </c>
      <c r="I3811" t="s">
        <v>25</v>
      </c>
      <c r="J3811" t="s">
        <v>36</v>
      </c>
      <c r="K3811" t="s">
        <v>37</v>
      </c>
    </row>
    <row r="3812" spans="1:11" x14ac:dyDescent="0.25">
      <c r="A3812">
        <v>6404702</v>
      </c>
      <c r="B3812" s="2">
        <v>43425.486103356481</v>
      </c>
      <c r="C3812" s="2">
        <v>43420</v>
      </c>
      <c r="D3812" t="s">
        <v>1419</v>
      </c>
      <c r="E3812">
        <v>12238</v>
      </c>
      <c r="F3812" t="s">
        <v>35</v>
      </c>
      <c r="G3812" t="s">
        <v>2</v>
      </c>
      <c r="H3812" t="s">
        <v>37</v>
      </c>
      <c r="I3812" t="s">
        <v>25</v>
      </c>
      <c r="J3812" t="s">
        <v>9</v>
      </c>
      <c r="K3812" t="s">
        <v>37</v>
      </c>
    </row>
    <row r="3813" spans="1:11" x14ac:dyDescent="0.25">
      <c r="A3813">
        <v>6411427</v>
      </c>
      <c r="B3813" s="2">
        <v>43425.486680555558</v>
      </c>
      <c r="C3813" s="2">
        <v>43421</v>
      </c>
      <c r="D3813" t="s">
        <v>1420</v>
      </c>
      <c r="E3813">
        <v>12238</v>
      </c>
      <c r="F3813" t="s">
        <v>35</v>
      </c>
      <c r="G3813" t="s">
        <v>0</v>
      </c>
      <c r="H3813" t="s">
        <v>37</v>
      </c>
      <c r="I3813" t="s">
        <v>25</v>
      </c>
      <c r="J3813" t="s">
        <v>36</v>
      </c>
      <c r="K3813" t="s">
        <v>37</v>
      </c>
    </row>
    <row r="3814" spans="1:11" x14ac:dyDescent="0.25">
      <c r="A3814">
        <v>6411427</v>
      </c>
      <c r="B3814" s="2">
        <v>43425.48701261574</v>
      </c>
      <c r="C3814" s="2">
        <v>43421</v>
      </c>
      <c r="D3814" t="s">
        <v>1420</v>
      </c>
      <c r="E3814">
        <v>12238</v>
      </c>
      <c r="F3814" t="s">
        <v>35</v>
      </c>
      <c r="G3814" t="s">
        <v>2</v>
      </c>
      <c r="H3814" t="s">
        <v>5</v>
      </c>
      <c r="I3814" t="s">
        <v>1</v>
      </c>
      <c r="J3814" t="s">
        <v>4</v>
      </c>
      <c r="K3814" t="s">
        <v>38</v>
      </c>
    </row>
    <row r="3815" spans="1:11" x14ac:dyDescent="0.25">
      <c r="A3815">
        <v>6411427</v>
      </c>
      <c r="B3815" s="2">
        <v>43425.487306712967</v>
      </c>
      <c r="C3815" s="2">
        <v>43421</v>
      </c>
      <c r="D3815" t="s">
        <v>1420</v>
      </c>
      <c r="E3815">
        <v>12238</v>
      </c>
      <c r="F3815" t="s">
        <v>35</v>
      </c>
      <c r="G3815" t="s">
        <v>2</v>
      </c>
      <c r="H3815" t="s">
        <v>3</v>
      </c>
      <c r="I3815" t="s">
        <v>1</v>
      </c>
      <c r="J3815" t="s">
        <v>4</v>
      </c>
      <c r="K3815" t="s">
        <v>39</v>
      </c>
    </row>
    <row r="3816" spans="1:11" x14ac:dyDescent="0.25">
      <c r="A3816">
        <v>6420248</v>
      </c>
      <c r="B3816" s="2">
        <v>43425.487971064817</v>
      </c>
      <c r="C3816" s="2">
        <v>43420</v>
      </c>
      <c r="D3816" t="s">
        <v>1421</v>
      </c>
      <c r="E3816">
        <v>12238</v>
      </c>
      <c r="F3816" t="s">
        <v>35</v>
      </c>
      <c r="G3816" t="s">
        <v>0</v>
      </c>
      <c r="H3816" t="s">
        <v>37</v>
      </c>
      <c r="I3816" t="s">
        <v>25</v>
      </c>
      <c r="J3816" t="s">
        <v>36</v>
      </c>
      <c r="K3816" t="s">
        <v>37</v>
      </c>
    </row>
    <row r="3817" spans="1:11" x14ac:dyDescent="0.25">
      <c r="A3817">
        <v>6420248</v>
      </c>
      <c r="B3817" s="2">
        <v>43425.488282638886</v>
      </c>
      <c r="C3817" s="2">
        <v>43420</v>
      </c>
      <c r="D3817" t="s">
        <v>1421</v>
      </c>
      <c r="E3817">
        <v>12238</v>
      </c>
      <c r="F3817" t="s">
        <v>35</v>
      </c>
      <c r="G3817" t="s">
        <v>2</v>
      </c>
      <c r="H3817" t="s">
        <v>5</v>
      </c>
      <c r="I3817" t="s">
        <v>1</v>
      </c>
      <c r="J3817" t="s">
        <v>4</v>
      </c>
      <c r="K3817" t="s">
        <v>38</v>
      </c>
    </row>
    <row r="3818" spans="1:11" x14ac:dyDescent="0.25">
      <c r="A3818">
        <v>6420248</v>
      </c>
      <c r="B3818" s="2">
        <v>43425.48855451389</v>
      </c>
      <c r="C3818" s="2">
        <v>43420</v>
      </c>
      <c r="D3818" t="s">
        <v>1421</v>
      </c>
      <c r="E3818">
        <v>12238</v>
      </c>
      <c r="F3818" t="s">
        <v>35</v>
      </c>
      <c r="G3818" t="s">
        <v>2</v>
      </c>
      <c r="H3818" t="s">
        <v>3</v>
      </c>
      <c r="I3818" t="s">
        <v>1</v>
      </c>
      <c r="J3818" t="s">
        <v>4</v>
      </c>
      <c r="K3818" t="s">
        <v>39</v>
      </c>
    </row>
    <row r="3819" spans="1:11" x14ac:dyDescent="0.25">
      <c r="A3819">
        <v>6421326</v>
      </c>
      <c r="B3819" s="2">
        <v>43425.489256597219</v>
      </c>
      <c r="C3819" s="2">
        <v>43420</v>
      </c>
      <c r="D3819" t="s">
        <v>1422</v>
      </c>
      <c r="E3819">
        <v>12238</v>
      </c>
      <c r="F3819" t="s">
        <v>35</v>
      </c>
      <c r="G3819" t="s">
        <v>0</v>
      </c>
      <c r="H3819" t="s">
        <v>37</v>
      </c>
      <c r="I3819" t="s">
        <v>25</v>
      </c>
      <c r="J3819" t="s">
        <v>36</v>
      </c>
      <c r="K3819" t="s">
        <v>37</v>
      </c>
    </row>
    <row r="3820" spans="1:11" x14ac:dyDescent="0.25">
      <c r="A3820">
        <v>6421326</v>
      </c>
      <c r="B3820" s="2">
        <v>43425.489529629631</v>
      </c>
      <c r="C3820" s="2">
        <v>43420</v>
      </c>
      <c r="D3820" t="s">
        <v>1422</v>
      </c>
      <c r="E3820">
        <v>12238</v>
      </c>
      <c r="F3820" t="s">
        <v>35</v>
      </c>
      <c r="G3820" t="s">
        <v>2</v>
      </c>
      <c r="H3820" t="s">
        <v>5</v>
      </c>
      <c r="I3820" t="s">
        <v>1</v>
      </c>
      <c r="J3820" t="s">
        <v>4</v>
      </c>
      <c r="K3820" t="s">
        <v>38</v>
      </c>
    </row>
    <row r="3821" spans="1:11" x14ac:dyDescent="0.25">
      <c r="A3821">
        <v>6421326</v>
      </c>
      <c r="B3821" s="2">
        <v>43425.489784490739</v>
      </c>
      <c r="C3821" s="2">
        <v>43420</v>
      </c>
      <c r="D3821" t="s">
        <v>1422</v>
      </c>
      <c r="E3821">
        <v>12238</v>
      </c>
      <c r="F3821" t="s">
        <v>35</v>
      </c>
      <c r="G3821" t="s">
        <v>2</v>
      </c>
      <c r="H3821" t="s">
        <v>3</v>
      </c>
      <c r="I3821" t="s">
        <v>1</v>
      </c>
      <c r="J3821" t="s">
        <v>4</v>
      </c>
      <c r="K3821" t="s">
        <v>39</v>
      </c>
    </row>
    <row r="3822" spans="1:11" x14ac:dyDescent="0.25">
      <c r="A3822">
        <v>6437312</v>
      </c>
      <c r="B3822" s="2">
        <v>43425.490418634261</v>
      </c>
      <c r="C3822" s="2">
        <v>43420</v>
      </c>
      <c r="D3822" t="s">
        <v>1423</v>
      </c>
      <c r="E3822">
        <v>12238</v>
      </c>
      <c r="F3822" t="s">
        <v>35</v>
      </c>
      <c r="G3822" t="s">
        <v>0</v>
      </c>
      <c r="H3822" t="s">
        <v>37</v>
      </c>
      <c r="I3822" t="s">
        <v>25</v>
      </c>
      <c r="J3822" t="s">
        <v>36</v>
      </c>
      <c r="K3822" t="s">
        <v>37</v>
      </c>
    </row>
    <row r="3823" spans="1:11" x14ac:dyDescent="0.25">
      <c r="A3823">
        <v>6437312</v>
      </c>
      <c r="B3823" s="2">
        <v>43425.490697106485</v>
      </c>
      <c r="C3823" s="2">
        <v>43420</v>
      </c>
      <c r="D3823" t="s">
        <v>1423</v>
      </c>
      <c r="E3823">
        <v>12238</v>
      </c>
      <c r="F3823" t="s">
        <v>35</v>
      </c>
      <c r="G3823" t="s">
        <v>2</v>
      </c>
      <c r="H3823" t="s">
        <v>5</v>
      </c>
      <c r="I3823" t="s">
        <v>1</v>
      </c>
      <c r="J3823" t="s">
        <v>4</v>
      </c>
      <c r="K3823" t="s">
        <v>38</v>
      </c>
    </row>
    <row r="3824" spans="1:11" x14ac:dyDescent="0.25">
      <c r="A3824">
        <v>6437312</v>
      </c>
      <c r="B3824" s="2">
        <v>43425.490946180558</v>
      </c>
      <c r="C3824" s="2">
        <v>43420</v>
      </c>
      <c r="D3824" t="s">
        <v>1423</v>
      </c>
      <c r="E3824">
        <v>12238</v>
      </c>
      <c r="F3824" t="s">
        <v>35</v>
      </c>
      <c r="G3824" t="s">
        <v>2</v>
      </c>
      <c r="H3824" t="s">
        <v>3</v>
      </c>
      <c r="I3824" t="s">
        <v>1</v>
      </c>
      <c r="J3824" t="s">
        <v>4</v>
      </c>
      <c r="K3824" t="s">
        <v>39</v>
      </c>
    </row>
    <row r="3825" spans="1:11" x14ac:dyDescent="0.25">
      <c r="A3825">
        <v>6443663</v>
      </c>
      <c r="B3825" s="2">
        <v>43425.491570486112</v>
      </c>
      <c r="C3825" s="2">
        <v>43420</v>
      </c>
      <c r="D3825" t="s">
        <v>1424</v>
      </c>
      <c r="E3825">
        <v>12238</v>
      </c>
      <c r="F3825" t="s">
        <v>35</v>
      </c>
      <c r="G3825" t="s">
        <v>0</v>
      </c>
      <c r="H3825" t="s">
        <v>37</v>
      </c>
      <c r="I3825" t="s">
        <v>25</v>
      </c>
      <c r="J3825" t="s">
        <v>36</v>
      </c>
      <c r="K3825" t="s">
        <v>37</v>
      </c>
    </row>
    <row r="3826" spans="1:11" x14ac:dyDescent="0.25">
      <c r="A3826">
        <v>6443663</v>
      </c>
      <c r="B3826" s="2">
        <v>43425.491906597221</v>
      </c>
      <c r="C3826" s="2">
        <v>43420</v>
      </c>
      <c r="D3826" t="s">
        <v>1424</v>
      </c>
      <c r="E3826">
        <v>12238</v>
      </c>
      <c r="F3826" t="s">
        <v>35</v>
      </c>
      <c r="G3826" t="s">
        <v>2</v>
      </c>
      <c r="H3826" t="s">
        <v>5</v>
      </c>
      <c r="I3826" t="s">
        <v>1</v>
      </c>
      <c r="J3826" t="s">
        <v>4</v>
      </c>
      <c r="K3826" t="s">
        <v>38</v>
      </c>
    </row>
    <row r="3827" spans="1:11" x14ac:dyDescent="0.25">
      <c r="A3827">
        <v>6443663</v>
      </c>
      <c r="B3827" s="2">
        <v>43425.492138541667</v>
      </c>
      <c r="C3827" s="2">
        <v>43420</v>
      </c>
      <c r="D3827" t="s">
        <v>1424</v>
      </c>
      <c r="E3827">
        <v>12238</v>
      </c>
      <c r="F3827" t="s">
        <v>35</v>
      </c>
      <c r="G3827" t="s">
        <v>2</v>
      </c>
      <c r="H3827" t="s">
        <v>3</v>
      </c>
      <c r="I3827" t="s">
        <v>1</v>
      </c>
      <c r="J3827" t="s">
        <v>4</v>
      </c>
      <c r="K3827" t="s">
        <v>39</v>
      </c>
    </row>
    <row r="3828" spans="1:11" x14ac:dyDescent="0.25">
      <c r="A3828">
        <v>6444522</v>
      </c>
      <c r="B3828" s="2">
        <v>43425.492584722226</v>
      </c>
      <c r="C3828" s="2">
        <v>43420</v>
      </c>
      <c r="D3828" t="s">
        <v>1425</v>
      </c>
      <c r="E3828">
        <v>12238</v>
      </c>
      <c r="F3828" t="s">
        <v>35</v>
      </c>
      <c r="G3828" t="s">
        <v>0</v>
      </c>
      <c r="H3828" t="s">
        <v>37</v>
      </c>
      <c r="I3828" t="s">
        <v>25</v>
      </c>
      <c r="J3828" t="s">
        <v>36</v>
      </c>
      <c r="K3828" t="s">
        <v>37</v>
      </c>
    </row>
    <row r="3829" spans="1:11" x14ac:dyDescent="0.25">
      <c r="A3829">
        <v>6444522</v>
      </c>
      <c r="B3829" s="2">
        <v>43425.492864583335</v>
      </c>
      <c r="C3829" s="2">
        <v>43420</v>
      </c>
      <c r="D3829" t="s">
        <v>1425</v>
      </c>
      <c r="E3829">
        <v>12238</v>
      </c>
      <c r="F3829" t="s">
        <v>35</v>
      </c>
      <c r="G3829" t="s">
        <v>2</v>
      </c>
      <c r="H3829" t="s">
        <v>37</v>
      </c>
      <c r="I3829" t="s">
        <v>25</v>
      </c>
      <c r="J3829" t="s">
        <v>9</v>
      </c>
      <c r="K3829" t="s">
        <v>37</v>
      </c>
    </row>
    <row r="3830" spans="1:11" x14ac:dyDescent="0.25">
      <c r="A3830">
        <v>6451249</v>
      </c>
      <c r="B3830" s="2">
        <v>43425.493585300923</v>
      </c>
      <c r="C3830" s="2">
        <v>43421</v>
      </c>
      <c r="D3830" t="s">
        <v>1426</v>
      </c>
      <c r="E3830">
        <v>12238</v>
      </c>
      <c r="F3830" t="s">
        <v>35</v>
      </c>
      <c r="G3830" t="s">
        <v>0</v>
      </c>
      <c r="H3830" t="s">
        <v>37</v>
      </c>
      <c r="I3830" t="s">
        <v>25</v>
      </c>
      <c r="J3830" t="s">
        <v>36</v>
      </c>
      <c r="K3830" t="s">
        <v>37</v>
      </c>
    </row>
    <row r="3831" spans="1:11" x14ac:dyDescent="0.25">
      <c r="A3831">
        <v>6451249</v>
      </c>
      <c r="B3831" s="2">
        <v>43425.49408449074</v>
      </c>
      <c r="C3831" s="2">
        <v>43421</v>
      </c>
      <c r="D3831" t="s">
        <v>1426</v>
      </c>
      <c r="E3831">
        <v>12238</v>
      </c>
      <c r="F3831" t="s">
        <v>35</v>
      </c>
      <c r="G3831" t="s">
        <v>2</v>
      </c>
      <c r="H3831" t="s">
        <v>5</v>
      </c>
      <c r="I3831" t="s">
        <v>1</v>
      </c>
      <c r="J3831" t="s">
        <v>4</v>
      </c>
      <c r="K3831" t="s">
        <v>38</v>
      </c>
    </row>
    <row r="3832" spans="1:11" x14ac:dyDescent="0.25">
      <c r="A3832">
        <v>6451249</v>
      </c>
      <c r="B3832" s="2">
        <v>43425.494382291668</v>
      </c>
      <c r="C3832" s="2">
        <v>43421</v>
      </c>
      <c r="D3832" t="s">
        <v>1426</v>
      </c>
      <c r="E3832">
        <v>12238</v>
      </c>
      <c r="F3832" t="s">
        <v>35</v>
      </c>
      <c r="G3832" t="s">
        <v>2</v>
      </c>
      <c r="H3832" t="s">
        <v>3</v>
      </c>
      <c r="I3832" t="s">
        <v>1</v>
      </c>
      <c r="J3832" t="s">
        <v>4</v>
      </c>
      <c r="K3832" t="s">
        <v>39</v>
      </c>
    </row>
    <row r="3833" spans="1:11" x14ac:dyDescent="0.25">
      <c r="A3833">
        <v>6465069</v>
      </c>
      <c r="B3833" s="2">
        <v>43425.495408912037</v>
      </c>
      <c r="C3833" s="2">
        <v>43420</v>
      </c>
      <c r="D3833" t="s">
        <v>1427</v>
      </c>
      <c r="E3833">
        <v>12238</v>
      </c>
      <c r="F3833" t="s">
        <v>35</v>
      </c>
      <c r="G3833" t="s">
        <v>0</v>
      </c>
      <c r="H3833" t="s">
        <v>37</v>
      </c>
      <c r="I3833" t="s">
        <v>25</v>
      </c>
      <c r="J3833" t="s">
        <v>36</v>
      </c>
      <c r="K3833" t="s">
        <v>37</v>
      </c>
    </row>
    <row r="3834" spans="1:11" x14ac:dyDescent="0.25">
      <c r="A3834">
        <v>6465069</v>
      </c>
      <c r="B3834" s="2">
        <v>43425.495644907409</v>
      </c>
      <c r="C3834" s="2">
        <v>43419</v>
      </c>
      <c r="D3834" t="s">
        <v>1427</v>
      </c>
      <c r="E3834">
        <v>12238</v>
      </c>
      <c r="F3834" t="s">
        <v>35</v>
      </c>
      <c r="G3834" t="s">
        <v>2</v>
      </c>
      <c r="H3834" t="s">
        <v>5</v>
      </c>
      <c r="I3834" t="s">
        <v>1</v>
      </c>
      <c r="J3834" t="s">
        <v>4</v>
      </c>
      <c r="K3834" t="s">
        <v>38</v>
      </c>
    </row>
    <row r="3835" spans="1:11" x14ac:dyDescent="0.25">
      <c r="A3835">
        <v>6465728</v>
      </c>
      <c r="B3835" s="2">
        <v>43425.49618263889</v>
      </c>
      <c r="C3835" s="2">
        <v>43420</v>
      </c>
      <c r="D3835" t="s">
        <v>75</v>
      </c>
      <c r="E3835">
        <v>12238</v>
      </c>
      <c r="F3835" t="s">
        <v>35</v>
      </c>
      <c r="G3835" t="s">
        <v>0</v>
      </c>
      <c r="H3835" t="s">
        <v>37</v>
      </c>
      <c r="I3835" t="s">
        <v>25</v>
      </c>
      <c r="J3835" t="s">
        <v>36</v>
      </c>
      <c r="K3835" t="s">
        <v>37</v>
      </c>
    </row>
    <row r="3836" spans="1:11" x14ac:dyDescent="0.25">
      <c r="A3836">
        <v>6465728</v>
      </c>
      <c r="B3836" s="2">
        <v>43425.496539930558</v>
      </c>
      <c r="C3836" s="2">
        <v>43420</v>
      </c>
      <c r="D3836" t="s">
        <v>75</v>
      </c>
      <c r="E3836">
        <v>12238</v>
      </c>
      <c r="F3836" t="s">
        <v>35</v>
      </c>
      <c r="G3836" t="s">
        <v>2</v>
      </c>
      <c r="H3836" t="s">
        <v>37</v>
      </c>
      <c r="I3836" t="s">
        <v>25</v>
      </c>
      <c r="J3836" t="s">
        <v>9</v>
      </c>
      <c r="K3836" t="s">
        <v>37</v>
      </c>
    </row>
    <row r="3837" spans="1:11" x14ac:dyDescent="0.25">
      <c r="A3837">
        <v>6467514</v>
      </c>
      <c r="B3837" s="2">
        <v>43425.497063657407</v>
      </c>
      <c r="C3837" s="2">
        <v>43420</v>
      </c>
      <c r="D3837" t="s">
        <v>1428</v>
      </c>
      <c r="E3837">
        <v>12238</v>
      </c>
      <c r="F3837" t="s">
        <v>35</v>
      </c>
      <c r="G3837" t="s">
        <v>0</v>
      </c>
      <c r="H3837" t="s">
        <v>37</v>
      </c>
      <c r="I3837" t="s">
        <v>25</v>
      </c>
      <c r="J3837" t="s">
        <v>36</v>
      </c>
      <c r="K3837" t="s">
        <v>37</v>
      </c>
    </row>
    <row r="3838" spans="1:11" x14ac:dyDescent="0.25">
      <c r="A3838">
        <v>6467514</v>
      </c>
      <c r="B3838" s="2">
        <v>43425.497366550924</v>
      </c>
      <c r="C3838" s="2">
        <v>43420</v>
      </c>
      <c r="D3838" t="s">
        <v>1428</v>
      </c>
      <c r="E3838">
        <v>12238</v>
      </c>
      <c r="F3838" t="s">
        <v>35</v>
      </c>
      <c r="G3838" t="s">
        <v>2</v>
      </c>
      <c r="H3838" t="s">
        <v>37</v>
      </c>
      <c r="I3838" t="s">
        <v>25</v>
      </c>
      <c r="J3838" t="s">
        <v>9</v>
      </c>
      <c r="K3838" t="s">
        <v>37</v>
      </c>
    </row>
    <row r="3839" spans="1:11" x14ac:dyDescent="0.25">
      <c r="A3839">
        <v>6476442</v>
      </c>
      <c r="B3839" s="2">
        <v>43425.497858912036</v>
      </c>
      <c r="C3839" s="2">
        <v>43420</v>
      </c>
      <c r="D3839" t="s">
        <v>1429</v>
      </c>
      <c r="E3839">
        <v>12238</v>
      </c>
      <c r="F3839" t="s">
        <v>35</v>
      </c>
      <c r="G3839" t="s">
        <v>0</v>
      </c>
      <c r="H3839" t="s">
        <v>37</v>
      </c>
      <c r="I3839" t="s">
        <v>25</v>
      </c>
      <c r="J3839" t="s">
        <v>36</v>
      </c>
      <c r="K3839" t="s">
        <v>37</v>
      </c>
    </row>
    <row r="3840" spans="1:11" x14ac:dyDescent="0.25">
      <c r="A3840">
        <v>6476442</v>
      </c>
      <c r="B3840" s="2">
        <v>43425.498305208333</v>
      </c>
      <c r="C3840" s="2">
        <v>43420</v>
      </c>
      <c r="D3840" t="s">
        <v>1429</v>
      </c>
      <c r="E3840">
        <v>12238</v>
      </c>
      <c r="F3840" t="s">
        <v>35</v>
      </c>
      <c r="G3840" t="s">
        <v>2</v>
      </c>
      <c r="H3840" t="s">
        <v>5</v>
      </c>
      <c r="I3840" t="s">
        <v>1</v>
      </c>
      <c r="J3840" t="s">
        <v>4</v>
      </c>
      <c r="K3840" t="s">
        <v>38</v>
      </c>
    </row>
    <row r="3841" spans="1:11" x14ac:dyDescent="0.25">
      <c r="A3841">
        <v>6477752</v>
      </c>
      <c r="B3841" s="2">
        <v>43425.546211111112</v>
      </c>
      <c r="C3841" s="2">
        <v>43420</v>
      </c>
      <c r="D3841" t="s">
        <v>1430</v>
      </c>
      <c r="E3841">
        <v>12238</v>
      </c>
      <c r="F3841" t="s">
        <v>35</v>
      </c>
      <c r="G3841" t="s">
        <v>0</v>
      </c>
      <c r="H3841" t="s">
        <v>37</v>
      </c>
      <c r="I3841" t="s">
        <v>25</v>
      </c>
      <c r="J3841" t="s">
        <v>36</v>
      </c>
      <c r="K3841" t="s">
        <v>37</v>
      </c>
    </row>
    <row r="3842" spans="1:11" x14ac:dyDescent="0.25">
      <c r="A3842">
        <v>6477752</v>
      </c>
      <c r="B3842" s="2">
        <v>43425.546778124997</v>
      </c>
      <c r="C3842" s="2">
        <v>43420</v>
      </c>
      <c r="D3842" t="s">
        <v>1430</v>
      </c>
      <c r="E3842">
        <v>12238</v>
      </c>
      <c r="F3842" t="s">
        <v>35</v>
      </c>
      <c r="G3842" t="s">
        <v>2</v>
      </c>
      <c r="H3842" t="s">
        <v>37</v>
      </c>
      <c r="I3842" t="s">
        <v>25</v>
      </c>
      <c r="J3842" t="s">
        <v>4</v>
      </c>
      <c r="K3842" t="s">
        <v>37</v>
      </c>
    </row>
    <row r="3843" spans="1:11" x14ac:dyDescent="0.25">
      <c r="A3843">
        <v>6485904</v>
      </c>
      <c r="B3843" s="2">
        <v>43425.548072337966</v>
      </c>
      <c r="C3843" s="2">
        <v>43420</v>
      </c>
      <c r="D3843" t="s">
        <v>73</v>
      </c>
      <c r="E3843">
        <v>12238</v>
      </c>
      <c r="F3843" t="s">
        <v>35</v>
      </c>
      <c r="G3843" t="s">
        <v>0</v>
      </c>
      <c r="H3843" t="s">
        <v>37</v>
      </c>
      <c r="I3843" t="s">
        <v>25</v>
      </c>
      <c r="J3843" t="s">
        <v>36</v>
      </c>
      <c r="K3843" t="s">
        <v>37</v>
      </c>
    </row>
    <row r="3844" spans="1:11" x14ac:dyDescent="0.25">
      <c r="A3844">
        <v>6485904</v>
      </c>
      <c r="B3844" s="2">
        <v>43425.548380324071</v>
      </c>
      <c r="C3844" s="2">
        <v>43420</v>
      </c>
      <c r="D3844" t="s">
        <v>73</v>
      </c>
      <c r="E3844">
        <v>12238</v>
      </c>
      <c r="F3844" t="s">
        <v>35</v>
      </c>
      <c r="G3844" t="s">
        <v>2</v>
      </c>
      <c r="H3844" t="s">
        <v>37</v>
      </c>
      <c r="I3844" t="s">
        <v>25</v>
      </c>
      <c r="J3844" t="s">
        <v>9</v>
      </c>
      <c r="K3844" t="s">
        <v>37</v>
      </c>
    </row>
    <row r="3845" spans="1:11" x14ac:dyDescent="0.25">
      <c r="A3845">
        <v>6488129</v>
      </c>
      <c r="B3845" s="2">
        <v>43425.548929861114</v>
      </c>
      <c r="C3845" s="2">
        <v>43420</v>
      </c>
      <c r="D3845" t="s">
        <v>1431</v>
      </c>
      <c r="E3845">
        <v>12238</v>
      </c>
      <c r="F3845" t="s">
        <v>35</v>
      </c>
      <c r="G3845" t="s">
        <v>0</v>
      </c>
      <c r="H3845" t="s">
        <v>37</v>
      </c>
      <c r="I3845" t="s">
        <v>25</v>
      </c>
      <c r="J3845" t="s">
        <v>36</v>
      </c>
      <c r="K3845" t="s">
        <v>37</v>
      </c>
    </row>
    <row r="3846" spans="1:11" x14ac:dyDescent="0.25">
      <c r="A3846">
        <v>6488129</v>
      </c>
      <c r="B3846" s="2">
        <v>43425.549321759259</v>
      </c>
      <c r="C3846" s="2">
        <v>43420</v>
      </c>
      <c r="D3846" t="s">
        <v>1431</v>
      </c>
      <c r="E3846">
        <v>12238</v>
      </c>
      <c r="F3846" t="s">
        <v>35</v>
      </c>
      <c r="G3846" t="s">
        <v>2</v>
      </c>
      <c r="H3846" t="s">
        <v>37</v>
      </c>
      <c r="I3846" t="s">
        <v>25</v>
      </c>
      <c r="J3846" t="s">
        <v>9</v>
      </c>
      <c r="K3846" t="s">
        <v>37</v>
      </c>
    </row>
    <row r="3847" spans="1:11" x14ac:dyDescent="0.25">
      <c r="A3847">
        <v>6492511</v>
      </c>
      <c r="B3847" s="2">
        <v>43425.549858333332</v>
      </c>
      <c r="C3847" s="2">
        <v>43420</v>
      </c>
      <c r="D3847" t="s">
        <v>1432</v>
      </c>
      <c r="E3847">
        <v>12238</v>
      </c>
      <c r="F3847" t="s">
        <v>35</v>
      </c>
      <c r="G3847" t="s">
        <v>0</v>
      </c>
      <c r="H3847" t="s">
        <v>37</v>
      </c>
      <c r="I3847" t="s">
        <v>25</v>
      </c>
      <c r="J3847" t="s">
        <v>36</v>
      </c>
      <c r="K3847" t="s">
        <v>37</v>
      </c>
    </row>
    <row r="3848" spans="1:11" x14ac:dyDescent="0.25">
      <c r="A3848">
        <v>6492511</v>
      </c>
      <c r="B3848" s="2">
        <v>43425.550485416665</v>
      </c>
      <c r="C3848" s="2">
        <v>43420</v>
      </c>
      <c r="D3848" t="s">
        <v>1432</v>
      </c>
      <c r="E3848">
        <v>12238</v>
      </c>
      <c r="F3848" t="s">
        <v>35</v>
      </c>
      <c r="G3848" t="s">
        <v>2</v>
      </c>
      <c r="H3848" t="s">
        <v>5</v>
      </c>
      <c r="I3848" t="s">
        <v>1</v>
      </c>
      <c r="J3848" t="s">
        <v>4</v>
      </c>
      <c r="K3848" t="s">
        <v>38</v>
      </c>
    </row>
    <row r="3849" spans="1:11" x14ac:dyDescent="0.25">
      <c r="A3849">
        <v>6492511</v>
      </c>
      <c r="B3849" s="2">
        <v>43425.550894675929</v>
      </c>
      <c r="C3849" s="2">
        <v>43420</v>
      </c>
      <c r="D3849" t="s">
        <v>1432</v>
      </c>
      <c r="E3849">
        <v>12238</v>
      </c>
      <c r="F3849" t="s">
        <v>35</v>
      </c>
      <c r="G3849" t="s">
        <v>2</v>
      </c>
      <c r="H3849" t="s">
        <v>3</v>
      </c>
      <c r="I3849" t="s">
        <v>1</v>
      </c>
      <c r="J3849" t="s">
        <v>4</v>
      </c>
      <c r="K3849" t="s">
        <v>39</v>
      </c>
    </row>
    <row r="3850" spans="1:11" x14ac:dyDescent="0.25">
      <c r="A3850">
        <v>6520781</v>
      </c>
      <c r="B3850" s="2">
        <v>43425.551607870373</v>
      </c>
      <c r="C3850" s="2">
        <v>43420</v>
      </c>
      <c r="D3850" t="s">
        <v>1433</v>
      </c>
      <c r="E3850">
        <v>12238</v>
      </c>
      <c r="F3850" t="s">
        <v>35</v>
      </c>
      <c r="G3850" t="s">
        <v>0</v>
      </c>
      <c r="H3850" t="s">
        <v>37</v>
      </c>
      <c r="I3850" t="s">
        <v>25</v>
      </c>
      <c r="J3850" t="s">
        <v>36</v>
      </c>
      <c r="K3850" t="s">
        <v>37</v>
      </c>
    </row>
    <row r="3851" spans="1:11" x14ac:dyDescent="0.25">
      <c r="A3851">
        <v>6520781</v>
      </c>
      <c r="B3851" s="2">
        <v>43425.551978124997</v>
      </c>
      <c r="C3851" s="2">
        <v>43420</v>
      </c>
      <c r="D3851" t="s">
        <v>1433</v>
      </c>
      <c r="E3851">
        <v>12238</v>
      </c>
      <c r="F3851" t="s">
        <v>35</v>
      </c>
      <c r="G3851" t="s">
        <v>2</v>
      </c>
      <c r="H3851" t="s">
        <v>37</v>
      </c>
      <c r="I3851" t="s">
        <v>25</v>
      </c>
      <c r="J3851" t="s">
        <v>9</v>
      </c>
      <c r="K3851" t="s">
        <v>37</v>
      </c>
    </row>
    <row r="3852" spans="1:11" x14ac:dyDescent="0.25">
      <c r="A3852">
        <v>6522001</v>
      </c>
      <c r="B3852" s="2">
        <v>43425.552699305554</v>
      </c>
      <c r="C3852" s="2">
        <v>43420</v>
      </c>
      <c r="D3852" t="s">
        <v>1434</v>
      </c>
      <c r="E3852">
        <v>12238</v>
      </c>
      <c r="F3852" t="s">
        <v>35</v>
      </c>
      <c r="G3852" t="s">
        <v>0</v>
      </c>
      <c r="H3852" t="s">
        <v>37</v>
      </c>
      <c r="I3852" t="s">
        <v>25</v>
      </c>
      <c r="J3852" t="s">
        <v>36</v>
      </c>
      <c r="K3852" t="s">
        <v>37</v>
      </c>
    </row>
    <row r="3853" spans="1:11" x14ac:dyDescent="0.25">
      <c r="A3853">
        <v>6522001</v>
      </c>
      <c r="B3853" s="2">
        <v>43425.553022569446</v>
      </c>
      <c r="C3853" s="2">
        <v>43420</v>
      </c>
      <c r="D3853" t="s">
        <v>1434</v>
      </c>
      <c r="E3853">
        <v>12238</v>
      </c>
      <c r="F3853" t="s">
        <v>35</v>
      </c>
      <c r="G3853" t="s">
        <v>2</v>
      </c>
      <c r="H3853" t="s">
        <v>3</v>
      </c>
      <c r="I3853" t="s">
        <v>1</v>
      </c>
      <c r="J3853" t="s">
        <v>4</v>
      </c>
      <c r="K3853" t="s">
        <v>39</v>
      </c>
    </row>
    <row r="3854" spans="1:11" x14ac:dyDescent="0.25">
      <c r="A3854">
        <v>6525439</v>
      </c>
      <c r="B3854" s="2">
        <v>43425.554012384258</v>
      </c>
      <c r="C3854" s="2">
        <v>43421</v>
      </c>
      <c r="D3854" t="s">
        <v>1435</v>
      </c>
      <c r="E3854">
        <v>12238</v>
      </c>
      <c r="F3854" t="s">
        <v>35</v>
      </c>
      <c r="G3854" t="s">
        <v>0</v>
      </c>
      <c r="H3854" t="s">
        <v>37</v>
      </c>
      <c r="I3854" t="s">
        <v>25</v>
      </c>
      <c r="J3854" t="s">
        <v>36</v>
      </c>
      <c r="K3854" t="s">
        <v>37</v>
      </c>
    </row>
    <row r="3855" spans="1:11" x14ac:dyDescent="0.25">
      <c r="A3855">
        <v>6525439</v>
      </c>
      <c r="B3855" s="2">
        <v>43425.554502893516</v>
      </c>
      <c r="C3855" s="2">
        <v>43421</v>
      </c>
      <c r="D3855" t="s">
        <v>1435</v>
      </c>
      <c r="E3855">
        <v>12238</v>
      </c>
      <c r="F3855" t="s">
        <v>35</v>
      </c>
      <c r="G3855" t="s">
        <v>2</v>
      </c>
      <c r="H3855" t="s">
        <v>11</v>
      </c>
      <c r="I3855" t="s">
        <v>7</v>
      </c>
      <c r="J3855" t="s">
        <v>4</v>
      </c>
      <c r="K3855" t="s">
        <v>42</v>
      </c>
    </row>
    <row r="3856" spans="1:11" x14ac:dyDescent="0.25">
      <c r="A3856">
        <v>6527362</v>
      </c>
      <c r="B3856" s="2">
        <v>43425.555164814818</v>
      </c>
      <c r="C3856" s="2">
        <v>43420</v>
      </c>
      <c r="D3856" t="s">
        <v>1436</v>
      </c>
      <c r="E3856">
        <v>12238</v>
      </c>
      <c r="F3856" t="s">
        <v>35</v>
      </c>
      <c r="G3856" t="s">
        <v>0</v>
      </c>
      <c r="H3856" t="s">
        <v>37</v>
      </c>
      <c r="I3856" t="s">
        <v>25</v>
      </c>
      <c r="J3856" t="s">
        <v>36</v>
      </c>
      <c r="K3856" t="s">
        <v>37</v>
      </c>
    </row>
    <row r="3857" spans="1:11" x14ac:dyDescent="0.25">
      <c r="A3857">
        <v>6527362</v>
      </c>
      <c r="B3857" s="2">
        <v>43425.556238194447</v>
      </c>
      <c r="C3857" s="2">
        <v>43420</v>
      </c>
      <c r="D3857" t="s">
        <v>1436</v>
      </c>
      <c r="E3857">
        <v>12238</v>
      </c>
      <c r="F3857" t="s">
        <v>35</v>
      </c>
      <c r="G3857" t="s">
        <v>2</v>
      </c>
      <c r="H3857" t="s">
        <v>37</v>
      </c>
      <c r="I3857" t="s">
        <v>25</v>
      </c>
      <c r="J3857" t="s">
        <v>9</v>
      </c>
      <c r="K3857" t="s">
        <v>37</v>
      </c>
    </row>
    <row r="3858" spans="1:11" x14ac:dyDescent="0.25">
      <c r="A3858">
        <v>6527933</v>
      </c>
      <c r="B3858" s="2">
        <v>43425.557532175924</v>
      </c>
      <c r="C3858" s="2">
        <v>43421</v>
      </c>
      <c r="D3858" t="s">
        <v>1437</v>
      </c>
      <c r="E3858">
        <v>12238</v>
      </c>
      <c r="F3858" t="s">
        <v>35</v>
      </c>
      <c r="G3858" t="s">
        <v>0</v>
      </c>
      <c r="H3858" t="s">
        <v>37</v>
      </c>
      <c r="I3858" t="s">
        <v>25</v>
      </c>
      <c r="J3858" t="s">
        <v>36</v>
      </c>
      <c r="K3858" t="s">
        <v>37</v>
      </c>
    </row>
    <row r="3859" spans="1:11" x14ac:dyDescent="0.25">
      <c r="A3859">
        <v>6527933</v>
      </c>
      <c r="B3859" s="2">
        <v>43425.55821412037</v>
      </c>
      <c r="C3859" s="2">
        <v>43421</v>
      </c>
      <c r="D3859" t="s">
        <v>1437</v>
      </c>
      <c r="E3859">
        <v>12238</v>
      </c>
      <c r="F3859" t="s">
        <v>35</v>
      </c>
      <c r="G3859" t="s">
        <v>2</v>
      </c>
      <c r="H3859" t="s">
        <v>5</v>
      </c>
      <c r="I3859" t="s">
        <v>1</v>
      </c>
      <c r="J3859" t="s">
        <v>4</v>
      </c>
      <c r="K3859" t="s">
        <v>38</v>
      </c>
    </row>
    <row r="3860" spans="1:11" x14ac:dyDescent="0.25">
      <c r="A3860">
        <v>6527933</v>
      </c>
      <c r="B3860" s="2">
        <v>43425.558488773146</v>
      </c>
      <c r="C3860" s="2">
        <v>43421</v>
      </c>
      <c r="D3860" t="s">
        <v>1437</v>
      </c>
      <c r="E3860">
        <v>12238</v>
      </c>
      <c r="F3860" t="s">
        <v>35</v>
      </c>
      <c r="G3860" t="s">
        <v>2</v>
      </c>
      <c r="H3860" t="s">
        <v>3</v>
      </c>
      <c r="I3860" t="s">
        <v>1</v>
      </c>
      <c r="J3860" t="s">
        <v>4</v>
      </c>
      <c r="K3860" t="s">
        <v>39</v>
      </c>
    </row>
    <row r="3861" spans="1:11" x14ac:dyDescent="0.25">
      <c r="A3861">
        <v>6527933</v>
      </c>
      <c r="B3861" s="2">
        <v>43425.558884606478</v>
      </c>
      <c r="C3861" s="2">
        <v>43421</v>
      </c>
      <c r="D3861" t="s">
        <v>1437</v>
      </c>
      <c r="E3861">
        <v>12238</v>
      </c>
      <c r="F3861" t="s">
        <v>35</v>
      </c>
      <c r="G3861" t="s">
        <v>2</v>
      </c>
      <c r="H3861" t="s">
        <v>45</v>
      </c>
      <c r="I3861" t="s">
        <v>7</v>
      </c>
      <c r="J3861" t="s">
        <v>4</v>
      </c>
      <c r="K3861" t="s">
        <v>66</v>
      </c>
    </row>
    <row r="3862" spans="1:11" x14ac:dyDescent="0.25">
      <c r="A3862">
        <v>6530682</v>
      </c>
      <c r="B3862" s="2">
        <v>43425.560951388892</v>
      </c>
      <c r="C3862" s="2">
        <v>43420</v>
      </c>
      <c r="D3862" t="s">
        <v>1438</v>
      </c>
      <c r="E3862">
        <v>12238</v>
      </c>
      <c r="F3862" t="s">
        <v>35</v>
      </c>
      <c r="G3862" t="s">
        <v>0</v>
      </c>
      <c r="H3862" t="s">
        <v>37</v>
      </c>
      <c r="I3862" t="s">
        <v>25</v>
      </c>
      <c r="J3862" t="s">
        <v>36</v>
      </c>
      <c r="K3862" t="s">
        <v>37</v>
      </c>
    </row>
    <row r="3863" spans="1:11" x14ac:dyDescent="0.25">
      <c r="A3863">
        <v>6530682</v>
      </c>
      <c r="B3863" s="2">
        <v>43425.56131597222</v>
      </c>
      <c r="C3863" s="2">
        <v>43420</v>
      </c>
      <c r="D3863" t="s">
        <v>1438</v>
      </c>
      <c r="E3863">
        <v>12238</v>
      </c>
      <c r="F3863" t="s">
        <v>35</v>
      </c>
      <c r="G3863" t="s">
        <v>2</v>
      </c>
      <c r="H3863" t="s">
        <v>5</v>
      </c>
      <c r="I3863" t="s">
        <v>1</v>
      </c>
      <c r="J3863" t="s">
        <v>4</v>
      </c>
      <c r="K3863" t="s">
        <v>38</v>
      </c>
    </row>
    <row r="3864" spans="1:11" x14ac:dyDescent="0.25">
      <c r="A3864">
        <v>6530682</v>
      </c>
      <c r="B3864" s="2">
        <v>43425.561702893516</v>
      </c>
      <c r="C3864" s="2">
        <v>43420</v>
      </c>
      <c r="D3864" t="s">
        <v>1438</v>
      </c>
      <c r="E3864">
        <v>12238</v>
      </c>
      <c r="F3864" t="s">
        <v>35</v>
      </c>
      <c r="G3864" t="s">
        <v>2</v>
      </c>
      <c r="H3864" t="s">
        <v>3</v>
      </c>
      <c r="I3864" t="s">
        <v>1</v>
      </c>
      <c r="J3864" t="s">
        <v>4</v>
      </c>
      <c r="K3864" t="s">
        <v>39</v>
      </c>
    </row>
    <row r="3865" spans="1:11" x14ac:dyDescent="0.25">
      <c r="A3865">
        <v>6530682</v>
      </c>
      <c r="B3865" s="2">
        <v>43425.562575578704</v>
      </c>
      <c r="C3865" s="2">
        <v>43420</v>
      </c>
      <c r="D3865" t="s">
        <v>1438</v>
      </c>
      <c r="E3865">
        <v>12238</v>
      </c>
      <c r="F3865" t="s">
        <v>35</v>
      </c>
      <c r="G3865" t="s">
        <v>2</v>
      </c>
      <c r="H3865" t="s">
        <v>8</v>
      </c>
      <c r="I3865" t="s">
        <v>7</v>
      </c>
      <c r="J3865" t="s">
        <v>4</v>
      </c>
      <c r="K3865" t="s">
        <v>65</v>
      </c>
    </row>
    <row r="3866" spans="1:11" x14ac:dyDescent="0.25">
      <c r="A3866">
        <v>6531339</v>
      </c>
      <c r="B3866" s="2">
        <v>43425.563294907406</v>
      </c>
      <c r="C3866" s="2">
        <v>43420</v>
      </c>
      <c r="D3866" t="s">
        <v>1439</v>
      </c>
      <c r="E3866">
        <v>12238</v>
      </c>
      <c r="F3866" t="s">
        <v>35</v>
      </c>
      <c r="G3866" t="s">
        <v>0</v>
      </c>
      <c r="H3866" t="s">
        <v>37</v>
      </c>
      <c r="I3866" t="s">
        <v>25</v>
      </c>
      <c r="J3866" t="s">
        <v>36</v>
      </c>
      <c r="K3866" t="s">
        <v>37</v>
      </c>
    </row>
    <row r="3867" spans="1:11" x14ac:dyDescent="0.25">
      <c r="A3867">
        <v>6531339</v>
      </c>
      <c r="B3867" s="2">
        <v>43425.563875115738</v>
      </c>
      <c r="C3867" s="2">
        <v>43420</v>
      </c>
      <c r="D3867" t="s">
        <v>1439</v>
      </c>
      <c r="E3867">
        <v>12238</v>
      </c>
      <c r="F3867" t="s">
        <v>35</v>
      </c>
      <c r="G3867" t="s">
        <v>2</v>
      </c>
      <c r="H3867" t="s">
        <v>3</v>
      </c>
      <c r="I3867" t="s">
        <v>1</v>
      </c>
      <c r="J3867" t="s">
        <v>4</v>
      </c>
      <c r="K3867" t="s">
        <v>39</v>
      </c>
    </row>
    <row r="3868" spans="1:11" x14ac:dyDescent="0.25">
      <c r="A3868">
        <v>6531382</v>
      </c>
      <c r="B3868" s="2">
        <v>43425.564691435182</v>
      </c>
      <c r="C3868" s="2">
        <v>43420</v>
      </c>
      <c r="D3868" t="s">
        <v>1440</v>
      </c>
      <c r="E3868">
        <v>12238</v>
      </c>
      <c r="F3868" t="s">
        <v>35</v>
      </c>
      <c r="G3868" t="s">
        <v>0</v>
      </c>
      <c r="H3868" t="s">
        <v>37</v>
      </c>
      <c r="I3868" t="s">
        <v>25</v>
      </c>
      <c r="J3868" t="s">
        <v>36</v>
      </c>
      <c r="K3868" t="s">
        <v>37</v>
      </c>
    </row>
    <row r="3869" spans="1:11" x14ac:dyDescent="0.25">
      <c r="A3869">
        <v>6531382</v>
      </c>
      <c r="B3869" s="2">
        <v>43425.565023379633</v>
      </c>
      <c r="C3869" s="2">
        <v>43420</v>
      </c>
      <c r="D3869" t="s">
        <v>1440</v>
      </c>
      <c r="E3869">
        <v>12238</v>
      </c>
      <c r="F3869" t="s">
        <v>35</v>
      </c>
      <c r="G3869" t="s">
        <v>2</v>
      </c>
      <c r="H3869" t="s">
        <v>5</v>
      </c>
      <c r="I3869" t="s">
        <v>1</v>
      </c>
      <c r="J3869" t="s">
        <v>4</v>
      </c>
      <c r="K3869" t="s">
        <v>38</v>
      </c>
    </row>
    <row r="3870" spans="1:11" x14ac:dyDescent="0.25">
      <c r="A3870">
        <v>6531382</v>
      </c>
      <c r="B3870" s="2">
        <v>43425.565643055554</v>
      </c>
      <c r="C3870" s="2">
        <v>43420</v>
      </c>
      <c r="D3870" t="s">
        <v>1440</v>
      </c>
      <c r="E3870">
        <v>12238</v>
      </c>
      <c r="F3870" t="s">
        <v>35</v>
      </c>
      <c r="G3870" t="s">
        <v>2</v>
      </c>
      <c r="H3870" t="s">
        <v>3</v>
      </c>
      <c r="I3870" t="s">
        <v>1</v>
      </c>
      <c r="J3870" t="s">
        <v>4</v>
      </c>
      <c r="K3870" t="s">
        <v>39</v>
      </c>
    </row>
    <row r="3871" spans="1:11" x14ac:dyDescent="0.25">
      <c r="A3871">
        <v>6531492</v>
      </c>
      <c r="B3871" s="2">
        <v>43425.566537268518</v>
      </c>
      <c r="C3871" s="2">
        <v>43420</v>
      </c>
      <c r="D3871" t="s">
        <v>1441</v>
      </c>
      <c r="E3871">
        <v>12238</v>
      </c>
      <c r="F3871" t="s">
        <v>35</v>
      </c>
      <c r="G3871" t="s">
        <v>0</v>
      </c>
      <c r="H3871" t="s">
        <v>37</v>
      </c>
      <c r="I3871" t="s">
        <v>25</v>
      </c>
      <c r="J3871" t="s">
        <v>36</v>
      </c>
      <c r="K3871" t="s">
        <v>37</v>
      </c>
    </row>
    <row r="3872" spans="1:11" x14ac:dyDescent="0.25">
      <c r="A3872">
        <v>6531492</v>
      </c>
      <c r="B3872" s="2">
        <v>43425.56703726852</v>
      </c>
      <c r="C3872" s="2">
        <v>43420</v>
      </c>
      <c r="D3872" t="s">
        <v>1441</v>
      </c>
      <c r="E3872">
        <v>12238</v>
      </c>
      <c r="F3872" t="s">
        <v>35</v>
      </c>
      <c r="G3872" t="s">
        <v>2</v>
      </c>
      <c r="H3872" t="s">
        <v>5</v>
      </c>
      <c r="I3872" t="s">
        <v>1</v>
      </c>
      <c r="J3872" t="s">
        <v>4</v>
      </c>
      <c r="K3872" t="s">
        <v>38</v>
      </c>
    </row>
    <row r="3873" spans="1:11" x14ac:dyDescent="0.25">
      <c r="A3873">
        <v>6532734</v>
      </c>
      <c r="B3873" s="2">
        <v>43425.567841782409</v>
      </c>
      <c r="C3873" s="2">
        <v>43420</v>
      </c>
      <c r="D3873" t="s">
        <v>1442</v>
      </c>
      <c r="E3873">
        <v>12238</v>
      </c>
      <c r="F3873" t="s">
        <v>35</v>
      </c>
      <c r="G3873" t="s">
        <v>0</v>
      </c>
      <c r="H3873" t="s">
        <v>10</v>
      </c>
      <c r="I3873" t="s">
        <v>7</v>
      </c>
      <c r="J3873" t="s">
        <v>36</v>
      </c>
      <c r="K3873" t="s">
        <v>42</v>
      </c>
    </row>
    <row r="3874" spans="1:11" x14ac:dyDescent="0.25">
      <c r="A3874">
        <v>6532734</v>
      </c>
      <c r="B3874" s="2">
        <v>43425.568287731483</v>
      </c>
      <c r="C3874" s="2">
        <v>43420</v>
      </c>
      <c r="D3874" t="s">
        <v>1442</v>
      </c>
      <c r="E3874">
        <v>12238</v>
      </c>
      <c r="F3874" t="s">
        <v>35</v>
      </c>
      <c r="G3874" t="s">
        <v>2</v>
      </c>
      <c r="H3874" t="s">
        <v>37</v>
      </c>
      <c r="I3874" t="s">
        <v>25</v>
      </c>
      <c r="J3874" t="s">
        <v>9</v>
      </c>
      <c r="K3874" t="s">
        <v>37</v>
      </c>
    </row>
    <row r="3875" spans="1:11" x14ac:dyDescent="0.25">
      <c r="A3875">
        <v>6534865</v>
      </c>
      <c r="B3875" s="2">
        <v>43425.568910995367</v>
      </c>
      <c r="C3875" s="2">
        <v>43420</v>
      </c>
      <c r="D3875" t="s">
        <v>1443</v>
      </c>
      <c r="E3875">
        <v>12238</v>
      </c>
      <c r="F3875" t="s">
        <v>35</v>
      </c>
      <c r="G3875" t="s">
        <v>0</v>
      </c>
      <c r="H3875" t="s">
        <v>37</v>
      </c>
      <c r="I3875" t="s">
        <v>25</v>
      </c>
      <c r="J3875" t="s">
        <v>36</v>
      </c>
      <c r="K3875" t="s">
        <v>37</v>
      </c>
    </row>
    <row r="3876" spans="1:11" x14ac:dyDescent="0.25">
      <c r="A3876">
        <v>6534865</v>
      </c>
      <c r="B3876" s="2">
        <v>43425.569282175929</v>
      </c>
      <c r="C3876" s="2">
        <v>43420</v>
      </c>
      <c r="D3876" t="s">
        <v>1443</v>
      </c>
      <c r="E3876">
        <v>12238</v>
      </c>
      <c r="F3876" t="s">
        <v>35</v>
      </c>
      <c r="G3876" t="s">
        <v>2</v>
      </c>
      <c r="H3876" t="s">
        <v>5</v>
      </c>
      <c r="I3876" t="s">
        <v>1</v>
      </c>
      <c r="J3876" t="s">
        <v>4</v>
      </c>
      <c r="K3876" t="s">
        <v>38</v>
      </c>
    </row>
    <row r="3877" spans="1:11" x14ac:dyDescent="0.25">
      <c r="A3877">
        <v>6534865</v>
      </c>
      <c r="B3877" s="2">
        <v>43425.569567361112</v>
      </c>
      <c r="C3877" s="2">
        <v>43420</v>
      </c>
      <c r="D3877" t="s">
        <v>1443</v>
      </c>
      <c r="E3877">
        <v>12238</v>
      </c>
      <c r="F3877" t="s">
        <v>35</v>
      </c>
      <c r="G3877" t="s">
        <v>2</v>
      </c>
      <c r="H3877" t="s">
        <v>3</v>
      </c>
      <c r="I3877" t="s">
        <v>1</v>
      </c>
      <c r="J3877" t="s">
        <v>4</v>
      </c>
      <c r="K3877" t="s">
        <v>39</v>
      </c>
    </row>
    <row r="3878" spans="1:11" x14ac:dyDescent="0.25">
      <c r="A3878">
        <v>6540480</v>
      </c>
      <c r="B3878" s="2">
        <v>43425.570554976854</v>
      </c>
      <c r="C3878" s="2">
        <v>43421</v>
      </c>
      <c r="D3878" t="s">
        <v>1444</v>
      </c>
      <c r="E3878">
        <v>12238</v>
      </c>
      <c r="F3878" t="s">
        <v>35</v>
      </c>
      <c r="G3878" t="s">
        <v>0</v>
      </c>
      <c r="H3878" t="s">
        <v>37</v>
      </c>
      <c r="I3878" t="s">
        <v>25</v>
      </c>
      <c r="J3878" t="s">
        <v>36</v>
      </c>
      <c r="K3878" t="s">
        <v>37</v>
      </c>
    </row>
    <row r="3879" spans="1:11" x14ac:dyDescent="0.25">
      <c r="A3879">
        <v>6540480</v>
      </c>
      <c r="B3879" s="2">
        <v>43425.570868171293</v>
      </c>
      <c r="C3879" s="2">
        <v>43421</v>
      </c>
      <c r="D3879" t="s">
        <v>1444</v>
      </c>
      <c r="E3879">
        <v>12238</v>
      </c>
      <c r="F3879" t="s">
        <v>35</v>
      </c>
      <c r="G3879" t="s">
        <v>2</v>
      </c>
      <c r="H3879" t="s">
        <v>5</v>
      </c>
      <c r="I3879" t="s">
        <v>1</v>
      </c>
      <c r="J3879" t="s">
        <v>4</v>
      </c>
      <c r="K3879" t="s">
        <v>38</v>
      </c>
    </row>
    <row r="3880" spans="1:11" x14ac:dyDescent="0.25">
      <c r="A3880">
        <v>6540480</v>
      </c>
      <c r="B3880" s="2">
        <v>43425.571230671296</v>
      </c>
      <c r="C3880" s="2">
        <v>43421</v>
      </c>
      <c r="D3880" t="s">
        <v>1444</v>
      </c>
      <c r="E3880">
        <v>12238</v>
      </c>
      <c r="F3880" t="s">
        <v>35</v>
      </c>
      <c r="G3880" t="s">
        <v>2</v>
      </c>
      <c r="H3880" t="s">
        <v>3</v>
      </c>
      <c r="I3880" t="s">
        <v>1</v>
      </c>
      <c r="J3880" t="s">
        <v>4</v>
      </c>
      <c r="K3880" t="s">
        <v>39</v>
      </c>
    </row>
    <row r="3881" spans="1:11" x14ac:dyDescent="0.25">
      <c r="A3881">
        <v>6542169</v>
      </c>
      <c r="B3881" s="2">
        <v>43425.571969907411</v>
      </c>
      <c r="C3881" s="2">
        <v>43420</v>
      </c>
      <c r="D3881" t="s">
        <v>1445</v>
      </c>
      <c r="E3881">
        <v>12238</v>
      </c>
      <c r="F3881" t="s">
        <v>35</v>
      </c>
      <c r="G3881" t="s">
        <v>0</v>
      </c>
      <c r="H3881" t="s">
        <v>37</v>
      </c>
      <c r="I3881" t="s">
        <v>25</v>
      </c>
      <c r="J3881" t="s">
        <v>36</v>
      </c>
      <c r="K3881" t="s">
        <v>37</v>
      </c>
    </row>
    <row r="3882" spans="1:11" x14ac:dyDescent="0.25">
      <c r="A3882">
        <v>6542169</v>
      </c>
      <c r="B3882" s="2">
        <v>43425.572382638886</v>
      </c>
      <c r="C3882" s="2">
        <v>43420</v>
      </c>
      <c r="D3882" t="s">
        <v>1445</v>
      </c>
      <c r="E3882">
        <v>12238</v>
      </c>
      <c r="F3882" t="s">
        <v>35</v>
      </c>
      <c r="G3882" t="s">
        <v>2</v>
      </c>
      <c r="H3882" t="s">
        <v>11</v>
      </c>
      <c r="I3882" t="s">
        <v>7</v>
      </c>
      <c r="J3882" t="s">
        <v>9</v>
      </c>
      <c r="K3882" t="s">
        <v>42</v>
      </c>
    </row>
    <row r="3883" spans="1:11" x14ac:dyDescent="0.25">
      <c r="A3883">
        <v>6543473</v>
      </c>
      <c r="B3883" s="2">
        <v>43425.572990972221</v>
      </c>
      <c r="C3883" s="2">
        <v>43420</v>
      </c>
      <c r="D3883" t="s">
        <v>1446</v>
      </c>
      <c r="E3883">
        <v>12238</v>
      </c>
      <c r="F3883" t="s">
        <v>35</v>
      </c>
      <c r="G3883" t="s">
        <v>0</v>
      </c>
      <c r="H3883" t="s">
        <v>10</v>
      </c>
      <c r="I3883" t="s">
        <v>7</v>
      </c>
      <c r="J3883" t="s">
        <v>36</v>
      </c>
      <c r="K3883" t="s">
        <v>42</v>
      </c>
    </row>
    <row r="3884" spans="1:11" x14ac:dyDescent="0.25">
      <c r="A3884">
        <v>6543473</v>
      </c>
      <c r="B3884" s="2">
        <v>43425.573687731485</v>
      </c>
      <c r="C3884" s="2">
        <v>43420</v>
      </c>
      <c r="D3884" t="s">
        <v>1446</v>
      </c>
      <c r="E3884">
        <v>12238</v>
      </c>
      <c r="F3884" t="s">
        <v>35</v>
      </c>
      <c r="G3884" t="s">
        <v>2</v>
      </c>
      <c r="H3884" t="s">
        <v>37</v>
      </c>
      <c r="I3884" t="s">
        <v>25</v>
      </c>
      <c r="J3884" t="s">
        <v>9</v>
      </c>
      <c r="K3884" t="s">
        <v>37</v>
      </c>
    </row>
    <row r="3885" spans="1:11" x14ac:dyDescent="0.25">
      <c r="A3885">
        <v>6544283</v>
      </c>
      <c r="B3885" s="2">
        <v>43425.574590625001</v>
      </c>
      <c r="C3885" s="2">
        <v>43420</v>
      </c>
      <c r="D3885" t="s">
        <v>1447</v>
      </c>
      <c r="E3885">
        <v>12238</v>
      </c>
      <c r="F3885" t="s">
        <v>35</v>
      </c>
      <c r="G3885" t="s">
        <v>0</v>
      </c>
      <c r="H3885" t="s">
        <v>37</v>
      </c>
      <c r="I3885" t="s">
        <v>25</v>
      </c>
      <c r="J3885" t="s">
        <v>36</v>
      </c>
      <c r="K3885" t="s">
        <v>37</v>
      </c>
    </row>
    <row r="3886" spans="1:11" x14ac:dyDescent="0.25">
      <c r="A3886">
        <v>6544283</v>
      </c>
      <c r="B3886" s="2">
        <v>43425.574958796293</v>
      </c>
      <c r="C3886" s="2">
        <v>43420</v>
      </c>
      <c r="D3886" t="s">
        <v>1447</v>
      </c>
      <c r="E3886">
        <v>12238</v>
      </c>
      <c r="F3886" t="s">
        <v>35</v>
      </c>
      <c r="G3886" t="s">
        <v>2</v>
      </c>
      <c r="H3886" t="s">
        <v>37</v>
      </c>
      <c r="I3886" t="s">
        <v>25</v>
      </c>
      <c r="J3886" t="s">
        <v>9</v>
      </c>
      <c r="K3886" t="s">
        <v>37</v>
      </c>
    </row>
    <row r="3887" spans="1:11" x14ac:dyDescent="0.25">
      <c r="A3887">
        <v>6545733</v>
      </c>
      <c r="B3887" s="2">
        <v>43425.575985416668</v>
      </c>
      <c r="C3887" s="2">
        <v>43420</v>
      </c>
      <c r="D3887" t="s">
        <v>1448</v>
      </c>
      <c r="E3887">
        <v>12238</v>
      </c>
      <c r="F3887" t="s">
        <v>35</v>
      </c>
      <c r="G3887" t="s">
        <v>0</v>
      </c>
      <c r="H3887" t="s">
        <v>37</v>
      </c>
      <c r="I3887" t="s">
        <v>25</v>
      </c>
      <c r="J3887" t="s">
        <v>36</v>
      </c>
      <c r="K3887" t="s">
        <v>37</v>
      </c>
    </row>
    <row r="3888" spans="1:11" x14ac:dyDescent="0.25">
      <c r="A3888">
        <v>6545733</v>
      </c>
      <c r="B3888" s="2">
        <v>43425.576502199074</v>
      </c>
      <c r="C3888" s="2">
        <v>43420</v>
      </c>
      <c r="D3888" t="s">
        <v>1448</v>
      </c>
      <c r="E3888">
        <v>12238</v>
      </c>
      <c r="F3888" t="s">
        <v>35</v>
      </c>
      <c r="G3888" t="s">
        <v>2</v>
      </c>
      <c r="H3888" t="s">
        <v>37</v>
      </c>
      <c r="I3888" t="s">
        <v>25</v>
      </c>
      <c r="J3888" t="s">
        <v>4</v>
      </c>
      <c r="K3888" t="s">
        <v>37</v>
      </c>
    </row>
    <row r="3889" spans="1:11" x14ac:dyDescent="0.25">
      <c r="A3889">
        <v>6550162</v>
      </c>
      <c r="B3889" s="2">
        <v>43425.577436805557</v>
      </c>
      <c r="C3889" s="2">
        <v>43420</v>
      </c>
      <c r="D3889" t="s">
        <v>1449</v>
      </c>
      <c r="E3889">
        <v>12238</v>
      </c>
      <c r="F3889" t="s">
        <v>35</v>
      </c>
      <c r="G3889" t="s">
        <v>0</v>
      </c>
      <c r="H3889" t="s">
        <v>37</v>
      </c>
      <c r="I3889" t="s">
        <v>25</v>
      </c>
      <c r="J3889" t="s">
        <v>36</v>
      </c>
      <c r="K3889" t="s">
        <v>37</v>
      </c>
    </row>
    <row r="3890" spans="1:11" x14ac:dyDescent="0.25">
      <c r="A3890">
        <v>6550162</v>
      </c>
      <c r="B3890" s="2">
        <v>43425.584283912038</v>
      </c>
      <c r="C3890" s="2">
        <v>43420</v>
      </c>
      <c r="D3890" t="s">
        <v>1449</v>
      </c>
      <c r="E3890">
        <v>12238</v>
      </c>
      <c r="F3890" t="s">
        <v>35</v>
      </c>
      <c r="G3890" t="s">
        <v>2</v>
      </c>
      <c r="H3890" t="s">
        <v>5</v>
      </c>
      <c r="I3890" t="s">
        <v>1</v>
      </c>
      <c r="J3890" t="s">
        <v>4</v>
      </c>
      <c r="K3890" t="s">
        <v>38</v>
      </c>
    </row>
    <row r="3891" spans="1:11" x14ac:dyDescent="0.25">
      <c r="A3891">
        <v>6551647</v>
      </c>
      <c r="B3891" s="2">
        <v>43425.58536921296</v>
      </c>
      <c r="C3891" s="2">
        <v>43420</v>
      </c>
      <c r="D3891" t="s">
        <v>1450</v>
      </c>
      <c r="E3891">
        <v>12238</v>
      </c>
      <c r="F3891" t="s">
        <v>35</v>
      </c>
      <c r="G3891" t="s">
        <v>0</v>
      </c>
      <c r="H3891" t="s">
        <v>37</v>
      </c>
      <c r="I3891" t="s">
        <v>25</v>
      </c>
      <c r="J3891" t="s">
        <v>36</v>
      </c>
      <c r="K3891" t="s">
        <v>37</v>
      </c>
    </row>
    <row r="3892" spans="1:11" x14ac:dyDescent="0.25">
      <c r="A3892">
        <v>6551647</v>
      </c>
      <c r="B3892" s="2">
        <v>43425.585814583334</v>
      </c>
      <c r="C3892" s="2">
        <v>43420</v>
      </c>
      <c r="D3892" t="s">
        <v>1450</v>
      </c>
      <c r="E3892">
        <v>12238</v>
      </c>
      <c r="F3892" t="s">
        <v>35</v>
      </c>
      <c r="G3892" t="s">
        <v>2</v>
      </c>
      <c r="H3892" t="s">
        <v>5</v>
      </c>
      <c r="I3892" t="s">
        <v>1</v>
      </c>
      <c r="J3892" t="s">
        <v>4</v>
      </c>
      <c r="K3892" t="s">
        <v>38</v>
      </c>
    </row>
    <row r="3893" spans="1:11" x14ac:dyDescent="0.25">
      <c r="A3893">
        <v>6552541</v>
      </c>
      <c r="B3893" s="2">
        <v>43425.586763657404</v>
      </c>
      <c r="C3893" s="2">
        <v>43420</v>
      </c>
      <c r="D3893" t="s">
        <v>1451</v>
      </c>
      <c r="E3893">
        <v>12238</v>
      </c>
      <c r="F3893" t="s">
        <v>35</v>
      </c>
      <c r="G3893" t="s">
        <v>0</v>
      </c>
      <c r="H3893" t="s">
        <v>37</v>
      </c>
      <c r="I3893" t="s">
        <v>25</v>
      </c>
      <c r="J3893" t="s">
        <v>36</v>
      </c>
      <c r="K3893" t="s">
        <v>37</v>
      </c>
    </row>
    <row r="3894" spans="1:11" x14ac:dyDescent="0.25">
      <c r="A3894">
        <v>6552541</v>
      </c>
      <c r="B3894" s="2">
        <v>43425.58715983796</v>
      </c>
      <c r="C3894" s="2">
        <v>43420</v>
      </c>
      <c r="D3894" t="s">
        <v>1451</v>
      </c>
      <c r="E3894">
        <v>12238</v>
      </c>
      <c r="F3894" t="s">
        <v>35</v>
      </c>
      <c r="G3894" t="s">
        <v>2</v>
      </c>
      <c r="H3894" t="s">
        <v>5</v>
      </c>
      <c r="I3894" t="s">
        <v>1</v>
      </c>
      <c r="J3894" t="s">
        <v>4</v>
      </c>
      <c r="K3894" t="s">
        <v>38</v>
      </c>
    </row>
    <row r="3895" spans="1:11" x14ac:dyDescent="0.25">
      <c r="A3895">
        <v>6552541</v>
      </c>
      <c r="B3895" s="2">
        <v>43425.587518055552</v>
      </c>
      <c r="C3895" s="2">
        <v>43420</v>
      </c>
      <c r="D3895" t="s">
        <v>1451</v>
      </c>
      <c r="E3895">
        <v>12238</v>
      </c>
      <c r="F3895" t="s">
        <v>35</v>
      </c>
      <c r="G3895" t="s">
        <v>2</v>
      </c>
      <c r="H3895" t="s">
        <v>3</v>
      </c>
      <c r="I3895" t="s">
        <v>1</v>
      </c>
      <c r="J3895" t="s">
        <v>4</v>
      </c>
      <c r="K3895" t="s">
        <v>39</v>
      </c>
    </row>
    <row r="3896" spans="1:11" x14ac:dyDescent="0.25">
      <c r="A3896">
        <v>6553312</v>
      </c>
      <c r="B3896" s="2">
        <v>43425.588741203705</v>
      </c>
      <c r="C3896" s="2">
        <v>43420</v>
      </c>
      <c r="D3896" t="s">
        <v>1452</v>
      </c>
      <c r="E3896">
        <v>12238</v>
      </c>
      <c r="F3896" t="s">
        <v>35</v>
      </c>
      <c r="G3896" t="s">
        <v>0</v>
      </c>
      <c r="H3896" t="s">
        <v>37</v>
      </c>
      <c r="I3896" t="s">
        <v>25</v>
      </c>
      <c r="J3896" t="s">
        <v>36</v>
      </c>
      <c r="K3896" t="s">
        <v>37</v>
      </c>
    </row>
    <row r="3897" spans="1:11" x14ac:dyDescent="0.25">
      <c r="A3897">
        <v>6553312</v>
      </c>
      <c r="B3897" s="2">
        <v>43425.589239814813</v>
      </c>
      <c r="C3897" s="2">
        <v>43420</v>
      </c>
      <c r="D3897" t="s">
        <v>1452</v>
      </c>
      <c r="E3897">
        <v>12238</v>
      </c>
      <c r="F3897" t="s">
        <v>35</v>
      </c>
      <c r="G3897" t="s">
        <v>2</v>
      </c>
      <c r="H3897" t="s">
        <v>37</v>
      </c>
      <c r="I3897" t="s">
        <v>25</v>
      </c>
      <c r="J3897" t="s">
        <v>9</v>
      </c>
      <c r="K3897" t="s">
        <v>37</v>
      </c>
    </row>
    <row r="3898" spans="1:11" x14ac:dyDescent="0.25">
      <c r="A3898">
        <v>6554064</v>
      </c>
      <c r="B3898" s="2">
        <v>43425.590792013892</v>
      </c>
      <c r="C3898" s="2">
        <v>43420</v>
      </c>
      <c r="D3898" t="s">
        <v>1453</v>
      </c>
      <c r="E3898">
        <v>12238</v>
      </c>
      <c r="F3898" t="s">
        <v>35</v>
      </c>
      <c r="G3898" t="s">
        <v>0</v>
      </c>
      <c r="H3898" t="s">
        <v>37</v>
      </c>
      <c r="I3898" t="s">
        <v>25</v>
      </c>
      <c r="J3898" t="s">
        <v>36</v>
      </c>
      <c r="K3898" t="s">
        <v>37</v>
      </c>
    </row>
    <row r="3899" spans="1:11" x14ac:dyDescent="0.25">
      <c r="A3899">
        <v>6554064</v>
      </c>
      <c r="B3899" s="2">
        <v>43425.59117511574</v>
      </c>
      <c r="C3899" s="2">
        <v>43420</v>
      </c>
      <c r="D3899" t="s">
        <v>1453</v>
      </c>
      <c r="E3899">
        <v>12238</v>
      </c>
      <c r="F3899" t="s">
        <v>35</v>
      </c>
      <c r="G3899" t="s">
        <v>2</v>
      </c>
      <c r="H3899" t="s">
        <v>5</v>
      </c>
      <c r="I3899" t="s">
        <v>1</v>
      </c>
      <c r="J3899" t="s">
        <v>4</v>
      </c>
      <c r="K3899" t="s">
        <v>38</v>
      </c>
    </row>
    <row r="3900" spans="1:11" x14ac:dyDescent="0.25">
      <c r="A3900">
        <v>6554064</v>
      </c>
      <c r="B3900" s="2">
        <v>43425.591499768518</v>
      </c>
      <c r="C3900" s="2">
        <v>43420</v>
      </c>
      <c r="D3900" t="s">
        <v>1453</v>
      </c>
      <c r="E3900">
        <v>12238</v>
      </c>
      <c r="F3900" t="s">
        <v>35</v>
      </c>
      <c r="G3900" t="s">
        <v>2</v>
      </c>
      <c r="H3900" t="s">
        <v>3</v>
      </c>
      <c r="I3900" t="s">
        <v>1</v>
      </c>
      <c r="J3900" t="s">
        <v>4</v>
      </c>
      <c r="K3900" t="s">
        <v>39</v>
      </c>
    </row>
    <row r="3901" spans="1:11" x14ac:dyDescent="0.25">
      <c r="A3901">
        <v>6554503</v>
      </c>
      <c r="B3901" s="2">
        <v>43425.592273495371</v>
      </c>
      <c r="C3901" s="2">
        <v>43420</v>
      </c>
      <c r="D3901" t="s">
        <v>1454</v>
      </c>
      <c r="E3901">
        <v>12238</v>
      </c>
      <c r="F3901" t="s">
        <v>35</v>
      </c>
      <c r="G3901" t="s">
        <v>0</v>
      </c>
      <c r="H3901" t="s">
        <v>10</v>
      </c>
      <c r="I3901" t="s">
        <v>7</v>
      </c>
      <c r="J3901" t="s">
        <v>36</v>
      </c>
      <c r="K3901" t="s">
        <v>42</v>
      </c>
    </row>
    <row r="3902" spans="1:11" x14ac:dyDescent="0.25">
      <c r="A3902">
        <v>6554503</v>
      </c>
      <c r="B3902" s="2">
        <v>43425.593863310183</v>
      </c>
      <c r="C3902" s="2">
        <v>43420</v>
      </c>
      <c r="D3902" t="s">
        <v>1454</v>
      </c>
      <c r="E3902">
        <v>12238</v>
      </c>
      <c r="F3902" t="s">
        <v>35</v>
      </c>
      <c r="G3902" t="s">
        <v>2</v>
      </c>
      <c r="H3902" t="s">
        <v>5</v>
      </c>
      <c r="I3902" t="s">
        <v>1</v>
      </c>
      <c r="J3902" t="s">
        <v>4</v>
      </c>
      <c r="K3902" t="s">
        <v>38</v>
      </c>
    </row>
    <row r="3903" spans="1:11" x14ac:dyDescent="0.25">
      <c r="A3903">
        <v>6554503</v>
      </c>
      <c r="B3903" s="2">
        <v>43425.594237847225</v>
      </c>
      <c r="C3903" s="2">
        <v>43420</v>
      </c>
      <c r="D3903" t="s">
        <v>1454</v>
      </c>
      <c r="E3903">
        <v>12238</v>
      </c>
      <c r="F3903" t="s">
        <v>35</v>
      </c>
      <c r="G3903" t="s">
        <v>2</v>
      </c>
      <c r="H3903" t="s">
        <v>3</v>
      </c>
      <c r="I3903" t="s">
        <v>1</v>
      </c>
      <c r="J3903" t="s">
        <v>4</v>
      </c>
      <c r="K3903" t="s">
        <v>39</v>
      </c>
    </row>
    <row r="3904" spans="1:11" x14ac:dyDescent="0.25">
      <c r="A3904">
        <v>6556591</v>
      </c>
      <c r="B3904" s="2">
        <v>43425.596632638888</v>
      </c>
      <c r="C3904" s="2">
        <v>43420</v>
      </c>
      <c r="D3904" t="s">
        <v>1455</v>
      </c>
      <c r="E3904">
        <v>12238</v>
      </c>
      <c r="F3904" t="s">
        <v>35</v>
      </c>
      <c r="G3904" t="s">
        <v>0</v>
      </c>
      <c r="H3904" t="s">
        <v>37</v>
      </c>
      <c r="I3904" t="s">
        <v>25</v>
      </c>
      <c r="J3904" t="s">
        <v>36</v>
      </c>
      <c r="K3904" t="s">
        <v>37</v>
      </c>
    </row>
    <row r="3905" spans="1:11" x14ac:dyDescent="0.25">
      <c r="A3905">
        <v>6556591</v>
      </c>
      <c r="B3905" s="2">
        <v>43425.597077314815</v>
      </c>
      <c r="C3905" s="2">
        <v>43420</v>
      </c>
      <c r="D3905" t="s">
        <v>1455</v>
      </c>
      <c r="E3905">
        <v>12238</v>
      </c>
      <c r="F3905" t="s">
        <v>35</v>
      </c>
      <c r="G3905" t="s">
        <v>2</v>
      </c>
      <c r="H3905" t="s">
        <v>5</v>
      </c>
      <c r="I3905" t="s">
        <v>1</v>
      </c>
      <c r="J3905" t="s">
        <v>4</v>
      </c>
      <c r="K3905" t="s">
        <v>38</v>
      </c>
    </row>
    <row r="3906" spans="1:11" x14ac:dyDescent="0.25">
      <c r="A3906">
        <v>6556591</v>
      </c>
      <c r="B3906" s="2">
        <v>43425.597455787036</v>
      </c>
      <c r="C3906" s="2">
        <v>43420</v>
      </c>
      <c r="D3906" t="s">
        <v>1455</v>
      </c>
      <c r="E3906">
        <v>12238</v>
      </c>
      <c r="F3906" t="s">
        <v>35</v>
      </c>
      <c r="G3906" t="s">
        <v>2</v>
      </c>
      <c r="H3906" t="s">
        <v>3</v>
      </c>
      <c r="I3906" t="s">
        <v>1</v>
      </c>
      <c r="J3906" t="s">
        <v>4</v>
      </c>
      <c r="K3906" t="s">
        <v>39</v>
      </c>
    </row>
    <row r="3907" spans="1:11" x14ac:dyDescent="0.25">
      <c r="A3907">
        <v>6563128</v>
      </c>
      <c r="B3907" s="2">
        <v>43425.599178124998</v>
      </c>
      <c r="C3907" s="2">
        <v>43420</v>
      </c>
      <c r="D3907" t="s">
        <v>1456</v>
      </c>
      <c r="E3907">
        <v>12238</v>
      </c>
      <c r="F3907" t="s">
        <v>35</v>
      </c>
      <c r="G3907" t="s">
        <v>0</v>
      </c>
      <c r="H3907" t="s">
        <v>8</v>
      </c>
      <c r="I3907" t="s">
        <v>7</v>
      </c>
      <c r="J3907" t="s">
        <v>36</v>
      </c>
      <c r="K3907" t="s">
        <v>65</v>
      </c>
    </row>
    <row r="3908" spans="1:11" x14ac:dyDescent="0.25">
      <c r="A3908">
        <v>6563128</v>
      </c>
      <c r="B3908" s="2">
        <v>43425.599847569443</v>
      </c>
      <c r="C3908" s="2">
        <v>43420</v>
      </c>
      <c r="D3908" t="s">
        <v>1456</v>
      </c>
      <c r="E3908">
        <v>12238</v>
      </c>
      <c r="F3908" t="s">
        <v>35</v>
      </c>
      <c r="G3908" t="s">
        <v>2</v>
      </c>
      <c r="H3908" t="s">
        <v>3</v>
      </c>
      <c r="I3908" t="s">
        <v>1</v>
      </c>
      <c r="J3908" t="s">
        <v>4</v>
      </c>
      <c r="K3908" t="s">
        <v>39</v>
      </c>
    </row>
    <row r="3909" spans="1:11" x14ac:dyDescent="0.25">
      <c r="A3909">
        <v>6568853</v>
      </c>
      <c r="B3909" s="2">
        <v>43425.600844444445</v>
      </c>
      <c r="C3909" s="2">
        <v>43420</v>
      </c>
      <c r="D3909" t="s">
        <v>1457</v>
      </c>
      <c r="E3909">
        <v>12238</v>
      </c>
      <c r="F3909" t="s">
        <v>35</v>
      </c>
      <c r="G3909" t="s">
        <v>0</v>
      </c>
      <c r="H3909" t="s">
        <v>37</v>
      </c>
      <c r="I3909" t="s">
        <v>25</v>
      </c>
      <c r="J3909" t="s">
        <v>36</v>
      </c>
      <c r="K3909" t="s">
        <v>37</v>
      </c>
    </row>
    <row r="3910" spans="1:11" x14ac:dyDescent="0.25">
      <c r="A3910">
        <v>6568853</v>
      </c>
      <c r="B3910" s="2">
        <v>43425.601461921295</v>
      </c>
      <c r="C3910" s="2">
        <v>43420</v>
      </c>
      <c r="D3910" t="s">
        <v>1457</v>
      </c>
      <c r="E3910">
        <v>12238</v>
      </c>
      <c r="F3910" t="s">
        <v>35</v>
      </c>
      <c r="G3910" t="s">
        <v>2</v>
      </c>
      <c r="H3910" t="s">
        <v>37</v>
      </c>
      <c r="I3910" t="s">
        <v>25</v>
      </c>
      <c r="J3910" t="s">
        <v>9</v>
      </c>
      <c r="K3910" t="s">
        <v>37</v>
      </c>
    </row>
    <row r="3911" spans="1:11" x14ac:dyDescent="0.25">
      <c r="A3911">
        <v>6575476</v>
      </c>
      <c r="B3911" s="2">
        <v>43425.602351388887</v>
      </c>
      <c r="C3911" s="2">
        <v>43421</v>
      </c>
      <c r="D3911" t="s">
        <v>1458</v>
      </c>
      <c r="E3911">
        <v>12238</v>
      </c>
      <c r="F3911" t="s">
        <v>35</v>
      </c>
      <c r="G3911" t="s">
        <v>0</v>
      </c>
      <c r="H3911" t="s">
        <v>37</v>
      </c>
      <c r="I3911" t="s">
        <v>25</v>
      </c>
      <c r="J3911" t="s">
        <v>36</v>
      </c>
      <c r="K3911" t="s">
        <v>37</v>
      </c>
    </row>
    <row r="3912" spans="1:11" x14ac:dyDescent="0.25">
      <c r="A3912">
        <v>6575476</v>
      </c>
      <c r="B3912" s="2">
        <v>43425.602814814818</v>
      </c>
      <c r="C3912" s="2">
        <v>43421</v>
      </c>
      <c r="D3912" t="s">
        <v>1458</v>
      </c>
      <c r="E3912">
        <v>12238</v>
      </c>
      <c r="F3912" t="s">
        <v>35</v>
      </c>
      <c r="G3912" t="s">
        <v>2</v>
      </c>
      <c r="H3912" t="s">
        <v>11</v>
      </c>
      <c r="I3912" t="s">
        <v>7</v>
      </c>
      <c r="J3912" t="s">
        <v>4</v>
      </c>
      <c r="K3912" t="s">
        <v>42</v>
      </c>
    </row>
    <row r="3913" spans="1:11" x14ac:dyDescent="0.25">
      <c r="A3913">
        <v>6588520</v>
      </c>
      <c r="B3913" s="2">
        <v>43425.604907870373</v>
      </c>
      <c r="C3913" s="2">
        <v>43421</v>
      </c>
      <c r="D3913" t="s">
        <v>1459</v>
      </c>
      <c r="E3913">
        <v>12238</v>
      </c>
      <c r="F3913" t="s">
        <v>35</v>
      </c>
      <c r="G3913" t="s">
        <v>2</v>
      </c>
      <c r="H3913" t="s">
        <v>5</v>
      </c>
      <c r="I3913" t="s">
        <v>1</v>
      </c>
      <c r="J3913" t="s">
        <v>4</v>
      </c>
      <c r="K3913" t="s">
        <v>38</v>
      </c>
    </row>
    <row r="3914" spans="1:11" x14ac:dyDescent="0.25">
      <c r="A3914">
        <v>6588520</v>
      </c>
      <c r="B3914" s="2">
        <v>43425.605211458336</v>
      </c>
      <c r="C3914" s="2">
        <v>43421</v>
      </c>
      <c r="D3914" t="s">
        <v>1459</v>
      </c>
      <c r="E3914">
        <v>12238</v>
      </c>
      <c r="F3914" t="s">
        <v>35</v>
      </c>
      <c r="G3914" t="s">
        <v>2</v>
      </c>
      <c r="H3914" t="s">
        <v>3</v>
      </c>
      <c r="I3914" t="s">
        <v>1</v>
      </c>
      <c r="J3914" t="s">
        <v>4</v>
      </c>
      <c r="K3914" t="s">
        <v>39</v>
      </c>
    </row>
    <row r="3915" spans="1:11" x14ac:dyDescent="0.25">
      <c r="A3915">
        <v>6588520</v>
      </c>
      <c r="B3915" s="2">
        <v>43425.60569837963</v>
      </c>
      <c r="C3915" s="2">
        <v>43421</v>
      </c>
      <c r="D3915" t="s">
        <v>1459</v>
      </c>
      <c r="E3915">
        <v>12238</v>
      </c>
      <c r="F3915" t="s">
        <v>35</v>
      </c>
      <c r="G3915" t="s">
        <v>0</v>
      </c>
      <c r="H3915" t="s">
        <v>37</v>
      </c>
      <c r="I3915" t="s">
        <v>25</v>
      </c>
      <c r="J3915" t="s">
        <v>36</v>
      </c>
      <c r="K3915" t="s">
        <v>37</v>
      </c>
    </row>
    <row r="3916" spans="1:11" x14ac:dyDescent="0.25">
      <c r="A3916">
        <v>6590081</v>
      </c>
      <c r="B3916" s="2">
        <v>43425.606562499997</v>
      </c>
      <c r="C3916" s="2">
        <v>43421</v>
      </c>
      <c r="D3916" t="s">
        <v>1460</v>
      </c>
      <c r="E3916">
        <v>12238</v>
      </c>
      <c r="F3916" t="s">
        <v>35</v>
      </c>
      <c r="G3916" t="s">
        <v>0</v>
      </c>
      <c r="H3916" t="s">
        <v>37</v>
      </c>
      <c r="I3916" t="s">
        <v>25</v>
      </c>
      <c r="J3916" t="s">
        <v>36</v>
      </c>
      <c r="K3916" t="s">
        <v>37</v>
      </c>
    </row>
    <row r="3917" spans="1:11" x14ac:dyDescent="0.25">
      <c r="A3917">
        <v>6590081</v>
      </c>
      <c r="B3917" s="2">
        <v>43425.607211458337</v>
      </c>
      <c r="C3917" s="2">
        <v>43421</v>
      </c>
      <c r="D3917" t="s">
        <v>1460</v>
      </c>
      <c r="E3917">
        <v>12238</v>
      </c>
      <c r="F3917" t="s">
        <v>35</v>
      </c>
      <c r="G3917" t="s">
        <v>2</v>
      </c>
      <c r="H3917" t="s">
        <v>5</v>
      </c>
      <c r="I3917" t="s">
        <v>1</v>
      </c>
      <c r="J3917" t="s">
        <v>4</v>
      </c>
      <c r="K3917" t="s">
        <v>38</v>
      </c>
    </row>
    <row r="3918" spans="1:11" x14ac:dyDescent="0.25">
      <c r="A3918">
        <v>6590081</v>
      </c>
      <c r="B3918" s="2">
        <v>43425.607972685182</v>
      </c>
      <c r="C3918" s="2">
        <v>43421</v>
      </c>
      <c r="D3918" t="s">
        <v>1460</v>
      </c>
      <c r="E3918">
        <v>12238</v>
      </c>
      <c r="F3918" t="s">
        <v>35</v>
      </c>
      <c r="G3918" t="s">
        <v>2</v>
      </c>
      <c r="H3918" t="s">
        <v>3</v>
      </c>
      <c r="I3918" t="s">
        <v>1</v>
      </c>
      <c r="J3918" t="s">
        <v>4</v>
      </c>
      <c r="K3918" t="s">
        <v>39</v>
      </c>
    </row>
    <row r="3919" spans="1:11" x14ac:dyDescent="0.25">
      <c r="A3919">
        <v>6590124</v>
      </c>
      <c r="B3919" s="2">
        <v>43425.608790393519</v>
      </c>
      <c r="C3919" s="2">
        <v>43421</v>
      </c>
      <c r="D3919" t="s">
        <v>1461</v>
      </c>
      <c r="E3919">
        <v>12238</v>
      </c>
      <c r="F3919" t="s">
        <v>35</v>
      </c>
      <c r="G3919" t="s">
        <v>0</v>
      </c>
      <c r="H3919" t="s">
        <v>37</v>
      </c>
      <c r="I3919" t="s">
        <v>25</v>
      </c>
      <c r="J3919" t="s">
        <v>36</v>
      </c>
      <c r="K3919" t="s">
        <v>37</v>
      </c>
    </row>
    <row r="3920" spans="1:11" x14ac:dyDescent="0.25">
      <c r="A3920">
        <v>6590124</v>
      </c>
      <c r="B3920" s="2">
        <v>43425.609459722225</v>
      </c>
      <c r="C3920" s="2">
        <v>43421</v>
      </c>
      <c r="D3920" t="s">
        <v>1461</v>
      </c>
      <c r="E3920">
        <v>12238</v>
      </c>
      <c r="F3920" t="s">
        <v>35</v>
      </c>
      <c r="G3920" t="s">
        <v>2</v>
      </c>
      <c r="H3920" t="s">
        <v>5</v>
      </c>
      <c r="I3920" t="s">
        <v>1</v>
      </c>
      <c r="J3920" t="s">
        <v>4</v>
      </c>
      <c r="K3920" t="s">
        <v>38</v>
      </c>
    </row>
    <row r="3921" spans="1:11" x14ac:dyDescent="0.25">
      <c r="A3921">
        <v>6590124</v>
      </c>
      <c r="B3921" s="2">
        <v>43425.609893055553</v>
      </c>
      <c r="C3921" s="2">
        <v>43421</v>
      </c>
      <c r="D3921" t="s">
        <v>1461</v>
      </c>
      <c r="E3921">
        <v>12238</v>
      </c>
      <c r="F3921" t="s">
        <v>35</v>
      </c>
      <c r="G3921" t="s">
        <v>2</v>
      </c>
      <c r="H3921" t="s">
        <v>3</v>
      </c>
      <c r="I3921" t="s">
        <v>1</v>
      </c>
      <c r="J3921" t="s">
        <v>4</v>
      </c>
      <c r="K3921" t="s">
        <v>39</v>
      </c>
    </row>
    <row r="3922" spans="1:11" x14ac:dyDescent="0.25">
      <c r="A3922">
        <v>6591307</v>
      </c>
      <c r="B3922" s="2">
        <v>43425.611158680556</v>
      </c>
      <c r="C3922" s="2">
        <v>43421</v>
      </c>
      <c r="D3922" t="s">
        <v>1462</v>
      </c>
      <c r="E3922">
        <v>12238</v>
      </c>
      <c r="F3922" t="s">
        <v>35</v>
      </c>
      <c r="G3922" t="s">
        <v>0</v>
      </c>
      <c r="H3922" t="s">
        <v>37</v>
      </c>
      <c r="I3922" t="s">
        <v>25</v>
      </c>
      <c r="J3922" t="s">
        <v>36</v>
      </c>
      <c r="K3922" t="s">
        <v>37</v>
      </c>
    </row>
    <row r="3923" spans="1:11" x14ac:dyDescent="0.25">
      <c r="A3923">
        <v>6591307</v>
      </c>
      <c r="B3923" s="2">
        <v>43425.611440162036</v>
      </c>
      <c r="C3923" s="2">
        <v>43421</v>
      </c>
      <c r="D3923" t="s">
        <v>1462</v>
      </c>
      <c r="E3923">
        <v>12238</v>
      </c>
      <c r="F3923" t="s">
        <v>35</v>
      </c>
      <c r="G3923" t="s">
        <v>2</v>
      </c>
      <c r="H3923" t="s">
        <v>11</v>
      </c>
      <c r="I3923" t="s">
        <v>7</v>
      </c>
      <c r="J3923" t="s">
        <v>4</v>
      </c>
      <c r="K3923" t="s">
        <v>42</v>
      </c>
    </row>
    <row r="3924" spans="1:11" x14ac:dyDescent="0.25">
      <c r="A3924">
        <v>6591565</v>
      </c>
      <c r="B3924" s="2">
        <v>43425.612338541665</v>
      </c>
      <c r="C3924" s="2">
        <v>43421</v>
      </c>
      <c r="D3924" t="s">
        <v>1463</v>
      </c>
      <c r="E3924">
        <v>12238</v>
      </c>
      <c r="F3924" t="s">
        <v>35</v>
      </c>
      <c r="G3924" t="s">
        <v>0</v>
      </c>
      <c r="H3924" t="s">
        <v>37</v>
      </c>
      <c r="I3924" t="s">
        <v>25</v>
      </c>
      <c r="J3924" t="s">
        <v>36</v>
      </c>
      <c r="K3924" t="s">
        <v>37</v>
      </c>
    </row>
    <row r="3925" spans="1:11" x14ac:dyDescent="0.25">
      <c r="A3925">
        <v>6591565</v>
      </c>
      <c r="B3925" s="2">
        <v>43425.612951620373</v>
      </c>
      <c r="C3925" s="2">
        <v>43421</v>
      </c>
      <c r="D3925" t="s">
        <v>1463</v>
      </c>
      <c r="E3925">
        <v>12238</v>
      </c>
      <c r="F3925" t="s">
        <v>35</v>
      </c>
      <c r="G3925" t="s">
        <v>2</v>
      </c>
      <c r="H3925" t="s">
        <v>37</v>
      </c>
      <c r="I3925" t="s">
        <v>25</v>
      </c>
      <c r="J3925" t="s">
        <v>9</v>
      </c>
      <c r="K3925" t="s">
        <v>37</v>
      </c>
    </row>
    <row r="3926" spans="1:11" x14ac:dyDescent="0.25">
      <c r="A3926">
        <v>6591853</v>
      </c>
      <c r="B3926" s="2">
        <v>43425.613653125001</v>
      </c>
      <c r="C3926" s="2">
        <v>43421</v>
      </c>
      <c r="D3926" t="s">
        <v>1464</v>
      </c>
      <c r="E3926">
        <v>12238</v>
      </c>
      <c r="F3926" t="s">
        <v>35</v>
      </c>
      <c r="G3926" t="s">
        <v>0</v>
      </c>
      <c r="H3926" t="s">
        <v>37</v>
      </c>
      <c r="I3926" t="s">
        <v>25</v>
      </c>
      <c r="J3926" t="s">
        <v>36</v>
      </c>
      <c r="K3926" t="s">
        <v>37</v>
      </c>
    </row>
    <row r="3927" spans="1:11" x14ac:dyDescent="0.25">
      <c r="A3927">
        <v>6591853</v>
      </c>
      <c r="B3927" s="2">
        <v>43425.614103587963</v>
      </c>
      <c r="C3927" s="2">
        <v>43421</v>
      </c>
      <c r="D3927" t="s">
        <v>1464</v>
      </c>
      <c r="E3927">
        <v>12238</v>
      </c>
      <c r="F3927" t="s">
        <v>35</v>
      </c>
      <c r="G3927" t="s">
        <v>2</v>
      </c>
      <c r="H3927" t="s">
        <v>37</v>
      </c>
      <c r="I3927" t="s">
        <v>25</v>
      </c>
      <c r="J3927" t="s">
        <v>4</v>
      </c>
      <c r="K3927" t="s">
        <v>37</v>
      </c>
    </row>
    <row r="3928" spans="1:11" x14ac:dyDescent="0.25">
      <c r="A3928">
        <v>6591909</v>
      </c>
      <c r="B3928" s="2">
        <v>43425.615406712961</v>
      </c>
      <c r="C3928" s="2">
        <v>43421</v>
      </c>
      <c r="D3928" t="s">
        <v>1465</v>
      </c>
      <c r="E3928">
        <v>12238</v>
      </c>
      <c r="F3928" t="s">
        <v>35</v>
      </c>
      <c r="G3928" t="s">
        <v>0</v>
      </c>
      <c r="H3928" t="s">
        <v>37</v>
      </c>
      <c r="I3928" t="s">
        <v>25</v>
      </c>
      <c r="J3928" t="s">
        <v>36</v>
      </c>
      <c r="K3928" t="s">
        <v>37</v>
      </c>
    </row>
    <row r="3929" spans="1:11" x14ac:dyDescent="0.25">
      <c r="A3929">
        <v>6591909</v>
      </c>
      <c r="B3929" s="2">
        <v>43425.615904861108</v>
      </c>
      <c r="C3929" s="2">
        <v>43421</v>
      </c>
      <c r="D3929" t="s">
        <v>1465</v>
      </c>
      <c r="E3929">
        <v>12238</v>
      </c>
      <c r="F3929" t="s">
        <v>35</v>
      </c>
      <c r="G3929" t="s">
        <v>2</v>
      </c>
      <c r="H3929" t="s">
        <v>37</v>
      </c>
      <c r="I3929" t="s">
        <v>25</v>
      </c>
      <c r="J3929" t="s">
        <v>9</v>
      </c>
      <c r="K3929" t="s">
        <v>37</v>
      </c>
    </row>
    <row r="3930" spans="1:11" x14ac:dyDescent="0.25">
      <c r="A3930">
        <v>6592643</v>
      </c>
      <c r="B3930" s="2">
        <v>43425.616525810183</v>
      </c>
      <c r="C3930" s="2">
        <v>43421</v>
      </c>
      <c r="D3930" t="s">
        <v>1466</v>
      </c>
      <c r="E3930">
        <v>12238</v>
      </c>
      <c r="F3930" t="s">
        <v>35</v>
      </c>
      <c r="G3930" t="s">
        <v>0</v>
      </c>
      <c r="H3930" t="s">
        <v>37</v>
      </c>
      <c r="I3930" t="s">
        <v>25</v>
      </c>
      <c r="J3930" t="s">
        <v>36</v>
      </c>
      <c r="K3930" t="s">
        <v>37</v>
      </c>
    </row>
    <row r="3931" spans="1:11" x14ac:dyDescent="0.25">
      <c r="A3931">
        <v>6592643</v>
      </c>
      <c r="B3931" s="2">
        <v>43425.616901851849</v>
      </c>
      <c r="C3931" s="2">
        <v>43421</v>
      </c>
      <c r="D3931" t="s">
        <v>1466</v>
      </c>
      <c r="E3931">
        <v>12238</v>
      </c>
      <c r="F3931" t="s">
        <v>35</v>
      </c>
      <c r="G3931" t="s">
        <v>2</v>
      </c>
      <c r="H3931" t="s">
        <v>37</v>
      </c>
      <c r="I3931" t="s">
        <v>25</v>
      </c>
      <c r="J3931" t="s">
        <v>4</v>
      </c>
      <c r="K3931" t="s">
        <v>37</v>
      </c>
    </row>
    <row r="3932" spans="1:11" x14ac:dyDescent="0.25">
      <c r="A3932">
        <v>6593204</v>
      </c>
      <c r="B3932" s="2">
        <v>43425.617520023145</v>
      </c>
      <c r="C3932" s="2">
        <v>43421</v>
      </c>
      <c r="D3932" t="s">
        <v>1467</v>
      </c>
      <c r="E3932">
        <v>12238</v>
      </c>
      <c r="F3932" t="s">
        <v>35</v>
      </c>
      <c r="G3932" t="s">
        <v>0</v>
      </c>
      <c r="H3932" t="s">
        <v>37</v>
      </c>
      <c r="I3932" t="s">
        <v>25</v>
      </c>
      <c r="J3932" t="s">
        <v>36</v>
      </c>
      <c r="K3932" t="s">
        <v>37</v>
      </c>
    </row>
    <row r="3933" spans="1:11" x14ac:dyDescent="0.25">
      <c r="A3933">
        <v>6593204</v>
      </c>
      <c r="B3933" s="2">
        <v>43425.61794178241</v>
      </c>
      <c r="C3933" s="2">
        <v>43421</v>
      </c>
      <c r="D3933" t="s">
        <v>1467</v>
      </c>
      <c r="E3933">
        <v>12238</v>
      </c>
      <c r="F3933" t="s">
        <v>35</v>
      </c>
      <c r="G3933" t="s">
        <v>2</v>
      </c>
      <c r="H3933" t="s">
        <v>5</v>
      </c>
      <c r="I3933" t="s">
        <v>1</v>
      </c>
      <c r="J3933" t="s">
        <v>4</v>
      </c>
      <c r="K3933" t="s">
        <v>38</v>
      </c>
    </row>
    <row r="3934" spans="1:11" x14ac:dyDescent="0.25">
      <c r="A3934">
        <v>6593204</v>
      </c>
      <c r="B3934" s="2">
        <v>43425.618527662038</v>
      </c>
      <c r="C3934" s="2">
        <v>43421</v>
      </c>
      <c r="D3934" t="s">
        <v>1467</v>
      </c>
      <c r="E3934">
        <v>12238</v>
      </c>
      <c r="F3934" t="s">
        <v>35</v>
      </c>
      <c r="G3934" t="s">
        <v>2</v>
      </c>
      <c r="H3934" t="s">
        <v>3</v>
      </c>
      <c r="I3934" t="s">
        <v>1</v>
      </c>
      <c r="J3934" t="s">
        <v>4</v>
      </c>
      <c r="K3934" t="s">
        <v>39</v>
      </c>
    </row>
    <row r="3935" spans="1:11" x14ac:dyDescent="0.25">
      <c r="A3935">
        <v>6593236</v>
      </c>
      <c r="B3935" s="2">
        <v>43425.619865972221</v>
      </c>
      <c r="C3935" s="2">
        <v>43421</v>
      </c>
      <c r="D3935" t="s">
        <v>1468</v>
      </c>
      <c r="E3935">
        <v>12238</v>
      </c>
      <c r="F3935" t="s">
        <v>35</v>
      </c>
      <c r="G3935" t="s">
        <v>0</v>
      </c>
      <c r="H3935" t="s">
        <v>37</v>
      </c>
      <c r="I3935" t="s">
        <v>25</v>
      </c>
      <c r="J3935" t="s">
        <v>36</v>
      </c>
      <c r="K3935" t="s">
        <v>37</v>
      </c>
    </row>
    <row r="3936" spans="1:11" x14ac:dyDescent="0.25">
      <c r="A3936">
        <v>6593236</v>
      </c>
      <c r="B3936" s="2">
        <v>43425.620216319447</v>
      </c>
      <c r="C3936" s="2">
        <v>43421</v>
      </c>
      <c r="D3936" t="s">
        <v>1468</v>
      </c>
      <c r="E3936">
        <v>12238</v>
      </c>
      <c r="F3936" t="s">
        <v>35</v>
      </c>
      <c r="G3936" t="s">
        <v>2</v>
      </c>
      <c r="H3936" t="s">
        <v>37</v>
      </c>
      <c r="I3936" t="s">
        <v>25</v>
      </c>
      <c r="J3936" t="s">
        <v>9</v>
      </c>
      <c r="K3936" t="s">
        <v>37</v>
      </c>
    </row>
    <row r="3937" spans="1:11" x14ac:dyDescent="0.25">
      <c r="A3937">
        <v>6593258</v>
      </c>
      <c r="B3937" s="2">
        <v>43425.620732175928</v>
      </c>
      <c r="C3937" s="2">
        <v>43421</v>
      </c>
      <c r="D3937" t="s">
        <v>1469</v>
      </c>
      <c r="E3937">
        <v>12238</v>
      </c>
      <c r="F3937" t="s">
        <v>35</v>
      </c>
      <c r="G3937" t="s">
        <v>0</v>
      </c>
      <c r="H3937" t="s">
        <v>10</v>
      </c>
      <c r="I3937" t="s">
        <v>7</v>
      </c>
      <c r="J3937" t="s">
        <v>36</v>
      </c>
      <c r="K3937" t="s">
        <v>42</v>
      </c>
    </row>
    <row r="3938" spans="1:11" x14ac:dyDescent="0.25">
      <c r="A3938">
        <v>6593258</v>
      </c>
      <c r="B3938" s="2">
        <v>43425.620984953704</v>
      </c>
      <c r="C3938" s="2">
        <v>43421</v>
      </c>
      <c r="D3938" t="s">
        <v>1469</v>
      </c>
      <c r="E3938">
        <v>12238</v>
      </c>
      <c r="F3938" t="s">
        <v>35</v>
      </c>
      <c r="G3938" t="s">
        <v>2</v>
      </c>
      <c r="H3938" t="s">
        <v>3</v>
      </c>
      <c r="I3938" t="s">
        <v>1</v>
      </c>
      <c r="J3938" t="s">
        <v>4</v>
      </c>
      <c r="K3938" t="s">
        <v>39</v>
      </c>
    </row>
    <row r="3939" spans="1:11" x14ac:dyDescent="0.25">
      <c r="A3939">
        <v>6593438</v>
      </c>
      <c r="B3939" s="2">
        <v>43425.621732754633</v>
      </c>
      <c r="C3939" s="2">
        <v>43421</v>
      </c>
      <c r="D3939" t="s">
        <v>1470</v>
      </c>
      <c r="E3939">
        <v>12238</v>
      </c>
      <c r="F3939" t="s">
        <v>35</v>
      </c>
      <c r="G3939" t="s">
        <v>0</v>
      </c>
      <c r="H3939" t="s">
        <v>37</v>
      </c>
      <c r="I3939" t="s">
        <v>25</v>
      </c>
      <c r="J3939" t="s">
        <v>36</v>
      </c>
      <c r="K3939" t="s">
        <v>37</v>
      </c>
    </row>
    <row r="3940" spans="1:11" x14ac:dyDescent="0.25">
      <c r="A3940">
        <v>6593438</v>
      </c>
      <c r="B3940" s="2">
        <v>43425.622057870372</v>
      </c>
      <c r="C3940" s="2">
        <v>43421</v>
      </c>
      <c r="D3940" t="s">
        <v>1470</v>
      </c>
      <c r="E3940">
        <v>12238</v>
      </c>
      <c r="F3940" t="s">
        <v>35</v>
      </c>
      <c r="G3940" t="s">
        <v>2</v>
      </c>
      <c r="H3940" t="s">
        <v>37</v>
      </c>
      <c r="I3940" t="s">
        <v>25</v>
      </c>
      <c r="J3940" t="s">
        <v>4</v>
      </c>
      <c r="K3940" t="s">
        <v>37</v>
      </c>
    </row>
    <row r="3941" spans="1:11" x14ac:dyDescent="0.25">
      <c r="A3941">
        <v>6595284</v>
      </c>
      <c r="B3941" s="2">
        <v>43425.623215277781</v>
      </c>
      <c r="C3941" s="2">
        <v>43421</v>
      </c>
      <c r="D3941" t="s">
        <v>1471</v>
      </c>
      <c r="E3941">
        <v>12238</v>
      </c>
      <c r="F3941" t="s">
        <v>35</v>
      </c>
      <c r="G3941" t="s">
        <v>0</v>
      </c>
      <c r="H3941" t="s">
        <v>37</v>
      </c>
      <c r="I3941" t="s">
        <v>25</v>
      </c>
      <c r="J3941" t="s">
        <v>36</v>
      </c>
      <c r="K3941" t="s">
        <v>37</v>
      </c>
    </row>
    <row r="3942" spans="1:11" x14ac:dyDescent="0.25">
      <c r="A3942">
        <v>6595284</v>
      </c>
      <c r="B3942" s="2">
        <v>43425.623683217593</v>
      </c>
      <c r="C3942" s="2">
        <v>43421</v>
      </c>
      <c r="D3942" t="s">
        <v>1471</v>
      </c>
      <c r="E3942">
        <v>12238</v>
      </c>
      <c r="F3942" t="s">
        <v>35</v>
      </c>
      <c r="G3942" t="s">
        <v>2</v>
      </c>
      <c r="H3942" t="s">
        <v>5</v>
      </c>
      <c r="I3942" t="s">
        <v>1</v>
      </c>
      <c r="J3942" t="s">
        <v>4</v>
      </c>
      <c r="K3942" t="s">
        <v>38</v>
      </c>
    </row>
    <row r="3943" spans="1:11" x14ac:dyDescent="0.25">
      <c r="A3943">
        <v>6595691</v>
      </c>
      <c r="B3943" s="2">
        <v>43425.624413194448</v>
      </c>
      <c r="C3943" s="2">
        <v>43421</v>
      </c>
      <c r="D3943" t="s">
        <v>1472</v>
      </c>
      <c r="E3943">
        <v>12238</v>
      </c>
      <c r="F3943" t="s">
        <v>35</v>
      </c>
      <c r="G3943" t="s">
        <v>0</v>
      </c>
      <c r="H3943" t="s">
        <v>37</v>
      </c>
      <c r="I3943" t="s">
        <v>25</v>
      </c>
      <c r="J3943" t="s">
        <v>36</v>
      </c>
      <c r="K3943" t="s">
        <v>37</v>
      </c>
    </row>
    <row r="3944" spans="1:11" x14ac:dyDescent="0.25">
      <c r="A3944">
        <v>6595691</v>
      </c>
      <c r="B3944" s="2">
        <v>43425.624776851851</v>
      </c>
      <c r="C3944" s="2">
        <v>43421</v>
      </c>
      <c r="D3944" t="s">
        <v>1472</v>
      </c>
      <c r="E3944">
        <v>12238</v>
      </c>
      <c r="F3944" t="s">
        <v>35</v>
      </c>
      <c r="G3944" t="s">
        <v>2</v>
      </c>
      <c r="H3944" t="s">
        <v>5</v>
      </c>
      <c r="I3944" t="s">
        <v>1</v>
      </c>
      <c r="J3944" t="s">
        <v>4</v>
      </c>
      <c r="K3944" t="s">
        <v>38</v>
      </c>
    </row>
    <row r="3945" spans="1:11" x14ac:dyDescent="0.25">
      <c r="A3945">
        <v>6595691</v>
      </c>
      <c r="B3945" s="2">
        <v>43425.625113310183</v>
      </c>
      <c r="C3945" s="2">
        <v>43421</v>
      </c>
      <c r="D3945" t="s">
        <v>1472</v>
      </c>
      <c r="E3945">
        <v>12238</v>
      </c>
      <c r="F3945" t="s">
        <v>35</v>
      </c>
      <c r="G3945" t="s">
        <v>2</v>
      </c>
      <c r="H3945" t="s">
        <v>3</v>
      </c>
      <c r="I3945" t="s">
        <v>1</v>
      </c>
      <c r="J3945" t="s">
        <v>4</v>
      </c>
      <c r="K3945" t="s">
        <v>39</v>
      </c>
    </row>
    <row r="3946" spans="1:11" x14ac:dyDescent="0.25">
      <c r="A3946">
        <v>6596392</v>
      </c>
      <c r="B3946" s="2">
        <v>43425.626564814818</v>
      </c>
      <c r="C3946" s="2">
        <v>43421</v>
      </c>
      <c r="D3946" t="s">
        <v>1473</v>
      </c>
      <c r="E3946">
        <v>12238</v>
      </c>
      <c r="F3946" t="s">
        <v>35</v>
      </c>
      <c r="G3946" t="s">
        <v>0</v>
      </c>
      <c r="H3946" t="s">
        <v>37</v>
      </c>
      <c r="I3946" t="s">
        <v>25</v>
      </c>
      <c r="J3946" t="s">
        <v>36</v>
      </c>
      <c r="K3946" t="s">
        <v>37</v>
      </c>
    </row>
    <row r="3947" spans="1:11" x14ac:dyDescent="0.25">
      <c r="A3947">
        <v>6596392</v>
      </c>
      <c r="B3947" s="2">
        <v>43425.626939467591</v>
      </c>
      <c r="C3947" s="2">
        <v>43421</v>
      </c>
      <c r="D3947" t="s">
        <v>1473</v>
      </c>
      <c r="E3947">
        <v>12238</v>
      </c>
      <c r="F3947" t="s">
        <v>35</v>
      </c>
      <c r="G3947" t="s">
        <v>2</v>
      </c>
      <c r="H3947" t="s">
        <v>37</v>
      </c>
      <c r="I3947" t="s">
        <v>25</v>
      </c>
      <c r="J3947" t="s">
        <v>9</v>
      </c>
      <c r="K3947" t="s">
        <v>37</v>
      </c>
    </row>
    <row r="3948" spans="1:11" x14ac:dyDescent="0.25">
      <c r="A3948">
        <v>6597742</v>
      </c>
      <c r="B3948" s="2">
        <v>43425.627664699074</v>
      </c>
      <c r="C3948" s="2">
        <v>43421</v>
      </c>
      <c r="D3948" t="s">
        <v>1474</v>
      </c>
      <c r="E3948">
        <v>12238</v>
      </c>
      <c r="F3948" t="s">
        <v>35</v>
      </c>
      <c r="G3948" t="s">
        <v>0</v>
      </c>
      <c r="H3948" t="s">
        <v>37</v>
      </c>
      <c r="I3948" t="s">
        <v>25</v>
      </c>
      <c r="J3948" t="s">
        <v>36</v>
      </c>
      <c r="K3948" t="s">
        <v>37</v>
      </c>
    </row>
    <row r="3949" spans="1:11" x14ac:dyDescent="0.25">
      <c r="A3949">
        <v>6597742</v>
      </c>
      <c r="B3949" s="2">
        <v>43425.627933449075</v>
      </c>
      <c r="C3949" s="2">
        <v>43421</v>
      </c>
      <c r="D3949" t="s">
        <v>1474</v>
      </c>
      <c r="E3949">
        <v>12238</v>
      </c>
      <c r="F3949" t="s">
        <v>35</v>
      </c>
      <c r="G3949" t="s">
        <v>2</v>
      </c>
      <c r="H3949" t="s">
        <v>3</v>
      </c>
      <c r="I3949" t="s">
        <v>1</v>
      </c>
      <c r="J3949" t="s">
        <v>4</v>
      </c>
      <c r="K3949" t="s">
        <v>39</v>
      </c>
    </row>
    <row r="3950" spans="1:11" x14ac:dyDescent="0.25">
      <c r="A3950">
        <v>6598276</v>
      </c>
      <c r="B3950" s="2">
        <v>43425.628814351854</v>
      </c>
      <c r="C3950" s="2">
        <v>43421</v>
      </c>
      <c r="D3950" t="s">
        <v>1475</v>
      </c>
      <c r="E3950">
        <v>12238</v>
      </c>
      <c r="F3950" t="s">
        <v>35</v>
      </c>
      <c r="G3950" t="s">
        <v>0</v>
      </c>
      <c r="H3950" t="s">
        <v>37</v>
      </c>
      <c r="I3950" t="s">
        <v>25</v>
      </c>
      <c r="J3950" t="s">
        <v>36</v>
      </c>
      <c r="K3950" t="s">
        <v>37</v>
      </c>
    </row>
    <row r="3951" spans="1:11" x14ac:dyDescent="0.25">
      <c r="A3951">
        <v>6598276</v>
      </c>
      <c r="B3951" s="2">
        <v>43425.629386342589</v>
      </c>
      <c r="C3951" s="2">
        <v>43421</v>
      </c>
      <c r="D3951" t="s">
        <v>1475</v>
      </c>
      <c r="E3951">
        <v>12238</v>
      </c>
      <c r="F3951" t="s">
        <v>35</v>
      </c>
      <c r="G3951" t="s">
        <v>2</v>
      </c>
      <c r="H3951" t="s">
        <v>3</v>
      </c>
      <c r="I3951" t="s">
        <v>1</v>
      </c>
      <c r="J3951" t="s">
        <v>4</v>
      </c>
      <c r="K3951" t="s">
        <v>39</v>
      </c>
    </row>
    <row r="3952" spans="1:11" x14ac:dyDescent="0.25">
      <c r="A3952">
        <v>6598691</v>
      </c>
      <c r="B3952" s="2">
        <v>43425.630971990744</v>
      </c>
      <c r="C3952" s="2">
        <v>43421</v>
      </c>
      <c r="D3952" t="s">
        <v>1476</v>
      </c>
      <c r="E3952">
        <v>12238</v>
      </c>
      <c r="F3952" t="s">
        <v>35</v>
      </c>
      <c r="G3952" t="s">
        <v>0</v>
      </c>
      <c r="H3952" t="s">
        <v>37</v>
      </c>
      <c r="I3952" t="s">
        <v>25</v>
      </c>
      <c r="J3952" t="s">
        <v>36</v>
      </c>
      <c r="K3952" t="s">
        <v>37</v>
      </c>
    </row>
    <row r="3953" spans="1:11" x14ac:dyDescent="0.25">
      <c r="A3953">
        <v>6598691</v>
      </c>
      <c r="B3953" s="2">
        <v>43425.63185150463</v>
      </c>
      <c r="C3953" s="2">
        <v>43421</v>
      </c>
      <c r="D3953" t="s">
        <v>1476</v>
      </c>
      <c r="E3953">
        <v>12238</v>
      </c>
      <c r="F3953" t="s">
        <v>35</v>
      </c>
      <c r="G3953" t="s">
        <v>2</v>
      </c>
      <c r="H3953" t="s">
        <v>5</v>
      </c>
      <c r="I3953" t="s">
        <v>1</v>
      </c>
      <c r="J3953" t="s">
        <v>4</v>
      </c>
      <c r="K3953" t="s">
        <v>38</v>
      </c>
    </row>
    <row r="3954" spans="1:11" x14ac:dyDescent="0.25">
      <c r="A3954">
        <v>6598691</v>
      </c>
      <c r="B3954" s="2">
        <v>43425.63217060185</v>
      </c>
      <c r="C3954" s="2">
        <v>43421</v>
      </c>
      <c r="D3954" t="s">
        <v>1476</v>
      </c>
      <c r="E3954">
        <v>12238</v>
      </c>
      <c r="F3954" t="s">
        <v>35</v>
      </c>
      <c r="G3954" t="s">
        <v>2</v>
      </c>
      <c r="H3954" t="s">
        <v>3</v>
      </c>
      <c r="I3954" t="s">
        <v>1</v>
      </c>
      <c r="J3954" t="s">
        <v>4</v>
      </c>
      <c r="K3954" t="s">
        <v>39</v>
      </c>
    </row>
    <row r="3955" spans="1:11" x14ac:dyDescent="0.25">
      <c r="A3955">
        <v>6599011</v>
      </c>
      <c r="B3955" s="2">
        <v>43425.632710532409</v>
      </c>
      <c r="C3955" s="2">
        <v>43421</v>
      </c>
      <c r="D3955" t="s">
        <v>1477</v>
      </c>
      <c r="E3955">
        <v>12238</v>
      </c>
      <c r="F3955" t="s">
        <v>35</v>
      </c>
      <c r="G3955" t="s">
        <v>0</v>
      </c>
      <c r="H3955" t="s">
        <v>37</v>
      </c>
      <c r="I3955" t="s">
        <v>25</v>
      </c>
      <c r="J3955" t="s">
        <v>36</v>
      </c>
      <c r="K3955" t="s">
        <v>37</v>
      </c>
    </row>
    <row r="3956" spans="1:11" x14ac:dyDescent="0.25">
      <c r="A3956">
        <v>6599011</v>
      </c>
      <c r="B3956" s="2">
        <v>43425.633005208336</v>
      </c>
      <c r="C3956" s="2">
        <v>43421</v>
      </c>
      <c r="D3956" t="s">
        <v>1477</v>
      </c>
      <c r="E3956">
        <v>12238</v>
      </c>
      <c r="F3956" t="s">
        <v>35</v>
      </c>
      <c r="G3956" t="s">
        <v>2</v>
      </c>
      <c r="H3956" t="s">
        <v>3</v>
      </c>
      <c r="I3956" t="s">
        <v>1</v>
      </c>
      <c r="J3956" t="s">
        <v>4</v>
      </c>
      <c r="K3956" t="s">
        <v>39</v>
      </c>
    </row>
    <row r="3957" spans="1:11" x14ac:dyDescent="0.25">
      <c r="A3957">
        <v>6599011</v>
      </c>
      <c r="B3957" s="2">
        <v>43425.633390162038</v>
      </c>
      <c r="C3957" s="2">
        <v>43421</v>
      </c>
      <c r="D3957" t="s">
        <v>1477</v>
      </c>
      <c r="E3957">
        <v>12238</v>
      </c>
      <c r="F3957" t="s">
        <v>35</v>
      </c>
      <c r="G3957" t="s">
        <v>2</v>
      </c>
      <c r="H3957" t="s">
        <v>5</v>
      </c>
      <c r="I3957" t="s">
        <v>1</v>
      </c>
      <c r="J3957" t="s">
        <v>4</v>
      </c>
      <c r="K3957" t="s">
        <v>38</v>
      </c>
    </row>
    <row r="3958" spans="1:11" x14ac:dyDescent="0.25">
      <c r="A3958">
        <v>6599923</v>
      </c>
      <c r="B3958" s="2">
        <v>43425.633996296296</v>
      </c>
      <c r="C3958" s="2">
        <v>43421</v>
      </c>
      <c r="D3958" t="s">
        <v>1478</v>
      </c>
      <c r="E3958">
        <v>12238</v>
      </c>
      <c r="F3958" t="s">
        <v>35</v>
      </c>
      <c r="G3958" t="s">
        <v>0</v>
      </c>
      <c r="H3958" t="s">
        <v>37</v>
      </c>
      <c r="I3958" t="s">
        <v>25</v>
      </c>
      <c r="J3958" t="s">
        <v>36</v>
      </c>
      <c r="K3958" t="s">
        <v>37</v>
      </c>
    </row>
    <row r="3959" spans="1:11" x14ac:dyDescent="0.25">
      <c r="A3959">
        <v>6599923</v>
      </c>
      <c r="B3959" s="2">
        <v>43425.634296990742</v>
      </c>
      <c r="C3959" s="2">
        <v>43421</v>
      </c>
      <c r="D3959" t="s">
        <v>1478</v>
      </c>
      <c r="E3959">
        <v>12238</v>
      </c>
      <c r="F3959" t="s">
        <v>35</v>
      </c>
      <c r="G3959" t="s">
        <v>2</v>
      </c>
      <c r="H3959" t="s">
        <v>37</v>
      </c>
      <c r="I3959" t="s">
        <v>25</v>
      </c>
      <c r="J3959" t="s">
        <v>9</v>
      </c>
      <c r="K3959" t="s">
        <v>37</v>
      </c>
    </row>
    <row r="3960" spans="1:11" x14ac:dyDescent="0.25">
      <c r="A3960">
        <v>6600064</v>
      </c>
      <c r="B3960" s="2">
        <v>43425.634667939812</v>
      </c>
      <c r="C3960" s="2">
        <v>43421</v>
      </c>
      <c r="D3960" t="s">
        <v>1479</v>
      </c>
      <c r="E3960">
        <v>12238</v>
      </c>
      <c r="F3960" t="s">
        <v>35</v>
      </c>
      <c r="G3960" t="s">
        <v>0</v>
      </c>
      <c r="H3960" t="s">
        <v>37</v>
      </c>
      <c r="I3960" t="s">
        <v>25</v>
      </c>
      <c r="J3960" t="s">
        <v>36</v>
      </c>
      <c r="K3960" t="s">
        <v>37</v>
      </c>
    </row>
    <row r="3961" spans="1:11" x14ac:dyDescent="0.25">
      <c r="A3961">
        <v>6600064</v>
      </c>
      <c r="B3961" s="2">
        <v>43425.634916319446</v>
      </c>
      <c r="C3961" s="2">
        <v>43421</v>
      </c>
      <c r="D3961" t="s">
        <v>1479</v>
      </c>
      <c r="E3961">
        <v>12238</v>
      </c>
      <c r="F3961" t="s">
        <v>35</v>
      </c>
      <c r="G3961" t="s">
        <v>2</v>
      </c>
      <c r="H3961" t="s">
        <v>5</v>
      </c>
      <c r="I3961" t="s">
        <v>1</v>
      </c>
      <c r="J3961" t="s">
        <v>4</v>
      </c>
      <c r="K3961" t="s">
        <v>38</v>
      </c>
    </row>
    <row r="3962" spans="1:11" x14ac:dyDescent="0.25">
      <c r="A3962">
        <v>6601190</v>
      </c>
      <c r="B3962" s="2">
        <v>43425.635541319447</v>
      </c>
      <c r="C3962" s="2">
        <v>43421</v>
      </c>
      <c r="D3962" t="s">
        <v>1480</v>
      </c>
      <c r="E3962">
        <v>12238</v>
      </c>
      <c r="F3962" t="s">
        <v>35</v>
      </c>
      <c r="G3962" t="s">
        <v>0</v>
      </c>
      <c r="H3962" t="s">
        <v>37</v>
      </c>
      <c r="I3962" t="s">
        <v>25</v>
      </c>
      <c r="J3962" t="s">
        <v>36</v>
      </c>
      <c r="K3962" t="s">
        <v>37</v>
      </c>
    </row>
    <row r="3963" spans="1:11" x14ac:dyDescent="0.25">
      <c r="A3963">
        <v>6601190</v>
      </c>
      <c r="B3963" s="2">
        <v>43425.636341666665</v>
      </c>
      <c r="C3963" s="2">
        <v>43421</v>
      </c>
      <c r="D3963" t="s">
        <v>1480</v>
      </c>
      <c r="E3963">
        <v>12238</v>
      </c>
      <c r="F3963" t="s">
        <v>35</v>
      </c>
      <c r="G3963" t="s">
        <v>2</v>
      </c>
      <c r="H3963" t="s">
        <v>5</v>
      </c>
      <c r="I3963" t="s">
        <v>1</v>
      </c>
      <c r="J3963" t="s">
        <v>4</v>
      </c>
      <c r="K3963" t="s">
        <v>38</v>
      </c>
    </row>
    <row r="3964" spans="1:11" x14ac:dyDescent="0.25">
      <c r="A3964">
        <v>6601190</v>
      </c>
      <c r="B3964" s="2">
        <v>43425.636657407405</v>
      </c>
      <c r="C3964" s="2">
        <v>43421</v>
      </c>
      <c r="D3964" t="s">
        <v>1480</v>
      </c>
      <c r="E3964">
        <v>12238</v>
      </c>
      <c r="F3964" t="s">
        <v>35</v>
      </c>
      <c r="G3964" t="s">
        <v>2</v>
      </c>
      <c r="H3964" t="s">
        <v>3</v>
      </c>
      <c r="I3964" t="s">
        <v>1</v>
      </c>
      <c r="J3964" t="s">
        <v>4</v>
      </c>
      <c r="K3964" t="s">
        <v>39</v>
      </c>
    </row>
    <row r="3965" spans="1:11" x14ac:dyDescent="0.25">
      <c r="A3965">
        <v>6601564</v>
      </c>
      <c r="B3965" s="2">
        <v>43425.637241550925</v>
      </c>
      <c r="C3965" s="2">
        <v>43421</v>
      </c>
      <c r="D3965" t="s">
        <v>1481</v>
      </c>
      <c r="E3965">
        <v>12238</v>
      </c>
      <c r="F3965" t="s">
        <v>35</v>
      </c>
      <c r="G3965" t="s">
        <v>0</v>
      </c>
      <c r="H3965" t="s">
        <v>37</v>
      </c>
      <c r="I3965" t="s">
        <v>25</v>
      </c>
      <c r="J3965" t="s">
        <v>36</v>
      </c>
      <c r="K3965" t="s">
        <v>37</v>
      </c>
    </row>
    <row r="3966" spans="1:11" x14ac:dyDescent="0.25">
      <c r="A3966">
        <v>6601564</v>
      </c>
      <c r="B3966" s="2">
        <v>43425.637522916666</v>
      </c>
      <c r="C3966" s="2">
        <v>43421</v>
      </c>
      <c r="D3966" t="s">
        <v>1481</v>
      </c>
      <c r="E3966">
        <v>12238</v>
      </c>
      <c r="F3966" t="s">
        <v>35</v>
      </c>
      <c r="G3966" t="s">
        <v>2</v>
      </c>
      <c r="H3966" t="s">
        <v>5</v>
      </c>
      <c r="I3966" t="s">
        <v>1</v>
      </c>
      <c r="J3966" t="s">
        <v>4</v>
      </c>
      <c r="K3966" t="s">
        <v>38</v>
      </c>
    </row>
    <row r="3967" spans="1:11" x14ac:dyDescent="0.25">
      <c r="A3967">
        <v>6601564</v>
      </c>
      <c r="B3967" s="2">
        <v>43425.637836111113</v>
      </c>
      <c r="C3967" s="2">
        <v>43421</v>
      </c>
      <c r="D3967" t="s">
        <v>1481</v>
      </c>
      <c r="E3967">
        <v>12238</v>
      </c>
      <c r="F3967" t="s">
        <v>35</v>
      </c>
      <c r="G3967" t="s">
        <v>2</v>
      </c>
      <c r="H3967" t="s">
        <v>3</v>
      </c>
      <c r="I3967" t="s">
        <v>1</v>
      </c>
      <c r="J3967" t="s">
        <v>4</v>
      </c>
      <c r="K3967" t="s">
        <v>39</v>
      </c>
    </row>
    <row r="3968" spans="1:11" x14ac:dyDescent="0.25">
      <c r="A3968">
        <v>6601564</v>
      </c>
      <c r="B3968" s="2">
        <v>43425.638252083336</v>
      </c>
      <c r="C3968" s="2">
        <v>43421</v>
      </c>
      <c r="D3968" t="s">
        <v>1481</v>
      </c>
      <c r="E3968">
        <v>12238</v>
      </c>
      <c r="F3968" t="s">
        <v>35</v>
      </c>
      <c r="G3968" t="s">
        <v>2</v>
      </c>
      <c r="H3968" t="s">
        <v>8</v>
      </c>
      <c r="I3968" t="s">
        <v>7</v>
      </c>
      <c r="J3968" t="s">
        <v>4</v>
      </c>
      <c r="K3968" t="s">
        <v>65</v>
      </c>
    </row>
    <row r="3969" spans="1:11" x14ac:dyDescent="0.25">
      <c r="A3969">
        <v>6601572</v>
      </c>
      <c r="B3969" s="2">
        <v>43425.638757407411</v>
      </c>
      <c r="C3969" s="2">
        <v>43421</v>
      </c>
      <c r="D3969" t="s">
        <v>1482</v>
      </c>
      <c r="E3969">
        <v>12238</v>
      </c>
      <c r="F3969" t="s">
        <v>35</v>
      </c>
      <c r="G3969" t="s">
        <v>0</v>
      </c>
      <c r="H3969" t="s">
        <v>37</v>
      </c>
      <c r="I3969" t="s">
        <v>25</v>
      </c>
      <c r="J3969" t="s">
        <v>36</v>
      </c>
      <c r="K3969" t="s">
        <v>37</v>
      </c>
    </row>
    <row r="3970" spans="1:11" x14ac:dyDescent="0.25">
      <c r="A3970">
        <v>6601572</v>
      </c>
      <c r="B3970" s="2">
        <v>43425.639147337963</v>
      </c>
      <c r="C3970" s="2">
        <v>43421</v>
      </c>
      <c r="D3970" t="s">
        <v>1482</v>
      </c>
      <c r="E3970">
        <v>12238</v>
      </c>
      <c r="F3970" t="s">
        <v>35</v>
      </c>
      <c r="G3970" t="s">
        <v>2</v>
      </c>
      <c r="H3970" t="s">
        <v>5</v>
      </c>
      <c r="I3970" t="s">
        <v>1</v>
      </c>
      <c r="J3970" t="s">
        <v>4</v>
      </c>
      <c r="K3970" t="s">
        <v>38</v>
      </c>
    </row>
    <row r="3971" spans="1:11" x14ac:dyDescent="0.25">
      <c r="A3971">
        <v>6601842</v>
      </c>
      <c r="B3971" s="2">
        <v>43425.640090856483</v>
      </c>
      <c r="C3971" s="2">
        <v>43421</v>
      </c>
      <c r="D3971" t="s">
        <v>1483</v>
      </c>
      <c r="E3971">
        <v>12238</v>
      </c>
      <c r="F3971" t="s">
        <v>35</v>
      </c>
      <c r="G3971" t="s">
        <v>0</v>
      </c>
      <c r="H3971" t="s">
        <v>37</v>
      </c>
      <c r="I3971" t="s">
        <v>25</v>
      </c>
      <c r="J3971" t="s">
        <v>36</v>
      </c>
      <c r="K3971" t="s">
        <v>37</v>
      </c>
    </row>
    <row r="3972" spans="1:11" x14ac:dyDescent="0.25">
      <c r="A3972">
        <v>6601842</v>
      </c>
      <c r="B3972" s="2">
        <v>43425.640417361108</v>
      </c>
      <c r="C3972" s="2">
        <v>43421</v>
      </c>
      <c r="D3972" t="s">
        <v>1483</v>
      </c>
      <c r="E3972">
        <v>12238</v>
      </c>
      <c r="F3972" t="s">
        <v>35</v>
      </c>
      <c r="G3972" t="s">
        <v>2</v>
      </c>
      <c r="H3972" t="s">
        <v>3</v>
      </c>
      <c r="I3972" t="s">
        <v>1</v>
      </c>
      <c r="J3972" t="s">
        <v>4</v>
      </c>
      <c r="K3972" t="s">
        <v>39</v>
      </c>
    </row>
    <row r="3973" spans="1:11" x14ac:dyDescent="0.25">
      <c r="A3973">
        <v>6602039</v>
      </c>
      <c r="B3973" s="2">
        <v>43425.641353009261</v>
      </c>
      <c r="C3973" s="2">
        <v>43421</v>
      </c>
      <c r="D3973" t="s">
        <v>1484</v>
      </c>
      <c r="E3973">
        <v>12238</v>
      </c>
      <c r="F3973" t="s">
        <v>35</v>
      </c>
      <c r="G3973" t="s">
        <v>0</v>
      </c>
      <c r="H3973" t="s">
        <v>37</v>
      </c>
      <c r="I3973" t="s">
        <v>25</v>
      </c>
      <c r="J3973" t="s">
        <v>36</v>
      </c>
      <c r="K3973" t="s">
        <v>37</v>
      </c>
    </row>
    <row r="3974" spans="1:11" x14ac:dyDescent="0.25">
      <c r="A3974">
        <v>6602039</v>
      </c>
      <c r="B3974" s="2">
        <v>43425.641597916663</v>
      </c>
      <c r="C3974" s="2">
        <v>43421</v>
      </c>
      <c r="D3974" t="s">
        <v>1484</v>
      </c>
      <c r="E3974">
        <v>12238</v>
      </c>
      <c r="F3974" t="s">
        <v>35</v>
      </c>
      <c r="G3974" t="s">
        <v>2</v>
      </c>
      <c r="H3974" t="s">
        <v>37</v>
      </c>
      <c r="I3974" t="s">
        <v>25</v>
      </c>
      <c r="J3974" t="s">
        <v>9</v>
      </c>
      <c r="K3974" t="s">
        <v>37</v>
      </c>
    </row>
    <row r="3975" spans="1:11" x14ac:dyDescent="0.25">
      <c r="A3975">
        <v>6602674</v>
      </c>
      <c r="B3975" s="2">
        <v>43425.641932407409</v>
      </c>
      <c r="C3975" s="2">
        <v>43411</v>
      </c>
      <c r="D3975" t="s">
        <v>1485</v>
      </c>
      <c r="E3975">
        <v>12238</v>
      </c>
      <c r="F3975" t="s">
        <v>35</v>
      </c>
      <c r="G3975" t="s">
        <v>0</v>
      </c>
      <c r="H3975" t="s">
        <v>37</v>
      </c>
      <c r="I3975" t="s">
        <v>25</v>
      </c>
      <c r="J3975" t="s">
        <v>36</v>
      </c>
      <c r="K3975" t="s">
        <v>37</v>
      </c>
    </row>
    <row r="3976" spans="1:11" x14ac:dyDescent="0.25">
      <c r="A3976">
        <v>6602674</v>
      </c>
      <c r="B3976" s="2">
        <v>43425.642180324074</v>
      </c>
      <c r="C3976" s="2">
        <v>43421</v>
      </c>
      <c r="D3976" t="s">
        <v>1485</v>
      </c>
      <c r="E3976">
        <v>12238</v>
      </c>
      <c r="F3976" t="s">
        <v>35</v>
      </c>
      <c r="G3976" t="s">
        <v>2</v>
      </c>
      <c r="H3976" t="s">
        <v>5</v>
      </c>
      <c r="I3976" t="s">
        <v>1</v>
      </c>
      <c r="J3976" t="s">
        <v>4</v>
      </c>
      <c r="K3976" t="s">
        <v>38</v>
      </c>
    </row>
    <row r="3977" spans="1:11" x14ac:dyDescent="0.25">
      <c r="A3977">
        <v>6602674</v>
      </c>
      <c r="B3977" s="2">
        <v>43425.642464699071</v>
      </c>
      <c r="C3977" s="2">
        <v>43421</v>
      </c>
      <c r="D3977" t="s">
        <v>1485</v>
      </c>
      <c r="E3977">
        <v>12238</v>
      </c>
      <c r="F3977" t="s">
        <v>35</v>
      </c>
      <c r="G3977" t="s">
        <v>2</v>
      </c>
      <c r="H3977" t="s">
        <v>3</v>
      </c>
      <c r="I3977" t="s">
        <v>1</v>
      </c>
      <c r="J3977" t="s">
        <v>4</v>
      </c>
      <c r="K3977" t="s">
        <v>39</v>
      </c>
    </row>
    <row r="3978" spans="1:11" x14ac:dyDescent="0.25">
      <c r="A3978">
        <v>6603158</v>
      </c>
      <c r="B3978" s="2">
        <v>43425.642933333336</v>
      </c>
      <c r="C3978" s="2">
        <v>43421</v>
      </c>
      <c r="D3978" t="s">
        <v>1486</v>
      </c>
      <c r="E3978">
        <v>12238</v>
      </c>
      <c r="F3978" t="s">
        <v>35</v>
      </c>
      <c r="G3978" t="s">
        <v>0</v>
      </c>
      <c r="H3978" t="s">
        <v>37</v>
      </c>
      <c r="I3978" t="s">
        <v>25</v>
      </c>
      <c r="J3978" t="s">
        <v>36</v>
      </c>
      <c r="K3978" t="s">
        <v>37</v>
      </c>
    </row>
    <row r="3979" spans="1:11" x14ac:dyDescent="0.25">
      <c r="A3979">
        <v>6603158</v>
      </c>
      <c r="B3979" s="2">
        <v>43425.643174884259</v>
      </c>
      <c r="C3979" s="2">
        <v>43421</v>
      </c>
      <c r="D3979" t="s">
        <v>1486</v>
      </c>
      <c r="E3979">
        <v>12238</v>
      </c>
      <c r="F3979" t="s">
        <v>35</v>
      </c>
      <c r="G3979" t="s">
        <v>2</v>
      </c>
      <c r="H3979" t="s">
        <v>5</v>
      </c>
      <c r="I3979" t="s">
        <v>1</v>
      </c>
      <c r="J3979" t="s">
        <v>4</v>
      </c>
      <c r="K3979" t="s">
        <v>38</v>
      </c>
    </row>
    <row r="3980" spans="1:11" x14ac:dyDescent="0.25">
      <c r="A3980">
        <v>6603158</v>
      </c>
      <c r="B3980" s="2">
        <v>43425.643471759256</v>
      </c>
      <c r="C3980" s="2">
        <v>43421</v>
      </c>
      <c r="D3980" t="s">
        <v>1486</v>
      </c>
      <c r="E3980">
        <v>12238</v>
      </c>
      <c r="F3980" t="s">
        <v>35</v>
      </c>
      <c r="G3980" t="s">
        <v>2</v>
      </c>
      <c r="H3980" t="s">
        <v>3</v>
      </c>
      <c r="I3980" t="s">
        <v>1</v>
      </c>
      <c r="J3980" t="s">
        <v>4</v>
      </c>
      <c r="K3980" t="s">
        <v>39</v>
      </c>
    </row>
    <row r="3981" spans="1:11" x14ac:dyDescent="0.25">
      <c r="A3981">
        <v>6603403</v>
      </c>
      <c r="B3981" s="2">
        <v>43425.64391608796</v>
      </c>
      <c r="C3981" s="2">
        <v>43421</v>
      </c>
      <c r="D3981" t="s">
        <v>1487</v>
      </c>
      <c r="E3981">
        <v>12238</v>
      </c>
      <c r="F3981" t="s">
        <v>35</v>
      </c>
      <c r="G3981" t="s">
        <v>0</v>
      </c>
      <c r="H3981" t="s">
        <v>37</v>
      </c>
      <c r="I3981" t="s">
        <v>25</v>
      </c>
      <c r="J3981" t="s">
        <v>36</v>
      </c>
      <c r="K3981" t="s">
        <v>37</v>
      </c>
    </row>
    <row r="3982" spans="1:11" x14ac:dyDescent="0.25">
      <c r="A3982">
        <v>6603403</v>
      </c>
      <c r="B3982" s="2">
        <v>43425.644271296296</v>
      </c>
      <c r="C3982" s="2">
        <v>43421</v>
      </c>
      <c r="D3982" t="s">
        <v>1487</v>
      </c>
      <c r="E3982">
        <v>12238</v>
      </c>
      <c r="F3982" t="s">
        <v>35</v>
      </c>
      <c r="G3982" t="s">
        <v>2</v>
      </c>
      <c r="H3982" t="s">
        <v>3</v>
      </c>
      <c r="I3982" t="s">
        <v>1</v>
      </c>
      <c r="J3982" t="s">
        <v>4</v>
      </c>
      <c r="K3982" t="s">
        <v>39</v>
      </c>
    </row>
    <row r="3983" spans="1:11" x14ac:dyDescent="0.25">
      <c r="A3983">
        <v>66036903</v>
      </c>
      <c r="B3983" s="2">
        <v>43425.644828009259</v>
      </c>
      <c r="C3983" s="2">
        <v>43421</v>
      </c>
      <c r="D3983" t="s">
        <v>1488</v>
      </c>
      <c r="E3983">
        <v>12238</v>
      </c>
      <c r="F3983" t="s">
        <v>35</v>
      </c>
      <c r="G3983" t="s">
        <v>0</v>
      </c>
      <c r="H3983" t="s">
        <v>37</v>
      </c>
      <c r="I3983" t="s">
        <v>25</v>
      </c>
      <c r="J3983" t="s">
        <v>36</v>
      </c>
      <c r="K3983" t="s">
        <v>37</v>
      </c>
    </row>
    <row r="3984" spans="1:11" x14ac:dyDescent="0.25">
      <c r="A3984">
        <v>66036903</v>
      </c>
      <c r="B3984" s="2">
        <v>43425.645198842591</v>
      </c>
      <c r="C3984" s="2">
        <v>43421</v>
      </c>
      <c r="D3984" t="s">
        <v>1488</v>
      </c>
      <c r="E3984">
        <v>12238</v>
      </c>
      <c r="F3984" t="s">
        <v>35</v>
      </c>
      <c r="G3984" t="s">
        <v>2</v>
      </c>
      <c r="H3984" t="s">
        <v>5</v>
      </c>
      <c r="I3984" t="s">
        <v>1</v>
      </c>
      <c r="J3984" t="s">
        <v>4</v>
      </c>
      <c r="K3984" t="s">
        <v>38</v>
      </c>
    </row>
    <row r="3985" spans="1:11" x14ac:dyDescent="0.25">
      <c r="A3985">
        <v>66036903</v>
      </c>
      <c r="B3985" s="2">
        <v>43425.645561458332</v>
      </c>
      <c r="C3985" s="2">
        <v>43421</v>
      </c>
      <c r="D3985" t="s">
        <v>1488</v>
      </c>
      <c r="E3985">
        <v>12238</v>
      </c>
      <c r="F3985" t="s">
        <v>35</v>
      </c>
      <c r="G3985" t="s">
        <v>2</v>
      </c>
      <c r="H3985" t="s">
        <v>3</v>
      </c>
      <c r="I3985" t="s">
        <v>1</v>
      </c>
      <c r="J3985" t="s">
        <v>4</v>
      </c>
      <c r="K3985" t="s">
        <v>39</v>
      </c>
    </row>
    <row r="3986" spans="1:11" x14ac:dyDescent="0.25">
      <c r="A3986">
        <v>6603941</v>
      </c>
      <c r="B3986" s="2">
        <v>43425.646364930559</v>
      </c>
      <c r="C3986" s="2">
        <v>43421</v>
      </c>
      <c r="D3986" t="s">
        <v>1489</v>
      </c>
      <c r="E3986">
        <v>12238</v>
      </c>
      <c r="F3986" t="s">
        <v>35</v>
      </c>
      <c r="G3986" t="s">
        <v>0</v>
      </c>
      <c r="H3986" t="s">
        <v>37</v>
      </c>
      <c r="I3986" t="s">
        <v>25</v>
      </c>
      <c r="J3986" t="s">
        <v>36</v>
      </c>
      <c r="K3986" t="s">
        <v>37</v>
      </c>
    </row>
    <row r="3987" spans="1:11" x14ac:dyDescent="0.25">
      <c r="A3987">
        <v>6603941</v>
      </c>
      <c r="B3987" s="2">
        <v>43425.646699189812</v>
      </c>
      <c r="C3987" s="2">
        <v>43421</v>
      </c>
      <c r="D3987" t="s">
        <v>1489</v>
      </c>
      <c r="E3987">
        <v>12238</v>
      </c>
      <c r="F3987" t="s">
        <v>35</v>
      </c>
      <c r="G3987" t="s">
        <v>2</v>
      </c>
      <c r="H3987" t="s">
        <v>5</v>
      </c>
      <c r="I3987" t="s">
        <v>1</v>
      </c>
      <c r="J3987" t="s">
        <v>4</v>
      </c>
      <c r="K3987" t="s">
        <v>38</v>
      </c>
    </row>
    <row r="3988" spans="1:11" x14ac:dyDescent="0.25">
      <c r="A3988">
        <v>6604942</v>
      </c>
      <c r="B3988" s="2">
        <v>43425.647290162036</v>
      </c>
      <c r="C3988" s="2">
        <v>43421</v>
      </c>
      <c r="D3988" t="s">
        <v>1490</v>
      </c>
      <c r="E3988">
        <v>12238</v>
      </c>
      <c r="F3988" t="s">
        <v>35</v>
      </c>
      <c r="G3988" t="s">
        <v>0</v>
      </c>
      <c r="H3988" t="s">
        <v>37</v>
      </c>
      <c r="I3988" t="s">
        <v>25</v>
      </c>
      <c r="J3988" t="s">
        <v>36</v>
      </c>
      <c r="K3988" t="s">
        <v>37</v>
      </c>
    </row>
    <row r="3989" spans="1:11" x14ac:dyDescent="0.25">
      <c r="A3989">
        <v>6604942</v>
      </c>
      <c r="B3989" s="2">
        <v>43425.647544675929</v>
      </c>
      <c r="C3989" s="2">
        <v>43421</v>
      </c>
      <c r="D3989" t="s">
        <v>1490</v>
      </c>
      <c r="E3989">
        <v>12238</v>
      </c>
      <c r="F3989" t="s">
        <v>35</v>
      </c>
      <c r="G3989" t="s">
        <v>2</v>
      </c>
      <c r="H3989" t="s">
        <v>5</v>
      </c>
      <c r="I3989" t="s">
        <v>1</v>
      </c>
      <c r="J3989" t="s">
        <v>4</v>
      </c>
      <c r="K3989" t="s">
        <v>38</v>
      </c>
    </row>
    <row r="3990" spans="1:11" x14ac:dyDescent="0.25">
      <c r="A3990">
        <v>6604997</v>
      </c>
      <c r="B3990" s="2">
        <v>43425.648116666664</v>
      </c>
      <c r="C3990" s="2">
        <v>43421</v>
      </c>
      <c r="D3990" t="s">
        <v>1491</v>
      </c>
      <c r="E3990">
        <v>12238</v>
      </c>
      <c r="F3990" t="s">
        <v>35</v>
      </c>
      <c r="G3990" t="s">
        <v>0</v>
      </c>
      <c r="H3990" t="s">
        <v>37</v>
      </c>
      <c r="I3990" t="s">
        <v>25</v>
      </c>
      <c r="J3990" t="s">
        <v>36</v>
      </c>
      <c r="K3990" t="s">
        <v>37</v>
      </c>
    </row>
    <row r="3991" spans="1:11" x14ac:dyDescent="0.25">
      <c r="A3991">
        <v>6604997</v>
      </c>
      <c r="B3991" s="2">
        <v>43425.648389467591</v>
      </c>
      <c r="C3991" s="2">
        <v>43421</v>
      </c>
      <c r="D3991" t="s">
        <v>1491</v>
      </c>
      <c r="E3991">
        <v>12238</v>
      </c>
      <c r="F3991" t="s">
        <v>35</v>
      </c>
      <c r="G3991" t="s">
        <v>2</v>
      </c>
      <c r="H3991" t="s">
        <v>3</v>
      </c>
      <c r="I3991" t="s">
        <v>1</v>
      </c>
      <c r="J3991" t="s">
        <v>4</v>
      </c>
      <c r="K3991" t="s">
        <v>39</v>
      </c>
    </row>
    <row r="3992" spans="1:11" x14ac:dyDescent="0.25">
      <c r="A3992">
        <v>6605615</v>
      </c>
      <c r="B3992" s="2">
        <v>43425.648841898146</v>
      </c>
      <c r="C3992" s="2">
        <v>43421</v>
      </c>
      <c r="D3992" t="s">
        <v>1492</v>
      </c>
      <c r="E3992">
        <v>12238</v>
      </c>
      <c r="F3992" t="s">
        <v>35</v>
      </c>
      <c r="G3992" t="s">
        <v>0</v>
      </c>
      <c r="H3992" t="s">
        <v>10</v>
      </c>
      <c r="I3992" t="s">
        <v>7</v>
      </c>
      <c r="J3992" t="s">
        <v>36</v>
      </c>
      <c r="K3992" t="s">
        <v>42</v>
      </c>
    </row>
    <row r="3993" spans="1:11" x14ac:dyDescent="0.25">
      <c r="A3993">
        <v>6605615</v>
      </c>
      <c r="B3993" s="2">
        <v>43425.649135185187</v>
      </c>
      <c r="C3993" s="2">
        <v>43421</v>
      </c>
      <c r="D3993" t="s">
        <v>1492</v>
      </c>
      <c r="E3993">
        <v>12238</v>
      </c>
      <c r="F3993" t="s">
        <v>35</v>
      </c>
      <c r="G3993" t="s">
        <v>2</v>
      </c>
      <c r="H3993" t="s">
        <v>37</v>
      </c>
      <c r="I3993" t="s">
        <v>25</v>
      </c>
      <c r="J3993" t="s">
        <v>9</v>
      </c>
      <c r="K3993" t="s">
        <v>37</v>
      </c>
    </row>
    <row r="3994" spans="1:11" x14ac:dyDescent="0.25">
      <c r="A3994">
        <v>6606470</v>
      </c>
      <c r="B3994" s="2">
        <v>43425.649681249997</v>
      </c>
      <c r="C3994" s="2">
        <v>43421</v>
      </c>
      <c r="D3994" t="s">
        <v>1493</v>
      </c>
      <c r="E3994">
        <v>12238</v>
      </c>
      <c r="F3994" t="s">
        <v>35</v>
      </c>
      <c r="G3994" t="s">
        <v>0</v>
      </c>
      <c r="H3994" t="s">
        <v>37</v>
      </c>
      <c r="I3994" t="s">
        <v>25</v>
      </c>
      <c r="J3994" t="s">
        <v>36</v>
      </c>
      <c r="K3994" t="s">
        <v>37</v>
      </c>
    </row>
    <row r="3995" spans="1:11" x14ac:dyDescent="0.25">
      <c r="A3995">
        <v>6606470</v>
      </c>
      <c r="B3995" s="2">
        <v>43425.649900462966</v>
      </c>
      <c r="C3995" s="2">
        <v>43421</v>
      </c>
      <c r="D3995" t="s">
        <v>1493</v>
      </c>
      <c r="E3995">
        <v>12238</v>
      </c>
      <c r="F3995" t="s">
        <v>35</v>
      </c>
      <c r="G3995" t="s">
        <v>2</v>
      </c>
      <c r="H3995" t="s">
        <v>5</v>
      </c>
      <c r="I3995" t="s">
        <v>1</v>
      </c>
      <c r="J3995" t="s">
        <v>4</v>
      </c>
      <c r="K3995" t="s">
        <v>38</v>
      </c>
    </row>
    <row r="3996" spans="1:11" x14ac:dyDescent="0.25">
      <c r="A3996">
        <v>6606470</v>
      </c>
      <c r="B3996" s="2">
        <v>43425.650263773146</v>
      </c>
      <c r="C3996" s="2">
        <v>43421</v>
      </c>
      <c r="D3996" t="s">
        <v>1493</v>
      </c>
      <c r="E3996">
        <v>12238</v>
      </c>
      <c r="F3996" t="s">
        <v>35</v>
      </c>
      <c r="G3996" t="s">
        <v>2</v>
      </c>
      <c r="H3996" t="s">
        <v>3</v>
      </c>
      <c r="I3996" t="s">
        <v>1</v>
      </c>
      <c r="J3996" t="s">
        <v>4</v>
      </c>
      <c r="K3996" t="s">
        <v>39</v>
      </c>
    </row>
    <row r="3997" spans="1:11" x14ac:dyDescent="0.25">
      <c r="A3997">
        <v>6606675</v>
      </c>
      <c r="B3997" s="2">
        <v>43425.651984143522</v>
      </c>
      <c r="C3997" s="2">
        <v>43421</v>
      </c>
      <c r="D3997" t="s">
        <v>1494</v>
      </c>
      <c r="E3997">
        <v>12238</v>
      </c>
      <c r="F3997" t="s">
        <v>35</v>
      </c>
      <c r="G3997" t="s">
        <v>0</v>
      </c>
      <c r="H3997" t="s">
        <v>37</v>
      </c>
      <c r="I3997" t="s">
        <v>25</v>
      </c>
      <c r="J3997" t="s">
        <v>36</v>
      </c>
      <c r="K3997" t="s">
        <v>37</v>
      </c>
    </row>
    <row r="3998" spans="1:11" x14ac:dyDescent="0.25">
      <c r="A3998">
        <v>6606675</v>
      </c>
      <c r="B3998" s="2">
        <v>43425.65225648148</v>
      </c>
      <c r="C3998" s="2">
        <v>43421</v>
      </c>
      <c r="D3998" t="s">
        <v>1494</v>
      </c>
      <c r="E3998">
        <v>12238</v>
      </c>
      <c r="F3998" t="s">
        <v>35</v>
      </c>
      <c r="G3998" t="s">
        <v>2</v>
      </c>
      <c r="H3998" t="s">
        <v>37</v>
      </c>
      <c r="I3998" t="s">
        <v>25</v>
      </c>
      <c r="J3998" t="s">
        <v>4</v>
      </c>
      <c r="K3998" t="s">
        <v>37</v>
      </c>
    </row>
    <row r="3999" spans="1:11" x14ac:dyDescent="0.25">
      <c r="A3999">
        <v>6607536</v>
      </c>
      <c r="B3999" s="2">
        <v>43425.652728935187</v>
      </c>
      <c r="C3999" s="2">
        <v>43421</v>
      </c>
      <c r="D3999" t="s">
        <v>1495</v>
      </c>
      <c r="E3999">
        <v>12238</v>
      </c>
      <c r="F3999" t="s">
        <v>35</v>
      </c>
      <c r="G3999" t="s">
        <v>0</v>
      </c>
      <c r="H3999" t="s">
        <v>37</v>
      </c>
      <c r="I3999" t="s">
        <v>25</v>
      </c>
      <c r="J3999" t="s">
        <v>36</v>
      </c>
      <c r="K3999" t="s">
        <v>37</v>
      </c>
    </row>
    <row r="4000" spans="1:11" x14ac:dyDescent="0.25">
      <c r="A4000">
        <v>6607536</v>
      </c>
      <c r="B4000" s="2">
        <v>43425.653012499999</v>
      </c>
      <c r="C4000" s="2">
        <v>43421</v>
      </c>
      <c r="D4000" t="s">
        <v>1495</v>
      </c>
      <c r="E4000">
        <v>12238</v>
      </c>
      <c r="F4000" t="s">
        <v>35</v>
      </c>
      <c r="G4000" t="s">
        <v>2</v>
      </c>
      <c r="H4000" t="s">
        <v>5</v>
      </c>
      <c r="I4000" t="s">
        <v>1</v>
      </c>
      <c r="J4000" t="s">
        <v>4</v>
      </c>
      <c r="K4000" t="s">
        <v>38</v>
      </c>
    </row>
    <row r="4001" spans="1:11" x14ac:dyDescent="0.25">
      <c r="A4001">
        <v>6607536</v>
      </c>
      <c r="B4001" s="2">
        <v>43425.653228935182</v>
      </c>
      <c r="C4001" s="2">
        <v>43421</v>
      </c>
      <c r="D4001" t="s">
        <v>1495</v>
      </c>
      <c r="E4001">
        <v>12238</v>
      </c>
      <c r="F4001" t="s">
        <v>35</v>
      </c>
      <c r="G4001" t="s">
        <v>2</v>
      </c>
      <c r="H4001" t="s">
        <v>3</v>
      </c>
      <c r="I4001" t="s">
        <v>1</v>
      </c>
      <c r="J4001" t="s">
        <v>4</v>
      </c>
      <c r="K4001" t="s">
        <v>39</v>
      </c>
    </row>
    <row r="4002" spans="1:11" x14ac:dyDescent="0.25">
      <c r="A4002">
        <v>6607708</v>
      </c>
      <c r="B4002" s="2">
        <v>43425.653779629632</v>
      </c>
      <c r="C4002" s="2">
        <v>43421</v>
      </c>
      <c r="D4002" t="s">
        <v>1496</v>
      </c>
      <c r="E4002">
        <v>12238</v>
      </c>
      <c r="F4002" t="s">
        <v>35</v>
      </c>
      <c r="G4002" t="s">
        <v>0</v>
      </c>
      <c r="H4002" t="s">
        <v>37</v>
      </c>
      <c r="I4002" t="s">
        <v>25</v>
      </c>
      <c r="J4002" t="s">
        <v>36</v>
      </c>
      <c r="K4002" t="s">
        <v>37</v>
      </c>
    </row>
    <row r="4003" spans="1:11" x14ac:dyDescent="0.25">
      <c r="A4003">
        <v>6607708</v>
      </c>
      <c r="B4003" s="2">
        <v>43425.654017013891</v>
      </c>
      <c r="C4003" s="2">
        <v>43421</v>
      </c>
      <c r="D4003" t="s">
        <v>1496</v>
      </c>
      <c r="E4003">
        <v>12238</v>
      </c>
      <c r="F4003" t="s">
        <v>35</v>
      </c>
      <c r="G4003" t="s">
        <v>2</v>
      </c>
      <c r="H4003" t="s">
        <v>3</v>
      </c>
      <c r="I4003" t="s">
        <v>1</v>
      </c>
      <c r="J4003" t="s">
        <v>4</v>
      </c>
      <c r="K4003" t="s">
        <v>39</v>
      </c>
    </row>
    <row r="4004" spans="1:11" x14ac:dyDescent="0.25">
      <c r="A4004">
        <v>6607973</v>
      </c>
      <c r="B4004" s="2">
        <v>43425.654343402777</v>
      </c>
      <c r="C4004" s="2">
        <v>43421</v>
      </c>
      <c r="D4004" t="s">
        <v>1497</v>
      </c>
      <c r="E4004">
        <v>12238</v>
      </c>
      <c r="F4004" t="s">
        <v>35</v>
      </c>
      <c r="G4004" t="s">
        <v>0</v>
      </c>
      <c r="H4004" t="s">
        <v>37</v>
      </c>
      <c r="I4004" t="s">
        <v>25</v>
      </c>
      <c r="J4004" t="s">
        <v>36</v>
      </c>
      <c r="K4004" t="s">
        <v>37</v>
      </c>
    </row>
    <row r="4005" spans="1:11" x14ac:dyDescent="0.25">
      <c r="A4005">
        <v>6607973</v>
      </c>
      <c r="B4005" s="2">
        <v>43425.654558912036</v>
      </c>
      <c r="C4005" s="2">
        <v>43421</v>
      </c>
      <c r="D4005" t="s">
        <v>1497</v>
      </c>
      <c r="E4005">
        <v>12238</v>
      </c>
      <c r="F4005" t="s">
        <v>35</v>
      </c>
      <c r="G4005" t="s">
        <v>2</v>
      </c>
      <c r="H4005" t="s">
        <v>37</v>
      </c>
      <c r="I4005" t="s">
        <v>25</v>
      </c>
      <c r="J4005" t="s">
        <v>9</v>
      </c>
      <c r="K4005" t="s">
        <v>37</v>
      </c>
    </row>
    <row r="4006" spans="1:11" x14ac:dyDescent="0.25">
      <c r="A4006">
        <v>6608320</v>
      </c>
      <c r="B4006" s="2">
        <v>43425.654953356483</v>
      </c>
      <c r="C4006" s="2">
        <v>43421</v>
      </c>
      <c r="D4006" t="s">
        <v>1498</v>
      </c>
      <c r="E4006">
        <v>12238</v>
      </c>
      <c r="F4006" t="s">
        <v>35</v>
      </c>
      <c r="G4006" t="s">
        <v>0</v>
      </c>
      <c r="H4006" t="s">
        <v>37</v>
      </c>
      <c r="I4006" t="s">
        <v>25</v>
      </c>
      <c r="J4006" t="s">
        <v>36</v>
      </c>
      <c r="K4006" t="s">
        <v>37</v>
      </c>
    </row>
    <row r="4007" spans="1:11" x14ac:dyDescent="0.25">
      <c r="A4007">
        <v>6608320</v>
      </c>
      <c r="B4007" s="2">
        <v>43425.655280555555</v>
      </c>
      <c r="C4007" s="2">
        <v>43421</v>
      </c>
      <c r="D4007" t="s">
        <v>1498</v>
      </c>
      <c r="E4007">
        <v>12238</v>
      </c>
      <c r="F4007" t="s">
        <v>35</v>
      </c>
      <c r="G4007" t="s">
        <v>2</v>
      </c>
      <c r="H4007" t="s">
        <v>5</v>
      </c>
      <c r="I4007" t="s">
        <v>1</v>
      </c>
      <c r="J4007" t="s">
        <v>4</v>
      </c>
      <c r="K4007" t="s">
        <v>38</v>
      </c>
    </row>
    <row r="4008" spans="1:11" x14ac:dyDescent="0.25">
      <c r="A4008">
        <v>6608320</v>
      </c>
      <c r="B4008" s="2">
        <v>43425.655604629632</v>
      </c>
      <c r="C4008" s="2">
        <v>43421</v>
      </c>
      <c r="D4008" t="s">
        <v>1498</v>
      </c>
      <c r="E4008">
        <v>12238</v>
      </c>
      <c r="F4008" t="s">
        <v>35</v>
      </c>
      <c r="G4008" t="s">
        <v>2</v>
      </c>
      <c r="H4008" t="s">
        <v>3</v>
      </c>
      <c r="I4008" t="s">
        <v>1</v>
      </c>
      <c r="J4008" t="s">
        <v>4</v>
      </c>
      <c r="K4008" t="s">
        <v>39</v>
      </c>
    </row>
    <row r="4009" spans="1:11" x14ac:dyDescent="0.25">
      <c r="A4009">
        <v>6608629</v>
      </c>
      <c r="B4009" s="2">
        <v>43425.656026736113</v>
      </c>
      <c r="C4009" s="2">
        <v>43421</v>
      </c>
      <c r="D4009" t="s">
        <v>1499</v>
      </c>
      <c r="E4009">
        <v>12238</v>
      </c>
      <c r="F4009" t="s">
        <v>35</v>
      </c>
      <c r="G4009" t="s">
        <v>0</v>
      </c>
      <c r="H4009" t="s">
        <v>37</v>
      </c>
      <c r="I4009" t="s">
        <v>25</v>
      </c>
      <c r="J4009" t="s">
        <v>36</v>
      </c>
      <c r="K4009" t="s">
        <v>37</v>
      </c>
    </row>
    <row r="4010" spans="1:11" x14ac:dyDescent="0.25">
      <c r="A4010">
        <v>6608629</v>
      </c>
      <c r="B4010" s="2">
        <v>43425.656306944446</v>
      </c>
      <c r="C4010" s="2">
        <v>43421</v>
      </c>
      <c r="D4010" t="s">
        <v>1499</v>
      </c>
      <c r="E4010">
        <v>12238</v>
      </c>
      <c r="F4010" t="s">
        <v>35</v>
      </c>
      <c r="G4010" t="s">
        <v>2</v>
      </c>
      <c r="H4010" t="s">
        <v>37</v>
      </c>
      <c r="I4010" t="s">
        <v>25</v>
      </c>
      <c r="J4010" t="s">
        <v>9</v>
      </c>
      <c r="K4010" t="s">
        <v>37</v>
      </c>
    </row>
    <row r="4011" spans="1:11" x14ac:dyDescent="0.25">
      <c r="A4011">
        <v>6609888</v>
      </c>
      <c r="B4011" s="2">
        <v>43425.656715277779</v>
      </c>
      <c r="C4011" s="2">
        <v>43421</v>
      </c>
      <c r="D4011" t="s">
        <v>1500</v>
      </c>
      <c r="E4011">
        <v>12238</v>
      </c>
      <c r="F4011" t="s">
        <v>35</v>
      </c>
      <c r="G4011" t="s">
        <v>0</v>
      </c>
      <c r="H4011" t="s">
        <v>37</v>
      </c>
      <c r="I4011" t="s">
        <v>25</v>
      </c>
      <c r="J4011" t="s">
        <v>36</v>
      </c>
      <c r="K4011" t="s">
        <v>37</v>
      </c>
    </row>
    <row r="4012" spans="1:11" x14ac:dyDescent="0.25">
      <c r="A4012">
        <v>6609888</v>
      </c>
      <c r="B4012" s="2">
        <v>43425.656976736114</v>
      </c>
      <c r="C4012" s="2">
        <v>43421</v>
      </c>
      <c r="D4012" t="s">
        <v>1500</v>
      </c>
      <c r="E4012">
        <v>12238</v>
      </c>
      <c r="F4012" t="s">
        <v>35</v>
      </c>
      <c r="G4012" t="s">
        <v>2</v>
      </c>
      <c r="H4012" t="s">
        <v>37</v>
      </c>
      <c r="I4012" t="s">
        <v>25</v>
      </c>
      <c r="J4012" t="s">
        <v>4</v>
      </c>
      <c r="K4012" t="s">
        <v>37</v>
      </c>
    </row>
    <row r="4013" spans="1:11" x14ac:dyDescent="0.25">
      <c r="A4013">
        <v>6609904</v>
      </c>
      <c r="B4013" s="2">
        <v>43425.657351273148</v>
      </c>
      <c r="C4013" s="2">
        <v>43421</v>
      </c>
      <c r="D4013" t="s">
        <v>1501</v>
      </c>
      <c r="E4013">
        <v>12238</v>
      </c>
      <c r="F4013" t="s">
        <v>35</v>
      </c>
      <c r="G4013" t="s">
        <v>0</v>
      </c>
      <c r="H4013" t="s">
        <v>37</v>
      </c>
      <c r="I4013" t="s">
        <v>25</v>
      </c>
      <c r="J4013" t="s">
        <v>36</v>
      </c>
      <c r="K4013" t="s">
        <v>37</v>
      </c>
    </row>
    <row r="4014" spans="1:11" x14ac:dyDescent="0.25">
      <c r="A4014">
        <v>6609904</v>
      </c>
      <c r="B4014" s="2">
        <v>43425.657644212966</v>
      </c>
      <c r="C4014" s="2">
        <v>43421</v>
      </c>
      <c r="D4014" t="s">
        <v>1501</v>
      </c>
      <c r="E4014">
        <v>12238</v>
      </c>
      <c r="F4014" t="s">
        <v>35</v>
      </c>
      <c r="G4014" t="s">
        <v>2</v>
      </c>
      <c r="H4014" t="s">
        <v>37</v>
      </c>
      <c r="I4014" t="s">
        <v>25</v>
      </c>
      <c r="J4014" t="s">
        <v>4</v>
      </c>
      <c r="K4014" t="s">
        <v>37</v>
      </c>
    </row>
    <row r="4015" spans="1:11" x14ac:dyDescent="0.25">
      <c r="A4015">
        <v>6610559</v>
      </c>
      <c r="B4015" s="2">
        <v>43425.658056018518</v>
      </c>
      <c r="C4015" s="2">
        <v>43421</v>
      </c>
      <c r="D4015" t="s">
        <v>1502</v>
      </c>
      <c r="E4015">
        <v>12238</v>
      </c>
      <c r="F4015" t="s">
        <v>35</v>
      </c>
      <c r="G4015" t="s">
        <v>0</v>
      </c>
      <c r="H4015" t="s">
        <v>37</v>
      </c>
      <c r="I4015" t="s">
        <v>25</v>
      </c>
      <c r="J4015" t="s">
        <v>36</v>
      </c>
      <c r="K4015" t="s">
        <v>37</v>
      </c>
    </row>
    <row r="4016" spans="1:11" x14ac:dyDescent="0.25">
      <c r="A4016">
        <v>6610559</v>
      </c>
      <c r="B4016" s="2">
        <v>43425.658310300925</v>
      </c>
      <c r="C4016" s="2">
        <v>43421</v>
      </c>
      <c r="D4016" t="s">
        <v>1502</v>
      </c>
      <c r="E4016">
        <v>12238</v>
      </c>
      <c r="F4016" t="s">
        <v>35</v>
      </c>
      <c r="G4016" t="s">
        <v>2</v>
      </c>
      <c r="H4016" t="s">
        <v>5</v>
      </c>
      <c r="I4016" t="s">
        <v>1</v>
      </c>
      <c r="J4016" t="s">
        <v>4</v>
      </c>
      <c r="K4016" t="s">
        <v>38</v>
      </c>
    </row>
    <row r="4017" spans="1:11" x14ac:dyDescent="0.25">
      <c r="A4017">
        <v>6610559</v>
      </c>
      <c r="B4017" s="2">
        <v>43425.658549884261</v>
      </c>
      <c r="C4017" s="2">
        <v>43421</v>
      </c>
      <c r="D4017" t="s">
        <v>1502</v>
      </c>
      <c r="E4017">
        <v>12238</v>
      </c>
      <c r="F4017" t="s">
        <v>35</v>
      </c>
      <c r="G4017" t="s">
        <v>2</v>
      </c>
      <c r="H4017" t="s">
        <v>3</v>
      </c>
      <c r="I4017" t="s">
        <v>1</v>
      </c>
      <c r="J4017" t="s">
        <v>4</v>
      </c>
      <c r="K4017" t="s">
        <v>39</v>
      </c>
    </row>
    <row r="4018" spans="1:11" x14ac:dyDescent="0.25">
      <c r="A4018">
        <v>6610847</v>
      </c>
      <c r="B4018" s="2">
        <v>43425.659272337965</v>
      </c>
      <c r="C4018" s="2">
        <v>43421</v>
      </c>
      <c r="D4018" t="s">
        <v>1503</v>
      </c>
      <c r="E4018">
        <v>12238</v>
      </c>
      <c r="F4018" t="s">
        <v>35</v>
      </c>
      <c r="G4018" t="s">
        <v>0</v>
      </c>
      <c r="H4018" t="s">
        <v>37</v>
      </c>
      <c r="I4018" t="s">
        <v>25</v>
      </c>
      <c r="J4018" t="s">
        <v>36</v>
      </c>
      <c r="K4018" t="s">
        <v>37</v>
      </c>
    </row>
    <row r="4019" spans="1:11" x14ac:dyDescent="0.25">
      <c r="A4019">
        <v>6610847</v>
      </c>
      <c r="B4019" s="2">
        <v>43425.659605324072</v>
      </c>
      <c r="C4019" s="2">
        <v>43421</v>
      </c>
      <c r="D4019" t="s">
        <v>1503</v>
      </c>
      <c r="E4019">
        <v>12238</v>
      </c>
      <c r="F4019" t="s">
        <v>35</v>
      </c>
      <c r="G4019" t="s">
        <v>2</v>
      </c>
      <c r="H4019" t="s">
        <v>37</v>
      </c>
      <c r="I4019" t="s">
        <v>25</v>
      </c>
      <c r="J4019" t="s">
        <v>9</v>
      </c>
      <c r="K4019" t="s">
        <v>37</v>
      </c>
    </row>
    <row r="4020" spans="1:11" x14ac:dyDescent="0.25">
      <c r="A4020">
        <v>6611629</v>
      </c>
      <c r="B4020" s="2">
        <v>43425.660043634256</v>
      </c>
      <c r="C4020" s="2">
        <v>43421</v>
      </c>
      <c r="D4020" t="s">
        <v>1504</v>
      </c>
      <c r="E4020">
        <v>12238</v>
      </c>
      <c r="F4020" t="s">
        <v>35</v>
      </c>
      <c r="G4020" t="s">
        <v>0</v>
      </c>
      <c r="H4020" t="s">
        <v>8</v>
      </c>
      <c r="I4020" t="s">
        <v>7</v>
      </c>
      <c r="J4020" t="s">
        <v>36</v>
      </c>
      <c r="K4020" t="s">
        <v>65</v>
      </c>
    </row>
    <row r="4021" spans="1:11" x14ac:dyDescent="0.25">
      <c r="A4021">
        <v>6611629</v>
      </c>
      <c r="B4021" s="2">
        <v>43425.660329861108</v>
      </c>
      <c r="C4021" s="2">
        <v>43421</v>
      </c>
      <c r="D4021" t="s">
        <v>1504</v>
      </c>
      <c r="E4021">
        <v>12238</v>
      </c>
      <c r="F4021" t="s">
        <v>35</v>
      </c>
      <c r="G4021" t="s">
        <v>2</v>
      </c>
      <c r="H4021" t="s">
        <v>8</v>
      </c>
      <c r="I4021" t="s">
        <v>7</v>
      </c>
      <c r="J4021" t="s">
        <v>9</v>
      </c>
      <c r="K4021" t="s">
        <v>65</v>
      </c>
    </row>
    <row r="4022" spans="1:11" x14ac:dyDescent="0.25">
      <c r="A4022">
        <v>6612036</v>
      </c>
      <c r="B4022" s="2">
        <v>43425.660745023146</v>
      </c>
      <c r="C4022" s="2">
        <v>43421</v>
      </c>
      <c r="D4022" t="s">
        <v>1505</v>
      </c>
      <c r="E4022">
        <v>12238</v>
      </c>
      <c r="F4022" t="s">
        <v>35</v>
      </c>
      <c r="G4022" t="s">
        <v>0</v>
      </c>
      <c r="H4022" t="s">
        <v>37</v>
      </c>
      <c r="I4022" t="s">
        <v>25</v>
      </c>
      <c r="J4022" t="s">
        <v>36</v>
      </c>
      <c r="K4022" t="s">
        <v>37</v>
      </c>
    </row>
    <row r="4023" spans="1:11" x14ac:dyDescent="0.25">
      <c r="A4023">
        <v>6612036</v>
      </c>
      <c r="B4023" s="2">
        <v>43425.661034722223</v>
      </c>
      <c r="C4023" s="2">
        <v>43421</v>
      </c>
      <c r="D4023" t="s">
        <v>1505</v>
      </c>
      <c r="E4023">
        <v>12238</v>
      </c>
      <c r="F4023" t="s">
        <v>35</v>
      </c>
      <c r="G4023" t="s">
        <v>2</v>
      </c>
      <c r="H4023" t="s">
        <v>12</v>
      </c>
      <c r="I4023" t="s">
        <v>7</v>
      </c>
      <c r="J4023" t="s">
        <v>9</v>
      </c>
      <c r="K4023" t="s">
        <v>43</v>
      </c>
    </row>
    <row r="4024" spans="1:11" x14ac:dyDescent="0.25">
      <c r="A4024">
        <v>6612144</v>
      </c>
      <c r="B4024" s="2">
        <v>43425.661523842595</v>
      </c>
      <c r="C4024" s="2">
        <v>43421</v>
      </c>
      <c r="D4024" t="s">
        <v>1506</v>
      </c>
      <c r="E4024">
        <v>12238</v>
      </c>
      <c r="F4024" t="s">
        <v>35</v>
      </c>
      <c r="G4024" t="s">
        <v>0</v>
      </c>
      <c r="H4024" t="s">
        <v>37</v>
      </c>
      <c r="I4024" t="s">
        <v>25</v>
      </c>
      <c r="J4024" t="s">
        <v>36</v>
      </c>
      <c r="K4024" t="s">
        <v>37</v>
      </c>
    </row>
    <row r="4025" spans="1:11" x14ac:dyDescent="0.25">
      <c r="A4025">
        <v>6612144</v>
      </c>
      <c r="B4025" s="2">
        <v>43425.66180277778</v>
      </c>
      <c r="C4025" s="2">
        <v>43421</v>
      </c>
      <c r="D4025" t="s">
        <v>1506</v>
      </c>
      <c r="E4025">
        <v>12238</v>
      </c>
      <c r="F4025" t="s">
        <v>35</v>
      </c>
      <c r="G4025" t="s">
        <v>2</v>
      </c>
      <c r="H4025" t="s">
        <v>3</v>
      </c>
      <c r="I4025" t="s">
        <v>1</v>
      </c>
      <c r="J4025" t="s">
        <v>4</v>
      </c>
      <c r="K4025" t="s">
        <v>39</v>
      </c>
    </row>
    <row r="4026" spans="1:11" x14ac:dyDescent="0.25">
      <c r="A4026">
        <v>4892851</v>
      </c>
      <c r="B4026" s="2">
        <v>43425.670264120374</v>
      </c>
      <c r="C4026" s="2">
        <v>43416</v>
      </c>
      <c r="D4026" t="s">
        <v>1507</v>
      </c>
      <c r="E4026">
        <v>12238</v>
      </c>
      <c r="F4026" t="s">
        <v>35</v>
      </c>
      <c r="G4026" t="s">
        <v>0</v>
      </c>
      <c r="H4026" t="s">
        <v>37</v>
      </c>
      <c r="I4026" t="s">
        <v>25</v>
      </c>
      <c r="J4026" t="s">
        <v>36</v>
      </c>
      <c r="K4026" t="s">
        <v>37</v>
      </c>
    </row>
    <row r="4027" spans="1:11" x14ac:dyDescent="0.25">
      <c r="A4027">
        <v>4892851</v>
      </c>
      <c r="B4027" s="2">
        <v>43425.670547685186</v>
      </c>
      <c r="C4027" s="2">
        <v>43416</v>
      </c>
      <c r="D4027" t="s">
        <v>1507</v>
      </c>
      <c r="E4027">
        <v>12238</v>
      </c>
      <c r="F4027" t="s">
        <v>35</v>
      </c>
      <c r="G4027" t="s">
        <v>2</v>
      </c>
      <c r="H4027" t="s">
        <v>37</v>
      </c>
      <c r="I4027" t="s">
        <v>25</v>
      </c>
      <c r="J4027" t="s">
        <v>9</v>
      </c>
      <c r="K4027" t="s">
        <v>37</v>
      </c>
    </row>
    <row r="4028" spans="1:11" x14ac:dyDescent="0.25">
      <c r="A4028">
        <v>6151041</v>
      </c>
      <c r="B4028" s="2">
        <v>43425</v>
      </c>
      <c r="C4028" s="2">
        <v>43419</v>
      </c>
      <c r="D4028" t="s">
        <v>71</v>
      </c>
      <c r="E4028">
        <v>0</v>
      </c>
      <c r="F4028" t="s">
        <v>35</v>
      </c>
      <c r="G4028" t="s">
        <v>0</v>
      </c>
      <c r="H4028" t="s">
        <v>37</v>
      </c>
      <c r="I4028" t="s">
        <v>25</v>
      </c>
      <c r="J4028" t="s">
        <v>36</v>
      </c>
      <c r="K4028" t="s">
        <v>37</v>
      </c>
    </row>
    <row r="4029" spans="1:11" x14ac:dyDescent="0.25">
      <c r="A4029">
        <v>6151041</v>
      </c>
      <c r="B4029" s="2">
        <v>43423.341145949074</v>
      </c>
      <c r="C4029" s="2">
        <v>43419</v>
      </c>
      <c r="D4029" t="s">
        <v>71</v>
      </c>
      <c r="E4029">
        <v>0</v>
      </c>
      <c r="F4029" t="s">
        <v>35</v>
      </c>
      <c r="G4029" t="s">
        <v>2</v>
      </c>
      <c r="H4029" t="s">
        <v>5</v>
      </c>
      <c r="I4029" t="s">
        <v>1</v>
      </c>
      <c r="J4029" t="s">
        <v>4</v>
      </c>
      <c r="K4029" t="s">
        <v>38</v>
      </c>
    </row>
    <row r="4030" spans="1:11" x14ac:dyDescent="0.25">
      <c r="A4030">
        <v>7052296</v>
      </c>
      <c r="B4030" s="2">
        <v>43425.343140972225</v>
      </c>
      <c r="C4030" s="2">
        <v>43422</v>
      </c>
      <c r="D4030" t="s">
        <v>1508</v>
      </c>
      <c r="E4030">
        <v>12408</v>
      </c>
      <c r="F4030" t="s">
        <v>69</v>
      </c>
      <c r="G4030" t="s">
        <v>0</v>
      </c>
      <c r="H4030" t="s">
        <v>37</v>
      </c>
      <c r="I4030" t="s">
        <v>25</v>
      </c>
      <c r="J4030" t="s">
        <v>36</v>
      </c>
      <c r="K4030" t="s">
        <v>37</v>
      </c>
    </row>
    <row r="4031" spans="1:11" x14ac:dyDescent="0.25">
      <c r="A4031">
        <v>7052296</v>
      </c>
      <c r="B4031" s="2">
        <v>43425.343470601852</v>
      </c>
      <c r="C4031" s="2">
        <v>43422</v>
      </c>
      <c r="D4031" t="s">
        <v>1508</v>
      </c>
      <c r="E4031">
        <v>12408</v>
      </c>
      <c r="F4031" t="s">
        <v>69</v>
      </c>
      <c r="G4031" t="s">
        <v>2</v>
      </c>
      <c r="H4031" t="s">
        <v>37</v>
      </c>
      <c r="I4031" t="s">
        <v>25</v>
      </c>
      <c r="J4031" t="s">
        <v>4</v>
      </c>
      <c r="K4031" t="s">
        <v>37</v>
      </c>
    </row>
    <row r="4032" spans="1:11" x14ac:dyDescent="0.25">
      <c r="A4032">
        <v>7052364</v>
      </c>
      <c r="B4032" s="2">
        <v>43425.34388912037</v>
      </c>
      <c r="C4032" s="2">
        <v>43422</v>
      </c>
      <c r="D4032" t="s">
        <v>1509</v>
      </c>
      <c r="E4032">
        <v>12408</v>
      </c>
      <c r="F4032" t="s">
        <v>69</v>
      </c>
      <c r="G4032" t="s">
        <v>0</v>
      </c>
      <c r="H4032" t="s">
        <v>37</v>
      </c>
      <c r="I4032" t="s">
        <v>25</v>
      </c>
      <c r="J4032" t="s">
        <v>36</v>
      </c>
      <c r="K4032" t="s">
        <v>37</v>
      </c>
    </row>
    <row r="4033" spans="1:11" x14ac:dyDescent="0.25">
      <c r="A4033">
        <v>7052364</v>
      </c>
      <c r="B4033" s="2">
        <v>43425.344279745368</v>
      </c>
      <c r="C4033" s="2">
        <v>43422</v>
      </c>
      <c r="D4033" t="s">
        <v>1509</v>
      </c>
      <c r="E4033">
        <v>12408</v>
      </c>
      <c r="F4033" t="s">
        <v>69</v>
      </c>
      <c r="G4033" t="s">
        <v>2</v>
      </c>
      <c r="H4033" t="s">
        <v>37</v>
      </c>
      <c r="I4033" t="s">
        <v>25</v>
      </c>
      <c r="J4033" t="s">
        <v>9</v>
      </c>
      <c r="K4033" t="s">
        <v>37</v>
      </c>
    </row>
    <row r="4034" spans="1:11" x14ac:dyDescent="0.25">
      <c r="A4034">
        <v>7053623</v>
      </c>
      <c r="B4034" s="2">
        <v>43425.344708912038</v>
      </c>
      <c r="C4034" s="2">
        <v>43422</v>
      </c>
      <c r="D4034" t="s">
        <v>1510</v>
      </c>
      <c r="E4034">
        <v>12408</v>
      </c>
      <c r="F4034" t="s">
        <v>69</v>
      </c>
      <c r="G4034" t="s">
        <v>0</v>
      </c>
      <c r="H4034" t="s">
        <v>37</v>
      </c>
      <c r="I4034" t="s">
        <v>25</v>
      </c>
      <c r="J4034" t="s">
        <v>36</v>
      </c>
      <c r="K4034" t="s">
        <v>37</v>
      </c>
    </row>
    <row r="4035" spans="1:11" x14ac:dyDescent="0.25">
      <c r="A4035">
        <v>7053623</v>
      </c>
      <c r="B4035" s="2">
        <v>43425.34509722222</v>
      </c>
      <c r="C4035" s="2">
        <v>43422</v>
      </c>
      <c r="D4035" t="s">
        <v>1510</v>
      </c>
      <c r="E4035">
        <v>12408</v>
      </c>
      <c r="F4035" t="s">
        <v>69</v>
      </c>
      <c r="G4035" t="s">
        <v>2</v>
      </c>
      <c r="H4035" t="s">
        <v>37</v>
      </c>
      <c r="I4035" t="s">
        <v>25</v>
      </c>
      <c r="J4035" t="s">
        <v>9</v>
      </c>
      <c r="K4035" t="s">
        <v>37</v>
      </c>
    </row>
    <row r="4036" spans="1:11" x14ac:dyDescent="0.25">
      <c r="A4036">
        <v>7054624</v>
      </c>
      <c r="B4036" s="2">
        <v>43425.345543634263</v>
      </c>
      <c r="C4036" s="2">
        <v>43422</v>
      </c>
      <c r="D4036" t="s">
        <v>1511</v>
      </c>
      <c r="E4036">
        <v>12408</v>
      </c>
      <c r="F4036" t="s">
        <v>69</v>
      </c>
      <c r="G4036" t="s">
        <v>0</v>
      </c>
      <c r="H4036" t="s">
        <v>37</v>
      </c>
      <c r="I4036" t="s">
        <v>25</v>
      </c>
      <c r="J4036" t="s">
        <v>36</v>
      </c>
      <c r="K4036" t="s">
        <v>37</v>
      </c>
    </row>
    <row r="4037" spans="1:11" x14ac:dyDescent="0.25">
      <c r="A4037">
        <v>7054624</v>
      </c>
      <c r="B4037" s="2">
        <v>43425.346114236112</v>
      </c>
      <c r="C4037" s="2">
        <v>43422</v>
      </c>
      <c r="D4037" t="s">
        <v>1511</v>
      </c>
      <c r="E4037">
        <v>12408</v>
      </c>
      <c r="F4037" t="s">
        <v>69</v>
      </c>
      <c r="G4037" t="s">
        <v>2</v>
      </c>
      <c r="H4037" t="s">
        <v>3</v>
      </c>
      <c r="I4037" t="s">
        <v>1</v>
      </c>
      <c r="J4037" t="s">
        <v>4</v>
      </c>
      <c r="K4037" t="s">
        <v>39</v>
      </c>
    </row>
    <row r="4038" spans="1:11" x14ac:dyDescent="0.25">
      <c r="A4038">
        <v>7054624</v>
      </c>
      <c r="B4038" s="2">
        <v>43425.346467708332</v>
      </c>
      <c r="C4038" s="2">
        <v>43422</v>
      </c>
      <c r="D4038" t="s">
        <v>1511</v>
      </c>
      <c r="E4038">
        <v>12408</v>
      </c>
      <c r="F4038" t="s">
        <v>69</v>
      </c>
      <c r="G4038" t="s">
        <v>2</v>
      </c>
      <c r="H4038" t="s">
        <v>5</v>
      </c>
      <c r="I4038" t="s">
        <v>1</v>
      </c>
      <c r="J4038" t="s">
        <v>4</v>
      </c>
      <c r="K4038" t="s">
        <v>38</v>
      </c>
    </row>
    <row r="4039" spans="1:11" x14ac:dyDescent="0.25">
      <c r="A4039">
        <v>7054684</v>
      </c>
      <c r="B4039" s="2">
        <v>43425.346858912038</v>
      </c>
      <c r="C4039" s="2">
        <v>43422</v>
      </c>
      <c r="D4039" t="s">
        <v>1512</v>
      </c>
      <c r="E4039">
        <v>12408</v>
      </c>
      <c r="F4039" t="s">
        <v>69</v>
      </c>
      <c r="G4039" t="s">
        <v>0</v>
      </c>
      <c r="H4039" t="s">
        <v>37</v>
      </c>
      <c r="I4039" t="s">
        <v>25</v>
      </c>
      <c r="J4039" t="s">
        <v>36</v>
      </c>
      <c r="K4039" t="s">
        <v>37</v>
      </c>
    </row>
    <row r="4040" spans="1:11" x14ac:dyDescent="0.25">
      <c r="A4040">
        <v>7054684</v>
      </c>
      <c r="B4040" s="2">
        <v>43425.347205787039</v>
      </c>
      <c r="C4040" s="2">
        <v>43422</v>
      </c>
      <c r="D4040" t="s">
        <v>1512</v>
      </c>
      <c r="E4040">
        <v>12408</v>
      </c>
      <c r="F4040" t="s">
        <v>69</v>
      </c>
      <c r="G4040" t="s">
        <v>2</v>
      </c>
      <c r="H4040" t="s">
        <v>37</v>
      </c>
      <c r="I4040" t="s">
        <v>25</v>
      </c>
      <c r="J4040" t="s">
        <v>9</v>
      </c>
      <c r="K4040" t="s">
        <v>37</v>
      </c>
    </row>
    <row r="4041" spans="1:11" x14ac:dyDescent="0.25">
      <c r="A4041">
        <v>7055126</v>
      </c>
      <c r="B4041" s="2">
        <v>43425.347587037038</v>
      </c>
      <c r="C4041" s="2">
        <v>43422</v>
      </c>
      <c r="D4041" t="s">
        <v>1513</v>
      </c>
      <c r="E4041">
        <v>12408</v>
      </c>
      <c r="F4041" t="s">
        <v>69</v>
      </c>
      <c r="G4041" t="s">
        <v>0</v>
      </c>
      <c r="H4041" t="s">
        <v>37</v>
      </c>
      <c r="I4041" t="s">
        <v>25</v>
      </c>
      <c r="J4041" t="s">
        <v>36</v>
      </c>
      <c r="K4041" t="s">
        <v>37</v>
      </c>
    </row>
    <row r="4042" spans="1:11" x14ac:dyDescent="0.25">
      <c r="A4042">
        <v>7055126</v>
      </c>
      <c r="B4042" s="2">
        <v>43425.347976273151</v>
      </c>
      <c r="C4042" s="2">
        <v>43422</v>
      </c>
      <c r="D4042" t="s">
        <v>1513</v>
      </c>
      <c r="E4042">
        <v>12408</v>
      </c>
      <c r="F4042" t="s">
        <v>69</v>
      </c>
      <c r="G4042" t="s">
        <v>2</v>
      </c>
      <c r="H4042" t="s">
        <v>8</v>
      </c>
      <c r="I4042" t="s">
        <v>7</v>
      </c>
      <c r="J4042" t="s">
        <v>4</v>
      </c>
      <c r="K4042" t="s">
        <v>65</v>
      </c>
    </row>
    <row r="4043" spans="1:11" x14ac:dyDescent="0.25">
      <c r="A4043">
        <v>7055126</v>
      </c>
      <c r="B4043" s="2">
        <v>43425.348365509257</v>
      </c>
      <c r="C4043" s="2">
        <v>43422</v>
      </c>
      <c r="D4043" t="s">
        <v>1513</v>
      </c>
      <c r="E4043">
        <v>12408</v>
      </c>
      <c r="F4043" t="s">
        <v>69</v>
      </c>
      <c r="G4043" t="s">
        <v>2</v>
      </c>
      <c r="H4043" t="s">
        <v>3</v>
      </c>
      <c r="I4043" t="s">
        <v>1</v>
      </c>
      <c r="J4043" t="s">
        <v>4</v>
      </c>
      <c r="K4043" t="s">
        <v>39</v>
      </c>
    </row>
    <row r="4044" spans="1:11" x14ac:dyDescent="0.25">
      <c r="A4044">
        <v>7055126</v>
      </c>
      <c r="B4044" s="2">
        <v>43425.348623032405</v>
      </c>
      <c r="C4044" s="2">
        <v>43422</v>
      </c>
      <c r="D4044" t="s">
        <v>1513</v>
      </c>
      <c r="E4044">
        <v>12408</v>
      </c>
      <c r="F4044" t="s">
        <v>69</v>
      </c>
      <c r="G4044" t="s">
        <v>2</v>
      </c>
      <c r="H4044" t="s">
        <v>5</v>
      </c>
      <c r="I4044" t="s">
        <v>1</v>
      </c>
      <c r="J4044" t="s">
        <v>4</v>
      </c>
      <c r="K4044" t="s">
        <v>38</v>
      </c>
    </row>
    <row r="4045" spans="1:11" x14ac:dyDescent="0.25">
      <c r="A4045">
        <v>7055545</v>
      </c>
      <c r="B4045" s="2">
        <v>43425.349314004627</v>
      </c>
      <c r="C4045" s="2">
        <v>43422</v>
      </c>
      <c r="D4045" t="s">
        <v>1514</v>
      </c>
      <c r="E4045">
        <v>12408</v>
      </c>
      <c r="F4045" t="s">
        <v>69</v>
      </c>
      <c r="G4045" t="s">
        <v>0</v>
      </c>
      <c r="H4045" t="s">
        <v>37</v>
      </c>
      <c r="I4045" t="s">
        <v>25</v>
      </c>
      <c r="J4045" t="s">
        <v>36</v>
      </c>
      <c r="K4045" t="s">
        <v>37</v>
      </c>
    </row>
    <row r="4046" spans="1:11" x14ac:dyDescent="0.25">
      <c r="A4046">
        <v>7055545</v>
      </c>
      <c r="B4046" s="2">
        <v>43425.349746527776</v>
      </c>
      <c r="C4046" s="2">
        <v>43422</v>
      </c>
      <c r="D4046" t="s">
        <v>1514</v>
      </c>
      <c r="E4046">
        <v>12408</v>
      </c>
      <c r="F4046" t="s">
        <v>69</v>
      </c>
      <c r="G4046" t="s">
        <v>2</v>
      </c>
      <c r="H4046" t="s">
        <v>3</v>
      </c>
      <c r="I4046" t="s">
        <v>1</v>
      </c>
      <c r="J4046" t="s">
        <v>4</v>
      </c>
      <c r="K4046" t="s">
        <v>39</v>
      </c>
    </row>
    <row r="4047" spans="1:11" x14ac:dyDescent="0.25">
      <c r="A4047">
        <v>7055545</v>
      </c>
      <c r="B4047" s="2">
        <v>43425.350034374998</v>
      </c>
      <c r="C4047" s="2">
        <v>43422</v>
      </c>
      <c r="D4047" t="s">
        <v>1514</v>
      </c>
      <c r="E4047">
        <v>12408</v>
      </c>
      <c r="F4047" t="s">
        <v>69</v>
      </c>
      <c r="G4047" t="s">
        <v>2</v>
      </c>
      <c r="H4047" t="s">
        <v>5</v>
      </c>
      <c r="I4047" t="s">
        <v>1</v>
      </c>
      <c r="J4047" t="s">
        <v>4</v>
      </c>
      <c r="K4047" t="s">
        <v>38</v>
      </c>
    </row>
    <row r="4048" spans="1:11" x14ac:dyDescent="0.25">
      <c r="A4048">
        <v>7055768</v>
      </c>
      <c r="B4048" s="2">
        <v>43425.350486689815</v>
      </c>
      <c r="C4048" s="2">
        <v>43422</v>
      </c>
      <c r="D4048" t="s">
        <v>1515</v>
      </c>
      <c r="E4048">
        <v>12408</v>
      </c>
      <c r="F4048" t="s">
        <v>69</v>
      </c>
      <c r="G4048" t="s">
        <v>0</v>
      </c>
      <c r="H4048" t="s">
        <v>37</v>
      </c>
      <c r="I4048" t="s">
        <v>25</v>
      </c>
      <c r="J4048" t="s">
        <v>36</v>
      </c>
      <c r="K4048" t="s">
        <v>37</v>
      </c>
    </row>
    <row r="4049" spans="1:11" x14ac:dyDescent="0.25">
      <c r="A4049">
        <v>7055768</v>
      </c>
      <c r="B4049" s="2">
        <v>43425.35085289352</v>
      </c>
      <c r="C4049" s="2">
        <v>43422</v>
      </c>
      <c r="D4049" t="s">
        <v>1515</v>
      </c>
      <c r="E4049">
        <v>12408</v>
      </c>
      <c r="F4049" t="s">
        <v>69</v>
      </c>
      <c r="G4049" t="s">
        <v>2</v>
      </c>
      <c r="H4049" t="s">
        <v>3</v>
      </c>
      <c r="I4049" t="s">
        <v>1</v>
      </c>
      <c r="J4049" t="s">
        <v>4</v>
      </c>
      <c r="K4049" t="s">
        <v>39</v>
      </c>
    </row>
    <row r="4050" spans="1:11" x14ac:dyDescent="0.25">
      <c r="A4050">
        <v>7055768</v>
      </c>
      <c r="B4050" s="2">
        <v>43425.35114525463</v>
      </c>
      <c r="C4050" s="2">
        <v>43422</v>
      </c>
      <c r="D4050" t="s">
        <v>1515</v>
      </c>
      <c r="E4050">
        <v>12408</v>
      </c>
      <c r="F4050" t="s">
        <v>69</v>
      </c>
      <c r="G4050" t="s">
        <v>2</v>
      </c>
      <c r="H4050" t="s">
        <v>5</v>
      </c>
      <c r="I4050" t="s">
        <v>1</v>
      </c>
      <c r="J4050" t="s">
        <v>4</v>
      </c>
      <c r="K4050" t="s">
        <v>38</v>
      </c>
    </row>
    <row r="4051" spans="1:11" x14ac:dyDescent="0.25">
      <c r="A4051">
        <v>7055922</v>
      </c>
      <c r="B4051" s="2">
        <v>43425.351560763891</v>
      </c>
      <c r="C4051" s="2">
        <v>43422</v>
      </c>
      <c r="D4051" t="s">
        <v>1516</v>
      </c>
      <c r="E4051">
        <v>12408</v>
      </c>
      <c r="F4051" t="s">
        <v>69</v>
      </c>
      <c r="G4051" t="s">
        <v>0</v>
      </c>
      <c r="H4051" t="s">
        <v>37</v>
      </c>
      <c r="I4051" t="s">
        <v>25</v>
      </c>
      <c r="J4051" t="s">
        <v>36</v>
      </c>
      <c r="K4051" t="s">
        <v>37</v>
      </c>
    </row>
    <row r="4052" spans="1:11" x14ac:dyDescent="0.25">
      <c r="A4052">
        <v>7055922</v>
      </c>
      <c r="B4052" s="2">
        <v>43425.351874189815</v>
      </c>
      <c r="C4052" s="2">
        <v>43422</v>
      </c>
      <c r="D4052" t="s">
        <v>1516</v>
      </c>
      <c r="E4052">
        <v>12408</v>
      </c>
      <c r="F4052" t="s">
        <v>69</v>
      </c>
      <c r="G4052" t="s">
        <v>2</v>
      </c>
      <c r="H4052" t="s">
        <v>37</v>
      </c>
      <c r="I4052" t="s">
        <v>25</v>
      </c>
      <c r="J4052" t="s">
        <v>9</v>
      </c>
      <c r="K4052" t="s">
        <v>37</v>
      </c>
    </row>
    <row r="4053" spans="1:11" x14ac:dyDescent="0.25">
      <c r="A4053">
        <v>7056454</v>
      </c>
      <c r="B4053" s="2">
        <v>43425.352337731485</v>
      </c>
      <c r="C4053" s="2">
        <v>43422</v>
      </c>
      <c r="D4053" t="s">
        <v>1517</v>
      </c>
      <c r="E4053">
        <v>12408</v>
      </c>
      <c r="F4053" t="s">
        <v>69</v>
      </c>
      <c r="G4053" t="s">
        <v>0</v>
      </c>
      <c r="H4053" t="s">
        <v>37</v>
      </c>
      <c r="I4053" t="s">
        <v>25</v>
      </c>
      <c r="J4053" t="s">
        <v>36</v>
      </c>
      <c r="K4053" t="s">
        <v>37</v>
      </c>
    </row>
    <row r="4054" spans="1:11" x14ac:dyDescent="0.25">
      <c r="A4054">
        <v>7056454</v>
      </c>
      <c r="B4054" s="2">
        <v>43425.352617476849</v>
      </c>
      <c r="C4054" s="2">
        <v>43422</v>
      </c>
      <c r="D4054" t="s">
        <v>1517</v>
      </c>
      <c r="E4054">
        <v>12408</v>
      </c>
      <c r="F4054" t="s">
        <v>69</v>
      </c>
      <c r="G4054" t="s">
        <v>2</v>
      </c>
      <c r="H4054" t="s">
        <v>37</v>
      </c>
      <c r="I4054" t="s">
        <v>25</v>
      </c>
      <c r="J4054" t="s">
        <v>9</v>
      </c>
      <c r="K4054" t="s">
        <v>37</v>
      </c>
    </row>
    <row r="4055" spans="1:11" x14ac:dyDescent="0.25">
      <c r="A4055">
        <v>7056611</v>
      </c>
      <c r="B4055" s="2">
        <v>43425.352972569446</v>
      </c>
      <c r="C4055" s="2">
        <v>43422</v>
      </c>
      <c r="D4055" t="s">
        <v>1518</v>
      </c>
      <c r="E4055">
        <v>12408</v>
      </c>
      <c r="F4055" t="s">
        <v>69</v>
      </c>
      <c r="G4055" t="s">
        <v>0</v>
      </c>
      <c r="H4055" t="s">
        <v>37</v>
      </c>
      <c r="I4055" t="s">
        <v>25</v>
      </c>
      <c r="J4055" t="s">
        <v>36</v>
      </c>
      <c r="K4055" t="s">
        <v>37</v>
      </c>
    </row>
    <row r="4056" spans="1:11" x14ac:dyDescent="0.25">
      <c r="A4056">
        <v>7056611</v>
      </c>
      <c r="B4056" s="2">
        <v>43425.353329976853</v>
      </c>
      <c r="C4056" s="2">
        <v>43422</v>
      </c>
      <c r="D4056" t="s">
        <v>1518</v>
      </c>
      <c r="E4056">
        <v>12408</v>
      </c>
      <c r="F4056" t="s">
        <v>69</v>
      </c>
      <c r="G4056" t="s">
        <v>2</v>
      </c>
      <c r="H4056" t="s">
        <v>3</v>
      </c>
      <c r="I4056" t="s">
        <v>1</v>
      </c>
      <c r="J4056" t="s">
        <v>4</v>
      </c>
      <c r="K4056" t="s">
        <v>39</v>
      </c>
    </row>
    <row r="4057" spans="1:11" x14ac:dyDescent="0.25">
      <c r="A4057">
        <v>7056611</v>
      </c>
      <c r="B4057" s="2">
        <v>43425.353660995374</v>
      </c>
      <c r="C4057" s="2">
        <v>43422</v>
      </c>
      <c r="D4057" t="s">
        <v>1518</v>
      </c>
      <c r="E4057">
        <v>12408</v>
      </c>
      <c r="F4057" t="s">
        <v>69</v>
      </c>
      <c r="G4057" t="s">
        <v>2</v>
      </c>
      <c r="H4057" t="s">
        <v>5</v>
      </c>
      <c r="I4057" t="s">
        <v>1</v>
      </c>
      <c r="J4057" t="s">
        <v>4</v>
      </c>
      <c r="K4057" t="s">
        <v>38</v>
      </c>
    </row>
    <row r="4058" spans="1:11" x14ac:dyDescent="0.25">
      <c r="A4058">
        <v>7057291</v>
      </c>
      <c r="B4058" s="2">
        <v>43425.354066666667</v>
      </c>
      <c r="C4058" s="2">
        <v>43422</v>
      </c>
      <c r="D4058" t="s">
        <v>1519</v>
      </c>
      <c r="E4058">
        <v>12408</v>
      </c>
      <c r="F4058" t="s">
        <v>69</v>
      </c>
      <c r="G4058" t="s">
        <v>0</v>
      </c>
      <c r="H4058" t="s">
        <v>37</v>
      </c>
      <c r="I4058" t="s">
        <v>25</v>
      </c>
      <c r="J4058" t="s">
        <v>36</v>
      </c>
      <c r="K4058" t="s">
        <v>37</v>
      </c>
    </row>
    <row r="4059" spans="1:11" x14ac:dyDescent="0.25">
      <c r="A4059">
        <v>7057291</v>
      </c>
      <c r="B4059" s="2">
        <v>43425.354442592594</v>
      </c>
      <c r="C4059" s="2">
        <v>43422</v>
      </c>
      <c r="D4059" t="s">
        <v>1519</v>
      </c>
      <c r="E4059">
        <v>12408</v>
      </c>
      <c r="F4059" t="s">
        <v>69</v>
      </c>
      <c r="G4059" t="s">
        <v>2</v>
      </c>
      <c r="H4059" t="s">
        <v>3</v>
      </c>
      <c r="I4059" t="s">
        <v>1</v>
      </c>
      <c r="J4059" t="s">
        <v>4</v>
      </c>
      <c r="K4059" t="s">
        <v>39</v>
      </c>
    </row>
    <row r="4060" spans="1:11" x14ac:dyDescent="0.25">
      <c r="A4060">
        <v>7057291</v>
      </c>
      <c r="B4060" s="2">
        <v>43425.354826273149</v>
      </c>
      <c r="C4060" s="2">
        <v>43422</v>
      </c>
      <c r="D4060" t="s">
        <v>1519</v>
      </c>
      <c r="E4060">
        <v>12408</v>
      </c>
      <c r="F4060" t="s">
        <v>69</v>
      </c>
      <c r="G4060" t="s">
        <v>2</v>
      </c>
      <c r="H4060" t="s">
        <v>5</v>
      </c>
      <c r="I4060" t="s">
        <v>1</v>
      </c>
      <c r="J4060" t="s">
        <v>4</v>
      </c>
      <c r="K4060" t="s">
        <v>38</v>
      </c>
    </row>
    <row r="4061" spans="1:11" x14ac:dyDescent="0.25">
      <c r="A4061">
        <v>7057294</v>
      </c>
      <c r="B4061" s="2">
        <v>43425.355913425927</v>
      </c>
      <c r="C4061" s="2">
        <v>43422</v>
      </c>
      <c r="D4061" t="s">
        <v>1520</v>
      </c>
      <c r="E4061">
        <v>12408</v>
      </c>
      <c r="F4061" t="s">
        <v>69</v>
      </c>
      <c r="G4061" t="s">
        <v>0</v>
      </c>
      <c r="H4061" t="s">
        <v>37</v>
      </c>
      <c r="I4061" t="s">
        <v>25</v>
      </c>
      <c r="J4061" t="s">
        <v>36</v>
      </c>
      <c r="K4061" t="s">
        <v>37</v>
      </c>
    </row>
    <row r="4062" spans="1:11" x14ac:dyDescent="0.25">
      <c r="A4062">
        <v>7057294</v>
      </c>
      <c r="B4062" s="2">
        <v>43425.356297685183</v>
      </c>
      <c r="C4062" s="2">
        <v>43422</v>
      </c>
      <c r="D4062" t="s">
        <v>1520</v>
      </c>
      <c r="E4062">
        <v>12408</v>
      </c>
      <c r="F4062" t="s">
        <v>69</v>
      </c>
      <c r="G4062" t="s">
        <v>2</v>
      </c>
      <c r="H4062" t="s">
        <v>8</v>
      </c>
      <c r="I4062" t="s">
        <v>7</v>
      </c>
      <c r="J4062" t="s">
        <v>4</v>
      </c>
      <c r="K4062" t="s">
        <v>65</v>
      </c>
    </row>
    <row r="4063" spans="1:11" x14ac:dyDescent="0.25">
      <c r="A4063">
        <v>7057294</v>
      </c>
      <c r="B4063" s="2">
        <v>43425.356641550927</v>
      </c>
      <c r="C4063" s="2">
        <v>43422</v>
      </c>
      <c r="D4063" t="s">
        <v>1520</v>
      </c>
      <c r="E4063">
        <v>12408</v>
      </c>
      <c r="F4063" t="s">
        <v>69</v>
      </c>
      <c r="G4063" t="s">
        <v>2</v>
      </c>
      <c r="H4063" t="s">
        <v>3</v>
      </c>
      <c r="I4063" t="s">
        <v>1</v>
      </c>
      <c r="J4063" t="s">
        <v>4</v>
      </c>
      <c r="K4063" t="s">
        <v>39</v>
      </c>
    </row>
    <row r="4064" spans="1:11" x14ac:dyDescent="0.25">
      <c r="A4064">
        <v>7057294</v>
      </c>
      <c r="B4064" s="2">
        <v>43425.356895833334</v>
      </c>
      <c r="C4064" s="2">
        <v>43422</v>
      </c>
      <c r="D4064" t="s">
        <v>1520</v>
      </c>
      <c r="E4064">
        <v>12408</v>
      </c>
      <c r="F4064" t="s">
        <v>69</v>
      </c>
      <c r="G4064" t="s">
        <v>2</v>
      </c>
      <c r="H4064" t="s">
        <v>5</v>
      </c>
      <c r="I4064" t="s">
        <v>1</v>
      </c>
      <c r="J4064" t="s">
        <v>4</v>
      </c>
      <c r="K4064" t="s">
        <v>38</v>
      </c>
    </row>
    <row r="4065" spans="1:11" x14ac:dyDescent="0.25">
      <c r="A4065">
        <v>7057584</v>
      </c>
      <c r="B4065" s="2">
        <v>43425.3573412037</v>
      </c>
      <c r="C4065" s="2">
        <v>43422</v>
      </c>
      <c r="D4065" t="s">
        <v>1521</v>
      </c>
      <c r="E4065">
        <v>12408</v>
      </c>
      <c r="F4065" t="s">
        <v>69</v>
      </c>
      <c r="G4065" t="s">
        <v>0</v>
      </c>
      <c r="H4065" t="s">
        <v>37</v>
      </c>
      <c r="I4065" t="s">
        <v>25</v>
      </c>
      <c r="J4065" t="s">
        <v>36</v>
      </c>
      <c r="K4065" t="s">
        <v>37</v>
      </c>
    </row>
    <row r="4066" spans="1:11" x14ac:dyDescent="0.25">
      <c r="A4066">
        <v>7057584</v>
      </c>
      <c r="B4066" s="2">
        <v>43425.358134374997</v>
      </c>
      <c r="C4066" s="2">
        <v>43422</v>
      </c>
      <c r="D4066" t="s">
        <v>1521</v>
      </c>
      <c r="E4066">
        <v>12408</v>
      </c>
      <c r="F4066" t="s">
        <v>69</v>
      </c>
      <c r="G4066" t="s">
        <v>2</v>
      </c>
      <c r="H4066" t="s">
        <v>8</v>
      </c>
      <c r="I4066" t="s">
        <v>7</v>
      </c>
      <c r="J4066" t="s">
        <v>4</v>
      </c>
      <c r="K4066" t="s">
        <v>65</v>
      </c>
    </row>
    <row r="4067" spans="1:11" x14ac:dyDescent="0.25">
      <c r="A4067">
        <v>7057584</v>
      </c>
      <c r="B4067" s="2">
        <v>43425.358421643519</v>
      </c>
      <c r="C4067" s="2">
        <v>43422</v>
      </c>
      <c r="D4067" t="s">
        <v>1521</v>
      </c>
      <c r="E4067">
        <v>12408</v>
      </c>
      <c r="F4067" t="s">
        <v>69</v>
      </c>
      <c r="G4067" t="s">
        <v>2</v>
      </c>
      <c r="H4067" t="s">
        <v>5</v>
      </c>
      <c r="I4067" t="s">
        <v>1</v>
      </c>
      <c r="J4067" t="s">
        <v>4</v>
      </c>
      <c r="K4067" t="s">
        <v>38</v>
      </c>
    </row>
    <row r="4068" spans="1:11" x14ac:dyDescent="0.25">
      <c r="A4068">
        <v>7057698</v>
      </c>
      <c r="B4068" s="2">
        <v>43425.359129976852</v>
      </c>
      <c r="C4068" s="2">
        <v>43422</v>
      </c>
      <c r="D4068" t="s">
        <v>1522</v>
      </c>
      <c r="E4068">
        <v>12408</v>
      </c>
      <c r="F4068" t="s">
        <v>69</v>
      </c>
      <c r="G4068" t="s">
        <v>0</v>
      </c>
      <c r="H4068" t="s">
        <v>37</v>
      </c>
      <c r="I4068" t="s">
        <v>25</v>
      </c>
      <c r="J4068" t="s">
        <v>36</v>
      </c>
      <c r="K4068" t="s">
        <v>37</v>
      </c>
    </row>
    <row r="4069" spans="1:11" x14ac:dyDescent="0.25">
      <c r="A4069">
        <v>7057698</v>
      </c>
      <c r="B4069" s="2">
        <v>43425.359433912039</v>
      </c>
      <c r="C4069" s="2">
        <v>43422</v>
      </c>
      <c r="D4069" t="s">
        <v>1522</v>
      </c>
      <c r="E4069">
        <v>12408</v>
      </c>
      <c r="F4069" t="s">
        <v>69</v>
      </c>
      <c r="G4069" t="s">
        <v>2</v>
      </c>
      <c r="H4069" t="s">
        <v>3</v>
      </c>
      <c r="I4069" t="s">
        <v>1</v>
      </c>
      <c r="J4069" t="s">
        <v>4</v>
      </c>
      <c r="K4069" t="s">
        <v>39</v>
      </c>
    </row>
    <row r="4070" spans="1:11" x14ac:dyDescent="0.25">
      <c r="A4070">
        <v>7057698</v>
      </c>
      <c r="B4070" s="2">
        <v>43425.359740046297</v>
      </c>
      <c r="C4070" s="2">
        <v>43422</v>
      </c>
      <c r="D4070" t="s">
        <v>1522</v>
      </c>
      <c r="E4070">
        <v>12408</v>
      </c>
      <c r="F4070" t="s">
        <v>69</v>
      </c>
      <c r="G4070" t="s">
        <v>2</v>
      </c>
      <c r="H4070" t="s">
        <v>5</v>
      </c>
      <c r="I4070" t="s">
        <v>1</v>
      </c>
      <c r="J4070" t="s">
        <v>4</v>
      </c>
      <c r="K4070" t="s">
        <v>38</v>
      </c>
    </row>
    <row r="4071" spans="1:11" x14ac:dyDescent="0.25">
      <c r="A4071">
        <v>7057932</v>
      </c>
      <c r="B4071" s="2">
        <v>43425.360753587964</v>
      </c>
      <c r="C4071" s="2">
        <v>43422</v>
      </c>
      <c r="D4071" t="s">
        <v>1523</v>
      </c>
      <c r="E4071">
        <v>12408</v>
      </c>
      <c r="F4071" t="s">
        <v>69</v>
      </c>
      <c r="G4071" t="s">
        <v>0</v>
      </c>
      <c r="H4071" t="s">
        <v>37</v>
      </c>
      <c r="I4071" t="s">
        <v>25</v>
      </c>
      <c r="J4071" t="s">
        <v>36</v>
      </c>
      <c r="K4071" t="s">
        <v>37</v>
      </c>
    </row>
    <row r="4072" spans="1:11" x14ac:dyDescent="0.25">
      <c r="A4072">
        <v>7057932</v>
      </c>
      <c r="B4072" s="2">
        <v>43425.361016319446</v>
      </c>
      <c r="C4072" s="2">
        <v>43422</v>
      </c>
      <c r="D4072" t="s">
        <v>1523</v>
      </c>
      <c r="E4072">
        <v>12408</v>
      </c>
      <c r="F4072" t="s">
        <v>69</v>
      </c>
      <c r="G4072" t="s">
        <v>2</v>
      </c>
      <c r="H4072" t="s">
        <v>3</v>
      </c>
      <c r="I4072" t="s">
        <v>1</v>
      </c>
      <c r="J4072" t="s">
        <v>4</v>
      </c>
      <c r="K4072" t="s">
        <v>39</v>
      </c>
    </row>
    <row r="4073" spans="1:11" x14ac:dyDescent="0.25">
      <c r="A4073">
        <v>7057932</v>
      </c>
      <c r="B4073" s="2">
        <v>43425.361292361114</v>
      </c>
      <c r="C4073" s="2">
        <v>43422</v>
      </c>
      <c r="D4073" t="s">
        <v>1523</v>
      </c>
      <c r="E4073">
        <v>12408</v>
      </c>
      <c r="F4073" t="s">
        <v>69</v>
      </c>
      <c r="G4073" t="s">
        <v>2</v>
      </c>
      <c r="H4073" t="s">
        <v>5</v>
      </c>
      <c r="I4073" t="s">
        <v>1</v>
      </c>
      <c r="J4073" t="s">
        <v>4</v>
      </c>
      <c r="K4073" t="s">
        <v>38</v>
      </c>
    </row>
    <row r="4074" spans="1:11" x14ac:dyDescent="0.25">
      <c r="A4074">
        <v>7057949</v>
      </c>
      <c r="B4074" s="2">
        <v>43425.361671874998</v>
      </c>
      <c r="C4074" s="2">
        <v>43422</v>
      </c>
      <c r="D4074" t="s">
        <v>1524</v>
      </c>
      <c r="E4074">
        <v>12408</v>
      </c>
      <c r="F4074" t="s">
        <v>69</v>
      </c>
      <c r="G4074" t="s">
        <v>0</v>
      </c>
      <c r="H4074" t="s">
        <v>37</v>
      </c>
      <c r="I4074" t="s">
        <v>25</v>
      </c>
      <c r="J4074" t="s">
        <v>36</v>
      </c>
      <c r="K4074" t="s">
        <v>37</v>
      </c>
    </row>
    <row r="4075" spans="1:11" x14ac:dyDescent="0.25">
      <c r="A4075">
        <v>7057949</v>
      </c>
      <c r="B4075" s="2">
        <v>43425.361949189813</v>
      </c>
      <c r="C4075" s="2">
        <v>43422</v>
      </c>
      <c r="D4075" t="s">
        <v>1524</v>
      </c>
      <c r="E4075">
        <v>12408</v>
      </c>
      <c r="F4075" t="s">
        <v>69</v>
      </c>
      <c r="G4075" t="s">
        <v>2</v>
      </c>
      <c r="H4075" t="s">
        <v>8</v>
      </c>
      <c r="I4075" t="s">
        <v>7</v>
      </c>
      <c r="J4075" t="s">
        <v>4</v>
      </c>
      <c r="K4075" t="s">
        <v>65</v>
      </c>
    </row>
    <row r="4076" spans="1:11" x14ac:dyDescent="0.25">
      <c r="A4076">
        <v>7057949</v>
      </c>
      <c r="B4076" s="2">
        <v>43425.362319560183</v>
      </c>
      <c r="C4076" s="2">
        <v>43422</v>
      </c>
      <c r="D4076" t="s">
        <v>1524</v>
      </c>
      <c r="E4076">
        <v>12408</v>
      </c>
      <c r="F4076" t="s">
        <v>69</v>
      </c>
      <c r="G4076" t="s">
        <v>2</v>
      </c>
      <c r="H4076" t="s">
        <v>3</v>
      </c>
      <c r="I4076" t="s">
        <v>1</v>
      </c>
      <c r="J4076" t="s">
        <v>4</v>
      </c>
      <c r="K4076" t="s">
        <v>39</v>
      </c>
    </row>
    <row r="4077" spans="1:11" x14ac:dyDescent="0.25">
      <c r="A4077">
        <v>7057949</v>
      </c>
      <c r="B4077" s="2">
        <v>43425.362576504631</v>
      </c>
      <c r="C4077" s="2">
        <v>43422</v>
      </c>
      <c r="D4077" t="s">
        <v>1524</v>
      </c>
      <c r="E4077">
        <v>12408</v>
      </c>
      <c r="F4077" t="s">
        <v>69</v>
      </c>
      <c r="G4077" t="s">
        <v>2</v>
      </c>
      <c r="H4077" t="s">
        <v>5</v>
      </c>
      <c r="I4077" t="s">
        <v>1</v>
      </c>
      <c r="J4077" t="s">
        <v>4</v>
      </c>
      <c r="K4077" t="s">
        <v>38</v>
      </c>
    </row>
    <row r="4078" spans="1:11" x14ac:dyDescent="0.25">
      <c r="A4078">
        <v>7058739</v>
      </c>
      <c r="B4078" s="2">
        <v>43425.363290046298</v>
      </c>
      <c r="C4078" s="2">
        <v>43422</v>
      </c>
      <c r="D4078" t="s">
        <v>1525</v>
      </c>
      <c r="E4078">
        <v>12408</v>
      </c>
      <c r="F4078" t="s">
        <v>69</v>
      </c>
      <c r="G4078" t="s">
        <v>0</v>
      </c>
      <c r="H4078" t="s">
        <v>37</v>
      </c>
      <c r="I4078" t="s">
        <v>25</v>
      </c>
      <c r="J4078" t="s">
        <v>36</v>
      </c>
      <c r="K4078" t="s">
        <v>37</v>
      </c>
    </row>
    <row r="4079" spans="1:11" x14ac:dyDescent="0.25">
      <c r="A4079">
        <v>7058739</v>
      </c>
      <c r="B4079" s="2">
        <v>43425.363647106482</v>
      </c>
      <c r="C4079" s="2">
        <v>43422</v>
      </c>
      <c r="D4079" t="s">
        <v>1525</v>
      </c>
      <c r="E4079">
        <v>12408</v>
      </c>
      <c r="F4079" t="s">
        <v>69</v>
      </c>
      <c r="G4079" t="s">
        <v>2</v>
      </c>
      <c r="H4079" t="s">
        <v>3</v>
      </c>
      <c r="I4079" t="s">
        <v>1</v>
      </c>
      <c r="J4079" t="s">
        <v>4</v>
      </c>
      <c r="K4079" t="s">
        <v>39</v>
      </c>
    </row>
    <row r="4080" spans="1:11" x14ac:dyDescent="0.25">
      <c r="A4080">
        <v>7058739</v>
      </c>
      <c r="B4080" s="2">
        <v>43425.363947453705</v>
      </c>
      <c r="C4080" s="2">
        <v>43422</v>
      </c>
      <c r="D4080" t="s">
        <v>1525</v>
      </c>
      <c r="E4080">
        <v>12408</v>
      </c>
      <c r="F4080" t="s">
        <v>69</v>
      </c>
      <c r="G4080" t="s">
        <v>2</v>
      </c>
      <c r="H4080" t="s">
        <v>5</v>
      </c>
      <c r="I4080" t="s">
        <v>1</v>
      </c>
      <c r="J4080" t="s">
        <v>4</v>
      </c>
      <c r="K4080" t="s">
        <v>38</v>
      </c>
    </row>
    <row r="4081" spans="1:11" x14ac:dyDescent="0.25">
      <c r="A4081">
        <v>7058834</v>
      </c>
      <c r="B4081" s="2">
        <v>43425.364490856482</v>
      </c>
      <c r="C4081" s="2">
        <v>43422</v>
      </c>
      <c r="D4081" t="s">
        <v>1526</v>
      </c>
      <c r="E4081">
        <v>12408</v>
      </c>
      <c r="F4081" t="s">
        <v>69</v>
      </c>
      <c r="G4081" t="s">
        <v>0</v>
      </c>
      <c r="H4081" t="s">
        <v>37</v>
      </c>
      <c r="I4081" t="s">
        <v>25</v>
      </c>
      <c r="J4081" t="s">
        <v>36</v>
      </c>
      <c r="K4081" t="s">
        <v>37</v>
      </c>
    </row>
    <row r="4082" spans="1:11" x14ac:dyDescent="0.25">
      <c r="A4082">
        <v>7058834</v>
      </c>
      <c r="B4082" s="2">
        <v>43425.36483564815</v>
      </c>
      <c r="C4082" s="2">
        <v>43422</v>
      </c>
      <c r="D4082" t="s">
        <v>1526</v>
      </c>
      <c r="E4082">
        <v>12408</v>
      </c>
      <c r="F4082" t="s">
        <v>69</v>
      </c>
      <c r="G4082" t="s">
        <v>2</v>
      </c>
      <c r="H4082" t="s">
        <v>5</v>
      </c>
      <c r="I4082" t="s">
        <v>1</v>
      </c>
      <c r="J4082" t="s">
        <v>4</v>
      </c>
      <c r="K4082" t="s">
        <v>38</v>
      </c>
    </row>
    <row r="4083" spans="1:11" x14ac:dyDescent="0.25">
      <c r="A4083">
        <v>7058903</v>
      </c>
      <c r="B4083" s="2">
        <v>43425.365835648146</v>
      </c>
      <c r="C4083" s="2">
        <v>43422</v>
      </c>
      <c r="D4083" t="s">
        <v>1527</v>
      </c>
      <c r="E4083">
        <v>12408</v>
      </c>
      <c r="F4083" t="s">
        <v>69</v>
      </c>
      <c r="G4083" t="s">
        <v>0</v>
      </c>
      <c r="H4083" t="s">
        <v>37</v>
      </c>
      <c r="I4083" t="s">
        <v>25</v>
      </c>
      <c r="J4083" t="s">
        <v>36</v>
      </c>
      <c r="K4083" t="s">
        <v>37</v>
      </c>
    </row>
    <row r="4084" spans="1:11" x14ac:dyDescent="0.25">
      <c r="A4084">
        <v>7058903</v>
      </c>
      <c r="B4084" s="2">
        <v>43425.366159143516</v>
      </c>
      <c r="C4084" s="2">
        <v>43422</v>
      </c>
      <c r="D4084" t="s">
        <v>1527</v>
      </c>
      <c r="E4084">
        <v>12408</v>
      </c>
      <c r="F4084" t="s">
        <v>69</v>
      </c>
      <c r="G4084" t="s">
        <v>2</v>
      </c>
      <c r="H4084" t="s">
        <v>37</v>
      </c>
      <c r="I4084" t="s">
        <v>25</v>
      </c>
      <c r="J4084" t="s">
        <v>4</v>
      </c>
      <c r="K4084" t="s">
        <v>37</v>
      </c>
    </row>
    <row r="4085" spans="1:11" x14ac:dyDescent="0.25">
      <c r="A4085">
        <v>7058931</v>
      </c>
      <c r="B4085" s="2">
        <v>43425.366765509258</v>
      </c>
      <c r="C4085" s="2">
        <v>43422</v>
      </c>
      <c r="D4085" t="s">
        <v>1528</v>
      </c>
      <c r="E4085">
        <v>12408</v>
      </c>
      <c r="F4085" t="s">
        <v>69</v>
      </c>
      <c r="G4085" t="s">
        <v>0</v>
      </c>
      <c r="H4085" t="s">
        <v>37</v>
      </c>
      <c r="I4085" t="s">
        <v>25</v>
      </c>
      <c r="J4085" t="s">
        <v>36</v>
      </c>
      <c r="K4085" t="s">
        <v>37</v>
      </c>
    </row>
    <row r="4086" spans="1:11" x14ac:dyDescent="0.25">
      <c r="A4086">
        <v>7058931</v>
      </c>
      <c r="B4086" s="2">
        <v>43425.367061226854</v>
      </c>
      <c r="C4086" s="2">
        <v>43422</v>
      </c>
      <c r="D4086" t="s">
        <v>1528</v>
      </c>
      <c r="E4086">
        <v>12408</v>
      </c>
      <c r="F4086" t="s">
        <v>69</v>
      </c>
      <c r="G4086" t="s">
        <v>2</v>
      </c>
      <c r="H4086" t="s">
        <v>37</v>
      </c>
      <c r="I4086" t="s">
        <v>25</v>
      </c>
      <c r="J4086" t="s">
        <v>9</v>
      </c>
      <c r="K4086" t="s">
        <v>37</v>
      </c>
    </row>
    <row r="4087" spans="1:11" x14ac:dyDescent="0.25">
      <c r="A4087">
        <v>7059562</v>
      </c>
      <c r="B4087" s="2">
        <v>43425.367635995368</v>
      </c>
      <c r="C4087" s="2">
        <v>43422</v>
      </c>
      <c r="D4087" t="s">
        <v>1529</v>
      </c>
      <c r="E4087">
        <v>12408</v>
      </c>
      <c r="F4087" t="s">
        <v>69</v>
      </c>
      <c r="G4087" t="s">
        <v>0</v>
      </c>
      <c r="H4087" t="s">
        <v>37</v>
      </c>
      <c r="I4087" t="s">
        <v>25</v>
      </c>
      <c r="J4087" t="s">
        <v>36</v>
      </c>
      <c r="K4087" t="s">
        <v>37</v>
      </c>
    </row>
    <row r="4088" spans="1:11" x14ac:dyDescent="0.25">
      <c r="A4088">
        <v>7059562</v>
      </c>
      <c r="B4088" s="2">
        <v>43425.368046296295</v>
      </c>
      <c r="C4088" s="2">
        <v>43422</v>
      </c>
      <c r="D4088" t="s">
        <v>1529</v>
      </c>
      <c r="E4088">
        <v>12408</v>
      </c>
      <c r="F4088" t="s">
        <v>69</v>
      </c>
      <c r="G4088" t="s">
        <v>2</v>
      </c>
      <c r="H4088" t="s">
        <v>3</v>
      </c>
      <c r="I4088" t="s">
        <v>1</v>
      </c>
      <c r="J4088" t="s">
        <v>4</v>
      </c>
      <c r="K4088" t="s">
        <v>39</v>
      </c>
    </row>
    <row r="4089" spans="1:11" x14ac:dyDescent="0.25">
      <c r="A4089">
        <v>7059562</v>
      </c>
      <c r="B4089" s="2">
        <v>43425.368470023146</v>
      </c>
      <c r="C4089" s="2">
        <v>43422</v>
      </c>
      <c r="D4089" t="s">
        <v>1529</v>
      </c>
      <c r="E4089">
        <v>12408</v>
      </c>
      <c r="F4089" t="s">
        <v>69</v>
      </c>
      <c r="G4089" t="s">
        <v>2</v>
      </c>
      <c r="H4089" t="s">
        <v>5</v>
      </c>
      <c r="I4089" t="s">
        <v>1</v>
      </c>
      <c r="J4089" t="s">
        <v>4</v>
      </c>
      <c r="K4089" t="s">
        <v>38</v>
      </c>
    </row>
    <row r="4090" spans="1:11" x14ac:dyDescent="0.25">
      <c r="A4090">
        <v>7059998</v>
      </c>
      <c r="B4090" s="2">
        <v>43425.369090856482</v>
      </c>
      <c r="C4090" s="2">
        <v>43422</v>
      </c>
      <c r="D4090" t="s">
        <v>1530</v>
      </c>
      <c r="E4090">
        <v>12408</v>
      </c>
      <c r="F4090" t="s">
        <v>69</v>
      </c>
      <c r="G4090" t="s">
        <v>0</v>
      </c>
      <c r="H4090" t="s">
        <v>37</v>
      </c>
      <c r="I4090" t="s">
        <v>25</v>
      </c>
      <c r="J4090" t="s">
        <v>36</v>
      </c>
      <c r="K4090" t="s">
        <v>37</v>
      </c>
    </row>
    <row r="4091" spans="1:11" x14ac:dyDescent="0.25">
      <c r="A4091">
        <v>7059998</v>
      </c>
      <c r="B4091" s="2">
        <v>43425.369454513886</v>
      </c>
      <c r="C4091" s="2">
        <v>43422</v>
      </c>
      <c r="D4091" t="s">
        <v>1530</v>
      </c>
      <c r="E4091">
        <v>12408</v>
      </c>
      <c r="F4091" t="s">
        <v>69</v>
      </c>
      <c r="G4091" t="s">
        <v>2</v>
      </c>
      <c r="H4091" t="s">
        <v>3</v>
      </c>
      <c r="I4091" t="s">
        <v>1</v>
      </c>
      <c r="J4091" t="s">
        <v>4</v>
      </c>
      <c r="K4091" t="s">
        <v>39</v>
      </c>
    </row>
    <row r="4092" spans="1:11" x14ac:dyDescent="0.25">
      <c r="A4092">
        <v>7059998</v>
      </c>
      <c r="B4092" s="2">
        <v>43425.369748726851</v>
      </c>
      <c r="C4092" s="2">
        <v>43422</v>
      </c>
      <c r="D4092" t="s">
        <v>1530</v>
      </c>
      <c r="E4092">
        <v>12408</v>
      </c>
      <c r="F4092" t="s">
        <v>69</v>
      </c>
      <c r="G4092" t="s">
        <v>2</v>
      </c>
      <c r="H4092" t="s">
        <v>5</v>
      </c>
      <c r="I4092" t="s">
        <v>1</v>
      </c>
      <c r="J4092" t="s">
        <v>4</v>
      </c>
      <c r="K4092" t="s">
        <v>38</v>
      </c>
    </row>
    <row r="4093" spans="1:11" x14ac:dyDescent="0.25">
      <c r="A4093">
        <v>7060008</v>
      </c>
      <c r="B4093" s="2">
        <v>43425.370284027777</v>
      </c>
      <c r="C4093" s="2">
        <v>43422</v>
      </c>
      <c r="D4093" t="s">
        <v>1531</v>
      </c>
      <c r="E4093">
        <v>12408</v>
      </c>
      <c r="F4093" t="s">
        <v>69</v>
      </c>
      <c r="G4093" t="s">
        <v>0</v>
      </c>
      <c r="H4093" t="s">
        <v>37</v>
      </c>
      <c r="I4093" t="s">
        <v>25</v>
      </c>
      <c r="J4093" t="s">
        <v>36</v>
      </c>
      <c r="K4093" t="s">
        <v>37</v>
      </c>
    </row>
    <row r="4094" spans="1:11" x14ac:dyDescent="0.25">
      <c r="A4094">
        <v>7060008</v>
      </c>
      <c r="B4094" s="2">
        <v>43425.37068576389</v>
      </c>
      <c r="C4094" s="2">
        <v>43422</v>
      </c>
      <c r="D4094" t="s">
        <v>1531</v>
      </c>
      <c r="E4094">
        <v>12408</v>
      </c>
      <c r="F4094" t="s">
        <v>69</v>
      </c>
      <c r="G4094" t="s">
        <v>2</v>
      </c>
      <c r="H4094" t="s">
        <v>3</v>
      </c>
      <c r="I4094" t="s">
        <v>1</v>
      </c>
      <c r="J4094" t="s">
        <v>4</v>
      </c>
      <c r="K4094" t="s">
        <v>39</v>
      </c>
    </row>
    <row r="4095" spans="1:11" x14ac:dyDescent="0.25">
      <c r="A4095">
        <v>7060008</v>
      </c>
      <c r="B4095" s="2">
        <v>43425.371024305554</v>
      </c>
      <c r="C4095" s="2">
        <v>43422</v>
      </c>
      <c r="D4095" t="s">
        <v>1531</v>
      </c>
      <c r="E4095">
        <v>12408</v>
      </c>
      <c r="F4095" t="s">
        <v>69</v>
      </c>
      <c r="G4095" t="s">
        <v>2</v>
      </c>
      <c r="H4095" t="s">
        <v>5</v>
      </c>
      <c r="I4095" t="s">
        <v>1</v>
      </c>
      <c r="J4095" t="s">
        <v>4</v>
      </c>
      <c r="K4095" t="s">
        <v>38</v>
      </c>
    </row>
    <row r="4096" spans="1:11" x14ac:dyDescent="0.25">
      <c r="A4096">
        <v>7060399</v>
      </c>
      <c r="B4096" s="2">
        <v>43425.37151099537</v>
      </c>
      <c r="C4096" s="2">
        <v>43422</v>
      </c>
      <c r="D4096" t="s">
        <v>1532</v>
      </c>
      <c r="E4096">
        <v>12408</v>
      </c>
      <c r="F4096" t="s">
        <v>69</v>
      </c>
      <c r="G4096" t="s">
        <v>0</v>
      </c>
      <c r="H4096" t="s">
        <v>37</v>
      </c>
      <c r="I4096" t="s">
        <v>25</v>
      </c>
      <c r="J4096" t="s">
        <v>36</v>
      </c>
      <c r="K4096" t="s">
        <v>37</v>
      </c>
    </row>
    <row r="4097" spans="1:11" x14ac:dyDescent="0.25">
      <c r="A4097">
        <v>7060399</v>
      </c>
      <c r="B4097" s="2">
        <v>43425.371815740742</v>
      </c>
      <c r="C4097" s="2">
        <v>43422</v>
      </c>
      <c r="D4097" t="s">
        <v>1532</v>
      </c>
      <c r="E4097">
        <v>12408</v>
      </c>
      <c r="F4097" t="s">
        <v>69</v>
      </c>
      <c r="G4097" t="s">
        <v>2</v>
      </c>
      <c r="H4097" t="s">
        <v>37</v>
      </c>
      <c r="I4097" t="s">
        <v>25</v>
      </c>
      <c r="J4097" t="s">
        <v>9</v>
      </c>
      <c r="K4097" t="s">
        <v>37</v>
      </c>
    </row>
    <row r="4098" spans="1:11" x14ac:dyDescent="0.25">
      <c r="A4098">
        <v>7060538</v>
      </c>
      <c r="B4098" s="2">
        <v>43425.372268865744</v>
      </c>
      <c r="C4098" s="2">
        <v>43422</v>
      </c>
      <c r="D4098" t="s">
        <v>1533</v>
      </c>
      <c r="E4098">
        <v>12408</v>
      </c>
      <c r="F4098" t="s">
        <v>69</v>
      </c>
      <c r="G4098" t="s">
        <v>0</v>
      </c>
      <c r="H4098" t="s">
        <v>37</v>
      </c>
      <c r="I4098" t="s">
        <v>25</v>
      </c>
      <c r="J4098" t="s">
        <v>36</v>
      </c>
      <c r="K4098" t="s">
        <v>37</v>
      </c>
    </row>
    <row r="4099" spans="1:11" x14ac:dyDescent="0.25">
      <c r="A4099">
        <v>7060538</v>
      </c>
      <c r="B4099" s="2">
        <v>43425.372485879627</v>
      </c>
      <c r="C4099" s="2">
        <v>43422</v>
      </c>
      <c r="D4099" t="s">
        <v>1533</v>
      </c>
      <c r="E4099">
        <v>12408</v>
      </c>
      <c r="F4099" t="s">
        <v>69</v>
      </c>
      <c r="G4099" t="s">
        <v>2</v>
      </c>
      <c r="H4099" t="s">
        <v>37</v>
      </c>
      <c r="I4099" t="s">
        <v>25</v>
      </c>
      <c r="J4099" t="s">
        <v>9</v>
      </c>
      <c r="K4099" t="s">
        <v>37</v>
      </c>
    </row>
    <row r="4100" spans="1:11" x14ac:dyDescent="0.25">
      <c r="A4100">
        <v>7060613</v>
      </c>
      <c r="B4100" s="2">
        <v>43425.373013425924</v>
      </c>
      <c r="C4100" s="2">
        <v>43422</v>
      </c>
      <c r="D4100" t="s">
        <v>1534</v>
      </c>
      <c r="E4100">
        <v>12408</v>
      </c>
      <c r="F4100" t="s">
        <v>69</v>
      </c>
      <c r="G4100" t="s">
        <v>0</v>
      </c>
      <c r="H4100" t="s">
        <v>37</v>
      </c>
      <c r="I4100" t="s">
        <v>25</v>
      </c>
      <c r="J4100" t="s">
        <v>36</v>
      </c>
      <c r="K4100" t="s">
        <v>37</v>
      </c>
    </row>
    <row r="4101" spans="1:11" x14ac:dyDescent="0.25">
      <c r="A4101">
        <v>7060613</v>
      </c>
      <c r="B4101" s="2">
        <v>43425.373672222224</v>
      </c>
      <c r="C4101" s="2">
        <v>43422</v>
      </c>
      <c r="D4101" t="s">
        <v>1534</v>
      </c>
      <c r="E4101">
        <v>12408</v>
      </c>
      <c r="F4101" t="s">
        <v>69</v>
      </c>
      <c r="G4101" t="s">
        <v>2</v>
      </c>
      <c r="H4101" t="s">
        <v>3</v>
      </c>
      <c r="I4101" t="s">
        <v>1</v>
      </c>
      <c r="J4101" t="s">
        <v>4</v>
      </c>
      <c r="K4101" t="s">
        <v>39</v>
      </c>
    </row>
    <row r="4102" spans="1:11" x14ac:dyDescent="0.25">
      <c r="A4102">
        <v>7060726</v>
      </c>
      <c r="B4102" s="2">
        <v>43425.374330092593</v>
      </c>
      <c r="C4102" s="2">
        <v>43422</v>
      </c>
      <c r="D4102" t="s">
        <v>1535</v>
      </c>
      <c r="E4102">
        <v>12408</v>
      </c>
      <c r="F4102" t="s">
        <v>69</v>
      </c>
      <c r="G4102" t="s">
        <v>0</v>
      </c>
      <c r="H4102" t="s">
        <v>37</v>
      </c>
      <c r="I4102" t="s">
        <v>25</v>
      </c>
      <c r="J4102" t="s">
        <v>36</v>
      </c>
      <c r="K4102" t="s">
        <v>37</v>
      </c>
    </row>
    <row r="4103" spans="1:11" x14ac:dyDescent="0.25">
      <c r="A4103">
        <v>7060726</v>
      </c>
      <c r="B4103" s="2">
        <v>43425.374700810185</v>
      </c>
      <c r="C4103" s="2">
        <v>43422</v>
      </c>
      <c r="D4103" t="s">
        <v>1535</v>
      </c>
      <c r="E4103">
        <v>12408</v>
      </c>
      <c r="F4103" t="s">
        <v>69</v>
      </c>
      <c r="G4103" t="s">
        <v>2</v>
      </c>
      <c r="H4103" t="s">
        <v>3</v>
      </c>
      <c r="I4103" t="s">
        <v>1</v>
      </c>
      <c r="J4103" t="s">
        <v>4</v>
      </c>
      <c r="K4103" t="s">
        <v>39</v>
      </c>
    </row>
    <row r="4104" spans="1:11" x14ac:dyDescent="0.25">
      <c r="A4104">
        <v>7060726</v>
      </c>
      <c r="B4104" s="2">
        <v>43425.375058217593</v>
      </c>
      <c r="C4104" s="2">
        <v>43422</v>
      </c>
      <c r="D4104" t="s">
        <v>1535</v>
      </c>
      <c r="E4104">
        <v>12408</v>
      </c>
      <c r="F4104" t="s">
        <v>69</v>
      </c>
      <c r="G4104" t="s">
        <v>2</v>
      </c>
      <c r="H4104" t="s">
        <v>5</v>
      </c>
      <c r="I4104" t="s">
        <v>1</v>
      </c>
      <c r="J4104" t="s">
        <v>4</v>
      </c>
      <c r="K4104" t="s">
        <v>38</v>
      </c>
    </row>
    <row r="4105" spans="1:11" x14ac:dyDescent="0.25">
      <c r="A4105">
        <v>7061107</v>
      </c>
      <c r="B4105" s="2">
        <v>43425.375515509259</v>
      </c>
      <c r="C4105" s="2">
        <v>43422</v>
      </c>
      <c r="D4105" t="s">
        <v>1536</v>
      </c>
      <c r="E4105">
        <v>12408</v>
      </c>
      <c r="F4105" t="s">
        <v>69</v>
      </c>
      <c r="G4105" t="s">
        <v>0</v>
      </c>
      <c r="H4105" t="s">
        <v>37</v>
      </c>
      <c r="I4105" t="s">
        <v>25</v>
      </c>
      <c r="J4105" t="s">
        <v>36</v>
      </c>
      <c r="K4105" t="s">
        <v>37</v>
      </c>
    </row>
    <row r="4106" spans="1:11" x14ac:dyDescent="0.25">
      <c r="A4106">
        <v>7061107</v>
      </c>
      <c r="B4106" s="2">
        <v>43425.375914814816</v>
      </c>
      <c r="C4106" s="2">
        <v>43422</v>
      </c>
      <c r="D4106" t="s">
        <v>1536</v>
      </c>
      <c r="E4106">
        <v>12408</v>
      </c>
      <c r="F4106" t="s">
        <v>69</v>
      </c>
      <c r="G4106" t="s">
        <v>2</v>
      </c>
      <c r="H4106" t="s">
        <v>3</v>
      </c>
      <c r="I4106" t="s">
        <v>1</v>
      </c>
      <c r="J4106" t="s">
        <v>4</v>
      </c>
      <c r="K4106" t="s">
        <v>39</v>
      </c>
    </row>
    <row r="4107" spans="1:11" x14ac:dyDescent="0.25">
      <c r="A4107">
        <v>7061549</v>
      </c>
      <c r="B4107" s="2">
        <v>43425.376290972221</v>
      </c>
      <c r="C4107" s="2">
        <v>43422</v>
      </c>
      <c r="D4107" t="s">
        <v>1537</v>
      </c>
      <c r="E4107">
        <v>12408</v>
      </c>
      <c r="F4107" t="s">
        <v>69</v>
      </c>
      <c r="G4107" t="s">
        <v>0</v>
      </c>
      <c r="H4107" t="s">
        <v>37</v>
      </c>
      <c r="I4107" t="s">
        <v>25</v>
      </c>
      <c r="J4107" t="s">
        <v>36</v>
      </c>
      <c r="K4107" t="s">
        <v>37</v>
      </c>
    </row>
    <row r="4108" spans="1:11" x14ac:dyDescent="0.25">
      <c r="A4108">
        <v>7061549</v>
      </c>
      <c r="B4108" s="2">
        <v>43425.376611342595</v>
      </c>
      <c r="C4108" s="2">
        <v>43422</v>
      </c>
      <c r="D4108" t="s">
        <v>1537</v>
      </c>
      <c r="E4108">
        <v>12408</v>
      </c>
      <c r="F4108" t="s">
        <v>69</v>
      </c>
      <c r="G4108" t="s">
        <v>2</v>
      </c>
      <c r="H4108" t="s">
        <v>5</v>
      </c>
      <c r="I4108" t="s">
        <v>1</v>
      </c>
      <c r="J4108" t="s">
        <v>4</v>
      </c>
      <c r="K4108" t="s">
        <v>38</v>
      </c>
    </row>
    <row r="4109" spans="1:11" x14ac:dyDescent="0.25">
      <c r="A4109">
        <v>7061895</v>
      </c>
      <c r="B4109" s="2">
        <v>43425.377091898146</v>
      </c>
      <c r="C4109" s="2">
        <v>43422</v>
      </c>
      <c r="D4109" t="s">
        <v>1538</v>
      </c>
      <c r="E4109">
        <v>12408</v>
      </c>
      <c r="F4109" t="s">
        <v>69</v>
      </c>
      <c r="G4109" t="s">
        <v>0</v>
      </c>
      <c r="H4109" t="s">
        <v>37</v>
      </c>
      <c r="I4109" t="s">
        <v>25</v>
      </c>
      <c r="J4109" t="s">
        <v>36</v>
      </c>
      <c r="K4109" t="s">
        <v>37</v>
      </c>
    </row>
    <row r="4110" spans="1:11" x14ac:dyDescent="0.25">
      <c r="A4110">
        <v>7061895</v>
      </c>
      <c r="B4110" s="2">
        <v>43425.377534027779</v>
      </c>
      <c r="C4110" s="2">
        <v>43422</v>
      </c>
      <c r="D4110" t="s">
        <v>1538</v>
      </c>
      <c r="E4110">
        <v>12408</v>
      </c>
      <c r="F4110" t="s">
        <v>69</v>
      </c>
      <c r="G4110" t="s">
        <v>2</v>
      </c>
      <c r="H4110" t="s">
        <v>37</v>
      </c>
      <c r="I4110" t="s">
        <v>25</v>
      </c>
      <c r="J4110" t="s">
        <v>9</v>
      </c>
      <c r="K4110" t="s">
        <v>37</v>
      </c>
    </row>
    <row r="4111" spans="1:11" x14ac:dyDescent="0.25">
      <c r="A4111">
        <v>7061930</v>
      </c>
      <c r="B4111" s="2">
        <v>43425.377890509262</v>
      </c>
      <c r="C4111" s="2">
        <v>43422</v>
      </c>
      <c r="D4111" t="s">
        <v>1539</v>
      </c>
      <c r="E4111">
        <v>12408</v>
      </c>
      <c r="F4111" t="s">
        <v>69</v>
      </c>
      <c r="G4111" t="s">
        <v>0</v>
      </c>
      <c r="H4111" t="s">
        <v>37</v>
      </c>
      <c r="I4111" t="s">
        <v>25</v>
      </c>
      <c r="J4111" t="s">
        <v>36</v>
      </c>
      <c r="K4111" t="s">
        <v>37</v>
      </c>
    </row>
    <row r="4112" spans="1:11" x14ac:dyDescent="0.25">
      <c r="A4112">
        <v>7061930</v>
      </c>
      <c r="B4112" s="2">
        <v>43425.378333449073</v>
      </c>
      <c r="C4112" s="2">
        <v>43422</v>
      </c>
      <c r="D4112" t="s">
        <v>1539</v>
      </c>
      <c r="E4112">
        <v>12408</v>
      </c>
      <c r="F4112" t="s">
        <v>69</v>
      </c>
      <c r="G4112" t="s">
        <v>2</v>
      </c>
      <c r="H4112" t="s">
        <v>5</v>
      </c>
      <c r="I4112" t="s">
        <v>1</v>
      </c>
      <c r="J4112" t="s">
        <v>4</v>
      </c>
      <c r="K4112" t="s">
        <v>38</v>
      </c>
    </row>
    <row r="4113" spans="1:11" x14ac:dyDescent="0.25">
      <c r="A4113">
        <v>7061968</v>
      </c>
      <c r="B4113" s="2">
        <v>43425.378770138886</v>
      </c>
      <c r="C4113" s="2">
        <v>43422</v>
      </c>
      <c r="D4113" t="s">
        <v>1540</v>
      </c>
      <c r="E4113">
        <v>12408</v>
      </c>
      <c r="F4113" t="s">
        <v>69</v>
      </c>
      <c r="G4113" t="s">
        <v>0</v>
      </c>
      <c r="H4113" t="s">
        <v>37</v>
      </c>
      <c r="I4113" t="s">
        <v>25</v>
      </c>
      <c r="J4113" t="s">
        <v>36</v>
      </c>
      <c r="K4113" t="s">
        <v>37</v>
      </c>
    </row>
    <row r="4114" spans="1:11" x14ac:dyDescent="0.25">
      <c r="A4114">
        <v>7061968</v>
      </c>
      <c r="B4114" s="2">
        <v>43425.379175347225</v>
      </c>
      <c r="C4114" s="2">
        <v>43422</v>
      </c>
      <c r="D4114" t="s">
        <v>1540</v>
      </c>
      <c r="E4114">
        <v>12408</v>
      </c>
      <c r="F4114" t="s">
        <v>69</v>
      </c>
      <c r="G4114" t="s">
        <v>2</v>
      </c>
      <c r="H4114" t="s">
        <v>3</v>
      </c>
      <c r="I4114" t="s">
        <v>1</v>
      </c>
      <c r="J4114" t="s">
        <v>4</v>
      </c>
      <c r="K4114" t="s">
        <v>39</v>
      </c>
    </row>
    <row r="4115" spans="1:11" x14ac:dyDescent="0.25">
      <c r="A4115">
        <v>7061968</v>
      </c>
      <c r="B4115" s="2">
        <v>43425.379704050923</v>
      </c>
      <c r="C4115" s="2">
        <v>43422</v>
      </c>
      <c r="D4115" t="s">
        <v>1540</v>
      </c>
      <c r="E4115">
        <v>12408</v>
      </c>
      <c r="F4115" t="s">
        <v>69</v>
      </c>
      <c r="G4115" t="s">
        <v>2</v>
      </c>
      <c r="H4115" t="s">
        <v>5</v>
      </c>
      <c r="I4115" t="s">
        <v>1</v>
      </c>
      <c r="J4115" t="s">
        <v>4</v>
      </c>
      <c r="K4115" t="s">
        <v>38</v>
      </c>
    </row>
    <row r="4116" spans="1:11" x14ac:dyDescent="0.25">
      <c r="A4116">
        <v>7062606</v>
      </c>
      <c r="B4116" s="2">
        <v>43425.380174421298</v>
      </c>
      <c r="C4116" s="2">
        <v>43422</v>
      </c>
      <c r="D4116" t="s">
        <v>1541</v>
      </c>
      <c r="E4116">
        <v>12408</v>
      </c>
      <c r="F4116" t="s">
        <v>69</v>
      </c>
      <c r="G4116" t="s">
        <v>0</v>
      </c>
      <c r="H4116" t="s">
        <v>37</v>
      </c>
      <c r="I4116" t="s">
        <v>25</v>
      </c>
      <c r="J4116" t="s">
        <v>36</v>
      </c>
      <c r="K4116" t="s">
        <v>37</v>
      </c>
    </row>
    <row r="4117" spans="1:11" x14ac:dyDescent="0.25">
      <c r="A4117">
        <v>7062606</v>
      </c>
      <c r="B4117" s="2">
        <v>43425.380627662038</v>
      </c>
      <c r="C4117" s="2">
        <v>43422</v>
      </c>
      <c r="D4117" t="s">
        <v>1541</v>
      </c>
      <c r="E4117">
        <v>12408</v>
      </c>
      <c r="F4117" t="s">
        <v>69</v>
      </c>
      <c r="G4117" t="s">
        <v>2</v>
      </c>
      <c r="H4117" t="s">
        <v>3</v>
      </c>
      <c r="I4117" t="s">
        <v>1</v>
      </c>
      <c r="J4117" t="s">
        <v>4</v>
      </c>
      <c r="K4117" t="s">
        <v>39</v>
      </c>
    </row>
    <row r="4118" spans="1:11" x14ac:dyDescent="0.25">
      <c r="A4118">
        <v>7062606</v>
      </c>
      <c r="B4118" s="2">
        <v>43425.380889236112</v>
      </c>
      <c r="C4118" s="2">
        <v>43422</v>
      </c>
      <c r="D4118" t="s">
        <v>1541</v>
      </c>
      <c r="E4118">
        <v>12408</v>
      </c>
      <c r="F4118" t="s">
        <v>69</v>
      </c>
      <c r="G4118" t="s">
        <v>2</v>
      </c>
      <c r="H4118" t="s">
        <v>5</v>
      </c>
      <c r="I4118" t="s">
        <v>1</v>
      </c>
      <c r="J4118" t="s">
        <v>4</v>
      </c>
      <c r="K4118" t="s">
        <v>38</v>
      </c>
    </row>
    <row r="4119" spans="1:11" x14ac:dyDescent="0.25">
      <c r="A4119">
        <v>7063919</v>
      </c>
      <c r="B4119" s="2">
        <v>43425.381434490744</v>
      </c>
      <c r="C4119" s="2">
        <v>43422</v>
      </c>
      <c r="D4119" t="s">
        <v>1542</v>
      </c>
      <c r="E4119">
        <v>12408</v>
      </c>
      <c r="F4119" t="s">
        <v>69</v>
      </c>
      <c r="G4119" t="s">
        <v>0</v>
      </c>
      <c r="H4119" t="s">
        <v>27</v>
      </c>
      <c r="I4119" t="s">
        <v>7</v>
      </c>
      <c r="J4119" t="s">
        <v>36</v>
      </c>
      <c r="K4119" t="s">
        <v>40</v>
      </c>
    </row>
    <row r="4120" spans="1:11" x14ac:dyDescent="0.25">
      <c r="A4120">
        <v>7063919</v>
      </c>
      <c r="B4120" s="2">
        <v>43425.38184224537</v>
      </c>
      <c r="C4120" s="2">
        <v>43422</v>
      </c>
      <c r="D4120" t="s">
        <v>1542</v>
      </c>
      <c r="E4120">
        <v>12408</v>
      </c>
      <c r="F4120" t="s">
        <v>69</v>
      </c>
      <c r="G4120" t="s">
        <v>2</v>
      </c>
      <c r="H4120" t="s">
        <v>3</v>
      </c>
      <c r="I4120" t="s">
        <v>1</v>
      </c>
      <c r="J4120" t="s">
        <v>4</v>
      </c>
      <c r="K4120" t="s">
        <v>39</v>
      </c>
    </row>
    <row r="4121" spans="1:11" x14ac:dyDescent="0.25">
      <c r="A4121">
        <v>7063937</v>
      </c>
      <c r="B4121" s="2">
        <v>43425.382410648148</v>
      </c>
      <c r="C4121" s="2">
        <v>43422</v>
      </c>
      <c r="D4121" t="s">
        <v>1543</v>
      </c>
      <c r="E4121">
        <v>12408</v>
      </c>
      <c r="F4121" t="s">
        <v>69</v>
      </c>
      <c r="G4121" t="s">
        <v>0</v>
      </c>
      <c r="H4121" t="s">
        <v>37</v>
      </c>
      <c r="I4121" t="s">
        <v>25</v>
      </c>
      <c r="J4121" t="s">
        <v>36</v>
      </c>
      <c r="K4121" t="s">
        <v>37</v>
      </c>
    </row>
    <row r="4122" spans="1:11" x14ac:dyDescent="0.25">
      <c r="A4122">
        <v>7063937</v>
      </c>
      <c r="B4122" s="2">
        <v>43425.382773263889</v>
      </c>
      <c r="C4122" s="2">
        <v>43422</v>
      </c>
      <c r="D4122" t="s">
        <v>1543</v>
      </c>
      <c r="E4122">
        <v>12408</v>
      </c>
      <c r="F4122" t="s">
        <v>69</v>
      </c>
      <c r="G4122" t="s">
        <v>2</v>
      </c>
      <c r="H4122" t="s">
        <v>37</v>
      </c>
      <c r="I4122" t="s">
        <v>25</v>
      </c>
      <c r="J4122" t="s">
        <v>9</v>
      </c>
      <c r="K4122" t="s">
        <v>37</v>
      </c>
    </row>
    <row r="4123" spans="1:11" x14ac:dyDescent="0.25">
      <c r="A4123">
        <v>7064126</v>
      </c>
      <c r="B4123" s="2">
        <v>43425.386116319445</v>
      </c>
      <c r="C4123" s="2">
        <v>43422</v>
      </c>
      <c r="D4123" t="s">
        <v>1544</v>
      </c>
      <c r="E4123">
        <v>12408</v>
      </c>
      <c r="F4123" t="s">
        <v>69</v>
      </c>
      <c r="G4123" t="s">
        <v>0</v>
      </c>
      <c r="H4123" t="s">
        <v>37</v>
      </c>
      <c r="I4123" t="s">
        <v>25</v>
      </c>
      <c r="J4123" t="s">
        <v>36</v>
      </c>
      <c r="K4123" t="s">
        <v>37</v>
      </c>
    </row>
    <row r="4124" spans="1:11" x14ac:dyDescent="0.25">
      <c r="A4124">
        <v>7064126</v>
      </c>
      <c r="B4124" s="2">
        <v>43425.386403703706</v>
      </c>
      <c r="C4124" s="2">
        <v>43422</v>
      </c>
      <c r="D4124" t="s">
        <v>1544</v>
      </c>
      <c r="E4124">
        <v>12408</v>
      </c>
      <c r="F4124" t="s">
        <v>69</v>
      </c>
      <c r="G4124" t="s">
        <v>2</v>
      </c>
      <c r="H4124" t="s">
        <v>37</v>
      </c>
      <c r="I4124" t="s">
        <v>25</v>
      </c>
      <c r="J4124" t="s">
        <v>9</v>
      </c>
      <c r="K4124" t="s">
        <v>37</v>
      </c>
    </row>
    <row r="4125" spans="1:11" x14ac:dyDescent="0.25">
      <c r="A4125">
        <v>7064129</v>
      </c>
      <c r="B4125" s="2">
        <v>43425.390835763887</v>
      </c>
      <c r="C4125" s="2">
        <v>43422</v>
      </c>
      <c r="D4125" t="s">
        <v>1545</v>
      </c>
      <c r="E4125">
        <v>12408</v>
      </c>
      <c r="F4125" t="s">
        <v>69</v>
      </c>
      <c r="G4125" t="s">
        <v>0</v>
      </c>
      <c r="H4125" t="s">
        <v>37</v>
      </c>
      <c r="I4125" t="s">
        <v>25</v>
      </c>
      <c r="J4125" t="s">
        <v>36</v>
      </c>
      <c r="K4125" t="s">
        <v>37</v>
      </c>
    </row>
    <row r="4126" spans="1:11" x14ac:dyDescent="0.25">
      <c r="A4126">
        <v>7064129</v>
      </c>
      <c r="B4126" s="2">
        <v>43425.391199999998</v>
      </c>
      <c r="C4126" s="2">
        <v>43422</v>
      </c>
      <c r="D4126" t="s">
        <v>1545</v>
      </c>
      <c r="E4126">
        <v>12408</v>
      </c>
      <c r="F4126" t="s">
        <v>69</v>
      </c>
      <c r="G4126" t="s">
        <v>2</v>
      </c>
      <c r="H4126" t="s">
        <v>3</v>
      </c>
      <c r="I4126" t="s">
        <v>1</v>
      </c>
      <c r="J4126" t="s">
        <v>4</v>
      </c>
      <c r="K4126" t="s">
        <v>39</v>
      </c>
    </row>
    <row r="4127" spans="1:11" x14ac:dyDescent="0.25">
      <c r="A4127">
        <v>7064129</v>
      </c>
      <c r="B4127" s="2">
        <v>43425.391623495372</v>
      </c>
      <c r="C4127" s="2">
        <v>43422</v>
      </c>
      <c r="D4127" t="s">
        <v>1545</v>
      </c>
      <c r="E4127">
        <v>12408</v>
      </c>
      <c r="F4127" t="s">
        <v>69</v>
      </c>
      <c r="G4127" t="s">
        <v>2</v>
      </c>
      <c r="H4127" t="s">
        <v>5</v>
      </c>
      <c r="I4127" t="s">
        <v>1</v>
      </c>
      <c r="J4127" t="s">
        <v>4</v>
      </c>
      <c r="K4127" t="s">
        <v>38</v>
      </c>
    </row>
    <row r="4128" spans="1:11" x14ac:dyDescent="0.25">
      <c r="A4128">
        <v>7064679</v>
      </c>
      <c r="B4128" s="2">
        <v>43425.392259953704</v>
      </c>
      <c r="C4128" s="2">
        <v>43422</v>
      </c>
      <c r="D4128" t="s">
        <v>1546</v>
      </c>
      <c r="E4128">
        <v>12408</v>
      </c>
      <c r="F4128" t="s">
        <v>69</v>
      </c>
      <c r="G4128" t="s">
        <v>0</v>
      </c>
      <c r="H4128" t="s">
        <v>37</v>
      </c>
      <c r="I4128" t="s">
        <v>25</v>
      </c>
      <c r="J4128" t="s">
        <v>36</v>
      </c>
      <c r="K4128" t="s">
        <v>37</v>
      </c>
    </row>
    <row r="4129" spans="1:11" x14ac:dyDescent="0.25">
      <c r="A4129">
        <v>7064679</v>
      </c>
      <c r="B4129" s="2">
        <v>43425.392616087964</v>
      </c>
      <c r="C4129" s="2">
        <v>43422</v>
      </c>
      <c r="D4129" t="s">
        <v>1546</v>
      </c>
      <c r="E4129">
        <v>12408</v>
      </c>
      <c r="F4129" t="s">
        <v>69</v>
      </c>
      <c r="G4129" t="s">
        <v>2</v>
      </c>
      <c r="H4129" t="s">
        <v>5</v>
      </c>
      <c r="I4129" t="s">
        <v>1</v>
      </c>
      <c r="J4129" t="s">
        <v>4</v>
      </c>
      <c r="K4129" t="s">
        <v>38</v>
      </c>
    </row>
    <row r="4130" spans="1:11" x14ac:dyDescent="0.25">
      <c r="A4130">
        <v>7064724</v>
      </c>
      <c r="B4130" s="2">
        <v>43425.393111111109</v>
      </c>
      <c r="C4130" s="2">
        <v>43422</v>
      </c>
      <c r="D4130" t="s">
        <v>1547</v>
      </c>
      <c r="E4130">
        <v>12408</v>
      </c>
      <c r="F4130" t="s">
        <v>69</v>
      </c>
      <c r="G4130" t="s">
        <v>0</v>
      </c>
      <c r="H4130" t="s">
        <v>37</v>
      </c>
      <c r="I4130" t="s">
        <v>25</v>
      </c>
      <c r="J4130" t="s">
        <v>36</v>
      </c>
      <c r="K4130" t="s">
        <v>37</v>
      </c>
    </row>
    <row r="4131" spans="1:11" x14ac:dyDescent="0.25">
      <c r="A4131">
        <v>7064724</v>
      </c>
      <c r="B4131" s="2">
        <v>43425.393373495368</v>
      </c>
      <c r="C4131" s="2">
        <v>43422</v>
      </c>
      <c r="D4131" t="s">
        <v>1547</v>
      </c>
      <c r="E4131">
        <v>12408</v>
      </c>
      <c r="F4131" t="s">
        <v>69</v>
      </c>
      <c r="G4131" t="s">
        <v>2</v>
      </c>
      <c r="H4131" t="s">
        <v>37</v>
      </c>
      <c r="I4131" t="s">
        <v>25</v>
      </c>
      <c r="J4131" t="s">
        <v>9</v>
      </c>
      <c r="K4131" t="s">
        <v>37</v>
      </c>
    </row>
    <row r="4132" spans="1:11" x14ac:dyDescent="0.25">
      <c r="A4132">
        <v>7064741</v>
      </c>
      <c r="B4132" s="2">
        <v>43425.393753819444</v>
      </c>
      <c r="C4132" s="2">
        <v>43422</v>
      </c>
      <c r="D4132" t="s">
        <v>1548</v>
      </c>
      <c r="E4132">
        <v>12408</v>
      </c>
      <c r="F4132" t="s">
        <v>69</v>
      </c>
      <c r="G4132" t="s">
        <v>0</v>
      </c>
      <c r="H4132" t="s">
        <v>37</v>
      </c>
      <c r="I4132" t="s">
        <v>25</v>
      </c>
      <c r="J4132" t="s">
        <v>36</v>
      </c>
      <c r="K4132" t="s">
        <v>37</v>
      </c>
    </row>
    <row r="4133" spans="1:11" x14ac:dyDescent="0.25">
      <c r="A4133">
        <v>7064741</v>
      </c>
      <c r="B4133" s="2">
        <v>43425.394114120369</v>
      </c>
      <c r="C4133" s="2">
        <v>43422</v>
      </c>
      <c r="D4133" t="s">
        <v>1548</v>
      </c>
      <c r="E4133">
        <v>12408</v>
      </c>
      <c r="F4133" t="s">
        <v>69</v>
      </c>
      <c r="G4133" t="s">
        <v>2</v>
      </c>
      <c r="H4133" t="s">
        <v>37</v>
      </c>
      <c r="I4133" t="s">
        <v>25</v>
      </c>
      <c r="J4133" t="s">
        <v>9</v>
      </c>
      <c r="K4133" t="s">
        <v>37</v>
      </c>
    </row>
    <row r="4134" spans="1:11" x14ac:dyDescent="0.25">
      <c r="A4134">
        <v>7064751</v>
      </c>
      <c r="B4134" s="2">
        <v>43425.396362847219</v>
      </c>
      <c r="C4134" s="2">
        <v>43422</v>
      </c>
      <c r="D4134" t="s">
        <v>1549</v>
      </c>
      <c r="E4134">
        <v>12408</v>
      </c>
      <c r="F4134" t="s">
        <v>69</v>
      </c>
      <c r="G4134" t="s">
        <v>0</v>
      </c>
      <c r="H4134" t="s">
        <v>37</v>
      </c>
      <c r="I4134" t="s">
        <v>25</v>
      </c>
      <c r="J4134" t="s">
        <v>36</v>
      </c>
      <c r="K4134" t="s">
        <v>37</v>
      </c>
    </row>
    <row r="4135" spans="1:11" x14ac:dyDescent="0.25">
      <c r="A4135">
        <v>7064751</v>
      </c>
      <c r="B4135" s="2">
        <v>43425.396629745374</v>
      </c>
      <c r="C4135" s="2">
        <v>43422</v>
      </c>
      <c r="D4135" t="s">
        <v>1549</v>
      </c>
      <c r="E4135">
        <v>12408</v>
      </c>
      <c r="F4135" t="s">
        <v>69</v>
      </c>
      <c r="G4135" t="s">
        <v>2</v>
      </c>
      <c r="H4135" t="s">
        <v>37</v>
      </c>
      <c r="I4135" t="s">
        <v>25</v>
      </c>
      <c r="J4135" t="s">
        <v>9</v>
      </c>
      <c r="K4135" t="s">
        <v>37</v>
      </c>
    </row>
    <row r="4136" spans="1:11" x14ac:dyDescent="0.25">
      <c r="A4136">
        <v>7064756</v>
      </c>
      <c r="B4136" s="2">
        <v>43425.397214351855</v>
      </c>
      <c r="C4136" s="2">
        <v>43422</v>
      </c>
      <c r="D4136" t="s">
        <v>1550</v>
      </c>
      <c r="E4136">
        <v>12408</v>
      </c>
      <c r="F4136" t="s">
        <v>69</v>
      </c>
      <c r="G4136" t="s">
        <v>0</v>
      </c>
      <c r="H4136" t="s">
        <v>37</v>
      </c>
      <c r="I4136" t="s">
        <v>25</v>
      </c>
      <c r="J4136" t="s">
        <v>36</v>
      </c>
      <c r="K4136" t="s">
        <v>37</v>
      </c>
    </row>
    <row r="4137" spans="1:11" x14ac:dyDescent="0.25">
      <c r="A4137">
        <v>7064756</v>
      </c>
      <c r="B4137" s="2">
        <v>43425.397522569445</v>
      </c>
      <c r="C4137" s="2">
        <v>43422</v>
      </c>
      <c r="D4137" t="s">
        <v>1550</v>
      </c>
      <c r="E4137">
        <v>12408</v>
      </c>
      <c r="F4137" t="s">
        <v>69</v>
      </c>
      <c r="G4137" t="s">
        <v>2</v>
      </c>
      <c r="H4137" t="s">
        <v>3</v>
      </c>
      <c r="I4137" t="s">
        <v>1</v>
      </c>
      <c r="J4137" t="s">
        <v>4</v>
      </c>
      <c r="K4137" t="s">
        <v>39</v>
      </c>
    </row>
    <row r="4138" spans="1:11" x14ac:dyDescent="0.25">
      <c r="A4138">
        <v>7064756</v>
      </c>
      <c r="B4138" s="2">
        <v>43425.398032638892</v>
      </c>
      <c r="C4138" s="2">
        <v>43422</v>
      </c>
      <c r="D4138" t="s">
        <v>1550</v>
      </c>
      <c r="E4138">
        <v>12408</v>
      </c>
      <c r="F4138" t="s">
        <v>69</v>
      </c>
      <c r="G4138" t="s">
        <v>2</v>
      </c>
      <c r="H4138" t="s">
        <v>5</v>
      </c>
      <c r="I4138" t="s">
        <v>1</v>
      </c>
      <c r="J4138" t="s">
        <v>4</v>
      </c>
      <c r="K4138" t="s">
        <v>38</v>
      </c>
    </row>
    <row r="4139" spans="1:11" x14ac:dyDescent="0.25">
      <c r="A4139">
        <v>7064866</v>
      </c>
      <c r="B4139" s="2">
        <v>43425.398883449074</v>
      </c>
      <c r="C4139" s="2">
        <v>43422</v>
      </c>
      <c r="D4139" t="s">
        <v>1551</v>
      </c>
      <c r="E4139">
        <v>12408</v>
      </c>
      <c r="F4139" t="s">
        <v>69</v>
      </c>
      <c r="G4139" t="s">
        <v>0</v>
      </c>
      <c r="H4139" t="s">
        <v>37</v>
      </c>
      <c r="I4139" t="s">
        <v>25</v>
      </c>
      <c r="J4139" t="s">
        <v>36</v>
      </c>
      <c r="K4139" t="s">
        <v>37</v>
      </c>
    </row>
    <row r="4140" spans="1:11" x14ac:dyDescent="0.25">
      <c r="A4140">
        <v>7064866</v>
      </c>
      <c r="B4140" s="2">
        <v>43425.399180555556</v>
      </c>
      <c r="C4140" s="2">
        <v>43422</v>
      </c>
      <c r="D4140" t="s">
        <v>1551</v>
      </c>
      <c r="E4140">
        <v>12408</v>
      </c>
      <c r="F4140" t="s">
        <v>69</v>
      </c>
      <c r="G4140" t="s">
        <v>2</v>
      </c>
      <c r="H4140" t="s">
        <v>3</v>
      </c>
      <c r="I4140" t="s">
        <v>1</v>
      </c>
      <c r="J4140" t="s">
        <v>4</v>
      </c>
      <c r="K4140" t="s">
        <v>39</v>
      </c>
    </row>
    <row r="4141" spans="1:11" x14ac:dyDescent="0.25">
      <c r="A4141">
        <v>7064866</v>
      </c>
      <c r="B4141" s="2">
        <v>43425.399558796293</v>
      </c>
      <c r="C4141" s="2">
        <v>43422</v>
      </c>
      <c r="D4141" t="s">
        <v>1551</v>
      </c>
      <c r="E4141">
        <v>12408</v>
      </c>
      <c r="F4141" t="s">
        <v>69</v>
      </c>
      <c r="G4141" t="s">
        <v>2</v>
      </c>
      <c r="H4141" t="s">
        <v>5</v>
      </c>
      <c r="I4141" t="s">
        <v>1</v>
      </c>
      <c r="J4141" t="s">
        <v>4</v>
      </c>
      <c r="K4141" t="s">
        <v>38</v>
      </c>
    </row>
    <row r="4142" spans="1:11" x14ac:dyDescent="0.25">
      <c r="A4142">
        <v>7065089</v>
      </c>
      <c r="B4142" s="2">
        <v>43425.399987384262</v>
      </c>
      <c r="C4142" s="2">
        <v>43422</v>
      </c>
      <c r="D4142" t="s">
        <v>1552</v>
      </c>
      <c r="E4142">
        <v>12408</v>
      </c>
      <c r="F4142" t="s">
        <v>69</v>
      </c>
      <c r="G4142" t="s">
        <v>0</v>
      </c>
      <c r="H4142" t="s">
        <v>37</v>
      </c>
      <c r="I4142" t="s">
        <v>25</v>
      </c>
      <c r="J4142" t="s">
        <v>36</v>
      </c>
      <c r="K4142" t="s">
        <v>37</v>
      </c>
    </row>
    <row r="4143" spans="1:11" x14ac:dyDescent="0.25">
      <c r="A4143">
        <v>7065089</v>
      </c>
      <c r="B4143" s="2">
        <v>43425.400302430557</v>
      </c>
      <c r="C4143" s="2">
        <v>43422</v>
      </c>
      <c r="D4143" t="s">
        <v>1552</v>
      </c>
      <c r="E4143">
        <v>12408</v>
      </c>
      <c r="F4143" t="s">
        <v>69</v>
      </c>
      <c r="G4143" t="s">
        <v>2</v>
      </c>
      <c r="H4143" t="s">
        <v>37</v>
      </c>
      <c r="I4143" t="s">
        <v>25</v>
      </c>
      <c r="J4143" t="s">
        <v>4</v>
      </c>
      <c r="K4143" t="s">
        <v>37</v>
      </c>
    </row>
    <row r="4144" spans="1:11" x14ac:dyDescent="0.25">
      <c r="A4144">
        <v>7065106</v>
      </c>
      <c r="B4144" s="2">
        <v>43425.401245717592</v>
      </c>
      <c r="C4144" s="2">
        <v>43422</v>
      </c>
      <c r="D4144" t="s">
        <v>1553</v>
      </c>
      <c r="E4144">
        <v>12408</v>
      </c>
      <c r="F4144" t="s">
        <v>69</v>
      </c>
      <c r="G4144" t="s">
        <v>0</v>
      </c>
      <c r="H4144" t="s">
        <v>37</v>
      </c>
      <c r="I4144" t="s">
        <v>25</v>
      </c>
      <c r="J4144" t="s">
        <v>36</v>
      </c>
      <c r="K4144" t="s">
        <v>37</v>
      </c>
    </row>
    <row r="4145" spans="1:11" x14ac:dyDescent="0.25">
      <c r="A4145">
        <v>7065106</v>
      </c>
      <c r="B4145" s="2">
        <v>43425.401578356483</v>
      </c>
      <c r="C4145" s="2">
        <v>43422</v>
      </c>
      <c r="D4145" t="s">
        <v>1553</v>
      </c>
      <c r="E4145">
        <v>12408</v>
      </c>
      <c r="F4145" t="s">
        <v>69</v>
      </c>
      <c r="G4145" t="s">
        <v>2</v>
      </c>
      <c r="H4145" t="s">
        <v>3</v>
      </c>
      <c r="I4145" t="s">
        <v>1</v>
      </c>
      <c r="J4145" t="s">
        <v>4</v>
      </c>
      <c r="K4145" t="s">
        <v>39</v>
      </c>
    </row>
    <row r="4146" spans="1:11" x14ac:dyDescent="0.25">
      <c r="A4146">
        <v>7065106</v>
      </c>
      <c r="B4146" s="2">
        <v>43425.401953587963</v>
      </c>
      <c r="C4146" s="2">
        <v>43422</v>
      </c>
      <c r="D4146" t="s">
        <v>1553</v>
      </c>
      <c r="E4146">
        <v>12408</v>
      </c>
      <c r="F4146" t="s">
        <v>69</v>
      </c>
      <c r="G4146" t="s">
        <v>2</v>
      </c>
      <c r="H4146" t="s">
        <v>5</v>
      </c>
      <c r="I4146" t="s">
        <v>1</v>
      </c>
      <c r="J4146" t="s">
        <v>4</v>
      </c>
      <c r="K4146" t="s">
        <v>38</v>
      </c>
    </row>
    <row r="4147" spans="1:11" x14ac:dyDescent="0.25">
      <c r="A4147">
        <v>7065230</v>
      </c>
      <c r="B4147" s="2">
        <v>43425.402537037036</v>
      </c>
      <c r="C4147" s="2">
        <v>43422</v>
      </c>
      <c r="D4147" t="s">
        <v>1554</v>
      </c>
      <c r="E4147">
        <v>12408</v>
      </c>
      <c r="F4147" t="s">
        <v>69</v>
      </c>
      <c r="G4147" t="s">
        <v>0</v>
      </c>
      <c r="H4147" t="s">
        <v>37</v>
      </c>
      <c r="I4147" t="s">
        <v>25</v>
      </c>
      <c r="J4147" t="s">
        <v>36</v>
      </c>
      <c r="K4147" t="s">
        <v>37</v>
      </c>
    </row>
    <row r="4148" spans="1:11" x14ac:dyDescent="0.25">
      <c r="A4148">
        <v>7065230</v>
      </c>
      <c r="B4148" s="2">
        <v>43425.402835300927</v>
      </c>
      <c r="C4148" s="2">
        <v>43422</v>
      </c>
      <c r="D4148" t="s">
        <v>1554</v>
      </c>
      <c r="E4148">
        <v>12408</v>
      </c>
      <c r="F4148" t="s">
        <v>69</v>
      </c>
      <c r="G4148" t="s">
        <v>2</v>
      </c>
      <c r="H4148" t="s">
        <v>3</v>
      </c>
      <c r="I4148" t="s">
        <v>1</v>
      </c>
      <c r="J4148" t="s">
        <v>4</v>
      </c>
      <c r="K4148" t="s">
        <v>39</v>
      </c>
    </row>
    <row r="4149" spans="1:11" x14ac:dyDescent="0.25">
      <c r="A4149">
        <v>7065230</v>
      </c>
      <c r="B4149" s="2">
        <v>43425.403145601849</v>
      </c>
      <c r="C4149" s="2">
        <v>43422</v>
      </c>
      <c r="D4149" t="s">
        <v>1554</v>
      </c>
      <c r="E4149">
        <v>12408</v>
      </c>
      <c r="F4149" t="s">
        <v>69</v>
      </c>
      <c r="G4149" t="s">
        <v>2</v>
      </c>
      <c r="H4149" t="s">
        <v>5</v>
      </c>
      <c r="I4149" t="s">
        <v>1</v>
      </c>
      <c r="J4149" t="s">
        <v>4</v>
      </c>
      <c r="K4149" t="s">
        <v>38</v>
      </c>
    </row>
    <row r="4150" spans="1:11" x14ac:dyDescent="0.25">
      <c r="A4150">
        <v>7065462</v>
      </c>
      <c r="B4150" s="2">
        <v>43425.40363912037</v>
      </c>
      <c r="C4150" s="2">
        <v>43422</v>
      </c>
      <c r="D4150" t="s">
        <v>1555</v>
      </c>
      <c r="E4150">
        <v>12408</v>
      </c>
      <c r="F4150" t="s">
        <v>69</v>
      </c>
      <c r="G4150" t="s">
        <v>0</v>
      </c>
      <c r="H4150" t="s">
        <v>37</v>
      </c>
      <c r="I4150" t="s">
        <v>25</v>
      </c>
      <c r="J4150" t="s">
        <v>36</v>
      </c>
      <c r="K4150" t="s">
        <v>37</v>
      </c>
    </row>
    <row r="4151" spans="1:11" x14ac:dyDescent="0.25">
      <c r="A4151">
        <v>7065462</v>
      </c>
      <c r="B4151" s="2">
        <v>43425.404300000002</v>
      </c>
      <c r="C4151" s="2">
        <v>43422</v>
      </c>
      <c r="D4151" t="s">
        <v>1555</v>
      </c>
      <c r="E4151">
        <v>12408</v>
      </c>
      <c r="F4151" t="s">
        <v>69</v>
      </c>
      <c r="G4151" t="s">
        <v>2</v>
      </c>
      <c r="H4151" t="s">
        <v>37</v>
      </c>
      <c r="I4151" t="s">
        <v>25</v>
      </c>
      <c r="J4151" t="s">
        <v>4</v>
      </c>
      <c r="K4151" t="s">
        <v>37</v>
      </c>
    </row>
    <row r="4152" spans="1:11" x14ac:dyDescent="0.25">
      <c r="A4152">
        <v>7066521</v>
      </c>
      <c r="B4152" s="2">
        <v>43425.405959953707</v>
      </c>
      <c r="C4152" s="2">
        <v>43422</v>
      </c>
      <c r="D4152" t="s">
        <v>1556</v>
      </c>
      <c r="E4152">
        <v>12408</v>
      </c>
      <c r="F4152" t="s">
        <v>69</v>
      </c>
      <c r="G4152" t="s">
        <v>0</v>
      </c>
      <c r="H4152" t="s">
        <v>37</v>
      </c>
      <c r="I4152" t="s">
        <v>25</v>
      </c>
      <c r="J4152" t="s">
        <v>36</v>
      </c>
      <c r="K4152" t="s">
        <v>37</v>
      </c>
    </row>
    <row r="4153" spans="1:11" x14ac:dyDescent="0.25">
      <c r="A4153">
        <v>7066521</v>
      </c>
      <c r="B4153" s="2">
        <v>43425.406233333335</v>
      </c>
      <c r="C4153" s="2">
        <v>43422</v>
      </c>
      <c r="D4153" t="s">
        <v>1556</v>
      </c>
      <c r="E4153">
        <v>12408</v>
      </c>
      <c r="F4153" t="s">
        <v>69</v>
      </c>
      <c r="G4153" t="s">
        <v>2</v>
      </c>
      <c r="H4153" t="s">
        <v>3</v>
      </c>
      <c r="I4153" t="s">
        <v>1</v>
      </c>
      <c r="J4153" t="s">
        <v>4</v>
      </c>
      <c r="K4153" t="s">
        <v>39</v>
      </c>
    </row>
    <row r="4154" spans="1:11" x14ac:dyDescent="0.25">
      <c r="A4154">
        <v>7066521</v>
      </c>
      <c r="B4154" s="2">
        <v>43425.40652384259</v>
      </c>
      <c r="C4154" s="2">
        <v>43422</v>
      </c>
      <c r="D4154" t="s">
        <v>1556</v>
      </c>
      <c r="E4154">
        <v>12408</v>
      </c>
      <c r="F4154" t="s">
        <v>69</v>
      </c>
      <c r="G4154" t="s">
        <v>2</v>
      </c>
      <c r="H4154" t="s">
        <v>5</v>
      </c>
      <c r="I4154" t="s">
        <v>1</v>
      </c>
      <c r="J4154" t="s">
        <v>4</v>
      </c>
      <c r="K4154" t="s">
        <v>38</v>
      </c>
    </row>
    <row r="4155" spans="1:11" x14ac:dyDescent="0.25">
      <c r="A4155">
        <v>7066585</v>
      </c>
      <c r="B4155" s="2">
        <v>43425.40801608796</v>
      </c>
      <c r="C4155" s="2">
        <v>43422</v>
      </c>
      <c r="D4155" t="s">
        <v>1557</v>
      </c>
      <c r="E4155">
        <v>12408</v>
      </c>
      <c r="F4155" t="s">
        <v>69</v>
      </c>
      <c r="G4155" t="s">
        <v>0</v>
      </c>
      <c r="H4155" t="s">
        <v>37</v>
      </c>
      <c r="I4155" t="s">
        <v>25</v>
      </c>
      <c r="J4155" t="s">
        <v>36</v>
      </c>
      <c r="K4155" t="s">
        <v>37</v>
      </c>
    </row>
    <row r="4156" spans="1:11" x14ac:dyDescent="0.25">
      <c r="A4156">
        <v>7066585</v>
      </c>
      <c r="B4156" s="2">
        <v>43425.408595486108</v>
      </c>
      <c r="C4156" s="2">
        <v>43422</v>
      </c>
      <c r="D4156" t="s">
        <v>1557</v>
      </c>
      <c r="E4156">
        <v>12408</v>
      </c>
      <c r="F4156" t="s">
        <v>69</v>
      </c>
      <c r="G4156" t="s">
        <v>2</v>
      </c>
      <c r="H4156" t="s">
        <v>5</v>
      </c>
      <c r="I4156" t="s">
        <v>1</v>
      </c>
      <c r="J4156" t="s">
        <v>4</v>
      </c>
      <c r="K4156" t="s">
        <v>38</v>
      </c>
    </row>
    <row r="4157" spans="1:11" x14ac:dyDescent="0.25">
      <c r="A4157">
        <v>7066843</v>
      </c>
      <c r="B4157" s="2">
        <v>43425.408979398147</v>
      </c>
      <c r="C4157" s="2">
        <v>43422</v>
      </c>
      <c r="D4157" t="s">
        <v>1558</v>
      </c>
      <c r="E4157">
        <v>12408</v>
      </c>
      <c r="F4157" t="s">
        <v>69</v>
      </c>
      <c r="G4157" t="s">
        <v>0</v>
      </c>
      <c r="H4157" t="s">
        <v>37</v>
      </c>
      <c r="I4157" t="s">
        <v>25</v>
      </c>
      <c r="J4157" t="s">
        <v>36</v>
      </c>
      <c r="K4157" t="s">
        <v>37</v>
      </c>
    </row>
    <row r="4158" spans="1:11" x14ac:dyDescent="0.25">
      <c r="A4158">
        <v>7066843</v>
      </c>
      <c r="B4158" s="2">
        <v>43425.409364467596</v>
      </c>
      <c r="C4158" s="2">
        <v>43422</v>
      </c>
      <c r="D4158" t="s">
        <v>1558</v>
      </c>
      <c r="E4158">
        <v>12408</v>
      </c>
      <c r="F4158" t="s">
        <v>69</v>
      </c>
      <c r="G4158" t="s">
        <v>2</v>
      </c>
      <c r="H4158" t="s">
        <v>3</v>
      </c>
      <c r="I4158" t="s">
        <v>1</v>
      </c>
      <c r="J4158" t="s">
        <v>4</v>
      </c>
      <c r="K4158" t="s">
        <v>39</v>
      </c>
    </row>
    <row r="4159" spans="1:11" x14ac:dyDescent="0.25">
      <c r="A4159">
        <v>7066843</v>
      </c>
      <c r="B4159" s="2">
        <v>43425.40966863426</v>
      </c>
      <c r="C4159" s="2">
        <v>43422</v>
      </c>
      <c r="D4159" t="s">
        <v>1558</v>
      </c>
      <c r="E4159">
        <v>12408</v>
      </c>
      <c r="F4159" t="s">
        <v>69</v>
      </c>
      <c r="G4159" t="s">
        <v>2</v>
      </c>
      <c r="H4159" t="s">
        <v>5</v>
      </c>
      <c r="I4159" t="s">
        <v>1</v>
      </c>
      <c r="J4159" t="s">
        <v>4</v>
      </c>
      <c r="K4159" t="s">
        <v>38</v>
      </c>
    </row>
    <row r="4160" spans="1:11" x14ac:dyDescent="0.25">
      <c r="A4160">
        <v>7067148</v>
      </c>
      <c r="B4160" s="2">
        <v>43425.410240740741</v>
      </c>
      <c r="C4160" s="2">
        <v>43422</v>
      </c>
      <c r="D4160" t="s">
        <v>1559</v>
      </c>
      <c r="E4160">
        <v>12408</v>
      </c>
      <c r="F4160" t="s">
        <v>69</v>
      </c>
      <c r="G4160" t="s">
        <v>0</v>
      </c>
      <c r="H4160" t="s">
        <v>37</v>
      </c>
      <c r="I4160" t="s">
        <v>25</v>
      </c>
      <c r="J4160" t="s">
        <v>36</v>
      </c>
      <c r="K4160" t="s">
        <v>37</v>
      </c>
    </row>
    <row r="4161" spans="1:11" x14ac:dyDescent="0.25">
      <c r="A4161">
        <v>7067148</v>
      </c>
      <c r="B4161" s="2">
        <v>43425.410507986111</v>
      </c>
      <c r="C4161" s="2">
        <v>43422</v>
      </c>
      <c r="D4161" t="s">
        <v>1559</v>
      </c>
      <c r="E4161">
        <v>12408</v>
      </c>
      <c r="F4161" t="s">
        <v>69</v>
      </c>
      <c r="G4161" t="s">
        <v>2</v>
      </c>
      <c r="H4161" t="s">
        <v>37</v>
      </c>
      <c r="I4161" t="s">
        <v>25</v>
      </c>
      <c r="J4161" t="s">
        <v>9</v>
      </c>
      <c r="K4161" t="s">
        <v>37</v>
      </c>
    </row>
    <row r="4162" spans="1:11" x14ac:dyDescent="0.25">
      <c r="A4162">
        <v>7067252</v>
      </c>
      <c r="B4162" s="2">
        <v>43425.410920717593</v>
      </c>
      <c r="C4162" s="2">
        <v>43422</v>
      </c>
      <c r="D4162" t="s">
        <v>1560</v>
      </c>
      <c r="E4162">
        <v>12408</v>
      </c>
      <c r="F4162" t="s">
        <v>69</v>
      </c>
      <c r="G4162" t="s">
        <v>0</v>
      </c>
      <c r="H4162" t="s">
        <v>37</v>
      </c>
      <c r="I4162" t="s">
        <v>25</v>
      </c>
      <c r="J4162" t="s">
        <v>36</v>
      </c>
      <c r="K4162" t="s">
        <v>37</v>
      </c>
    </row>
    <row r="4163" spans="1:11" x14ac:dyDescent="0.25">
      <c r="A4163">
        <v>7067252</v>
      </c>
      <c r="B4163" s="2">
        <v>43425.411650000002</v>
      </c>
      <c r="C4163" s="2">
        <v>43422</v>
      </c>
      <c r="D4163" t="s">
        <v>1560</v>
      </c>
      <c r="E4163">
        <v>12408</v>
      </c>
      <c r="F4163" t="s">
        <v>69</v>
      </c>
      <c r="G4163" t="s">
        <v>2</v>
      </c>
      <c r="H4163" t="s">
        <v>3</v>
      </c>
      <c r="I4163" t="s">
        <v>1</v>
      </c>
      <c r="J4163" t="s">
        <v>4</v>
      </c>
      <c r="K4163" t="s">
        <v>39</v>
      </c>
    </row>
    <row r="4164" spans="1:11" x14ac:dyDescent="0.25">
      <c r="A4164">
        <v>7067252</v>
      </c>
      <c r="B4164" s="2">
        <v>43425.411984375001</v>
      </c>
      <c r="C4164" s="2">
        <v>43422</v>
      </c>
      <c r="D4164" t="s">
        <v>1560</v>
      </c>
      <c r="E4164">
        <v>12408</v>
      </c>
      <c r="F4164" t="s">
        <v>69</v>
      </c>
      <c r="G4164" t="s">
        <v>2</v>
      </c>
      <c r="H4164" t="s">
        <v>5</v>
      </c>
      <c r="I4164" t="s">
        <v>1</v>
      </c>
      <c r="J4164" t="s">
        <v>4</v>
      </c>
      <c r="K4164" t="s">
        <v>38</v>
      </c>
    </row>
    <row r="4165" spans="1:11" x14ac:dyDescent="0.25">
      <c r="A4165">
        <v>7067377</v>
      </c>
      <c r="B4165" s="2">
        <v>43425.412708564814</v>
      </c>
      <c r="C4165" s="2">
        <v>43422</v>
      </c>
      <c r="D4165" t="s">
        <v>1561</v>
      </c>
      <c r="E4165">
        <v>12408</v>
      </c>
      <c r="F4165" t="s">
        <v>69</v>
      </c>
      <c r="G4165" t="s">
        <v>0</v>
      </c>
      <c r="H4165" t="s">
        <v>37</v>
      </c>
      <c r="I4165" t="s">
        <v>25</v>
      </c>
      <c r="J4165" t="s">
        <v>36</v>
      </c>
      <c r="K4165" t="s">
        <v>37</v>
      </c>
    </row>
    <row r="4166" spans="1:11" x14ac:dyDescent="0.25">
      <c r="A4166">
        <v>7067377</v>
      </c>
      <c r="B4166" s="2">
        <v>43425.41304363426</v>
      </c>
      <c r="C4166" s="2">
        <v>43422</v>
      </c>
      <c r="D4166" t="s">
        <v>1561</v>
      </c>
      <c r="E4166">
        <v>12408</v>
      </c>
      <c r="F4166" t="s">
        <v>69</v>
      </c>
      <c r="G4166" t="s">
        <v>2</v>
      </c>
      <c r="H4166" t="s">
        <v>3</v>
      </c>
      <c r="I4166" t="s">
        <v>1</v>
      </c>
      <c r="J4166" t="s">
        <v>4</v>
      </c>
      <c r="K4166" t="s">
        <v>39</v>
      </c>
    </row>
    <row r="4167" spans="1:11" x14ac:dyDescent="0.25">
      <c r="A4167">
        <v>7067377</v>
      </c>
      <c r="B4167" s="2">
        <v>43425.413363194442</v>
      </c>
      <c r="C4167" s="2">
        <v>43422</v>
      </c>
      <c r="D4167" t="s">
        <v>1561</v>
      </c>
      <c r="E4167">
        <v>12408</v>
      </c>
      <c r="F4167" t="s">
        <v>69</v>
      </c>
      <c r="G4167" t="s">
        <v>2</v>
      </c>
      <c r="H4167" t="s">
        <v>5</v>
      </c>
      <c r="I4167" t="s">
        <v>1</v>
      </c>
      <c r="J4167" t="s">
        <v>4</v>
      </c>
      <c r="K4167" t="s">
        <v>38</v>
      </c>
    </row>
    <row r="4168" spans="1:11" x14ac:dyDescent="0.25">
      <c r="A4168">
        <v>7067413</v>
      </c>
      <c r="B4168" s="2">
        <v>43425.413852546299</v>
      </c>
      <c r="C4168" s="2">
        <v>43422</v>
      </c>
      <c r="D4168" t="s">
        <v>1562</v>
      </c>
      <c r="E4168">
        <v>12408</v>
      </c>
      <c r="F4168" t="s">
        <v>69</v>
      </c>
      <c r="G4168" t="s">
        <v>0</v>
      </c>
      <c r="H4168" t="s">
        <v>37</v>
      </c>
      <c r="I4168" t="s">
        <v>25</v>
      </c>
      <c r="J4168" t="s">
        <v>36</v>
      </c>
      <c r="K4168" t="s">
        <v>37</v>
      </c>
    </row>
    <row r="4169" spans="1:11" x14ac:dyDescent="0.25">
      <c r="A4169">
        <v>7067413</v>
      </c>
      <c r="B4169" s="2">
        <v>43425.414189930554</v>
      </c>
      <c r="C4169" s="2">
        <v>43422</v>
      </c>
      <c r="D4169" t="s">
        <v>1562</v>
      </c>
      <c r="E4169">
        <v>12408</v>
      </c>
      <c r="F4169" t="s">
        <v>69</v>
      </c>
      <c r="G4169" t="s">
        <v>2</v>
      </c>
      <c r="H4169" t="s">
        <v>37</v>
      </c>
      <c r="I4169" t="s">
        <v>25</v>
      </c>
      <c r="J4169" t="s">
        <v>9</v>
      </c>
      <c r="K4169" t="s">
        <v>37</v>
      </c>
    </row>
    <row r="4170" spans="1:11" x14ac:dyDescent="0.25">
      <c r="A4170">
        <v>7067778</v>
      </c>
      <c r="B4170" s="2">
        <v>43425.414873263886</v>
      </c>
      <c r="C4170" s="2">
        <v>43422</v>
      </c>
      <c r="D4170" t="s">
        <v>1563</v>
      </c>
      <c r="E4170">
        <v>12408</v>
      </c>
      <c r="F4170" t="s">
        <v>69</v>
      </c>
      <c r="G4170" t="s">
        <v>0</v>
      </c>
      <c r="H4170" t="s">
        <v>37</v>
      </c>
      <c r="I4170" t="s">
        <v>25</v>
      </c>
      <c r="J4170" t="s">
        <v>36</v>
      </c>
      <c r="K4170" t="s">
        <v>37</v>
      </c>
    </row>
    <row r="4171" spans="1:11" x14ac:dyDescent="0.25">
      <c r="A4171">
        <v>7067778</v>
      </c>
      <c r="B4171" s="2">
        <v>43425.415193287037</v>
      </c>
      <c r="C4171" s="2">
        <v>43422</v>
      </c>
      <c r="D4171" t="s">
        <v>1563</v>
      </c>
      <c r="E4171">
        <v>12408</v>
      </c>
      <c r="F4171" t="s">
        <v>69</v>
      </c>
      <c r="G4171" t="s">
        <v>2</v>
      </c>
      <c r="H4171" t="s">
        <v>37</v>
      </c>
      <c r="I4171" t="s">
        <v>25</v>
      </c>
      <c r="J4171" t="s">
        <v>4</v>
      </c>
      <c r="K4171" t="s">
        <v>37</v>
      </c>
    </row>
    <row r="4172" spans="1:11" x14ac:dyDescent="0.25">
      <c r="A4172">
        <v>7067809</v>
      </c>
      <c r="B4172" s="2">
        <v>43425.415890625001</v>
      </c>
      <c r="C4172" s="2">
        <v>43422</v>
      </c>
      <c r="D4172" t="s">
        <v>1564</v>
      </c>
      <c r="E4172">
        <v>12408</v>
      </c>
      <c r="F4172" t="s">
        <v>69</v>
      </c>
      <c r="G4172" t="s">
        <v>0</v>
      </c>
      <c r="H4172" t="s">
        <v>37</v>
      </c>
      <c r="I4172" t="s">
        <v>25</v>
      </c>
      <c r="J4172" t="s">
        <v>36</v>
      </c>
      <c r="K4172" t="s">
        <v>37</v>
      </c>
    </row>
    <row r="4173" spans="1:11" x14ac:dyDescent="0.25">
      <c r="A4173">
        <v>7067809</v>
      </c>
      <c r="B4173" s="2">
        <v>43425.416171064811</v>
      </c>
      <c r="C4173" s="2">
        <v>43422</v>
      </c>
      <c r="D4173" t="s">
        <v>1564</v>
      </c>
      <c r="E4173">
        <v>12408</v>
      </c>
      <c r="F4173" t="s">
        <v>69</v>
      </c>
      <c r="G4173" t="s">
        <v>2</v>
      </c>
      <c r="H4173" t="s">
        <v>37</v>
      </c>
      <c r="I4173" t="s">
        <v>25</v>
      </c>
      <c r="J4173" t="s">
        <v>9</v>
      </c>
      <c r="K4173" t="s">
        <v>37</v>
      </c>
    </row>
    <row r="4174" spans="1:11" x14ac:dyDescent="0.25">
      <c r="A4174">
        <v>7068427</v>
      </c>
      <c r="B4174" s="2">
        <v>43425.416745486109</v>
      </c>
      <c r="C4174" s="2">
        <v>43422</v>
      </c>
      <c r="D4174" t="s">
        <v>1565</v>
      </c>
      <c r="E4174">
        <v>12408</v>
      </c>
      <c r="F4174" t="s">
        <v>69</v>
      </c>
      <c r="G4174" t="s">
        <v>0</v>
      </c>
      <c r="H4174" t="s">
        <v>37</v>
      </c>
      <c r="I4174" t="s">
        <v>25</v>
      </c>
      <c r="J4174" t="s">
        <v>36</v>
      </c>
      <c r="K4174" t="s">
        <v>37</v>
      </c>
    </row>
    <row r="4175" spans="1:11" x14ac:dyDescent="0.25">
      <c r="A4175">
        <v>7068427</v>
      </c>
      <c r="B4175" s="2">
        <v>43425.417084259258</v>
      </c>
      <c r="C4175" s="2">
        <v>43422</v>
      </c>
      <c r="D4175" t="s">
        <v>1565</v>
      </c>
      <c r="E4175">
        <v>12408</v>
      </c>
      <c r="F4175" t="s">
        <v>69</v>
      </c>
      <c r="G4175" t="s">
        <v>2</v>
      </c>
      <c r="H4175" t="s">
        <v>3</v>
      </c>
      <c r="I4175" t="s">
        <v>1</v>
      </c>
      <c r="J4175" t="s">
        <v>4</v>
      </c>
      <c r="K4175" t="s">
        <v>39</v>
      </c>
    </row>
    <row r="4176" spans="1:11" x14ac:dyDescent="0.25">
      <c r="A4176">
        <v>7068427</v>
      </c>
      <c r="B4176" s="2">
        <v>43425.417446064814</v>
      </c>
      <c r="C4176" s="2">
        <v>43422</v>
      </c>
      <c r="D4176" t="s">
        <v>1565</v>
      </c>
      <c r="E4176">
        <v>12408</v>
      </c>
      <c r="F4176" t="s">
        <v>69</v>
      </c>
      <c r="G4176" t="s">
        <v>2</v>
      </c>
      <c r="H4176" t="s">
        <v>5</v>
      </c>
      <c r="I4176" t="s">
        <v>1</v>
      </c>
      <c r="J4176" t="s">
        <v>4</v>
      </c>
      <c r="K4176" t="s">
        <v>38</v>
      </c>
    </row>
    <row r="4177" spans="1:11" x14ac:dyDescent="0.25">
      <c r="A4177">
        <v>7068445</v>
      </c>
      <c r="B4177" s="2">
        <v>43425.418068865743</v>
      </c>
      <c r="C4177" s="2">
        <v>43422</v>
      </c>
      <c r="D4177" t="s">
        <v>1566</v>
      </c>
      <c r="E4177">
        <v>12408</v>
      </c>
      <c r="F4177" t="s">
        <v>69</v>
      </c>
      <c r="G4177" t="s">
        <v>0</v>
      </c>
      <c r="H4177" t="s">
        <v>37</v>
      </c>
      <c r="I4177" t="s">
        <v>25</v>
      </c>
      <c r="J4177" t="s">
        <v>36</v>
      </c>
      <c r="K4177" t="s">
        <v>37</v>
      </c>
    </row>
    <row r="4178" spans="1:11" x14ac:dyDescent="0.25">
      <c r="A4178">
        <v>7068445</v>
      </c>
      <c r="B4178" s="2">
        <v>43425.418429166668</v>
      </c>
      <c r="C4178" s="2">
        <v>43422</v>
      </c>
      <c r="D4178" t="s">
        <v>1566</v>
      </c>
      <c r="E4178">
        <v>12408</v>
      </c>
      <c r="F4178" t="s">
        <v>69</v>
      </c>
      <c r="G4178" t="s">
        <v>2</v>
      </c>
      <c r="H4178" t="s">
        <v>37</v>
      </c>
      <c r="I4178" t="s">
        <v>25</v>
      </c>
      <c r="J4178" t="s">
        <v>9</v>
      </c>
      <c r="K4178" t="s">
        <v>37</v>
      </c>
    </row>
    <row r="4179" spans="1:11" x14ac:dyDescent="0.25">
      <c r="A4179">
        <v>7068454</v>
      </c>
      <c r="B4179" s="2">
        <v>43425.419832175925</v>
      </c>
      <c r="C4179" s="2">
        <v>43422</v>
      </c>
      <c r="D4179" t="s">
        <v>1567</v>
      </c>
      <c r="E4179">
        <v>12408</v>
      </c>
      <c r="F4179" t="s">
        <v>69</v>
      </c>
      <c r="G4179" t="s">
        <v>0</v>
      </c>
      <c r="H4179" t="s">
        <v>37</v>
      </c>
      <c r="I4179" t="s">
        <v>25</v>
      </c>
      <c r="J4179" t="s">
        <v>36</v>
      </c>
      <c r="K4179" t="s">
        <v>37</v>
      </c>
    </row>
    <row r="4180" spans="1:11" x14ac:dyDescent="0.25">
      <c r="A4180">
        <v>7068454</v>
      </c>
      <c r="B4180" s="2">
        <v>43425.420183449074</v>
      </c>
      <c r="C4180" s="2">
        <v>43422</v>
      </c>
      <c r="D4180" t="s">
        <v>1567</v>
      </c>
      <c r="E4180">
        <v>12408</v>
      </c>
      <c r="F4180" t="s">
        <v>69</v>
      </c>
      <c r="G4180" t="s">
        <v>2</v>
      </c>
      <c r="H4180" t="s">
        <v>3</v>
      </c>
      <c r="I4180" t="s">
        <v>1</v>
      </c>
      <c r="J4180" t="s">
        <v>4</v>
      </c>
      <c r="K4180" t="s">
        <v>39</v>
      </c>
    </row>
    <row r="4181" spans="1:11" x14ac:dyDescent="0.25">
      <c r="A4181">
        <v>7068454</v>
      </c>
      <c r="B4181" s="2">
        <v>43425.421459375</v>
      </c>
      <c r="C4181" s="2">
        <v>43422</v>
      </c>
      <c r="D4181" t="s">
        <v>1567</v>
      </c>
      <c r="E4181">
        <v>12408</v>
      </c>
      <c r="F4181" t="s">
        <v>69</v>
      </c>
      <c r="G4181" t="s">
        <v>2</v>
      </c>
      <c r="H4181" t="s">
        <v>5</v>
      </c>
      <c r="I4181" t="s">
        <v>1</v>
      </c>
      <c r="J4181" t="s">
        <v>4</v>
      </c>
      <c r="K4181" t="s">
        <v>38</v>
      </c>
    </row>
    <row r="4182" spans="1:11" x14ac:dyDescent="0.25">
      <c r="A4182">
        <v>7068462</v>
      </c>
      <c r="B4182" s="2">
        <v>43425.42198078704</v>
      </c>
      <c r="C4182" s="2">
        <v>43422</v>
      </c>
      <c r="D4182" t="s">
        <v>1568</v>
      </c>
      <c r="E4182">
        <v>12408</v>
      </c>
      <c r="F4182" t="s">
        <v>69</v>
      </c>
      <c r="G4182" t="s">
        <v>0</v>
      </c>
      <c r="H4182" t="s">
        <v>37</v>
      </c>
      <c r="I4182" t="s">
        <v>25</v>
      </c>
      <c r="J4182" t="s">
        <v>36</v>
      </c>
      <c r="K4182" t="s">
        <v>37</v>
      </c>
    </row>
    <row r="4183" spans="1:11" x14ac:dyDescent="0.25">
      <c r="A4183">
        <v>7068462</v>
      </c>
      <c r="B4183" s="2">
        <v>43425.422670023145</v>
      </c>
      <c r="C4183" s="2">
        <v>43422</v>
      </c>
      <c r="D4183" t="s">
        <v>1568</v>
      </c>
      <c r="E4183">
        <v>12408</v>
      </c>
      <c r="F4183" t="s">
        <v>69</v>
      </c>
      <c r="G4183" t="s">
        <v>2</v>
      </c>
      <c r="H4183" t="s">
        <v>3</v>
      </c>
      <c r="I4183" t="s">
        <v>1</v>
      </c>
      <c r="J4183" t="s">
        <v>4</v>
      </c>
      <c r="K4183" t="s">
        <v>39</v>
      </c>
    </row>
    <row r="4184" spans="1:11" x14ac:dyDescent="0.25">
      <c r="A4184">
        <v>7068804</v>
      </c>
      <c r="B4184" s="2">
        <v>43425.423164930558</v>
      </c>
      <c r="C4184" s="2">
        <v>43422</v>
      </c>
      <c r="D4184" t="s">
        <v>1569</v>
      </c>
      <c r="E4184">
        <v>12408</v>
      </c>
      <c r="F4184" t="s">
        <v>69</v>
      </c>
      <c r="G4184" t="s">
        <v>0</v>
      </c>
      <c r="H4184" t="s">
        <v>37</v>
      </c>
      <c r="I4184" t="s">
        <v>25</v>
      </c>
      <c r="J4184" t="s">
        <v>36</v>
      </c>
      <c r="K4184" t="s">
        <v>37</v>
      </c>
    </row>
    <row r="4185" spans="1:11" x14ac:dyDescent="0.25">
      <c r="A4185">
        <v>7068804</v>
      </c>
      <c r="B4185" s="2">
        <v>43425.423783680555</v>
      </c>
      <c r="C4185" s="2">
        <v>43422</v>
      </c>
      <c r="D4185" t="s">
        <v>1569</v>
      </c>
      <c r="E4185">
        <v>12408</v>
      </c>
      <c r="F4185" t="s">
        <v>69</v>
      </c>
      <c r="G4185" t="s">
        <v>2</v>
      </c>
      <c r="H4185" t="s">
        <v>3</v>
      </c>
      <c r="I4185" t="s">
        <v>1</v>
      </c>
      <c r="J4185" t="s">
        <v>4</v>
      </c>
      <c r="K4185" t="s">
        <v>39</v>
      </c>
    </row>
    <row r="4186" spans="1:11" x14ac:dyDescent="0.25">
      <c r="A4186">
        <v>7068966</v>
      </c>
      <c r="B4186" s="2">
        <v>43425.424915162039</v>
      </c>
      <c r="C4186" s="2">
        <v>43422</v>
      </c>
      <c r="D4186" t="s">
        <v>1570</v>
      </c>
      <c r="E4186">
        <v>12408</v>
      </c>
      <c r="F4186" t="s">
        <v>69</v>
      </c>
      <c r="G4186" t="s">
        <v>0</v>
      </c>
      <c r="H4186" t="s">
        <v>37</v>
      </c>
      <c r="I4186" t="s">
        <v>25</v>
      </c>
      <c r="J4186" t="s">
        <v>36</v>
      </c>
      <c r="K4186" t="s">
        <v>37</v>
      </c>
    </row>
    <row r="4187" spans="1:11" x14ac:dyDescent="0.25">
      <c r="A4187">
        <v>7068966</v>
      </c>
      <c r="B4187" s="2">
        <v>43425.425489120367</v>
      </c>
      <c r="C4187" s="2">
        <v>43422</v>
      </c>
      <c r="D4187" t="s">
        <v>1570</v>
      </c>
      <c r="E4187">
        <v>12408</v>
      </c>
      <c r="F4187" t="s">
        <v>69</v>
      </c>
      <c r="G4187" t="s">
        <v>2</v>
      </c>
      <c r="H4187" t="s">
        <v>3</v>
      </c>
      <c r="I4187" t="s">
        <v>1</v>
      </c>
      <c r="J4187" t="s">
        <v>4</v>
      </c>
      <c r="K4187" t="s">
        <v>39</v>
      </c>
    </row>
    <row r="4188" spans="1:11" x14ac:dyDescent="0.25">
      <c r="A4188">
        <v>7068966</v>
      </c>
      <c r="B4188" s="2">
        <v>43425.425858680559</v>
      </c>
      <c r="C4188" s="2">
        <v>43422</v>
      </c>
      <c r="D4188" t="s">
        <v>1570</v>
      </c>
      <c r="E4188">
        <v>12408</v>
      </c>
      <c r="F4188" t="s">
        <v>69</v>
      </c>
      <c r="G4188" t="s">
        <v>2</v>
      </c>
      <c r="H4188" t="s">
        <v>5</v>
      </c>
      <c r="I4188" t="s">
        <v>1</v>
      </c>
      <c r="J4188" t="s">
        <v>4</v>
      </c>
      <c r="K4188" t="s">
        <v>38</v>
      </c>
    </row>
    <row r="4189" spans="1:11" x14ac:dyDescent="0.25">
      <c r="A4189">
        <v>7069191</v>
      </c>
      <c r="B4189" s="2">
        <v>43425.426962152778</v>
      </c>
      <c r="C4189" s="2">
        <v>43422</v>
      </c>
      <c r="D4189" t="s">
        <v>1571</v>
      </c>
      <c r="E4189">
        <v>12408</v>
      </c>
      <c r="F4189" t="s">
        <v>69</v>
      </c>
      <c r="G4189" t="s">
        <v>0</v>
      </c>
      <c r="H4189" t="s">
        <v>27</v>
      </c>
      <c r="I4189" t="s">
        <v>7</v>
      </c>
      <c r="J4189" t="s">
        <v>36</v>
      </c>
      <c r="K4189" t="s">
        <v>40</v>
      </c>
    </row>
    <row r="4190" spans="1:11" x14ac:dyDescent="0.25">
      <c r="A4190">
        <v>7069191</v>
      </c>
      <c r="B4190" s="2">
        <v>43425.427424074071</v>
      </c>
      <c r="C4190" s="2">
        <v>43422</v>
      </c>
      <c r="D4190" t="s">
        <v>1571</v>
      </c>
      <c r="E4190">
        <v>12408</v>
      </c>
      <c r="F4190" t="s">
        <v>69</v>
      </c>
      <c r="G4190" t="s">
        <v>2</v>
      </c>
      <c r="H4190" t="s">
        <v>3</v>
      </c>
      <c r="I4190" t="s">
        <v>1</v>
      </c>
      <c r="J4190" t="s">
        <v>4</v>
      </c>
      <c r="K4190" t="s">
        <v>39</v>
      </c>
    </row>
    <row r="4191" spans="1:11" x14ac:dyDescent="0.25">
      <c r="A4191">
        <v>7069191</v>
      </c>
      <c r="B4191" s="2">
        <v>43425.427947569442</v>
      </c>
      <c r="C4191" s="2">
        <v>43422</v>
      </c>
      <c r="D4191" t="s">
        <v>1571</v>
      </c>
      <c r="E4191">
        <v>12408</v>
      </c>
      <c r="F4191" t="s">
        <v>69</v>
      </c>
      <c r="G4191" t="s">
        <v>2</v>
      </c>
      <c r="H4191" t="s">
        <v>5</v>
      </c>
      <c r="I4191" t="s">
        <v>1</v>
      </c>
      <c r="J4191" t="s">
        <v>4</v>
      </c>
      <c r="K4191" t="s">
        <v>38</v>
      </c>
    </row>
    <row r="4192" spans="1:11" x14ac:dyDescent="0.25">
      <c r="A4192">
        <v>7069262</v>
      </c>
      <c r="B4192" s="2">
        <v>43425.42857314815</v>
      </c>
      <c r="C4192" s="2">
        <v>43422</v>
      </c>
      <c r="D4192" t="s">
        <v>1572</v>
      </c>
      <c r="E4192">
        <v>12408</v>
      </c>
      <c r="F4192" t="s">
        <v>69</v>
      </c>
      <c r="G4192" t="s">
        <v>0</v>
      </c>
      <c r="H4192" t="s">
        <v>37</v>
      </c>
      <c r="I4192" t="s">
        <v>25</v>
      </c>
      <c r="J4192" t="s">
        <v>36</v>
      </c>
      <c r="K4192" t="s">
        <v>37</v>
      </c>
    </row>
    <row r="4193" spans="1:11" x14ac:dyDescent="0.25">
      <c r="A4193">
        <v>7069262</v>
      </c>
      <c r="B4193" s="2">
        <v>43425.429097800923</v>
      </c>
      <c r="C4193" s="2">
        <v>43422</v>
      </c>
      <c r="D4193" t="s">
        <v>1572</v>
      </c>
      <c r="E4193">
        <v>12408</v>
      </c>
      <c r="F4193" t="s">
        <v>69</v>
      </c>
      <c r="G4193" t="s">
        <v>2</v>
      </c>
      <c r="H4193" t="s">
        <v>37</v>
      </c>
      <c r="I4193" t="s">
        <v>25</v>
      </c>
      <c r="J4193" t="s">
        <v>9</v>
      </c>
      <c r="K4193" t="s">
        <v>37</v>
      </c>
    </row>
    <row r="4194" spans="1:11" x14ac:dyDescent="0.25">
      <c r="A4194">
        <v>7069670</v>
      </c>
      <c r="B4194" s="2">
        <v>43425.429493750002</v>
      </c>
      <c r="C4194" s="2">
        <v>43422</v>
      </c>
      <c r="D4194" t="s">
        <v>1573</v>
      </c>
      <c r="E4194">
        <v>12408</v>
      </c>
      <c r="F4194" t="s">
        <v>69</v>
      </c>
      <c r="G4194" t="s">
        <v>0</v>
      </c>
      <c r="H4194" t="s">
        <v>37</v>
      </c>
      <c r="I4194" t="s">
        <v>25</v>
      </c>
      <c r="J4194" t="s">
        <v>36</v>
      </c>
      <c r="K4194" t="s">
        <v>37</v>
      </c>
    </row>
    <row r="4195" spans="1:11" x14ac:dyDescent="0.25">
      <c r="A4195">
        <v>7069670</v>
      </c>
      <c r="B4195" s="2">
        <v>43425.429825231484</v>
      </c>
      <c r="C4195" s="2">
        <v>43422</v>
      </c>
      <c r="D4195" t="s">
        <v>1573</v>
      </c>
      <c r="E4195">
        <v>12408</v>
      </c>
      <c r="F4195" t="s">
        <v>69</v>
      </c>
      <c r="G4195" t="s">
        <v>2</v>
      </c>
      <c r="H4195" t="s">
        <v>37</v>
      </c>
      <c r="I4195" t="s">
        <v>25</v>
      </c>
      <c r="J4195" t="s">
        <v>9</v>
      </c>
      <c r="K4195" t="s">
        <v>37</v>
      </c>
    </row>
    <row r="4196" spans="1:11" x14ac:dyDescent="0.25">
      <c r="A4196">
        <v>7069674</v>
      </c>
      <c r="B4196" s="2">
        <v>43425.430242939816</v>
      </c>
      <c r="C4196" s="2">
        <v>43422</v>
      </c>
      <c r="D4196" t="s">
        <v>1574</v>
      </c>
      <c r="E4196">
        <v>12408</v>
      </c>
      <c r="F4196" t="s">
        <v>69</v>
      </c>
      <c r="G4196" t="s">
        <v>0</v>
      </c>
      <c r="H4196" t="s">
        <v>37</v>
      </c>
      <c r="I4196" t="s">
        <v>25</v>
      </c>
      <c r="J4196" t="s">
        <v>36</v>
      </c>
      <c r="K4196" t="s">
        <v>37</v>
      </c>
    </row>
    <row r="4197" spans="1:11" x14ac:dyDescent="0.25">
      <c r="A4197">
        <v>7069674</v>
      </c>
      <c r="B4197" s="2">
        <v>43425.430586111113</v>
      </c>
      <c r="C4197" s="2">
        <v>43422</v>
      </c>
      <c r="D4197" t="s">
        <v>1574</v>
      </c>
      <c r="E4197">
        <v>12408</v>
      </c>
      <c r="F4197" t="s">
        <v>69</v>
      </c>
      <c r="G4197" t="s">
        <v>2</v>
      </c>
      <c r="H4197" t="s">
        <v>37</v>
      </c>
      <c r="I4197" t="s">
        <v>25</v>
      </c>
      <c r="J4197" t="s">
        <v>9</v>
      </c>
      <c r="K4197" t="s">
        <v>37</v>
      </c>
    </row>
    <row r="4198" spans="1:11" x14ac:dyDescent="0.25">
      <c r="A4198">
        <v>7069734</v>
      </c>
      <c r="B4198" s="2">
        <v>43425.43106412037</v>
      </c>
      <c r="C4198" s="2">
        <v>43422</v>
      </c>
      <c r="D4198" t="s">
        <v>1575</v>
      </c>
      <c r="E4198">
        <v>12408</v>
      </c>
      <c r="F4198" t="s">
        <v>69</v>
      </c>
      <c r="G4198" t="s">
        <v>0</v>
      </c>
      <c r="H4198" t="s">
        <v>27</v>
      </c>
      <c r="I4198" t="s">
        <v>7</v>
      </c>
      <c r="J4198" t="s">
        <v>36</v>
      </c>
      <c r="K4198" t="s">
        <v>40</v>
      </c>
    </row>
    <row r="4199" spans="1:11" x14ac:dyDescent="0.25">
      <c r="A4199">
        <v>7069734</v>
      </c>
      <c r="B4199" s="2">
        <v>43425.431330208332</v>
      </c>
      <c r="C4199" s="2">
        <v>43422</v>
      </c>
      <c r="D4199" t="s">
        <v>1575</v>
      </c>
      <c r="E4199">
        <v>12408</v>
      </c>
      <c r="F4199" t="s">
        <v>69</v>
      </c>
      <c r="G4199" t="s">
        <v>2</v>
      </c>
      <c r="H4199" t="s">
        <v>37</v>
      </c>
      <c r="I4199" t="s">
        <v>25</v>
      </c>
      <c r="J4199" t="s">
        <v>9</v>
      </c>
      <c r="K4199" t="s">
        <v>37</v>
      </c>
    </row>
    <row r="4200" spans="1:11" x14ac:dyDescent="0.25">
      <c r="A4200">
        <v>7070078</v>
      </c>
      <c r="B4200" s="2">
        <v>43425.431770023148</v>
      </c>
      <c r="C4200" s="2">
        <v>43422</v>
      </c>
      <c r="D4200" t="s">
        <v>1576</v>
      </c>
      <c r="E4200">
        <v>12408</v>
      </c>
      <c r="F4200" t="s">
        <v>69</v>
      </c>
      <c r="G4200" t="s">
        <v>0</v>
      </c>
      <c r="H4200" t="s">
        <v>37</v>
      </c>
      <c r="I4200" t="s">
        <v>25</v>
      </c>
      <c r="J4200" t="s">
        <v>36</v>
      </c>
      <c r="K4200" t="s">
        <v>37</v>
      </c>
    </row>
    <row r="4201" spans="1:11" x14ac:dyDescent="0.25">
      <c r="A4201">
        <v>7070078</v>
      </c>
      <c r="B4201" s="2">
        <v>43425.432402893515</v>
      </c>
      <c r="C4201" s="2">
        <v>43422</v>
      </c>
      <c r="D4201" t="s">
        <v>1576</v>
      </c>
      <c r="E4201">
        <v>12408</v>
      </c>
      <c r="F4201" t="s">
        <v>69</v>
      </c>
      <c r="G4201" t="s">
        <v>2</v>
      </c>
      <c r="H4201" t="s">
        <v>3</v>
      </c>
      <c r="I4201" t="s">
        <v>1</v>
      </c>
      <c r="J4201" t="s">
        <v>4</v>
      </c>
      <c r="K4201" t="s">
        <v>39</v>
      </c>
    </row>
    <row r="4202" spans="1:11" x14ac:dyDescent="0.25">
      <c r="A4202">
        <v>7070078</v>
      </c>
      <c r="B4202" s="2">
        <v>43425.43269050926</v>
      </c>
      <c r="C4202" s="2">
        <v>43422</v>
      </c>
      <c r="D4202" t="s">
        <v>1576</v>
      </c>
      <c r="E4202">
        <v>12408</v>
      </c>
      <c r="F4202" t="s">
        <v>69</v>
      </c>
      <c r="G4202" t="s">
        <v>2</v>
      </c>
      <c r="H4202" t="s">
        <v>5</v>
      </c>
      <c r="I4202" t="s">
        <v>1</v>
      </c>
      <c r="J4202" t="s">
        <v>4</v>
      </c>
      <c r="K4202" t="s">
        <v>38</v>
      </c>
    </row>
    <row r="4203" spans="1:11" x14ac:dyDescent="0.25">
      <c r="A4203">
        <v>7070164</v>
      </c>
      <c r="B4203" s="2">
        <v>43425.433267592591</v>
      </c>
      <c r="C4203" s="2">
        <v>43422</v>
      </c>
      <c r="D4203" t="s">
        <v>1577</v>
      </c>
      <c r="E4203">
        <v>12408</v>
      </c>
      <c r="F4203" t="s">
        <v>69</v>
      </c>
      <c r="G4203" t="s">
        <v>0</v>
      </c>
      <c r="H4203" t="s">
        <v>37</v>
      </c>
      <c r="I4203" t="s">
        <v>25</v>
      </c>
      <c r="J4203" t="s">
        <v>36</v>
      </c>
      <c r="K4203" t="s">
        <v>37</v>
      </c>
    </row>
    <row r="4204" spans="1:11" x14ac:dyDescent="0.25">
      <c r="A4204">
        <v>7070164</v>
      </c>
      <c r="B4204" s="2">
        <v>43425.433595717594</v>
      </c>
      <c r="C4204" s="2">
        <v>43422</v>
      </c>
      <c r="D4204" t="s">
        <v>1577</v>
      </c>
      <c r="E4204">
        <v>12408</v>
      </c>
      <c r="F4204" t="s">
        <v>69</v>
      </c>
      <c r="G4204" t="s">
        <v>2</v>
      </c>
      <c r="H4204" t="s">
        <v>3</v>
      </c>
      <c r="I4204" t="s">
        <v>1</v>
      </c>
      <c r="J4204" t="s">
        <v>4</v>
      </c>
      <c r="K4204" t="s">
        <v>39</v>
      </c>
    </row>
    <row r="4205" spans="1:11" x14ac:dyDescent="0.25">
      <c r="A4205">
        <v>7070164</v>
      </c>
      <c r="B4205" s="2">
        <v>43425.433852893519</v>
      </c>
      <c r="C4205" s="2">
        <v>43422</v>
      </c>
      <c r="D4205" t="s">
        <v>1577</v>
      </c>
      <c r="E4205">
        <v>12408</v>
      </c>
      <c r="F4205" t="s">
        <v>69</v>
      </c>
      <c r="G4205" t="s">
        <v>2</v>
      </c>
      <c r="H4205" t="s">
        <v>5</v>
      </c>
      <c r="I4205" t="s">
        <v>1</v>
      </c>
      <c r="J4205" t="s">
        <v>4</v>
      </c>
      <c r="K4205" t="s">
        <v>38</v>
      </c>
    </row>
    <row r="4206" spans="1:11" x14ac:dyDescent="0.25">
      <c r="A4206">
        <v>7070961</v>
      </c>
      <c r="B4206" s="2">
        <v>43425.434238657406</v>
      </c>
      <c r="C4206" s="2">
        <v>43422</v>
      </c>
      <c r="D4206" t="s">
        <v>1578</v>
      </c>
      <c r="E4206">
        <v>12408</v>
      </c>
      <c r="F4206" t="s">
        <v>69</v>
      </c>
      <c r="G4206" t="s">
        <v>0</v>
      </c>
      <c r="H4206" t="s">
        <v>37</v>
      </c>
      <c r="I4206" t="s">
        <v>25</v>
      </c>
      <c r="J4206" t="s">
        <v>36</v>
      </c>
      <c r="K4206" t="s">
        <v>37</v>
      </c>
    </row>
    <row r="4207" spans="1:11" x14ac:dyDescent="0.25">
      <c r="A4207">
        <v>7070961</v>
      </c>
      <c r="B4207" s="2">
        <v>43425.434584606483</v>
      </c>
      <c r="C4207" s="2">
        <v>43422</v>
      </c>
      <c r="D4207" t="s">
        <v>1578</v>
      </c>
      <c r="E4207">
        <v>12408</v>
      </c>
      <c r="F4207" t="s">
        <v>69</v>
      </c>
      <c r="G4207" t="s">
        <v>2</v>
      </c>
      <c r="H4207" t="s">
        <v>5</v>
      </c>
      <c r="I4207" t="s">
        <v>1</v>
      </c>
      <c r="J4207" t="s">
        <v>4</v>
      </c>
      <c r="K4207" t="s">
        <v>38</v>
      </c>
    </row>
    <row r="4208" spans="1:11" x14ac:dyDescent="0.25">
      <c r="A4208">
        <v>7071133</v>
      </c>
      <c r="B4208" s="2">
        <v>43425.437382986114</v>
      </c>
      <c r="C4208" s="2">
        <v>43422</v>
      </c>
      <c r="D4208" t="s">
        <v>1579</v>
      </c>
      <c r="E4208">
        <v>12408</v>
      </c>
      <c r="F4208" t="s">
        <v>69</v>
      </c>
      <c r="G4208" t="s">
        <v>0</v>
      </c>
      <c r="H4208" t="s">
        <v>37</v>
      </c>
      <c r="I4208" t="s">
        <v>25</v>
      </c>
      <c r="J4208" t="s">
        <v>36</v>
      </c>
      <c r="K4208" t="s">
        <v>37</v>
      </c>
    </row>
    <row r="4209" spans="1:11" x14ac:dyDescent="0.25">
      <c r="A4209">
        <v>7071133</v>
      </c>
      <c r="B4209" s="2">
        <v>43425.437648263891</v>
      </c>
      <c r="C4209" s="2">
        <v>43422</v>
      </c>
      <c r="D4209" t="s">
        <v>1579</v>
      </c>
      <c r="E4209">
        <v>12408</v>
      </c>
      <c r="F4209" t="s">
        <v>69</v>
      </c>
      <c r="G4209" t="s">
        <v>2</v>
      </c>
      <c r="H4209" t="s">
        <v>37</v>
      </c>
      <c r="I4209" t="s">
        <v>25</v>
      </c>
      <c r="J4209" t="s">
        <v>9</v>
      </c>
      <c r="K4209" t="s">
        <v>37</v>
      </c>
    </row>
    <row r="4210" spans="1:11" x14ac:dyDescent="0.25">
      <c r="A4210">
        <v>7071537</v>
      </c>
      <c r="B4210" s="2">
        <v>43425.438056828702</v>
      </c>
      <c r="C4210" s="2">
        <v>43422</v>
      </c>
      <c r="D4210" t="s">
        <v>1580</v>
      </c>
      <c r="E4210">
        <v>12408</v>
      </c>
      <c r="F4210" t="s">
        <v>69</v>
      </c>
      <c r="G4210" t="s">
        <v>0</v>
      </c>
      <c r="H4210" t="s">
        <v>37</v>
      </c>
      <c r="I4210" t="s">
        <v>25</v>
      </c>
      <c r="J4210" t="s">
        <v>36</v>
      </c>
      <c r="K4210" t="s">
        <v>37</v>
      </c>
    </row>
    <row r="4211" spans="1:11" x14ac:dyDescent="0.25">
      <c r="A4211">
        <v>7071537</v>
      </c>
      <c r="B4211" s="2">
        <v>43425.438382754626</v>
      </c>
      <c r="C4211" s="2">
        <v>43422</v>
      </c>
      <c r="D4211" t="s">
        <v>1580</v>
      </c>
      <c r="E4211">
        <v>12408</v>
      </c>
      <c r="F4211" t="s">
        <v>69</v>
      </c>
      <c r="G4211" t="s">
        <v>2</v>
      </c>
      <c r="H4211" t="s">
        <v>3</v>
      </c>
      <c r="I4211" t="s">
        <v>1</v>
      </c>
      <c r="J4211" t="s">
        <v>4</v>
      </c>
      <c r="K4211" t="s">
        <v>39</v>
      </c>
    </row>
    <row r="4212" spans="1:11" x14ac:dyDescent="0.25">
      <c r="A4212">
        <v>7071745</v>
      </c>
      <c r="B4212" s="2">
        <v>43425.438853009262</v>
      </c>
      <c r="C4212" s="2">
        <v>43422</v>
      </c>
      <c r="D4212" t="s">
        <v>1581</v>
      </c>
      <c r="E4212">
        <v>12408</v>
      </c>
      <c r="F4212" t="s">
        <v>69</v>
      </c>
      <c r="G4212" t="s">
        <v>0</v>
      </c>
      <c r="H4212" t="s">
        <v>27</v>
      </c>
      <c r="I4212" t="s">
        <v>7</v>
      </c>
      <c r="J4212" t="s">
        <v>36</v>
      </c>
      <c r="K4212" t="s">
        <v>40</v>
      </c>
    </row>
    <row r="4213" spans="1:11" x14ac:dyDescent="0.25">
      <c r="A4213">
        <v>7071745</v>
      </c>
      <c r="B4213" s="2">
        <v>43425.439194675928</v>
      </c>
      <c r="C4213" s="2">
        <v>43422</v>
      </c>
      <c r="D4213" t="s">
        <v>1581</v>
      </c>
      <c r="E4213">
        <v>12408</v>
      </c>
      <c r="F4213" t="s">
        <v>69</v>
      </c>
      <c r="G4213" t="s">
        <v>2</v>
      </c>
      <c r="H4213" t="s">
        <v>3</v>
      </c>
      <c r="I4213" t="s">
        <v>1</v>
      </c>
      <c r="J4213" t="s">
        <v>4</v>
      </c>
      <c r="K4213" t="s">
        <v>39</v>
      </c>
    </row>
    <row r="4214" spans="1:11" x14ac:dyDescent="0.25">
      <c r="A4214">
        <v>7071745</v>
      </c>
      <c r="B4214" s="2">
        <v>43425.439705092591</v>
      </c>
      <c r="C4214" s="2">
        <v>43422</v>
      </c>
      <c r="D4214" t="s">
        <v>1581</v>
      </c>
      <c r="E4214">
        <v>12408</v>
      </c>
      <c r="F4214" t="s">
        <v>69</v>
      </c>
      <c r="G4214" t="s">
        <v>2</v>
      </c>
      <c r="H4214" t="s">
        <v>5</v>
      </c>
      <c r="I4214" t="s">
        <v>1</v>
      </c>
      <c r="J4214" t="s">
        <v>4</v>
      </c>
      <c r="K4214" t="s">
        <v>38</v>
      </c>
    </row>
    <row r="4215" spans="1:11" x14ac:dyDescent="0.25">
      <c r="A4215">
        <v>7071866</v>
      </c>
      <c r="B4215" s="2">
        <v>43425.44075833333</v>
      </c>
      <c r="C4215" s="2">
        <v>43422</v>
      </c>
      <c r="D4215" t="s">
        <v>1582</v>
      </c>
      <c r="E4215">
        <v>12408</v>
      </c>
      <c r="F4215" t="s">
        <v>69</v>
      </c>
      <c r="G4215" t="s">
        <v>0</v>
      </c>
      <c r="H4215" t="s">
        <v>37</v>
      </c>
      <c r="I4215" t="s">
        <v>25</v>
      </c>
      <c r="J4215" t="s">
        <v>36</v>
      </c>
      <c r="K4215" t="s">
        <v>37</v>
      </c>
    </row>
    <row r="4216" spans="1:11" x14ac:dyDescent="0.25">
      <c r="A4216">
        <v>7071866</v>
      </c>
      <c r="B4216" s="2">
        <v>43425.441078009258</v>
      </c>
      <c r="C4216" s="2">
        <v>43422</v>
      </c>
      <c r="D4216" t="s">
        <v>1582</v>
      </c>
      <c r="E4216">
        <v>12408</v>
      </c>
      <c r="F4216" t="s">
        <v>69</v>
      </c>
      <c r="G4216" t="s">
        <v>2</v>
      </c>
      <c r="H4216" t="s">
        <v>37</v>
      </c>
      <c r="I4216" t="s">
        <v>25</v>
      </c>
      <c r="J4216" t="s">
        <v>9</v>
      </c>
      <c r="K4216" t="s">
        <v>37</v>
      </c>
    </row>
    <row r="4217" spans="1:11" x14ac:dyDescent="0.25">
      <c r="A4217">
        <v>97772610</v>
      </c>
      <c r="B4217" s="2">
        <v>43425.441560648149</v>
      </c>
      <c r="C4217" s="2">
        <v>43422</v>
      </c>
      <c r="D4217" t="s">
        <v>1582</v>
      </c>
      <c r="E4217">
        <v>12408</v>
      </c>
      <c r="F4217" t="s">
        <v>69</v>
      </c>
      <c r="G4217" t="s">
        <v>0</v>
      </c>
      <c r="H4217" t="s">
        <v>37</v>
      </c>
      <c r="I4217" t="s">
        <v>25</v>
      </c>
      <c r="J4217" t="s">
        <v>36</v>
      </c>
      <c r="K4217" t="s">
        <v>37</v>
      </c>
    </row>
    <row r="4218" spans="1:11" x14ac:dyDescent="0.25">
      <c r="A4218">
        <v>97772610</v>
      </c>
      <c r="B4218" s="2">
        <v>43425.441989236111</v>
      </c>
      <c r="C4218" s="2">
        <v>43422</v>
      </c>
      <c r="D4218" t="s">
        <v>1582</v>
      </c>
      <c r="E4218">
        <v>12408</v>
      </c>
      <c r="F4218" t="s">
        <v>69</v>
      </c>
      <c r="G4218" t="s">
        <v>2</v>
      </c>
      <c r="H4218" t="s">
        <v>37</v>
      </c>
      <c r="I4218" t="s">
        <v>25</v>
      </c>
      <c r="J4218" t="s">
        <v>9</v>
      </c>
      <c r="K4218" t="s">
        <v>37</v>
      </c>
    </row>
    <row r="4219" spans="1:11" x14ac:dyDescent="0.25">
      <c r="A4219">
        <v>7072027</v>
      </c>
      <c r="B4219" s="2">
        <v>43425.443074768518</v>
      </c>
      <c r="C4219" s="2">
        <v>43422</v>
      </c>
      <c r="D4219" t="s">
        <v>1583</v>
      </c>
      <c r="E4219">
        <v>12408</v>
      </c>
      <c r="F4219" t="s">
        <v>69</v>
      </c>
      <c r="G4219" t="s">
        <v>0</v>
      </c>
      <c r="H4219" t="s">
        <v>8</v>
      </c>
      <c r="I4219" t="s">
        <v>7</v>
      </c>
      <c r="J4219" t="s">
        <v>36</v>
      </c>
      <c r="K4219" t="s">
        <v>65</v>
      </c>
    </row>
    <row r="4220" spans="1:11" x14ac:dyDescent="0.25">
      <c r="A4220">
        <v>7072027</v>
      </c>
      <c r="B4220" s="2">
        <v>43425.443551273151</v>
      </c>
      <c r="C4220" s="2">
        <v>43422</v>
      </c>
      <c r="D4220" t="s">
        <v>1583</v>
      </c>
      <c r="E4220">
        <v>12408</v>
      </c>
      <c r="F4220" t="s">
        <v>69</v>
      </c>
      <c r="G4220" t="s">
        <v>2</v>
      </c>
      <c r="H4220" t="s">
        <v>37</v>
      </c>
      <c r="I4220" t="s">
        <v>25</v>
      </c>
      <c r="J4220" t="s">
        <v>9</v>
      </c>
      <c r="K4220" t="s">
        <v>37</v>
      </c>
    </row>
    <row r="4221" spans="1:11" x14ac:dyDescent="0.25">
      <c r="A4221">
        <v>4472379</v>
      </c>
      <c r="B4221" s="2">
        <v>43425.44397615741</v>
      </c>
      <c r="C4221" s="2">
        <v>43422</v>
      </c>
      <c r="D4221" t="s">
        <v>1583</v>
      </c>
      <c r="E4221">
        <v>12408</v>
      </c>
      <c r="F4221" t="s">
        <v>69</v>
      </c>
      <c r="G4221" t="s">
        <v>0</v>
      </c>
      <c r="H4221" t="s">
        <v>37</v>
      </c>
      <c r="I4221" t="s">
        <v>25</v>
      </c>
      <c r="J4221" t="s">
        <v>36</v>
      </c>
      <c r="K4221" t="s">
        <v>37</v>
      </c>
    </row>
    <row r="4222" spans="1:11" x14ac:dyDescent="0.25">
      <c r="A4222">
        <v>4472379</v>
      </c>
      <c r="B4222" s="2">
        <v>43425.444385069444</v>
      </c>
      <c r="C4222" s="2">
        <v>43422</v>
      </c>
      <c r="D4222" t="s">
        <v>1583</v>
      </c>
      <c r="E4222">
        <v>12408</v>
      </c>
      <c r="F4222" t="s">
        <v>69</v>
      </c>
      <c r="G4222" t="s">
        <v>2</v>
      </c>
      <c r="H4222" t="s">
        <v>37</v>
      </c>
      <c r="I4222" t="s">
        <v>25</v>
      </c>
      <c r="J4222" t="s">
        <v>4</v>
      </c>
      <c r="K4222" t="s">
        <v>37</v>
      </c>
    </row>
    <row r="4223" spans="1:11" x14ac:dyDescent="0.25">
      <c r="A4223">
        <v>7072044</v>
      </c>
      <c r="B4223" s="2">
        <v>43425.444801620368</v>
      </c>
      <c r="C4223" s="2">
        <v>43422</v>
      </c>
      <c r="D4223" t="s">
        <v>1584</v>
      </c>
      <c r="E4223">
        <v>12408</v>
      </c>
      <c r="F4223" t="s">
        <v>69</v>
      </c>
      <c r="G4223" t="s">
        <v>0</v>
      </c>
      <c r="H4223" t="s">
        <v>37</v>
      </c>
      <c r="I4223" t="s">
        <v>25</v>
      </c>
      <c r="J4223" t="s">
        <v>36</v>
      </c>
      <c r="K4223" t="s">
        <v>37</v>
      </c>
    </row>
    <row r="4224" spans="1:11" x14ac:dyDescent="0.25">
      <c r="A4224">
        <v>7072044</v>
      </c>
      <c r="B4224" s="2">
        <v>43425.445133564812</v>
      </c>
      <c r="C4224" s="2">
        <v>43422</v>
      </c>
      <c r="D4224" t="s">
        <v>1584</v>
      </c>
      <c r="E4224">
        <v>12408</v>
      </c>
      <c r="F4224" t="s">
        <v>69</v>
      </c>
      <c r="G4224" t="s">
        <v>2</v>
      </c>
      <c r="H4224" t="s">
        <v>3</v>
      </c>
      <c r="I4224" t="s">
        <v>1</v>
      </c>
      <c r="J4224" t="s">
        <v>4</v>
      </c>
      <c r="K4224" t="s">
        <v>39</v>
      </c>
    </row>
    <row r="4225" spans="1:11" x14ac:dyDescent="0.25">
      <c r="A4225">
        <v>7072044</v>
      </c>
      <c r="B4225" s="2">
        <v>43425.445856828701</v>
      </c>
      <c r="C4225" s="2">
        <v>43422</v>
      </c>
      <c r="D4225" t="s">
        <v>1584</v>
      </c>
      <c r="E4225">
        <v>12408</v>
      </c>
      <c r="F4225" t="s">
        <v>69</v>
      </c>
      <c r="G4225" t="s">
        <v>2</v>
      </c>
      <c r="H4225" t="s">
        <v>5</v>
      </c>
      <c r="I4225" t="s">
        <v>1</v>
      </c>
      <c r="J4225" t="s">
        <v>4</v>
      </c>
      <c r="K4225" t="s">
        <v>38</v>
      </c>
    </row>
    <row r="4226" spans="1:11" x14ac:dyDescent="0.25">
      <c r="A4226">
        <v>7072328</v>
      </c>
      <c r="B4226" s="2">
        <v>43425.446471990741</v>
      </c>
      <c r="C4226" s="2">
        <v>43422</v>
      </c>
      <c r="D4226" t="s">
        <v>1585</v>
      </c>
      <c r="E4226">
        <v>12408</v>
      </c>
      <c r="F4226" t="s">
        <v>69</v>
      </c>
      <c r="G4226" t="s">
        <v>0</v>
      </c>
      <c r="H4226" t="s">
        <v>37</v>
      </c>
      <c r="I4226" t="s">
        <v>25</v>
      </c>
      <c r="J4226" t="s">
        <v>36</v>
      </c>
      <c r="K4226" t="s">
        <v>37</v>
      </c>
    </row>
    <row r="4227" spans="1:11" x14ac:dyDescent="0.25">
      <c r="A4227">
        <v>7072328</v>
      </c>
      <c r="B4227" s="2">
        <v>43425.446870023145</v>
      </c>
      <c r="C4227" s="2">
        <v>43422</v>
      </c>
      <c r="D4227" t="s">
        <v>1585</v>
      </c>
      <c r="E4227">
        <v>12408</v>
      </c>
      <c r="F4227" t="s">
        <v>69</v>
      </c>
      <c r="G4227" t="s">
        <v>2</v>
      </c>
      <c r="H4227" t="s">
        <v>5</v>
      </c>
      <c r="I4227" t="s">
        <v>1</v>
      </c>
      <c r="J4227" t="s">
        <v>4</v>
      </c>
      <c r="K4227" t="s">
        <v>38</v>
      </c>
    </row>
    <row r="4228" spans="1:11" x14ac:dyDescent="0.25">
      <c r="A4228">
        <v>7072656</v>
      </c>
      <c r="B4228" s="2">
        <v>43425.447516782406</v>
      </c>
      <c r="C4228" s="2">
        <v>43422</v>
      </c>
      <c r="D4228" t="s">
        <v>1586</v>
      </c>
      <c r="E4228">
        <v>12408</v>
      </c>
      <c r="F4228" t="s">
        <v>69</v>
      </c>
      <c r="G4228" t="s">
        <v>0</v>
      </c>
      <c r="H4228" t="s">
        <v>37</v>
      </c>
      <c r="I4228" t="s">
        <v>25</v>
      </c>
      <c r="J4228" t="s">
        <v>36</v>
      </c>
      <c r="K4228" t="s">
        <v>37</v>
      </c>
    </row>
    <row r="4229" spans="1:11" x14ac:dyDescent="0.25">
      <c r="A4229">
        <v>7072656</v>
      </c>
      <c r="B4229" s="2">
        <v>43425.447831018515</v>
      </c>
      <c r="C4229" s="2">
        <v>43422</v>
      </c>
      <c r="D4229" t="s">
        <v>1586</v>
      </c>
      <c r="E4229">
        <v>12408</v>
      </c>
      <c r="F4229" t="s">
        <v>69</v>
      </c>
      <c r="G4229" t="s">
        <v>2</v>
      </c>
      <c r="H4229" t="s">
        <v>3</v>
      </c>
      <c r="I4229" t="s">
        <v>1</v>
      </c>
      <c r="J4229" t="s">
        <v>4</v>
      </c>
      <c r="K4229" t="s">
        <v>39</v>
      </c>
    </row>
    <row r="4230" spans="1:11" x14ac:dyDescent="0.25">
      <c r="A4230">
        <v>7072656</v>
      </c>
      <c r="B4230" s="2">
        <v>43425.448104745374</v>
      </c>
      <c r="C4230" s="2">
        <v>43422</v>
      </c>
      <c r="D4230" t="s">
        <v>1586</v>
      </c>
      <c r="E4230">
        <v>12408</v>
      </c>
      <c r="F4230" t="s">
        <v>69</v>
      </c>
      <c r="G4230" t="s">
        <v>2</v>
      </c>
      <c r="H4230" t="s">
        <v>5</v>
      </c>
      <c r="I4230" t="s">
        <v>1</v>
      </c>
      <c r="J4230" t="s">
        <v>4</v>
      </c>
      <c r="K4230" t="s">
        <v>38</v>
      </c>
    </row>
    <row r="4231" spans="1:11" x14ac:dyDescent="0.25">
      <c r="A4231">
        <v>7072758</v>
      </c>
      <c r="B4231" s="2">
        <v>43425.44875949074</v>
      </c>
      <c r="C4231" s="2">
        <v>43422</v>
      </c>
      <c r="D4231" t="s">
        <v>1587</v>
      </c>
      <c r="E4231">
        <v>12408</v>
      </c>
      <c r="F4231" t="s">
        <v>69</v>
      </c>
      <c r="G4231" t="s">
        <v>0</v>
      </c>
      <c r="H4231" t="s">
        <v>37</v>
      </c>
      <c r="I4231" t="s">
        <v>25</v>
      </c>
      <c r="J4231" t="s">
        <v>36</v>
      </c>
      <c r="K4231" t="s">
        <v>37</v>
      </c>
    </row>
    <row r="4232" spans="1:11" x14ac:dyDescent="0.25">
      <c r="A4232">
        <v>7072758</v>
      </c>
      <c r="B4232" s="2">
        <v>43425.449262615744</v>
      </c>
      <c r="C4232" s="2">
        <v>43422</v>
      </c>
      <c r="D4232" t="s">
        <v>1587</v>
      </c>
      <c r="E4232">
        <v>12408</v>
      </c>
      <c r="F4232" t="s">
        <v>69</v>
      </c>
      <c r="G4232" t="s">
        <v>2</v>
      </c>
      <c r="H4232" t="s">
        <v>37</v>
      </c>
      <c r="I4232" t="s">
        <v>25</v>
      </c>
      <c r="J4232" t="s">
        <v>9</v>
      </c>
      <c r="K4232" t="s">
        <v>37</v>
      </c>
    </row>
    <row r="4233" spans="1:11" x14ac:dyDescent="0.25">
      <c r="A4233">
        <v>7072789</v>
      </c>
      <c r="B4233" s="2">
        <v>43425.449817708337</v>
      </c>
      <c r="C4233" s="2">
        <v>43422</v>
      </c>
      <c r="D4233" t="s">
        <v>1588</v>
      </c>
      <c r="E4233">
        <v>12408</v>
      </c>
      <c r="F4233" t="s">
        <v>69</v>
      </c>
      <c r="G4233" t="s">
        <v>0</v>
      </c>
      <c r="H4233" t="s">
        <v>37</v>
      </c>
      <c r="I4233" t="s">
        <v>25</v>
      </c>
      <c r="J4233" t="s">
        <v>36</v>
      </c>
      <c r="K4233" t="s">
        <v>37</v>
      </c>
    </row>
    <row r="4234" spans="1:11" x14ac:dyDescent="0.25">
      <c r="A4234">
        <v>7072789</v>
      </c>
      <c r="B4234" s="2">
        <v>43425.450136226849</v>
      </c>
      <c r="C4234" s="2">
        <v>43422</v>
      </c>
      <c r="D4234" t="s">
        <v>1588</v>
      </c>
      <c r="E4234">
        <v>12408</v>
      </c>
      <c r="F4234" t="s">
        <v>69</v>
      </c>
      <c r="G4234" t="s">
        <v>2</v>
      </c>
      <c r="H4234" t="s">
        <v>37</v>
      </c>
      <c r="I4234" t="s">
        <v>25</v>
      </c>
      <c r="J4234" t="s">
        <v>9</v>
      </c>
      <c r="K4234" t="s">
        <v>37</v>
      </c>
    </row>
    <row r="4235" spans="1:11" x14ac:dyDescent="0.25">
      <c r="A4235">
        <v>7072913</v>
      </c>
      <c r="B4235" s="2">
        <v>43425.450541435188</v>
      </c>
      <c r="C4235" s="2">
        <v>43422</v>
      </c>
      <c r="D4235" t="s">
        <v>1589</v>
      </c>
      <c r="E4235">
        <v>12408</v>
      </c>
      <c r="F4235" t="s">
        <v>69</v>
      </c>
      <c r="G4235" t="s">
        <v>0</v>
      </c>
      <c r="H4235" t="s">
        <v>37</v>
      </c>
      <c r="I4235" t="s">
        <v>25</v>
      </c>
      <c r="J4235" t="s">
        <v>36</v>
      </c>
      <c r="K4235" t="s">
        <v>37</v>
      </c>
    </row>
    <row r="4236" spans="1:11" x14ac:dyDescent="0.25">
      <c r="A4236">
        <v>7072913</v>
      </c>
      <c r="B4236" s="2">
        <v>43425.450865509258</v>
      </c>
      <c r="C4236" s="2">
        <v>43422</v>
      </c>
      <c r="D4236" t="s">
        <v>1589</v>
      </c>
      <c r="E4236">
        <v>12408</v>
      </c>
      <c r="F4236" t="s">
        <v>69</v>
      </c>
      <c r="G4236" t="s">
        <v>2</v>
      </c>
      <c r="H4236" t="s">
        <v>37</v>
      </c>
      <c r="I4236" t="s">
        <v>25</v>
      </c>
      <c r="J4236" t="s">
        <v>9</v>
      </c>
      <c r="K4236" t="s">
        <v>37</v>
      </c>
    </row>
    <row r="4237" spans="1:11" x14ac:dyDescent="0.25">
      <c r="A4237">
        <v>7072990</v>
      </c>
      <c r="B4237" s="2">
        <v>43425.451246643519</v>
      </c>
      <c r="C4237" s="2">
        <v>43422</v>
      </c>
      <c r="D4237" t="s">
        <v>1590</v>
      </c>
      <c r="E4237">
        <v>12408</v>
      </c>
      <c r="F4237" t="s">
        <v>69</v>
      </c>
      <c r="G4237" t="s">
        <v>0</v>
      </c>
      <c r="H4237" t="s">
        <v>37</v>
      </c>
      <c r="I4237" t="s">
        <v>25</v>
      </c>
      <c r="J4237" t="s">
        <v>36</v>
      </c>
      <c r="K4237" t="s">
        <v>37</v>
      </c>
    </row>
    <row r="4238" spans="1:11" x14ac:dyDescent="0.25">
      <c r="A4238">
        <v>7072990</v>
      </c>
      <c r="B4238" s="2">
        <v>43425.451666203706</v>
      </c>
      <c r="C4238" s="2">
        <v>43422</v>
      </c>
      <c r="D4238" t="s">
        <v>1590</v>
      </c>
      <c r="E4238">
        <v>12408</v>
      </c>
      <c r="F4238" t="s">
        <v>69</v>
      </c>
      <c r="G4238" t="s">
        <v>2</v>
      </c>
      <c r="H4238" t="s">
        <v>37</v>
      </c>
      <c r="I4238" t="s">
        <v>25</v>
      </c>
      <c r="J4238" t="s">
        <v>9</v>
      </c>
      <c r="K4238" t="s">
        <v>37</v>
      </c>
    </row>
    <row r="4239" spans="1:11" x14ac:dyDescent="0.25">
      <c r="A4239">
        <v>7073028</v>
      </c>
      <c r="B4239" s="2">
        <v>43425.452052199071</v>
      </c>
      <c r="C4239" s="2">
        <v>43422</v>
      </c>
      <c r="D4239" t="s">
        <v>1591</v>
      </c>
      <c r="E4239">
        <v>12408</v>
      </c>
      <c r="F4239" t="s">
        <v>69</v>
      </c>
      <c r="G4239" t="s">
        <v>0</v>
      </c>
      <c r="H4239" t="s">
        <v>37</v>
      </c>
      <c r="I4239" t="s">
        <v>25</v>
      </c>
      <c r="J4239" t="s">
        <v>36</v>
      </c>
      <c r="K4239" t="s">
        <v>37</v>
      </c>
    </row>
    <row r="4240" spans="1:11" x14ac:dyDescent="0.25">
      <c r="A4240">
        <v>7073028</v>
      </c>
      <c r="B4240" s="2">
        <v>43425.452409606478</v>
      </c>
      <c r="C4240" s="2">
        <v>43422</v>
      </c>
      <c r="D4240" t="s">
        <v>1591</v>
      </c>
      <c r="E4240">
        <v>12408</v>
      </c>
      <c r="F4240" t="s">
        <v>69</v>
      </c>
      <c r="G4240" t="s">
        <v>2</v>
      </c>
      <c r="H4240" t="s">
        <v>5</v>
      </c>
      <c r="I4240" t="s">
        <v>1</v>
      </c>
      <c r="J4240" t="s">
        <v>4</v>
      </c>
      <c r="K4240" t="s">
        <v>38</v>
      </c>
    </row>
    <row r="4241" spans="1:11" x14ac:dyDescent="0.25">
      <c r="A4241">
        <v>7073505</v>
      </c>
      <c r="B4241" s="2">
        <v>43425.452937499998</v>
      </c>
      <c r="C4241" s="2">
        <v>43422</v>
      </c>
      <c r="D4241" t="s">
        <v>1592</v>
      </c>
      <c r="E4241">
        <v>12408</v>
      </c>
      <c r="F4241" t="s">
        <v>69</v>
      </c>
      <c r="G4241" t="s">
        <v>0</v>
      </c>
      <c r="H4241" t="s">
        <v>37</v>
      </c>
      <c r="I4241" t="s">
        <v>25</v>
      </c>
      <c r="J4241" t="s">
        <v>36</v>
      </c>
      <c r="K4241" t="s">
        <v>37</v>
      </c>
    </row>
    <row r="4242" spans="1:11" x14ac:dyDescent="0.25">
      <c r="A4242">
        <v>7073505</v>
      </c>
      <c r="B4242" s="2">
        <v>43425.453365972222</v>
      </c>
      <c r="C4242" s="2">
        <v>43422</v>
      </c>
      <c r="D4242" t="s">
        <v>1592</v>
      </c>
      <c r="E4242">
        <v>12408</v>
      </c>
      <c r="F4242" t="s">
        <v>69</v>
      </c>
      <c r="G4242" t="s">
        <v>2</v>
      </c>
      <c r="H4242" t="s">
        <v>3</v>
      </c>
      <c r="I4242" t="s">
        <v>1</v>
      </c>
      <c r="J4242" t="s">
        <v>4</v>
      </c>
      <c r="K4242" t="s">
        <v>39</v>
      </c>
    </row>
    <row r="4243" spans="1:11" x14ac:dyDescent="0.25">
      <c r="A4243">
        <v>7073505</v>
      </c>
      <c r="B4243" s="2">
        <v>43425.453653240744</v>
      </c>
      <c r="C4243" s="2">
        <v>43422</v>
      </c>
      <c r="D4243" t="s">
        <v>1592</v>
      </c>
      <c r="E4243">
        <v>12408</v>
      </c>
      <c r="F4243" t="s">
        <v>69</v>
      </c>
      <c r="G4243" t="s">
        <v>2</v>
      </c>
      <c r="H4243" t="s">
        <v>5</v>
      </c>
      <c r="I4243" t="s">
        <v>1</v>
      </c>
      <c r="J4243" t="s">
        <v>4</v>
      </c>
      <c r="K4243" t="s">
        <v>38</v>
      </c>
    </row>
    <row r="4244" spans="1:11" x14ac:dyDescent="0.25">
      <c r="A4244">
        <v>7073722</v>
      </c>
      <c r="B4244" s="2">
        <v>43425.454196990744</v>
      </c>
      <c r="C4244" s="2">
        <v>43422</v>
      </c>
      <c r="D4244" t="s">
        <v>1593</v>
      </c>
      <c r="E4244">
        <v>12408</v>
      </c>
      <c r="F4244" t="s">
        <v>69</v>
      </c>
      <c r="G4244" t="s">
        <v>0</v>
      </c>
      <c r="H4244" t="s">
        <v>37</v>
      </c>
      <c r="I4244" t="s">
        <v>25</v>
      </c>
      <c r="J4244" t="s">
        <v>36</v>
      </c>
      <c r="K4244" t="s">
        <v>37</v>
      </c>
    </row>
    <row r="4245" spans="1:11" x14ac:dyDescent="0.25">
      <c r="A4245">
        <v>7073722</v>
      </c>
      <c r="B4245" s="2">
        <v>43425.454588541666</v>
      </c>
      <c r="C4245" s="2">
        <v>43422</v>
      </c>
      <c r="D4245" t="s">
        <v>1593</v>
      </c>
      <c r="E4245">
        <v>12408</v>
      </c>
      <c r="F4245" t="s">
        <v>69</v>
      </c>
      <c r="G4245" t="s">
        <v>2</v>
      </c>
      <c r="H4245" t="s">
        <v>3</v>
      </c>
      <c r="I4245" t="s">
        <v>1</v>
      </c>
      <c r="J4245" t="s">
        <v>4</v>
      </c>
      <c r="K4245" t="s">
        <v>39</v>
      </c>
    </row>
    <row r="4246" spans="1:11" x14ac:dyDescent="0.25">
      <c r="A4246">
        <v>7073722</v>
      </c>
      <c r="B4246" s="2">
        <v>43425.454870370369</v>
      </c>
      <c r="C4246" s="2">
        <v>43422</v>
      </c>
      <c r="D4246" t="s">
        <v>1593</v>
      </c>
      <c r="E4246">
        <v>12408</v>
      </c>
      <c r="F4246" t="s">
        <v>69</v>
      </c>
      <c r="G4246" t="s">
        <v>2</v>
      </c>
      <c r="H4246" t="s">
        <v>5</v>
      </c>
      <c r="I4246" t="s">
        <v>1</v>
      </c>
      <c r="J4246" t="s">
        <v>4</v>
      </c>
      <c r="K4246" t="s">
        <v>38</v>
      </c>
    </row>
    <row r="4247" spans="1:11" x14ac:dyDescent="0.25">
      <c r="A4247">
        <v>7074144</v>
      </c>
      <c r="B4247" s="2">
        <v>43425.455303356481</v>
      </c>
      <c r="C4247" s="2">
        <v>43422</v>
      </c>
      <c r="D4247" t="s">
        <v>1594</v>
      </c>
      <c r="E4247">
        <v>12408</v>
      </c>
      <c r="F4247" t="s">
        <v>69</v>
      </c>
      <c r="G4247" t="s">
        <v>0</v>
      </c>
      <c r="H4247" t="s">
        <v>37</v>
      </c>
      <c r="I4247" t="s">
        <v>25</v>
      </c>
      <c r="J4247" t="s">
        <v>36</v>
      </c>
      <c r="K4247" t="s">
        <v>37</v>
      </c>
    </row>
    <row r="4248" spans="1:11" x14ac:dyDescent="0.25">
      <c r="A4248">
        <v>7074144</v>
      </c>
      <c r="B4248" s="2">
        <v>43425.45575439815</v>
      </c>
      <c r="C4248" s="2">
        <v>43422</v>
      </c>
      <c r="D4248" t="s">
        <v>1594</v>
      </c>
      <c r="E4248">
        <v>12408</v>
      </c>
      <c r="F4248" t="s">
        <v>69</v>
      </c>
      <c r="G4248" t="s">
        <v>2</v>
      </c>
      <c r="H4248" t="s">
        <v>3</v>
      </c>
      <c r="I4248" t="s">
        <v>1</v>
      </c>
      <c r="J4248" t="s">
        <v>4</v>
      </c>
      <c r="K4248" t="s">
        <v>39</v>
      </c>
    </row>
    <row r="4249" spans="1:11" x14ac:dyDescent="0.25">
      <c r="A4249">
        <v>7074221</v>
      </c>
      <c r="B4249" s="2">
        <v>43425.456185069444</v>
      </c>
      <c r="C4249" s="2">
        <v>43422</v>
      </c>
      <c r="D4249" t="s">
        <v>1595</v>
      </c>
      <c r="E4249">
        <v>12408</v>
      </c>
      <c r="F4249" t="s">
        <v>69</v>
      </c>
      <c r="G4249" t="s">
        <v>0</v>
      </c>
      <c r="H4249" t="s">
        <v>37</v>
      </c>
      <c r="I4249" t="s">
        <v>25</v>
      </c>
      <c r="J4249" t="s">
        <v>36</v>
      </c>
      <c r="K4249" t="s">
        <v>37</v>
      </c>
    </row>
    <row r="4250" spans="1:11" x14ac:dyDescent="0.25">
      <c r="A4250">
        <v>7074221</v>
      </c>
      <c r="B4250" s="2">
        <v>43425.456474999999</v>
      </c>
      <c r="C4250" s="2">
        <v>43422</v>
      </c>
      <c r="D4250" t="s">
        <v>1595</v>
      </c>
      <c r="E4250">
        <v>12408</v>
      </c>
      <c r="F4250" t="s">
        <v>69</v>
      </c>
      <c r="G4250" t="s">
        <v>2</v>
      </c>
      <c r="H4250" t="s">
        <v>3</v>
      </c>
      <c r="I4250" t="s">
        <v>1</v>
      </c>
      <c r="J4250" t="s">
        <v>4</v>
      </c>
      <c r="K4250" t="s">
        <v>39</v>
      </c>
    </row>
    <row r="4251" spans="1:11" x14ac:dyDescent="0.25">
      <c r="A4251">
        <v>7074221</v>
      </c>
      <c r="B4251" s="2">
        <v>43425.456835648147</v>
      </c>
      <c r="C4251" s="2">
        <v>43422</v>
      </c>
      <c r="D4251" t="s">
        <v>1595</v>
      </c>
      <c r="E4251">
        <v>12408</v>
      </c>
      <c r="F4251" t="s">
        <v>69</v>
      </c>
      <c r="G4251" t="s">
        <v>2</v>
      </c>
      <c r="H4251" t="s">
        <v>5</v>
      </c>
      <c r="I4251" t="s">
        <v>1</v>
      </c>
      <c r="J4251" t="s">
        <v>4</v>
      </c>
      <c r="K4251" t="s">
        <v>38</v>
      </c>
    </row>
    <row r="4252" spans="1:11" x14ac:dyDescent="0.25">
      <c r="A4252">
        <v>7075430</v>
      </c>
      <c r="B4252" s="2">
        <v>43425.457293055559</v>
      </c>
      <c r="C4252" s="2">
        <v>43422</v>
      </c>
      <c r="D4252" t="s">
        <v>1596</v>
      </c>
      <c r="E4252">
        <v>12408</v>
      </c>
      <c r="F4252" t="s">
        <v>69</v>
      </c>
      <c r="G4252" t="s">
        <v>0</v>
      </c>
      <c r="H4252" t="s">
        <v>10</v>
      </c>
      <c r="I4252" t="s">
        <v>7</v>
      </c>
      <c r="J4252" t="s">
        <v>36</v>
      </c>
      <c r="K4252" t="s">
        <v>42</v>
      </c>
    </row>
    <row r="4253" spans="1:11" x14ac:dyDescent="0.25">
      <c r="A4253">
        <v>7075430</v>
      </c>
      <c r="B4253" s="2">
        <v>43425.457581249997</v>
      </c>
      <c r="C4253" s="2">
        <v>43422</v>
      </c>
      <c r="D4253" t="s">
        <v>1596</v>
      </c>
      <c r="E4253">
        <v>12408</v>
      </c>
      <c r="F4253" t="s">
        <v>69</v>
      </c>
      <c r="G4253" t="s">
        <v>2</v>
      </c>
      <c r="H4253" t="s">
        <v>37</v>
      </c>
      <c r="I4253" t="s">
        <v>25</v>
      </c>
      <c r="J4253" t="s">
        <v>9</v>
      </c>
      <c r="K4253" t="s">
        <v>37</v>
      </c>
    </row>
    <row r="4254" spans="1:11" x14ac:dyDescent="0.25">
      <c r="A4254">
        <v>7075590</v>
      </c>
      <c r="B4254" s="2">
        <v>43425.458476736108</v>
      </c>
      <c r="C4254" s="2">
        <v>43422</v>
      </c>
      <c r="D4254" t="s">
        <v>1597</v>
      </c>
      <c r="E4254">
        <v>12408</v>
      </c>
      <c r="F4254" t="s">
        <v>69</v>
      </c>
      <c r="G4254" t="s">
        <v>0</v>
      </c>
      <c r="H4254" t="s">
        <v>37</v>
      </c>
      <c r="I4254" t="s">
        <v>25</v>
      </c>
      <c r="J4254" t="s">
        <v>36</v>
      </c>
      <c r="K4254" t="s">
        <v>37</v>
      </c>
    </row>
    <row r="4255" spans="1:11" x14ac:dyDescent="0.25">
      <c r="A4255">
        <v>7075590</v>
      </c>
      <c r="B4255" s="2">
        <v>43425.458878240737</v>
      </c>
      <c r="C4255" s="2">
        <v>43422</v>
      </c>
      <c r="D4255" t="s">
        <v>1597</v>
      </c>
      <c r="E4255">
        <v>12408</v>
      </c>
      <c r="F4255" t="s">
        <v>69</v>
      </c>
      <c r="G4255" t="s">
        <v>2</v>
      </c>
      <c r="H4255" t="s">
        <v>3</v>
      </c>
      <c r="I4255" t="s">
        <v>1</v>
      </c>
      <c r="J4255" t="s">
        <v>4</v>
      </c>
      <c r="K4255" t="s">
        <v>39</v>
      </c>
    </row>
    <row r="4256" spans="1:11" x14ac:dyDescent="0.25">
      <c r="A4256">
        <v>7075590</v>
      </c>
      <c r="B4256" s="2">
        <v>43425.459147222224</v>
      </c>
      <c r="C4256" s="2">
        <v>43422</v>
      </c>
      <c r="D4256" t="s">
        <v>1597</v>
      </c>
      <c r="E4256">
        <v>12408</v>
      </c>
      <c r="F4256" t="s">
        <v>69</v>
      </c>
      <c r="G4256" t="s">
        <v>2</v>
      </c>
      <c r="H4256" t="s">
        <v>5</v>
      </c>
      <c r="I4256" t="s">
        <v>1</v>
      </c>
      <c r="J4256" t="s">
        <v>4</v>
      </c>
      <c r="K4256" t="s">
        <v>38</v>
      </c>
    </row>
    <row r="4257" spans="1:11" x14ac:dyDescent="0.25">
      <c r="A4257">
        <v>7075754</v>
      </c>
      <c r="B4257" s="2">
        <v>43425.459684027781</v>
      </c>
      <c r="C4257" s="2">
        <v>43422</v>
      </c>
      <c r="D4257" t="s">
        <v>1598</v>
      </c>
      <c r="E4257">
        <v>12408</v>
      </c>
      <c r="F4257" t="s">
        <v>69</v>
      </c>
      <c r="G4257" t="s">
        <v>0</v>
      </c>
      <c r="H4257" t="s">
        <v>37</v>
      </c>
      <c r="I4257" t="s">
        <v>25</v>
      </c>
      <c r="J4257" t="s">
        <v>36</v>
      </c>
      <c r="K4257" t="s">
        <v>37</v>
      </c>
    </row>
    <row r="4258" spans="1:11" x14ac:dyDescent="0.25">
      <c r="A4258">
        <v>7075754</v>
      </c>
      <c r="B4258" s="2">
        <v>43425.460061111109</v>
      </c>
      <c r="C4258" s="2">
        <v>43422</v>
      </c>
      <c r="D4258" t="s">
        <v>1598</v>
      </c>
      <c r="E4258">
        <v>12408</v>
      </c>
      <c r="F4258" t="s">
        <v>69</v>
      </c>
      <c r="G4258" t="s">
        <v>2</v>
      </c>
      <c r="H4258" t="s">
        <v>3</v>
      </c>
      <c r="I4258" t="s">
        <v>1</v>
      </c>
      <c r="J4258" t="s">
        <v>4</v>
      </c>
      <c r="K4258" t="s">
        <v>39</v>
      </c>
    </row>
    <row r="4259" spans="1:11" x14ac:dyDescent="0.25">
      <c r="A4259">
        <v>7076136</v>
      </c>
      <c r="B4259" s="2">
        <v>43425.46050335648</v>
      </c>
      <c r="C4259" s="2">
        <v>43422</v>
      </c>
      <c r="D4259" t="s">
        <v>1599</v>
      </c>
      <c r="E4259">
        <v>12408</v>
      </c>
      <c r="F4259" t="s">
        <v>69</v>
      </c>
      <c r="G4259" t="s">
        <v>0</v>
      </c>
      <c r="H4259" t="s">
        <v>37</v>
      </c>
      <c r="I4259" t="s">
        <v>25</v>
      </c>
      <c r="J4259" t="s">
        <v>36</v>
      </c>
      <c r="K4259" t="s">
        <v>37</v>
      </c>
    </row>
    <row r="4260" spans="1:11" x14ac:dyDescent="0.25">
      <c r="A4260">
        <v>7076136</v>
      </c>
      <c r="B4260" s="2">
        <v>43425.460898495374</v>
      </c>
      <c r="C4260" s="2">
        <v>43422</v>
      </c>
      <c r="D4260" t="s">
        <v>1599</v>
      </c>
      <c r="E4260">
        <v>12408</v>
      </c>
      <c r="F4260" t="s">
        <v>69</v>
      </c>
      <c r="G4260" t="s">
        <v>2</v>
      </c>
      <c r="H4260" t="s">
        <v>3</v>
      </c>
      <c r="I4260" t="s">
        <v>1</v>
      </c>
      <c r="J4260" t="s">
        <v>4</v>
      </c>
      <c r="K4260" t="s">
        <v>39</v>
      </c>
    </row>
    <row r="4261" spans="1:11" x14ac:dyDescent="0.25">
      <c r="A4261">
        <v>7076136</v>
      </c>
      <c r="B4261" s="2">
        <v>43425.461256249997</v>
      </c>
      <c r="C4261" s="2">
        <v>43422</v>
      </c>
      <c r="D4261" t="s">
        <v>1599</v>
      </c>
      <c r="E4261">
        <v>12408</v>
      </c>
      <c r="F4261" t="s">
        <v>69</v>
      </c>
      <c r="G4261" t="s">
        <v>2</v>
      </c>
      <c r="H4261" t="s">
        <v>5</v>
      </c>
      <c r="I4261" t="s">
        <v>1</v>
      </c>
      <c r="J4261" t="s">
        <v>4</v>
      </c>
      <c r="K4261" t="s">
        <v>38</v>
      </c>
    </row>
    <row r="4262" spans="1:11" x14ac:dyDescent="0.25">
      <c r="A4262">
        <v>7076758</v>
      </c>
      <c r="B4262" s="2">
        <v>43425.461926504628</v>
      </c>
      <c r="C4262" s="2">
        <v>43422</v>
      </c>
      <c r="D4262" t="s">
        <v>1600</v>
      </c>
      <c r="E4262">
        <v>12408</v>
      </c>
      <c r="F4262" t="s">
        <v>69</v>
      </c>
      <c r="G4262" t="s">
        <v>0</v>
      </c>
      <c r="H4262" t="s">
        <v>37</v>
      </c>
      <c r="I4262" t="s">
        <v>25</v>
      </c>
      <c r="J4262" t="s">
        <v>36</v>
      </c>
      <c r="K4262" t="s">
        <v>37</v>
      </c>
    </row>
    <row r="4263" spans="1:11" x14ac:dyDescent="0.25">
      <c r="A4263">
        <v>7076758</v>
      </c>
      <c r="B4263" s="2">
        <v>43425.462195717591</v>
      </c>
      <c r="C4263" s="2">
        <v>43422</v>
      </c>
      <c r="D4263" t="s">
        <v>1600</v>
      </c>
      <c r="E4263">
        <v>12408</v>
      </c>
      <c r="F4263" t="s">
        <v>69</v>
      </c>
      <c r="G4263" t="s">
        <v>2</v>
      </c>
      <c r="H4263" t="s">
        <v>3</v>
      </c>
      <c r="I4263" t="s">
        <v>1</v>
      </c>
      <c r="J4263" t="s">
        <v>4</v>
      </c>
      <c r="K4263" t="s">
        <v>39</v>
      </c>
    </row>
    <row r="4264" spans="1:11" x14ac:dyDescent="0.25">
      <c r="A4264">
        <v>7076758</v>
      </c>
      <c r="B4264" s="2">
        <v>43425.462462847223</v>
      </c>
      <c r="C4264" s="2">
        <v>43422</v>
      </c>
      <c r="D4264" t="s">
        <v>1600</v>
      </c>
      <c r="E4264">
        <v>12408</v>
      </c>
      <c r="F4264" t="s">
        <v>69</v>
      </c>
      <c r="G4264" t="s">
        <v>2</v>
      </c>
      <c r="H4264" t="s">
        <v>5</v>
      </c>
      <c r="I4264" t="s">
        <v>1</v>
      </c>
      <c r="J4264" t="s">
        <v>4</v>
      </c>
      <c r="K4264" t="s">
        <v>38</v>
      </c>
    </row>
    <row r="4265" spans="1:11" x14ac:dyDescent="0.25">
      <c r="A4265">
        <v>7077051</v>
      </c>
      <c r="B4265" s="2">
        <v>43425.464595254627</v>
      </c>
      <c r="C4265" s="2">
        <v>43422</v>
      </c>
      <c r="D4265" t="s">
        <v>1601</v>
      </c>
      <c r="E4265">
        <v>12408</v>
      </c>
      <c r="F4265" t="s">
        <v>69</v>
      </c>
      <c r="G4265" t="s">
        <v>0</v>
      </c>
      <c r="H4265" t="s">
        <v>37</v>
      </c>
      <c r="I4265" t="s">
        <v>25</v>
      </c>
      <c r="J4265" t="s">
        <v>36</v>
      </c>
      <c r="K4265" t="s">
        <v>37</v>
      </c>
    </row>
    <row r="4266" spans="1:11" x14ac:dyDescent="0.25">
      <c r="A4266">
        <v>7077051</v>
      </c>
      <c r="B4266" s="2">
        <v>43425.465051851854</v>
      </c>
      <c r="C4266" s="2">
        <v>43422</v>
      </c>
      <c r="D4266" t="s">
        <v>1601</v>
      </c>
      <c r="E4266">
        <v>12408</v>
      </c>
      <c r="F4266" t="s">
        <v>69</v>
      </c>
      <c r="G4266" t="s">
        <v>2</v>
      </c>
      <c r="H4266" t="s">
        <v>37</v>
      </c>
      <c r="I4266" t="s">
        <v>25</v>
      </c>
      <c r="J4266" t="s">
        <v>9</v>
      </c>
      <c r="K4266" t="s">
        <v>37</v>
      </c>
    </row>
    <row r="4267" spans="1:11" x14ac:dyDescent="0.25">
      <c r="A4267">
        <v>7077452</v>
      </c>
      <c r="B4267" s="2">
        <v>43425.465450462965</v>
      </c>
      <c r="C4267" s="2">
        <v>43422</v>
      </c>
      <c r="D4267" t="s">
        <v>1602</v>
      </c>
      <c r="E4267">
        <v>12408</v>
      </c>
      <c r="F4267" t="s">
        <v>69</v>
      </c>
      <c r="G4267" t="s">
        <v>0</v>
      </c>
      <c r="H4267" t="s">
        <v>37</v>
      </c>
      <c r="I4267" t="s">
        <v>25</v>
      </c>
      <c r="J4267" t="s">
        <v>36</v>
      </c>
      <c r="K4267" t="s">
        <v>37</v>
      </c>
    </row>
    <row r="4268" spans="1:11" x14ac:dyDescent="0.25">
      <c r="A4268">
        <v>7077452</v>
      </c>
      <c r="B4268" s="2">
        <v>43425.466008333337</v>
      </c>
      <c r="C4268" s="2">
        <v>43422</v>
      </c>
      <c r="D4268" t="s">
        <v>1602</v>
      </c>
      <c r="E4268">
        <v>12408</v>
      </c>
      <c r="F4268" t="s">
        <v>69</v>
      </c>
      <c r="G4268" t="s">
        <v>2</v>
      </c>
      <c r="H4268" t="s">
        <v>3</v>
      </c>
      <c r="I4268" t="s">
        <v>1</v>
      </c>
      <c r="J4268" t="s">
        <v>4</v>
      </c>
      <c r="K4268" t="s">
        <v>39</v>
      </c>
    </row>
    <row r="4269" spans="1:11" x14ac:dyDescent="0.25">
      <c r="A4269">
        <v>7077452</v>
      </c>
      <c r="B4269" s="2">
        <v>43425.466271990743</v>
      </c>
      <c r="C4269" s="2">
        <v>43422</v>
      </c>
      <c r="D4269" t="s">
        <v>1602</v>
      </c>
      <c r="E4269">
        <v>12408</v>
      </c>
      <c r="F4269" t="s">
        <v>69</v>
      </c>
      <c r="G4269" t="s">
        <v>2</v>
      </c>
      <c r="H4269" t="s">
        <v>5</v>
      </c>
      <c r="I4269" t="s">
        <v>1</v>
      </c>
      <c r="J4269" t="s">
        <v>4</v>
      </c>
      <c r="K4269" t="s">
        <v>38</v>
      </c>
    </row>
    <row r="4270" spans="1:11" x14ac:dyDescent="0.25">
      <c r="A4270">
        <v>7077538</v>
      </c>
      <c r="B4270" s="2">
        <v>43425.466885995367</v>
      </c>
      <c r="C4270" s="2">
        <v>43422</v>
      </c>
      <c r="D4270" t="s">
        <v>1603</v>
      </c>
      <c r="E4270">
        <v>12408</v>
      </c>
      <c r="F4270" t="s">
        <v>69</v>
      </c>
      <c r="G4270" t="s">
        <v>0</v>
      </c>
      <c r="H4270" t="s">
        <v>37</v>
      </c>
      <c r="I4270" t="s">
        <v>25</v>
      </c>
      <c r="J4270" t="s">
        <v>36</v>
      </c>
      <c r="K4270" t="s">
        <v>37</v>
      </c>
    </row>
    <row r="4271" spans="1:11" x14ac:dyDescent="0.25">
      <c r="A4271">
        <v>7077538</v>
      </c>
      <c r="B4271" s="2">
        <v>43425.467197800928</v>
      </c>
      <c r="C4271" s="2">
        <v>43422</v>
      </c>
      <c r="D4271" t="s">
        <v>1603</v>
      </c>
      <c r="E4271">
        <v>12408</v>
      </c>
      <c r="F4271" t="s">
        <v>69</v>
      </c>
      <c r="G4271" t="s">
        <v>2</v>
      </c>
      <c r="H4271" t="s">
        <v>5</v>
      </c>
      <c r="I4271" t="s">
        <v>1</v>
      </c>
      <c r="J4271" t="s">
        <v>4</v>
      </c>
      <c r="K4271" t="s">
        <v>38</v>
      </c>
    </row>
    <row r="4272" spans="1:11" x14ac:dyDescent="0.25">
      <c r="A4272">
        <v>7077614</v>
      </c>
      <c r="B4272" s="2">
        <v>43425.467614120367</v>
      </c>
      <c r="C4272" s="2">
        <v>43422</v>
      </c>
      <c r="D4272" t="s">
        <v>1604</v>
      </c>
      <c r="E4272">
        <v>12408</v>
      </c>
      <c r="F4272" t="s">
        <v>69</v>
      </c>
      <c r="G4272" t="s">
        <v>0</v>
      </c>
      <c r="H4272" t="s">
        <v>37</v>
      </c>
      <c r="I4272" t="s">
        <v>25</v>
      </c>
      <c r="J4272" t="s">
        <v>36</v>
      </c>
      <c r="K4272" t="s">
        <v>37</v>
      </c>
    </row>
    <row r="4273" spans="1:11" x14ac:dyDescent="0.25">
      <c r="A4273">
        <v>7077614</v>
      </c>
      <c r="B4273" s="2">
        <v>43425.467952314815</v>
      </c>
      <c r="C4273" s="2">
        <v>43422</v>
      </c>
      <c r="D4273" t="s">
        <v>1604</v>
      </c>
      <c r="E4273">
        <v>12408</v>
      </c>
      <c r="F4273" t="s">
        <v>69</v>
      </c>
      <c r="G4273" t="s">
        <v>2</v>
      </c>
      <c r="H4273" t="s">
        <v>37</v>
      </c>
      <c r="I4273" t="s">
        <v>25</v>
      </c>
      <c r="J4273" t="s">
        <v>9</v>
      </c>
      <c r="K4273" t="s">
        <v>37</v>
      </c>
    </row>
    <row r="4274" spans="1:11" x14ac:dyDescent="0.25">
      <c r="A4274">
        <v>7077918</v>
      </c>
      <c r="B4274" s="2">
        <v>43425.468379861108</v>
      </c>
      <c r="C4274" s="2">
        <v>43422</v>
      </c>
      <c r="D4274" t="s">
        <v>1605</v>
      </c>
      <c r="E4274">
        <v>12408</v>
      </c>
      <c r="F4274" t="s">
        <v>69</v>
      </c>
      <c r="G4274" t="s">
        <v>0</v>
      </c>
      <c r="H4274" t="s">
        <v>37</v>
      </c>
      <c r="I4274" t="s">
        <v>25</v>
      </c>
      <c r="J4274" t="s">
        <v>36</v>
      </c>
      <c r="K4274" t="s">
        <v>37</v>
      </c>
    </row>
    <row r="4275" spans="1:11" x14ac:dyDescent="0.25">
      <c r="A4275">
        <v>7077918</v>
      </c>
      <c r="B4275" s="2">
        <v>43425.468830439815</v>
      </c>
      <c r="C4275" s="2">
        <v>43422</v>
      </c>
      <c r="D4275" t="s">
        <v>1605</v>
      </c>
      <c r="E4275">
        <v>12408</v>
      </c>
      <c r="F4275" t="s">
        <v>69</v>
      </c>
      <c r="G4275" t="s">
        <v>2</v>
      </c>
      <c r="H4275" t="s">
        <v>5</v>
      </c>
      <c r="I4275" t="s">
        <v>1</v>
      </c>
      <c r="J4275" t="s">
        <v>4</v>
      </c>
      <c r="K4275" t="s">
        <v>38</v>
      </c>
    </row>
    <row r="4276" spans="1:11" x14ac:dyDescent="0.25">
      <c r="A4276">
        <v>7077974</v>
      </c>
      <c r="B4276" s="2">
        <v>43425.469259375001</v>
      </c>
      <c r="C4276" s="2">
        <v>43422</v>
      </c>
      <c r="D4276" t="s">
        <v>1606</v>
      </c>
      <c r="E4276">
        <v>12408</v>
      </c>
      <c r="F4276" t="s">
        <v>69</v>
      </c>
      <c r="G4276" t="s">
        <v>0</v>
      </c>
      <c r="H4276" t="s">
        <v>37</v>
      </c>
      <c r="I4276" t="s">
        <v>25</v>
      </c>
      <c r="J4276" t="s">
        <v>36</v>
      </c>
      <c r="K4276" t="s">
        <v>37</v>
      </c>
    </row>
    <row r="4277" spans="1:11" x14ac:dyDescent="0.25">
      <c r="A4277">
        <v>7077974</v>
      </c>
      <c r="B4277" s="2">
        <v>43425.469541550927</v>
      </c>
      <c r="C4277" s="2">
        <v>43422</v>
      </c>
      <c r="D4277" t="s">
        <v>1606</v>
      </c>
      <c r="E4277">
        <v>12408</v>
      </c>
      <c r="F4277" t="s">
        <v>69</v>
      </c>
      <c r="G4277" t="s">
        <v>2</v>
      </c>
      <c r="H4277" t="s">
        <v>37</v>
      </c>
      <c r="I4277" t="s">
        <v>25</v>
      </c>
      <c r="J4277" t="s">
        <v>9</v>
      </c>
      <c r="K4277" t="s">
        <v>37</v>
      </c>
    </row>
    <row r="4278" spans="1:11" x14ac:dyDescent="0.25">
      <c r="A4278">
        <v>7078104</v>
      </c>
      <c r="B4278" s="2">
        <v>43425.469946990743</v>
      </c>
      <c r="C4278" s="2">
        <v>43422</v>
      </c>
      <c r="D4278" t="s">
        <v>1607</v>
      </c>
      <c r="E4278">
        <v>12408</v>
      </c>
      <c r="F4278" t="s">
        <v>69</v>
      </c>
      <c r="G4278" t="s">
        <v>0</v>
      </c>
      <c r="H4278" t="s">
        <v>37</v>
      </c>
      <c r="I4278" t="s">
        <v>25</v>
      </c>
      <c r="J4278" t="s">
        <v>36</v>
      </c>
      <c r="K4278" t="s">
        <v>37</v>
      </c>
    </row>
    <row r="4279" spans="1:11" x14ac:dyDescent="0.25">
      <c r="A4279">
        <v>7078104</v>
      </c>
      <c r="B4279" s="2">
        <v>43425.470335648148</v>
      </c>
      <c r="C4279" s="2">
        <v>43422</v>
      </c>
      <c r="D4279" t="s">
        <v>1607</v>
      </c>
      <c r="E4279">
        <v>12408</v>
      </c>
      <c r="F4279" t="s">
        <v>69</v>
      </c>
      <c r="G4279" t="s">
        <v>2</v>
      </c>
      <c r="H4279" t="s">
        <v>5</v>
      </c>
      <c r="I4279" t="s">
        <v>1</v>
      </c>
      <c r="J4279" t="s">
        <v>4</v>
      </c>
      <c r="K4279" t="s">
        <v>38</v>
      </c>
    </row>
    <row r="4280" spans="1:11" x14ac:dyDescent="0.25">
      <c r="A4280">
        <v>7078465</v>
      </c>
      <c r="B4280" s="2">
        <v>43425.470805324076</v>
      </c>
      <c r="C4280" s="2">
        <v>43422</v>
      </c>
      <c r="D4280" t="s">
        <v>1608</v>
      </c>
      <c r="E4280">
        <v>12408</v>
      </c>
      <c r="F4280" t="s">
        <v>69</v>
      </c>
      <c r="G4280" t="s">
        <v>0</v>
      </c>
      <c r="H4280" t="s">
        <v>37</v>
      </c>
      <c r="I4280" t="s">
        <v>25</v>
      </c>
      <c r="J4280" t="s">
        <v>36</v>
      </c>
      <c r="K4280" t="s">
        <v>37</v>
      </c>
    </row>
    <row r="4281" spans="1:11" x14ac:dyDescent="0.25">
      <c r="A4281">
        <v>7078465</v>
      </c>
      <c r="B4281" s="2">
        <v>43425.471076504633</v>
      </c>
      <c r="C4281" s="2">
        <v>43422</v>
      </c>
      <c r="D4281" t="s">
        <v>1608</v>
      </c>
      <c r="E4281">
        <v>12408</v>
      </c>
      <c r="F4281" t="s">
        <v>69</v>
      </c>
      <c r="G4281" t="s">
        <v>2</v>
      </c>
      <c r="H4281" t="s">
        <v>37</v>
      </c>
      <c r="I4281" t="s">
        <v>25</v>
      </c>
      <c r="J4281" t="s">
        <v>9</v>
      </c>
      <c r="K4281" t="s">
        <v>37</v>
      </c>
    </row>
    <row r="4282" spans="1:11" x14ac:dyDescent="0.25">
      <c r="A4282">
        <v>7078549</v>
      </c>
      <c r="B4282" s="2">
        <v>43425.47190462963</v>
      </c>
      <c r="C4282" s="2">
        <v>43422</v>
      </c>
      <c r="D4282" t="s">
        <v>1609</v>
      </c>
      <c r="E4282">
        <v>12408</v>
      </c>
      <c r="F4282" t="s">
        <v>69</v>
      </c>
      <c r="G4282" t="s">
        <v>0</v>
      </c>
      <c r="H4282" t="s">
        <v>37</v>
      </c>
      <c r="I4282" t="s">
        <v>25</v>
      </c>
      <c r="J4282" t="s">
        <v>36</v>
      </c>
      <c r="K4282" t="s">
        <v>37</v>
      </c>
    </row>
    <row r="4283" spans="1:11" x14ac:dyDescent="0.25">
      <c r="A4283">
        <v>7078549</v>
      </c>
      <c r="B4283" s="2">
        <v>43425.472214351852</v>
      </c>
      <c r="C4283" s="2">
        <v>43422</v>
      </c>
      <c r="D4283" t="s">
        <v>1609</v>
      </c>
      <c r="E4283">
        <v>12408</v>
      </c>
      <c r="F4283" t="s">
        <v>69</v>
      </c>
      <c r="G4283" t="s">
        <v>2</v>
      </c>
      <c r="H4283" t="s">
        <v>37</v>
      </c>
      <c r="I4283" t="s">
        <v>25</v>
      </c>
      <c r="J4283" t="s">
        <v>9</v>
      </c>
      <c r="K4283" t="s">
        <v>37</v>
      </c>
    </row>
    <row r="4284" spans="1:11" x14ac:dyDescent="0.25">
      <c r="A4284">
        <v>7078709</v>
      </c>
      <c r="B4284" s="2">
        <v>43425.472770717592</v>
      </c>
      <c r="C4284" s="2">
        <v>43422</v>
      </c>
      <c r="D4284" t="s">
        <v>1610</v>
      </c>
      <c r="E4284">
        <v>12408</v>
      </c>
      <c r="F4284" t="s">
        <v>69</v>
      </c>
      <c r="G4284" t="s">
        <v>0</v>
      </c>
      <c r="H4284" t="s">
        <v>37</v>
      </c>
      <c r="I4284" t="s">
        <v>25</v>
      </c>
      <c r="J4284" t="s">
        <v>36</v>
      </c>
      <c r="K4284" t="s">
        <v>37</v>
      </c>
    </row>
    <row r="4285" spans="1:11" x14ac:dyDescent="0.25">
      <c r="A4285">
        <v>7078709</v>
      </c>
      <c r="B4285" s="2">
        <v>43425.473034027775</v>
      </c>
      <c r="C4285" s="2">
        <v>43422</v>
      </c>
      <c r="D4285" t="s">
        <v>1610</v>
      </c>
      <c r="E4285">
        <v>12408</v>
      </c>
      <c r="F4285" t="s">
        <v>69</v>
      </c>
      <c r="G4285" t="s">
        <v>2</v>
      </c>
      <c r="H4285" t="s">
        <v>3</v>
      </c>
      <c r="I4285" t="s">
        <v>1</v>
      </c>
      <c r="J4285" t="s">
        <v>4</v>
      </c>
      <c r="K4285" t="s">
        <v>39</v>
      </c>
    </row>
    <row r="4286" spans="1:11" x14ac:dyDescent="0.25">
      <c r="A4286">
        <v>7078709</v>
      </c>
      <c r="B4286" s="2">
        <v>43425.473323032405</v>
      </c>
      <c r="C4286" s="2">
        <v>43422</v>
      </c>
      <c r="D4286" t="s">
        <v>1610</v>
      </c>
      <c r="E4286">
        <v>12408</v>
      </c>
      <c r="F4286" t="s">
        <v>69</v>
      </c>
      <c r="G4286" t="s">
        <v>2</v>
      </c>
      <c r="H4286" t="s">
        <v>5</v>
      </c>
      <c r="I4286" t="s">
        <v>1</v>
      </c>
      <c r="J4286" t="s">
        <v>4</v>
      </c>
      <c r="K4286" t="s">
        <v>38</v>
      </c>
    </row>
    <row r="4287" spans="1:11" x14ac:dyDescent="0.25">
      <c r="A4287">
        <v>7078766</v>
      </c>
      <c r="B4287" s="2">
        <v>43425.473782407411</v>
      </c>
      <c r="C4287" s="2">
        <v>43422</v>
      </c>
      <c r="D4287" t="s">
        <v>1611</v>
      </c>
      <c r="E4287">
        <v>12408</v>
      </c>
      <c r="F4287" t="s">
        <v>69</v>
      </c>
      <c r="G4287" t="s">
        <v>0</v>
      </c>
      <c r="H4287" t="s">
        <v>37</v>
      </c>
      <c r="I4287" t="s">
        <v>25</v>
      </c>
      <c r="J4287" t="s">
        <v>36</v>
      </c>
      <c r="K4287" t="s">
        <v>37</v>
      </c>
    </row>
    <row r="4288" spans="1:11" x14ac:dyDescent="0.25">
      <c r="A4288">
        <v>7078766</v>
      </c>
      <c r="B4288" s="2">
        <v>43425.474120949075</v>
      </c>
      <c r="C4288" s="2">
        <v>43422</v>
      </c>
      <c r="D4288" t="s">
        <v>1611</v>
      </c>
      <c r="E4288">
        <v>12408</v>
      </c>
      <c r="F4288" t="s">
        <v>69</v>
      </c>
      <c r="G4288" t="s">
        <v>2</v>
      </c>
      <c r="H4288" t="s">
        <v>3</v>
      </c>
      <c r="I4288" t="s">
        <v>1</v>
      </c>
      <c r="J4288" t="s">
        <v>4</v>
      </c>
      <c r="K4288" t="s">
        <v>39</v>
      </c>
    </row>
    <row r="4289" spans="1:11" x14ac:dyDescent="0.25">
      <c r="A4289">
        <v>7078766</v>
      </c>
      <c r="B4289" s="2">
        <v>43425.474402083331</v>
      </c>
      <c r="C4289" s="2">
        <v>43422</v>
      </c>
      <c r="D4289" t="s">
        <v>1611</v>
      </c>
      <c r="E4289">
        <v>12408</v>
      </c>
      <c r="F4289" t="s">
        <v>69</v>
      </c>
      <c r="G4289" t="s">
        <v>2</v>
      </c>
      <c r="H4289" t="s">
        <v>5</v>
      </c>
      <c r="I4289" t="s">
        <v>1</v>
      </c>
      <c r="J4289" t="s">
        <v>4</v>
      </c>
      <c r="K4289" t="s">
        <v>38</v>
      </c>
    </row>
    <row r="4290" spans="1:11" x14ac:dyDescent="0.25">
      <c r="A4290">
        <v>7079000</v>
      </c>
      <c r="B4290" s="2">
        <v>43425.474907060183</v>
      </c>
      <c r="C4290" s="2">
        <v>43422</v>
      </c>
      <c r="D4290" t="s">
        <v>1612</v>
      </c>
      <c r="E4290">
        <v>12408</v>
      </c>
      <c r="F4290" t="s">
        <v>69</v>
      </c>
      <c r="G4290" t="s">
        <v>0</v>
      </c>
      <c r="H4290" t="s">
        <v>37</v>
      </c>
      <c r="I4290" t="s">
        <v>25</v>
      </c>
      <c r="J4290" t="s">
        <v>36</v>
      </c>
      <c r="K4290" t="s">
        <v>37</v>
      </c>
    </row>
    <row r="4291" spans="1:11" x14ac:dyDescent="0.25">
      <c r="A4291">
        <v>7079000</v>
      </c>
      <c r="B4291" s="2">
        <v>43425.475267592592</v>
      </c>
      <c r="C4291" s="2">
        <v>43422</v>
      </c>
      <c r="D4291" t="s">
        <v>1612</v>
      </c>
      <c r="E4291">
        <v>12408</v>
      </c>
      <c r="F4291" t="s">
        <v>69</v>
      </c>
      <c r="G4291" t="s">
        <v>2</v>
      </c>
      <c r="H4291" t="s">
        <v>37</v>
      </c>
      <c r="I4291" t="s">
        <v>25</v>
      </c>
      <c r="J4291" t="s">
        <v>9</v>
      </c>
      <c r="K4291" t="s">
        <v>37</v>
      </c>
    </row>
    <row r="4292" spans="1:11" x14ac:dyDescent="0.25">
      <c r="A4292">
        <v>7079074</v>
      </c>
      <c r="B4292" s="2">
        <v>43425.476083564812</v>
      </c>
      <c r="C4292" s="2">
        <v>43422</v>
      </c>
      <c r="D4292" t="s">
        <v>1613</v>
      </c>
      <c r="E4292">
        <v>12408</v>
      </c>
      <c r="F4292" t="s">
        <v>69</v>
      </c>
      <c r="G4292" t="s">
        <v>0</v>
      </c>
      <c r="H4292" t="s">
        <v>37</v>
      </c>
      <c r="I4292" t="s">
        <v>25</v>
      </c>
      <c r="J4292" t="s">
        <v>36</v>
      </c>
      <c r="K4292" t="s">
        <v>37</v>
      </c>
    </row>
    <row r="4293" spans="1:11" x14ac:dyDescent="0.25">
      <c r="A4293">
        <v>7079074</v>
      </c>
      <c r="B4293" s="2">
        <v>43425.476355787039</v>
      </c>
      <c r="C4293" s="2">
        <v>43422</v>
      </c>
      <c r="D4293" t="s">
        <v>1613</v>
      </c>
      <c r="E4293">
        <v>12408</v>
      </c>
      <c r="F4293" t="s">
        <v>69</v>
      </c>
      <c r="G4293" t="s">
        <v>2</v>
      </c>
      <c r="H4293" t="s">
        <v>3</v>
      </c>
      <c r="I4293" t="s">
        <v>1</v>
      </c>
      <c r="J4293" t="s">
        <v>4</v>
      </c>
      <c r="K4293" t="s">
        <v>39</v>
      </c>
    </row>
    <row r="4294" spans="1:11" x14ac:dyDescent="0.25">
      <c r="A4294">
        <v>7079074</v>
      </c>
      <c r="B4294" s="2">
        <v>43425.476607523146</v>
      </c>
      <c r="C4294" s="2">
        <v>43422</v>
      </c>
      <c r="D4294" t="s">
        <v>1613</v>
      </c>
      <c r="E4294">
        <v>12408</v>
      </c>
      <c r="F4294" t="s">
        <v>69</v>
      </c>
      <c r="G4294" t="s">
        <v>2</v>
      </c>
      <c r="H4294" t="s">
        <v>5</v>
      </c>
      <c r="I4294" t="s">
        <v>1</v>
      </c>
      <c r="J4294" t="s">
        <v>4</v>
      </c>
      <c r="K4294" t="s">
        <v>38</v>
      </c>
    </row>
    <row r="4295" spans="1:11" x14ac:dyDescent="0.25">
      <c r="A4295">
        <v>7079193</v>
      </c>
      <c r="B4295" s="2">
        <v>43425.477402199074</v>
      </c>
      <c r="C4295" s="2">
        <v>43422</v>
      </c>
      <c r="D4295" t="s">
        <v>1614</v>
      </c>
      <c r="E4295">
        <v>12408</v>
      </c>
      <c r="F4295" t="s">
        <v>69</v>
      </c>
      <c r="G4295" t="s">
        <v>0</v>
      </c>
      <c r="H4295" t="s">
        <v>37</v>
      </c>
      <c r="I4295" t="s">
        <v>25</v>
      </c>
      <c r="J4295" t="s">
        <v>36</v>
      </c>
      <c r="K4295" t="s">
        <v>37</v>
      </c>
    </row>
    <row r="4296" spans="1:11" x14ac:dyDescent="0.25">
      <c r="A4296">
        <v>7079193</v>
      </c>
      <c r="B4296" s="2">
        <v>43425.477817476851</v>
      </c>
      <c r="C4296" s="2">
        <v>43422</v>
      </c>
      <c r="D4296" t="s">
        <v>1614</v>
      </c>
      <c r="E4296">
        <v>12408</v>
      </c>
      <c r="F4296" t="s">
        <v>69</v>
      </c>
      <c r="G4296" t="s">
        <v>2</v>
      </c>
      <c r="H4296" t="s">
        <v>37</v>
      </c>
      <c r="I4296" t="s">
        <v>25</v>
      </c>
      <c r="J4296" t="s">
        <v>9</v>
      </c>
      <c r="K4296" t="s">
        <v>37</v>
      </c>
    </row>
    <row r="4297" spans="1:11" x14ac:dyDescent="0.25">
      <c r="A4297">
        <v>7079491</v>
      </c>
      <c r="B4297" s="2">
        <v>43425.478463657404</v>
      </c>
      <c r="C4297" s="2">
        <v>43422</v>
      </c>
      <c r="D4297" t="s">
        <v>1615</v>
      </c>
      <c r="E4297">
        <v>12408</v>
      </c>
      <c r="F4297" t="s">
        <v>69</v>
      </c>
      <c r="G4297" t="s">
        <v>0</v>
      </c>
      <c r="H4297" t="s">
        <v>37</v>
      </c>
      <c r="I4297" t="s">
        <v>25</v>
      </c>
      <c r="J4297" t="s">
        <v>36</v>
      </c>
      <c r="K4297" t="s">
        <v>37</v>
      </c>
    </row>
    <row r="4298" spans="1:11" x14ac:dyDescent="0.25">
      <c r="A4298">
        <v>7079491</v>
      </c>
      <c r="B4298" s="2">
        <v>43425.478692013887</v>
      </c>
      <c r="C4298" s="2">
        <v>43422</v>
      </c>
      <c r="D4298" t="s">
        <v>1615</v>
      </c>
      <c r="E4298">
        <v>12408</v>
      </c>
      <c r="F4298" t="s">
        <v>69</v>
      </c>
      <c r="G4298" t="s">
        <v>2</v>
      </c>
      <c r="H4298" t="s">
        <v>37</v>
      </c>
      <c r="I4298" t="s">
        <v>25</v>
      </c>
      <c r="J4298" t="s">
        <v>9</v>
      </c>
      <c r="K4298" t="s">
        <v>37</v>
      </c>
    </row>
    <row r="4299" spans="1:11" x14ac:dyDescent="0.25">
      <c r="A4299">
        <v>7079506</v>
      </c>
      <c r="B4299" s="2">
        <v>43425.479236342595</v>
      </c>
      <c r="C4299" s="2">
        <v>43422</v>
      </c>
      <c r="D4299" t="s">
        <v>1616</v>
      </c>
      <c r="E4299">
        <v>12408</v>
      </c>
      <c r="F4299" t="s">
        <v>69</v>
      </c>
      <c r="G4299" t="s">
        <v>0</v>
      </c>
      <c r="H4299" t="s">
        <v>37</v>
      </c>
      <c r="I4299" t="s">
        <v>25</v>
      </c>
      <c r="J4299" t="s">
        <v>36</v>
      </c>
      <c r="K4299" t="s">
        <v>37</v>
      </c>
    </row>
    <row r="4300" spans="1:11" x14ac:dyDescent="0.25">
      <c r="A4300">
        <v>7079506</v>
      </c>
      <c r="B4300" s="2">
        <v>43425.479910532405</v>
      </c>
      <c r="C4300" s="2">
        <v>43422</v>
      </c>
      <c r="D4300" t="s">
        <v>1616</v>
      </c>
      <c r="E4300">
        <v>12408</v>
      </c>
      <c r="F4300" t="s">
        <v>69</v>
      </c>
      <c r="G4300" t="s">
        <v>2</v>
      </c>
      <c r="H4300" t="s">
        <v>37</v>
      </c>
      <c r="I4300" t="s">
        <v>25</v>
      </c>
      <c r="J4300" t="s">
        <v>9</v>
      </c>
      <c r="K4300" t="s">
        <v>37</v>
      </c>
    </row>
    <row r="4301" spans="1:11" x14ac:dyDescent="0.25">
      <c r="A4301">
        <v>7079517</v>
      </c>
      <c r="B4301" s="2">
        <v>43425.480295949077</v>
      </c>
      <c r="C4301" s="2">
        <v>43422</v>
      </c>
      <c r="D4301" t="s">
        <v>1617</v>
      </c>
      <c r="E4301">
        <v>12408</v>
      </c>
      <c r="F4301" t="s">
        <v>69</v>
      </c>
      <c r="G4301" t="s">
        <v>0</v>
      </c>
      <c r="H4301" t="s">
        <v>37</v>
      </c>
      <c r="I4301" t="s">
        <v>25</v>
      </c>
      <c r="J4301" t="s">
        <v>36</v>
      </c>
      <c r="K4301" t="s">
        <v>37</v>
      </c>
    </row>
    <row r="4302" spans="1:11" x14ac:dyDescent="0.25">
      <c r="A4302">
        <v>7079517</v>
      </c>
      <c r="B4302" s="2">
        <v>43425.480679050925</v>
      </c>
      <c r="C4302" s="2">
        <v>43422</v>
      </c>
      <c r="D4302" t="s">
        <v>1617</v>
      </c>
      <c r="E4302">
        <v>12408</v>
      </c>
      <c r="F4302" t="s">
        <v>69</v>
      </c>
      <c r="G4302" t="s">
        <v>2</v>
      </c>
      <c r="H4302" t="s">
        <v>3</v>
      </c>
      <c r="I4302" t="s">
        <v>1</v>
      </c>
      <c r="J4302" t="s">
        <v>4</v>
      </c>
      <c r="K4302" t="s">
        <v>39</v>
      </c>
    </row>
    <row r="4303" spans="1:11" x14ac:dyDescent="0.25">
      <c r="A4303">
        <v>7079541</v>
      </c>
      <c r="B4303" s="2">
        <v>43425.48108946759</v>
      </c>
      <c r="C4303" s="2">
        <v>43422</v>
      </c>
      <c r="D4303" t="s">
        <v>1618</v>
      </c>
      <c r="E4303">
        <v>12408</v>
      </c>
      <c r="F4303" t="s">
        <v>69</v>
      </c>
      <c r="G4303" t="s">
        <v>0</v>
      </c>
      <c r="H4303" t="s">
        <v>37</v>
      </c>
      <c r="I4303" t="s">
        <v>25</v>
      </c>
      <c r="J4303" t="s">
        <v>36</v>
      </c>
      <c r="K4303" t="s">
        <v>37</v>
      </c>
    </row>
    <row r="4304" spans="1:11" x14ac:dyDescent="0.25">
      <c r="A4304">
        <v>7079541</v>
      </c>
      <c r="B4304" s="2">
        <v>43425.481430902779</v>
      </c>
      <c r="C4304" s="2">
        <v>43422</v>
      </c>
      <c r="D4304" t="s">
        <v>1618</v>
      </c>
      <c r="E4304">
        <v>12408</v>
      </c>
      <c r="F4304" t="s">
        <v>69</v>
      </c>
      <c r="G4304" t="s">
        <v>2</v>
      </c>
      <c r="H4304" t="s">
        <v>3</v>
      </c>
      <c r="I4304" t="s">
        <v>1</v>
      </c>
      <c r="J4304" t="s">
        <v>4</v>
      </c>
      <c r="K4304" t="s">
        <v>39</v>
      </c>
    </row>
    <row r="4305" spans="1:11" x14ac:dyDescent="0.25">
      <c r="A4305">
        <v>7079541</v>
      </c>
      <c r="B4305" s="2">
        <v>43425.481751851854</v>
      </c>
      <c r="C4305" s="2">
        <v>43422</v>
      </c>
      <c r="D4305" t="s">
        <v>1618</v>
      </c>
      <c r="E4305">
        <v>12408</v>
      </c>
      <c r="F4305" t="s">
        <v>69</v>
      </c>
      <c r="G4305" t="s">
        <v>2</v>
      </c>
      <c r="H4305" t="s">
        <v>5</v>
      </c>
      <c r="I4305" t="s">
        <v>1</v>
      </c>
      <c r="J4305" t="s">
        <v>4</v>
      </c>
      <c r="K4305" t="s">
        <v>38</v>
      </c>
    </row>
    <row r="4306" spans="1:11" x14ac:dyDescent="0.25">
      <c r="A4306">
        <v>7079569</v>
      </c>
      <c r="B4306" s="2">
        <v>43425.482180787039</v>
      </c>
      <c r="C4306" s="2">
        <v>43422</v>
      </c>
      <c r="D4306" t="s">
        <v>1619</v>
      </c>
      <c r="E4306">
        <v>12408</v>
      </c>
      <c r="F4306" t="s">
        <v>69</v>
      </c>
      <c r="G4306" t="s">
        <v>0</v>
      </c>
      <c r="H4306" t="s">
        <v>37</v>
      </c>
      <c r="I4306" t="s">
        <v>25</v>
      </c>
      <c r="J4306" t="s">
        <v>36</v>
      </c>
      <c r="K4306" t="s">
        <v>37</v>
      </c>
    </row>
    <row r="4307" spans="1:11" x14ac:dyDescent="0.25">
      <c r="A4307">
        <v>7079569</v>
      </c>
      <c r="B4307" s="2">
        <v>43425.482472222226</v>
      </c>
      <c r="C4307" s="2">
        <v>43422</v>
      </c>
      <c r="D4307" t="s">
        <v>1619</v>
      </c>
      <c r="E4307">
        <v>12408</v>
      </c>
      <c r="F4307" t="s">
        <v>69</v>
      </c>
      <c r="G4307" t="s">
        <v>2</v>
      </c>
      <c r="H4307" t="s">
        <v>37</v>
      </c>
      <c r="I4307" t="s">
        <v>25</v>
      </c>
      <c r="J4307" t="s">
        <v>9</v>
      </c>
      <c r="K4307" t="s">
        <v>37</v>
      </c>
    </row>
    <row r="4308" spans="1:11" x14ac:dyDescent="0.25">
      <c r="A4308">
        <v>7079712</v>
      </c>
      <c r="B4308" s="2">
        <v>43425.483113541668</v>
      </c>
      <c r="C4308" s="2">
        <v>43422</v>
      </c>
      <c r="D4308" t="s">
        <v>1620</v>
      </c>
      <c r="E4308">
        <v>12408</v>
      </c>
      <c r="F4308" t="s">
        <v>69</v>
      </c>
      <c r="G4308" t="s">
        <v>0</v>
      </c>
      <c r="H4308" t="s">
        <v>37</v>
      </c>
      <c r="I4308" t="s">
        <v>25</v>
      </c>
      <c r="J4308" t="s">
        <v>36</v>
      </c>
      <c r="K4308" t="s">
        <v>37</v>
      </c>
    </row>
    <row r="4309" spans="1:11" x14ac:dyDescent="0.25">
      <c r="A4309">
        <v>7079712</v>
      </c>
      <c r="B4309" s="2">
        <v>43425.483489930557</v>
      </c>
      <c r="C4309" s="2">
        <v>43422</v>
      </c>
      <c r="D4309" t="s">
        <v>1620</v>
      </c>
      <c r="E4309">
        <v>12408</v>
      </c>
      <c r="F4309" t="s">
        <v>69</v>
      </c>
      <c r="G4309" t="s">
        <v>2</v>
      </c>
      <c r="H4309" t="s">
        <v>3</v>
      </c>
      <c r="I4309" t="s">
        <v>1</v>
      </c>
      <c r="J4309" t="s">
        <v>4</v>
      </c>
      <c r="K4309" t="s">
        <v>39</v>
      </c>
    </row>
    <row r="4310" spans="1:11" x14ac:dyDescent="0.25">
      <c r="A4310">
        <v>7079712</v>
      </c>
      <c r="B4310" s="2">
        <v>43425.483775578701</v>
      </c>
      <c r="C4310" s="2">
        <v>43422</v>
      </c>
      <c r="D4310" t="s">
        <v>1620</v>
      </c>
      <c r="E4310">
        <v>12408</v>
      </c>
      <c r="F4310" t="s">
        <v>69</v>
      </c>
      <c r="G4310" t="s">
        <v>2</v>
      </c>
      <c r="H4310" t="s">
        <v>5</v>
      </c>
      <c r="I4310" t="s">
        <v>1</v>
      </c>
      <c r="J4310" t="s">
        <v>4</v>
      </c>
      <c r="K4310" t="s">
        <v>38</v>
      </c>
    </row>
    <row r="4311" spans="1:11" x14ac:dyDescent="0.25">
      <c r="A4311">
        <v>7079965</v>
      </c>
      <c r="B4311" s="2">
        <v>43425.48416550926</v>
      </c>
      <c r="C4311" s="2">
        <v>43422</v>
      </c>
      <c r="D4311" t="s">
        <v>1621</v>
      </c>
      <c r="E4311">
        <v>12408</v>
      </c>
      <c r="F4311" t="s">
        <v>69</v>
      </c>
      <c r="G4311" t="s">
        <v>0</v>
      </c>
      <c r="H4311" t="s">
        <v>37</v>
      </c>
      <c r="I4311" t="s">
        <v>25</v>
      </c>
      <c r="J4311" t="s">
        <v>36</v>
      </c>
      <c r="K4311" t="s">
        <v>37</v>
      </c>
    </row>
    <row r="4312" spans="1:11" x14ac:dyDescent="0.25">
      <c r="A4312">
        <v>7079965</v>
      </c>
      <c r="B4312" s="2">
        <v>43425.484424652779</v>
      </c>
      <c r="C4312" s="2">
        <v>43422</v>
      </c>
      <c r="D4312" t="s">
        <v>1621</v>
      </c>
      <c r="E4312">
        <v>12408</v>
      </c>
      <c r="F4312" t="s">
        <v>69</v>
      </c>
      <c r="G4312" t="s">
        <v>2</v>
      </c>
      <c r="H4312" t="s">
        <v>3</v>
      </c>
      <c r="I4312" t="s">
        <v>1</v>
      </c>
      <c r="J4312" t="s">
        <v>4</v>
      </c>
      <c r="K4312" t="s">
        <v>39</v>
      </c>
    </row>
    <row r="4313" spans="1:11" x14ac:dyDescent="0.25">
      <c r="A4313">
        <v>7079989</v>
      </c>
      <c r="B4313" s="2">
        <v>43425.48481840278</v>
      </c>
      <c r="C4313" s="2">
        <v>43423</v>
      </c>
      <c r="D4313" t="s">
        <v>1622</v>
      </c>
      <c r="E4313">
        <v>12408</v>
      </c>
      <c r="F4313" t="s">
        <v>69</v>
      </c>
      <c r="G4313" t="s">
        <v>0</v>
      </c>
      <c r="H4313" t="s">
        <v>37</v>
      </c>
      <c r="I4313" t="s">
        <v>25</v>
      </c>
      <c r="J4313" t="s">
        <v>36</v>
      </c>
      <c r="K4313" t="s">
        <v>37</v>
      </c>
    </row>
    <row r="4314" spans="1:11" x14ac:dyDescent="0.25">
      <c r="A4314">
        <v>7079989</v>
      </c>
      <c r="B4314" s="2">
        <v>43425.485391435184</v>
      </c>
      <c r="C4314" s="2">
        <v>43423</v>
      </c>
      <c r="D4314" t="s">
        <v>1622</v>
      </c>
      <c r="E4314">
        <v>12408</v>
      </c>
      <c r="F4314" t="s">
        <v>69</v>
      </c>
      <c r="G4314" t="s">
        <v>2</v>
      </c>
      <c r="H4314" t="s">
        <v>37</v>
      </c>
      <c r="I4314" t="s">
        <v>25</v>
      </c>
      <c r="J4314" t="s">
        <v>9</v>
      </c>
      <c r="K4314" t="s">
        <v>37</v>
      </c>
    </row>
    <row r="4315" spans="1:11" x14ac:dyDescent="0.25">
      <c r="A4315">
        <v>7080547</v>
      </c>
      <c r="B4315" s="2">
        <v>43425.486020023149</v>
      </c>
      <c r="C4315" s="2">
        <v>43422</v>
      </c>
      <c r="D4315" t="s">
        <v>1623</v>
      </c>
      <c r="E4315">
        <v>12408</v>
      </c>
      <c r="F4315" t="s">
        <v>69</v>
      </c>
      <c r="G4315" t="s">
        <v>0</v>
      </c>
      <c r="H4315" t="s">
        <v>37</v>
      </c>
      <c r="I4315" t="s">
        <v>25</v>
      </c>
      <c r="J4315" t="s">
        <v>36</v>
      </c>
      <c r="K4315" t="s">
        <v>37</v>
      </c>
    </row>
    <row r="4316" spans="1:11" x14ac:dyDescent="0.25">
      <c r="A4316">
        <v>7080547</v>
      </c>
      <c r="B4316" s="2">
        <v>43425.486268287037</v>
      </c>
      <c r="C4316" s="2">
        <v>43422</v>
      </c>
      <c r="D4316" t="s">
        <v>1623</v>
      </c>
      <c r="E4316">
        <v>12408</v>
      </c>
      <c r="F4316" t="s">
        <v>69</v>
      </c>
      <c r="G4316" t="s">
        <v>2</v>
      </c>
      <c r="H4316" t="s">
        <v>37</v>
      </c>
      <c r="I4316" t="s">
        <v>25</v>
      </c>
      <c r="J4316" t="s">
        <v>4</v>
      </c>
      <c r="K4316" t="s">
        <v>37</v>
      </c>
    </row>
    <row r="4317" spans="1:11" x14ac:dyDescent="0.25">
      <c r="A4317">
        <v>7080880</v>
      </c>
      <c r="B4317" s="2">
        <v>43425.486838888886</v>
      </c>
      <c r="C4317" s="2">
        <v>43422</v>
      </c>
      <c r="D4317" t="s">
        <v>1624</v>
      </c>
      <c r="E4317">
        <v>12408</v>
      </c>
      <c r="F4317" t="s">
        <v>69</v>
      </c>
      <c r="G4317" t="s">
        <v>0</v>
      </c>
      <c r="H4317" t="s">
        <v>37</v>
      </c>
      <c r="I4317" t="s">
        <v>25</v>
      </c>
      <c r="J4317" t="s">
        <v>36</v>
      </c>
      <c r="K4317" t="s">
        <v>37</v>
      </c>
    </row>
    <row r="4318" spans="1:11" x14ac:dyDescent="0.25">
      <c r="A4318">
        <v>7080880</v>
      </c>
      <c r="B4318" s="2">
        <v>43425.487133564813</v>
      </c>
      <c r="C4318" s="2">
        <v>43422</v>
      </c>
      <c r="D4318" t="s">
        <v>1624</v>
      </c>
      <c r="E4318">
        <v>12408</v>
      </c>
      <c r="F4318" t="s">
        <v>69</v>
      </c>
      <c r="G4318" t="s">
        <v>2</v>
      </c>
      <c r="H4318" t="s">
        <v>3</v>
      </c>
      <c r="I4318" t="s">
        <v>1</v>
      </c>
      <c r="J4318" t="s">
        <v>4</v>
      </c>
      <c r="K4318" t="s">
        <v>39</v>
      </c>
    </row>
    <row r="4319" spans="1:11" x14ac:dyDescent="0.25">
      <c r="A4319">
        <v>7080880</v>
      </c>
      <c r="B4319" s="2">
        <v>43425.487405324071</v>
      </c>
      <c r="C4319" s="2">
        <v>43422</v>
      </c>
      <c r="D4319" t="s">
        <v>1624</v>
      </c>
      <c r="E4319">
        <v>12408</v>
      </c>
      <c r="F4319" t="s">
        <v>69</v>
      </c>
      <c r="G4319" t="s">
        <v>2</v>
      </c>
      <c r="H4319" t="s">
        <v>5</v>
      </c>
      <c r="I4319" t="s">
        <v>1</v>
      </c>
      <c r="J4319" t="s">
        <v>4</v>
      </c>
      <c r="K4319" t="s">
        <v>38</v>
      </c>
    </row>
    <row r="4320" spans="1:11" x14ac:dyDescent="0.25">
      <c r="A4320">
        <v>7080970</v>
      </c>
      <c r="B4320" s="2">
        <v>43425.487810185186</v>
      </c>
      <c r="C4320" s="2">
        <v>43422</v>
      </c>
      <c r="D4320" t="s">
        <v>1625</v>
      </c>
      <c r="E4320">
        <v>12408</v>
      </c>
      <c r="F4320" t="s">
        <v>69</v>
      </c>
      <c r="G4320" t="s">
        <v>0</v>
      </c>
      <c r="H4320" t="s">
        <v>37</v>
      </c>
      <c r="I4320" t="s">
        <v>25</v>
      </c>
      <c r="J4320" t="s">
        <v>36</v>
      </c>
      <c r="K4320" t="s">
        <v>37</v>
      </c>
    </row>
    <row r="4321" spans="1:11" x14ac:dyDescent="0.25">
      <c r="A4321">
        <v>7080970</v>
      </c>
      <c r="B4321" s="2">
        <v>43425.488257175923</v>
      </c>
      <c r="C4321" s="2">
        <v>43422</v>
      </c>
      <c r="D4321" t="s">
        <v>1625</v>
      </c>
      <c r="E4321">
        <v>12408</v>
      </c>
      <c r="F4321" t="s">
        <v>69</v>
      </c>
      <c r="G4321" t="s">
        <v>2</v>
      </c>
      <c r="H4321" t="s">
        <v>3</v>
      </c>
      <c r="I4321" t="s">
        <v>1</v>
      </c>
      <c r="J4321" t="s">
        <v>4</v>
      </c>
      <c r="K4321" t="s">
        <v>39</v>
      </c>
    </row>
    <row r="4322" spans="1:11" x14ac:dyDescent="0.25">
      <c r="A4322">
        <v>7080970</v>
      </c>
      <c r="B4322" s="2">
        <v>43425.488503587963</v>
      </c>
      <c r="C4322" s="2">
        <v>43422</v>
      </c>
      <c r="D4322" t="s">
        <v>1625</v>
      </c>
      <c r="E4322">
        <v>12408</v>
      </c>
      <c r="F4322" t="s">
        <v>69</v>
      </c>
      <c r="G4322" t="s">
        <v>2</v>
      </c>
      <c r="H4322" t="s">
        <v>5</v>
      </c>
      <c r="I4322" t="s">
        <v>1</v>
      </c>
      <c r="J4322" t="s">
        <v>4</v>
      </c>
      <c r="K4322" t="s">
        <v>38</v>
      </c>
    </row>
    <row r="4323" spans="1:11" x14ac:dyDescent="0.25">
      <c r="A4323">
        <v>7081593</v>
      </c>
      <c r="B4323" s="2">
        <v>43425.489076041667</v>
      </c>
      <c r="C4323" s="2">
        <v>43422</v>
      </c>
      <c r="D4323" t="s">
        <v>1626</v>
      </c>
      <c r="E4323">
        <v>12408</v>
      </c>
      <c r="F4323" t="s">
        <v>69</v>
      </c>
      <c r="G4323" t="s">
        <v>0</v>
      </c>
      <c r="H4323" t="s">
        <v>37</v>
      </c>
      <c r="I4323" t="s">
        <v>25</v>
      </c>
      <c r="J4323" t="s">
        <v>36</v>
      </c>
      <c r="K4323" t="s">
        <v>37</v>
      </c>
    </row>
    <row r="4324" spans="1:11" x14ac:dyDescent="0.25">
      <c r="A4324">
        <v>7081593</v>
      </c>
      <c r="B4324" s="2">
        <v>43425.48981446759</v>
      </c>
      <c r="C4324" s="2">
        <v>43422</v>
      </c>
      <c r="D4324" t="s">
        <v>1626</v>
      </c>
      <c r="E4324">
        <v>12408</v>
      </c>
      <c r="F4324" t="s">
        <v>69</v>
      </c>
      <c r="G4324" t="s">
        <v>2</v>
      </c>
      <c r="H4324" t="s">
        <v>8</v>
      </c>
      <c r="I4324" t="s">
        <v>7</v>
      </c>
      <c r="J4324" t="s">
        <v>4</v>
      </c>
      <c r="K4324" t="s">
        <v>65</v>
      </c>
    </row>
    <row r="4325" spans="1:11" x14ac:dyDescent="0.25">
      <c r="A4325">
        <v>7081593</v>
      </c>
      <c r="B4325" s="2">
        <v>43425.490112500003</v>
      </c>
      <c r="C4325" s="2">
        <v>43422</v>
      </c>
      <c r="D4325" t="s">
        <v>1626</v>
      </c>
      <c r="E4325">
        <v>12408</v>
      </c>
      <c r="F4325" t="s">
        <v>69</v>
      </c>
      <c r="G4325" t="s">
        <v>2</v>
      </c>
      <c r="H4325" t="s">
        <v>3</v>
      </c>
      <c r="I4325" t="s">
        <v>1</v>
      </c>
      <c r="J4325" t="s">
        <v>4</v>
      </c>
      <c r="K4325" t="s">
        <v>39</v>
      </c>
    </row>
    <row r="4326" spans="1:11" x14ac:dyDescent="0.25">
      <c r="A4326">
        <v>7081593</v>
      </c>
      <c r="B4326" s="2">
        <v>43425.490398611109</v>
      </c>
      <c r="C4326" s="2">
        <v>43422</v>
      </c>
      <c r="D4326" t="s">
        <v>1626</v>
      </c>
      <c r="E4326">
        <v>12408</v>
      </c>
      <c r="F4326" t="s">
        <v>69</v>
      </c>
      <c r="G4326" t="s">
        <v>2</v>
      </c>
      <c r="H4326" t="s">
        <v>5</v>
      </c>
      <c r="I4326" t="s">
        <v>1</v>
      </c>
      <c r="J4326" t="s">
        <v>4</v>
      </c>
      <c r="K4326" t="s">
        <v>38</v>
      </c>
    </row>
    <row r="4327" spans="1:11" x14ac:dyDescent="0.25">
      <c r="A4327">
        <v>7081614</v>
      </c>
      <c r="B4327" s="2">
        <v>43425.491036458334</v>
      </c>
      <c r="C4327" s="2">
        <v>43422</v>
      </c>
      <c r="D4327" t="s">
        <v>1627</v>
      </c>
      <c r="E4327">
        <v>12408</v>
      </c>
      <c r="F4327" t="s">
        <v>69</v>
      </c>
      <c r="G4327" t="s">
        <v>0</v>
      </c>
      <c r="H4327" t="s">
        <v>37</v>
      </c>
      <c r="I4327" t="s">
        <v>25</v>
      </c>
      <c r="J4327" t="s">
        <v>36</v>
      </c>
      <c r="K4327" t="s">
        <v>37</v>
      </c>
    </row>
    <row r="4328" spans="1:11" x14ac:dyDescent="0.25">
      <c r="A4328">
        <v>7081614</v>
      </c>
      <c r="B4328" s="2">
        <v>43425.491387268521</v>
      </c>
      <c r="C4328" s="2">
        <v>43422</v>
      </c>
      <c r="D4328" t="s">
        <v>1627</v>
      </c>
      <c r="E4328">
        <v>12408</v>
      </c>
      <c r="F4328" t="s">
        <v>69</v>
      </c>
      <c r="G4328" t="s">
        <v>2</v>
      </c>
      <c r="H4328" t="s">
        <v>3</v>
      </c>
      <c r="I4328" t="s">
        <v>1</v>
      </c>
      <c r="J4328" t="s">
        <v>4</v>
      </c>
      <c r="K4328" t="s">
        <v>39</v>
      </c>
    </row>
    <row r="4329" spans="1:11" x14ac:dyDescent="0.25">
      <c r="A4329">
        <v>7081817</v>
      </c>
      <c r="B4329" s="2">
        <v>43425.492246527778</v>
      </c>
      <c r="C4329" s="2">
        <v>43422</v>
      </c>
      <c r="D4329" t="s">
        <v>1628</v>
      </c>
      <c r="E4329">
        <v>12408</v>
      </c>
      <c r="F4329" t="s">
        <v>69</v>
      </c>
      <c r="G4329" t="s">
        <v>0</v>
      </c>
      <c r="H4329" t="s">
        <v>37</v>
      </c>
      <c r="I4329" t="s">
        <v>25</v>
      </c>
      <c r="J4329" t="s">
        <v>36</v>
      </c>
      <c r="K4329" t="s">
        <v>37</v>
      </c>
    </row>
    <row r="4330" spans="1:11" x14ac:dyDescent="0.25">
      <c r="A4330">
        <v>7081817</v>
      </c>
      <c r="B4330" s="2">
        <v>43425.492897916665</v>
      </c>
      <c r="C4330" s="2">
        <v>43422</v>
      </c>
      <c r="D4330" t="s">
        <v>1628</v>
      </c>
      <c r="E4330">
        <v>12408</v>
      </c>
      <c r="F4330" t="s">
        <v>69</v>
      </c>
      <c r="G4330" t="s">
        <v>2</v>
      </c>
      <c r="H4330" t="s">
        <v>8</v>
      </c>
      <c r="I4330" t="s">
        <v>7</v>
      </c>
      <c r="J4330" t="s">
        <v>4</v>
      </c>
      <c r="K4330" t="s">
        <v>65</v>
      </c>
    </row>
    <row r="4331" spans="1:11" x14ac:dyDescent="0.25">
      <c r="A4331">
        <v>7081817</v>
      </c>
      <c r="B4331" s="2">
        <v>43425.493197222226</v>
      </c>
      <c r="C4331" s="2">
        <v>43422</v>
      </c>
      <c r="D4331" t="s">
        <v>1628</v>
      </c>
      <c r="E4331">
        <v>12408</v>
      </c>
      <c r="F4331" t="s">
        <v>69</v>
      </c>
      <c r="G4331" t="s">
        <v>2</v>
      </c>
      <c r="H4331" t="s">
        <v>3</v>
      </c>
      <c r="I4331" t="s">
        <v>1</v>
      </c>
      <c r="J4331" t="s">
        <v>4</v>
      </c>
      <c r="K4331" t="s">
        <v>39</v>
      </c>
    </row>
    <row r="4332" spans="1:11" x14ac:dyDescent="0.25">
      <c r="A4332">
        <v>7081817</v>
      </c>
      <c r="B4332" s="2">
        <v>43425.493466435182</v>
      </c>
      <c r="C4332" s="2">
        <v>43422</v>
      </c>
      <c r="D4332" t="s">
        <v>1628</v>
      </c>
      <c r="E4332">
        <v>12408</v>
      </c>
      <c r="F4332" t="s">
        <v>69</v>
      </c>
      <c r="G4332" t="s">
        <v>2</v>
      </c>
      <c r="H4332" t="s">
        <v>5</v>
      </c>
      <c r="I4332" t="s">
        <v>1</v>
      </c>
      <c r="J4332" t="s">
        <v>4</v>
      </c>
      <c r="K4332" t="s">
        <v>38</v>
      </c>
    </row>
    <row r="4333" spans="1:11" x14ac:dyDescent="0.25">
      <c r="A4333">
        <v>7081839</v>
      </c>
      <c r="B4333" s="2">
        <v>43425.493896296299</v>
      </c>
      <c r="C4333" s="2">
        <v>43422</v>
      </c>
      <c r="D4333" t="s">
        <v>1629</v>
      </c>
      <c r="E4333">
        <v>12408</v>
      </c>
      <c r="F4333" t="s">
        <v>69</v>
      </c>
      <c r="G4333" t="s">
        <v>0</v>
      </c>
      <c r="H4333" t="s">
        <v>37</v>
      </c>
      <c r="I4333" t="s">
        <v>25</v>
      </c>
      <c r="J4333" t="s">
        <v>36</v>
      </c>
      <c r="K4333" t="s">
        <v>37</v>
      </c>
    </row>
    <row r="4334" spans="1:11" x14ac:dyDescent="0.25">
      <c r="A4334">
        <v>7081839</v>
      </c>
      <c r="B4334" s="2">
        <v>43425.494190972226</v>
      </c>
      <c r="C4334" s="2">
        <v>43422</v>
      </c>
      <c r="D4334" t="s">
        <v>1629</v>
      </c>
      <c r="E4334">
        <v>12408</v>
      </c>
      <c r="F4334" t="s">
        <v>69</v>
      </c>
      <c r="G4334" t="s">
        <v>2</v>
      </c>
      <c r="H4334" t="s">
        <v>37</v>
      </c>
      <c r="I4334" t="s">
        <v>25</v>
      </c>
      <c r="J4334" t="s">
        <v>9</v>
      </c>
      <c r="K4334" t="s">
        <v>37</v>
      </c>
    </row>
    <row r="4335" spans="1:11" x14ac:dyDescent="0.25">
      <c r="A4335">
        <v>7081849</v>
      </c>
      <c r="B4335" s="2">
        <v>43425.494639930555</v>
      </c>
      <c r="C4335" s="2">
        <v>43422</v>
      </c>
      <c r="D4335" t="s">
        <v>1630</v>
      </c>
      <c r="E4335">
        <v>12408</v>
      </c>
      <c r="F4335" t="s">
        <v>69</v>
      </c>
      <c r="G4335" t="s">
        <v>0</v>
      </c>
      <c r="H4335" t="s">
        <v>37</v>
      </c>
      <c r="I4335" t="s">
        <v>25</v>
      </c>
      <c r="J4335" t="s">
        <v>36</v>
      </c>
      <c r="K4335" t="s">
        <v>37</v>
      </c>
    </row>
    <row r="4336" spans="1:11" x14ac:dyDescent="0.25">
      <c r="A4336">
        <v>7081849</v>
      </c>
      <c r="B4336" s="2">
        <v>43425.495233333335</v>
      </c>
      <c r="C4336" s="2">
        <v>43422</v>
      </c>
      <c r="D4336" t="s">
        <v>1630</v>
      </c>
      <c r="E4336">
        <v>12408</v>
      </c>
      <c r="F4336" t="s">
        <v>69</v>
      </c>
      <c r="G4336" t="s">
        <v>2</v>
      </c>
      <c r="H4336" t="s">
        <v>3</v>
      </c>
      <c r="I4336" t="s">
        <v>1</v>
      </c>
      <c r="J4336" t="s">
        <v>4</v>
      </c>
      <c r="K4336" t="s">
        <v>39</v>
      </c>
    </row>
    <row r="4337" spans="1:11" x14ac:dyDescent="0.25">
      <c r="A4337">
        <v>7081849</v>
      </c>
      <c r="B4337" s="2">
        <v>43425.49560185185</v>
      </c>
      <c r="C4337" s="2">
        <v>43422</v>
      </c>
      <c r="D4337" t="s">
        <v>1630</v>
      </c>
      <c r="E4337">
        <v>12408</v>
      </c>
      <c r="F4337" t="s">
        <v>69</v>
      </c>
      <c r="G4337" t="s">
        <v>2</v>
      </c>
      <c r="H4337" t="s">
        <v>5</v>
      </c>
      <c r="I4337" t="s">
        <v>1</v>
      </c>
      <c r="J4337" t="s">
        <v>4</v>
      </c>
      <c r="K4337" t="s">
        <v>38</v>
      </c>
    </row>
    <row r="4338" spans="1:11" x14ac:dyDescent="0.25">
      <c r="A4338">
        <v>7082070</v>
      </c>
      <c r="B4338" s="2">
        <v>43425.496168171296</v>
      </c>
      <c r="C4338" s="2">
        <v>43422</v>
      </c>
      <c r="D4338" t="s">
        <v>1631</v>
      </c>
      <c r="E4338">
        <v>12408</v>
      </c>
      <c r="F4338" t="s">
        <v>69</v>
      </c>
      <c r="G4338" t="s">
        <v>0</v>
      </c>
      <c r="H4338" t="s">
        <v>37</v>
      </c>
      <c r="I4338" t="s">
        <v>25</v>
      </c>
      <c r="J4338" t="s">
        <v>36</v>
      </c>
      <c r="K4338" t="s">
        <v>37</v>
      </c>
    </row>
    <row r="4339" spans="1:11" x14ac:dyDescent="0.25">
      <c r="A4339">
        <v>7082070</v>
      </c>
      <c r="B4339" s="2">
        <v>43425.496469097219</v>
      </c>
      <c r="C4339" s="2">
        <v>43422</v>
      </c>
      <c r="D4339" t="s">
        <v>1631</v>
      </c>
      <c r="E4339">
        <v>12408</v>
      </c>
      <c r="F4339" t="s">
        <v>69</v>
      </c>
      <c r="G4339" t="s">
        <v>2</v>
      </c>
      <c r="H4339" t="s">
        <v>37</v>
      </c>
      <c r="I4339" t="s">
        <v>25</v>
      </c>
      <c r="J4339" t="s">
        <v>9</v>
      </c>
      <c r="K4339" t="s">
        <v>37</v>
      </c>
    </row>
    <row r="4340" spans="1:11" x14ac:dyDescent="0.25">
      <c r="A4340">
        <v>7082087</v>
      </c>
      <c r="B4340" s="2">
        <v>43425.496889236114</v>
      </c>
      <c r="C4340" s="2">
        <v>43422</v>
      </c>
      <c r="D4340" t="s">
        <v>1632</v>
      </c>
      <c r="E4340">
        <v>12408</v>
      </c>
      <c r="F4340" t="s">
        <v>69</v>
      </c>
      <c r="G4340" t="s">
        <v>0</v>
      </c>
      <c r="H4340" t="s">
        <v>37</v>
      </c>
      <c r="I4340" t="s">
        <v>25</v>
      </c>
      <c r="J4340" t="s">
        <v>36</v>
      </c>
      <c r="K4340" t="s">
        <v>37</v>
      </c>
    </row>
    <row r="4341" spans="1:11" x14ac:dyDescent="0.25">
      <c r="A4341">
        <v>7082087</v>
      </c>
      <c r="B4341" s="2">
        <v>43425.497239699071</v>
      </c>
      <c r="C4341" s="2">
        <v>43422</v>
      </c>
      <c r="D4341" t="s">
        <v>1632</v>
      </c>
      <c r="E4341">
        <v>12408</v>
      </c>
      <c r="F4341" t="s">
        <v>69</v>
      </c>
      <c r="G4341" t="s">
        <v>2</v>
      </c>
      <c r="H4341" t="s">
        <v>37</v>
      </c>
      <c r="I4341" t="s">
        <v>25</v>
      </c>
      <c r="J4341" t="s">
        <v>9</v>
      </c>
      <c r="K4341" t="s">
        <v>37</v>
      </c>
    </row>
    <row r="4342" spans="1:11" x14ac:dyDescent="0.25">
      <c r="A4342">
        <v>7082445</v>
      </c>
      <c r="B4342" s="2">
        <v>43425.546482291669</v>
      </c>
      <c r="C4342" s="2">
        <v>43422</v>
      </c>
      <c r="D4342" t="s">
        <v>1633</v>
      </c>
      <c r="E4342">
        <v>12408</v>
      </c>
      <c r="F4342" t="s">
        <v>69</v>
      </c>
      <c r="G4342" t="s">
        <v>0</v>
      </c>
      <c r="H4342" t="s">
        <v>37</v>
      </c>
      <c r="I4342" t="s">
        <v>25</v>
      </c>
      <c r="J4342" t="s">
        <v>36</v>
      </c>
      <c r="K4342" t="s">
        <v>37</v>
      </c>
    </row>
    <row r="4343" spans="1:11" x14ac:dyDescent="0.25">
      <c r="A4343">
        <v>7082445</v>
      </c>
      <c r="B4343" s="2">
        <v>43425.546884953706</v>
      </c>
      <c r="C4343" s="2">
        <v>43422</v>
      </c>
      <c r="D4343" t="s">
        <v>1633</v>
      </c>
      <c r="E4343">
        <v>12408</v>
      </c>
      <c r="F4343" t="s">
        <v>69</v>
      </c>
      <c r="G4343" t="s">
        <v>2</v>
      </c>
      <c r="H4343" t="s">
        <v>3</v>
      </c>
      <c r="I4343" t="s">
        <v>1</v>
      </c>
      <c r="J4343" t="s">
        <v>4</v>
      </c>
      <c r="K4343" t="s">
        <v>39</v>
      </c>
    </row>
    <row r="4344" spans="1:11" x14ac:dyDescent="0.25">
      <c r="A4344">
        <v>7082445</v>
      </c>
      <c r="B4344" s="2">
        <v>43425.547161921299</v>
      </c>
      <c r="C4344" s="2">
        <v>43422</v>
      </c>
      <c r="D4344" t="s">
        <v>1633</v>
      </c>
      <c r="E4344">
        <v>12408</v>
      </c>
      <c r="F4344" t="s">
        <v>69</v>
      </c>
      <c r="G4344" t="s">
        <v>2</v>
      </c>
      <c r="H4344" t="s">
        <v>5</v>
      </c>
      <c r="I4344" t="s">
        <v>1</v>
      </c>
      <c r="J4344" t="s">
        <v>4</v>
      </c>
      <c r="K4344" t="s">
        <v>38</v>
      </c>
    </row>
    <row r="4345" spans="1:11" x14ac:dyDescent="0.25">
      <c r="A4345">
        <v>7082563</v>
      </c>
      <c r="B4345" s="2">
        <v>43425.547672916669</v>
      </c>
      <c r="C4345" s="2">
        <v>43422</v>
      </c>
      <c r="D4345" t="s">
        <v>1634</v>
      </c>
      <c r="E4345">
        <v>12408</v>
      </c>
      <c r="F4345" t="s">
        <v>69</v>
      </c>
      <c r="G4345" t="s">
        <v>0</v>
      </c>
      <c r="H4345" t="s">
        <v>37</v>
      </c>
      <c r="I4345" t="s">
        <v>25</v>
      </c>
      <c r="J4345" t="s">
        <v>36</v>
      </c>
      <c r="K4345" t="s">
        <v>37</v>
      </c>
    </row>
    <row r="4346" spans="1:11" x14ac:dyDescent="0.25">
      <c r="A4346">
        <v>7082563</v>
      </c>
      <c r="B4346" s="2">
        <v>43425.548099074076</v>
      </c>
      <c r="C4346" s="2">
        <v>43422</v>
      </c>
      <c r="D4346" t="s">
        <v>1634</v>
      </c>
      <c r="E4346">
        <v>12408</v>
      </c>
      <c r="F4346" t="s">
        <v>69</v>
      </c>
      <c r="G4346" t="s">
        <v>2</v>
      </c>
      <c r="H4346" t="s">
        <v>37</v>
      </c>
      <c r="I4346" t="s">
        <v>25</v>
      </c>
      <c r="J4346" t="s">
        <v>4</v>
      </c>
      <c r="K4346" t="s">
        <v>37</v>
      </c>
    </row>
    <row r="4347" spans="1:11" x14ac:dyDescent="0.25">
      <c r="A4347">
        <v>7082580</v>
      </c>
      <c r="B4347" s="2">
        <v>43425.548884953707</v>
      </c>
      <c r="C4347" s="2">
        <v>43422</v>
      </c>
      <c r="D4347" t="s">
        <v>1635</v>
      </c>
      <c r="E4347">
        <v>12408</v>
      </c>
      <c r="F4347" t="s">
        <v>69</v>
      </c>
      <c r="G4347" t="s">
        <v>0</v>
      </c>
      <c r="H4347" t="s">
        <v>37</v>
      </c>
      <c r="I4347" t="s">
        <v>25</v>
      </c>
      <c r="J4347" t="s">
        <v>36</v>
      </c>
      <c r="K4347" t="s">
        <v>37</v>
      </c>
    </row>
    <row r="4348" spans="1:11" x14ac:dyDescent="0.25">
      <c r="A4348">
        <v>7082580</v>
      </c>
      <c r="B4348" s="2">
        <v>43425.549158217589</v>
      </c>
      <c r="C4348" s="2">
        <v>43422</v>
      </c>
      <c r="D4348" t="s">
        <v>1635</v>
      </c>
      <c r="E4348">
        <v>12408</v>
      </c>
      <c r="F4348" t="s">
        <v>69</v>
      </c>
      <c r="G4348" t="s">
        <v>2</v>
      </c>
      <c r="H4348" t="s">
        <v>37</v>
      </c>
      <c r="I4348" t="s">
        <v>25</v>
      </c>
      <c r="J4348" t="s">
        <v>9</v>
      </c>
      <c r="K4348" t="s">
        <v>37</v>
      </c>
    </row>
    <row r="4349" spans="1:11" x14ac:dyDescent="0.25">
      <c r="A4349">
        <v>7082611</v>
      </c>
      <c r="B4349" s="2">
        <v>43425.549633564813</v>
      </c>
      <c r="C4349" s="2">
        <v>43422</v>
      </c>
      <c r="D4349" t="s">
        <v>1636</v>
      </c>
      <c r="E4349">
        <v>12408</v>
      </c>
      <c r="F4349" t="s">
        <v>69</v>
      </c>
      <c r="G4349" t="s">
        <v>0</v>
      </c>
      <c r="H4349" t="s">
        <v>37</v>
      </c>
      <c r="I4349" t="s">
        <v>25</v>
      </c>
      <c r="J4349" t="s">
        <v>36</v>
      </c>
      <c r="K4349" t="s">
        <v>37</v>
      </c>
    </row>
    <row r="4350" spans="1:11" x14ac:dyDescent="0.25">
      <c r="A4350">
        <v>7082611</v>
      </c>
      <c r="B4350" s="2">
        <v>43425.550010300925</v>
      </c>
      <c r="C4350" s="2">
        <v>43422</v>
      </c>
      <c r="D4350" t="s">
        <v>1636</v>
      </c>
      <c r="E4350">
        <v>12408</v>
      </c>
      <c r="F4350" t="s">
        <v>69</v>
      </c>
      <c r="G4350" t="s">
        <v>2</v>
      </c>
      <c r="H4350" t="s">
        <v>3</v>
      </c>
      <c r="I4350" t="s">
        <v>1</v>
      </c>
      <c r="J4350" t="s">
        <v>4</v>
      </c>
      <c r="K4350" t="s">
        <v>39</v>
      </c>
    </row>
    <row r="4351" spans="1:11" x14ac:dyDescent="0.25">
      <c r="A4351">
        <v>7082623</v>
      </c>
      <c r="B4351" s="2">
        <v>43425.551000810185</v>
      </c>
      <c r="C4351" s="2">
        <v>43422</v>
      </c>
      <c r="D4351" t="s">
        <v>1637</v>
      </c>
      <c r="E4351">
        <v>12408</v>
      </c>
      <c r="F4351" t="s">
        <v>69</v>
      </c>
      <c r="G4351" t="s">
        <v>0</v>
      </c>
      <c r="H4351" t="s">
        <v>37</v>
      </c>
      <c r="I4351" t="s">
        <v>25</v>
      </c>
      <c r="J4351" t="s">
        <v>36</v>
      </c>
      <c r="K4351" t="s">
        <v>37</v>
      </c>
    </row>
    <row r="4352" spans="1:11" x14ac:dyDescent="0.25">
      <c r="A4352">
        <v>7082623</v>
      </c>
      <c r="B4352" s="2">
        <v>43425.551257523148</v>
      </c>
      <c r="C4352" s="2">
        <v>43422</v>
      </c>
      <c r="D4352" t="s">
        <v>1637</v>
      </c>
      <c r="E4352">
        <v>12408</v>
      </c>
      <c r="F4352" t="s">
        <v>69</v>
      </c>
      <c r="G4352" t="s">
        <v>2</v>
      </c>
      <c r="H4352" t="s">
        <v>3</v>
      </c>
      <c r="I4352" t="s">
        <v>1</v>
      </c>
      <c r="J4352" t="s">
        <v>4</v>
      </c>
      <c r="K4352" t="s">
        <v>39</v>
      </c>
    </row>
    <row r="4353" spans="1:11" x14ac:dyDescent="0.25">
      <c r="A4353">
        <v>7082623</v>
      </c>
      <c r="B4353" s="2">
        <v>43425.551536689818</v>
      </c>
      <c r="C4353" s="2">
        <v>43422</v>
      </c>
      <c r="D4353" t="s">
        <v>1637</v>
      </c>
      <c r="E4353">
        <v>12408</v>
      </c>
      <c r="F4353" t="s">
        <v>69</v>
      </c>
      <c r="G4353" t="s">
        <v>2</v>
      </c>
      <c r="H4353" t="s">
        <v>5</v>
      </c>
      <c r="I4353" t="s">
        <v>1</v>
      </c>
      <c r="J4353" t="s">
        <v>4</v>
      </c>
      <c r="K4353" t="s">
        <v>38</v>
      </c>
    </row>
    <row r="4354" spans="1:11" x14ac:dyDescent="0.25">
      <c r="A4354">
        <v>7084837</v>
      </c>
      <c r="B4354" s="2">
        <v>43425.552298958333</v>
      </c>
      <c r="C4354" s="2">
        <v>43422</v>
      </c>
      <c r="D4354" t="s">
        <v>1638</v>
      </c>
      <c r="E4354">
        <v>12408</v>
      </c>
      <c r="F4354" t="s">
        <v>69</v>
      </c>
      <c r="G4354" t="s">
        <v>0</v>
      </c>
      <c r="H4354" t="s">
        <v>37</v>
      </c>
      <c r="I4354" t="s">
        <v>25</v>
      </c>
      <c r="J4354" t="s">
        <v>36</v>
      </c>
      <c r="K4354" t="s">
        <v>37</v>
      </c>
    </row>
    <row r="4355" spans="1:11" x14ac:dyDescent="0.25">
      <c r="A4355">
        <v>7084837</v>
      </c>
      <c r="B4355" s="2">
        <v>43425.552630555554</v>
      </c>
      <c r="C4355" s="2">
        <v>43422</v>
      </c>
      <c r="D4355" t="s">
        <v>1638</v>
      </c>
      <c r="E4355">
        <v>12408</v>
      </c>
      <c r="F4355" t="s">
        <v>69</v>
      </c>
      <c r="G4355" t="s">
        <v>2</v>
      </c>
      <c r="H4355" t="s">
        <v>3</v>
      </c>
      <c r="I4355" t="s">
        <v>1</v>
      </c>
      <c r="J4355" t="s">
        <v>4</v>
      </c>
      <c r="K4355" t="s">
        <v>39</v>
      </c>
    </row>
    <row r="4356" spans="1:11" x14ac:dyDescent="0.25">
      <c r="A4356">
        <v>7084837</v>
      </c>
      <c r="B4356" s="2">
        <v>43425.552885648147</v>
      </c>
      <c r="C4356" s="2">
        <v>43422</v>
      </c>
      <c r="D4356" t="s">
        <v>1638</v>
      </c>
      <c r="E4356">
        <v>12408</v>
      </c>
      <c r="F4356" t="s">
        <v>69</v>
      </c>
      <c r="G4356" t="s">
        <v>2</v>
      </c>
      <c r="H4356" t="s">
        <v>5</v>
      </c>
      <c r="I4356" t="s">
        <v>1</v>
      </c>
      <c r="J4356" t="s">
        <v>4</v>
      </c>
      <c r="K4356" t="s">
        <v>38</v>
      </c>
    </row>
    <row r="4357" spans="1:11" x14ac:dyDescent="0.25">
      <c r="A4357">
        <v>7084876</v>
      </c>
      <c r="B4357" s="2">
        <v>43425.55364085648</v>
      </c>
      <c r="C4357" s="2">
        <v>43422</v>
      </c>
      <c r="D4357" t="s">
        <v>1639</v>
      </c>
      <c r="E4357">
        <v>12408</v>
      </c>
      <c r="F4357" t="s">
        <v>69</v>
      </c>
      <c r="G4357" t="s">
        <v>0</v>
      </c>
      <c r="H4357" t="s">
        <v>37</v>
      </c>
      <c r="I4357" t="s">
        <v>25</v>
      </c>
      <c r="J4357" t="s">
        <v>36</v>
      </c>
      <c r="K4357" t="s">
        <v>37</v>
      </c>
    </row>
    <row r="4358" spans="1:11" x14ac:dyDescent="0.25">
      <c r="A4358">
        <v>7084876</v>
      </c>
      <c r="B4358" s="2">
        <v>43425.554225231484</v>
      </c>
      <c r="C4358" s="2">
        <v>43422</v>
      </c>
      <c r="D4358" t="s">
        <v>1639</v>
      </c>
      <c r="E4358">
        <v>12408</v>
      </c>
      <c r="F4358" t="s">
        <v>69</v>
      </c>
      <c r="G4358" t="s">
        <v>2</v>
      </c>
      <c r="H4358" t="s">
        <v>3</v>
      </c>
      <c r="I4358" t="s">
        <v>1</v>
      </c>
      <c r="J4358" t="s">
        <v>4</v>
      </c>
      <c r="K4358" t="s">
        <v>39</v>
      </c>
    </row>
    <row r="4359" spans="1:11" x14ac:dyDescent="0.25">
      <c r="A4359">
        <v>7084876</v>
      </c>
      <c r="B4359" s="2">
        <v>43425.554507175926</v>
      </c>
      <c r="C4359" s="2">
        <v>43422</v>
      </c>
      <c r="D4359" t="s">
        <v>1639</v>
      </c>
      <c r="E4359">
        <v>12408</v>
      </c>
      <c r="F4359" t="s">
        <v>69</v>
      </c>
      <c r="G4359" t="s">
        <v>2</v>
      </c>
      <c r="H4359" t="s">
        <v>5</v>
      </c>
      <c r="I4359" t="s">
        <v>1</v>
      </c>
      <c r="J4359" t="s">
        <v>4</v>
      </c>
      <c r="K4359" t="s">
        <v>38</v>
      </c>
    </row>
    <row r="4360" spans="1:11" x14ac:dyDescent="0.25">
      <c r="A4360">
        <v>7085425</v>
      </c>
      <c r="B4360" s="2">
        <v>43425.55522696759</v>
      </c>
      <c r="C4360" s="2">
        <v>43422</v>
      </c>
      <c r="D4360" t="s">
        <v>1640</v>
      </c>
      <c r="E4360">
        <v>12408</v>
      </c>
      <c r="F4360" t="s">
        <v>69</v>
      </c>
      <c r="G4360" t="s">
        <v>0</v>
      </c>
      <c r="H4360" t="s">
        <v>37</v>
      </c>
      <c r="I4360" t="s">
        <v>25</v>
      </c>
      <c r="J4360" t="s">
        <v>36</v>
      </c>
      <c r="K4360" t="s">
        <v>37</v>
      </c>
    </row>
    <row r="4361" spans="1:11" x14ac:dyDescent="0.25">
      <c r="A4361">
        <v>7085425</v>
      </c>
      <c r="B4361" s="2">
        <v>43425.555621412037</v>
      </c>
      <c r="C4361" s="2">
        <v>43422</v>
      </c>
      <c r="D4361" t="s">
        <v>1640</v>
      </c>
      <c r="E4361">
        <v>12408</v>
      </c>
      <c r="F4361" t="s">
        <v>69</v>
      </c>
      <c r="G4361" t="s">
        <v>2</v>
      </c>
      <c r="H4361" t="s">
        <v>3</v>
      </c>
      <c r="I4361" t="s">
        <v>1</v>
      </c>
      <c r="J4361" t="s">
        <v>4</v>
      </c>
      <c r="K4361" t="s">
        <v>39</v>
      </c>
    </row>
    <row r="4362" spans="1:11" x14ac:dyDescent="0.25">
      <c r="A4362">
        <v>7085434</v>
      </c>
      <c r="B4362" s="2">
        <v>43425.556309490741</v>
      </c>
      <c r="C4362" s="2">
        <v>43422</v>
      </c>
      <c r="D4362" t="s">
        <v>1641</v>
      </c>
      <c r="E4362">
        <v>12408</v>
      </c>
      <c r="F4362" t="s">
        <v>69</v>
      </c>
      <c r="G4362" t="s">
        <v>0</v>
      </c>
      <c r="H4362" t="s">
        <v>37</v>
      </c>
      <c r="I4362" t="s">
        <v>25</v>
      </c>
      <c r="J4362" t="s">
        <v>36</v>
      </c>
      <c r="K4362" t="s">
        <v>37</v>
      </c>
    </row>
    <row r="4363" spans="1:11" x14ac:dyDescent="0.25">
      <c r="A4363">
        <v>7085434</v>
      </c>
      <c r="B4363" s="2">
        <v>43425.556605787038</v>
      </c>
      <c r="C4363" s="2">
        <v>43422</v>
      </c>
      <c r="D4363" t="s">
        <v>1641</v>
      </c>
      <c r="E4363">
        <v>12408</v>
      </c>
      <c r="F4363" t="s">
        <v>69</v>
      </c>
      <c r="G4363" t="s">
        <v>2</v>
      </c>
      <c r="H4363" t="s">
        <v>37</v>
      </c>
      <c r="I4363" t="s">
        <v>25</v>
      </c>
      <c r="J4363" t="s">
        <v>4</v>
      </c>
      <c r="K4363" t="s">
        <v>37</v>
      </c>
    </row>
    <row r="4364" spans="1:11" x14ac:dyDescent="0.25">
      <c r="A4364">
        <v>7085644</v>
      </c>
      <c r="B4364" s="2">
        <v>43425.557109027781</v>
      </c>
      <c r="C4364" s="2">
        <v>43422</v>
      </c>
      <c r="D4364" t="s">
        <v>1642</v>
      </c>
      <c r="E4364">
        <v>12408</v>
      </c>
      <c r="F4364" t="s">
        <v>69</v>
      </c>
      <c r="G4364" t="s">
        <v>0</v>
      </c>
      <c r="H4364" t="s">
        <v>37</v>
      </c>
      <c r="I4364" t="s">
        <v>25</v>
      </c>
      <c r="J4364" t="s">
        <v>36</v>
      </c>
      <c r="K4364" t="s">
        <v>37</v>
      </c>
    </row>
    <row r="4365" spans="1:11" x14ac:dyDescent="0.25">
      <c r="A4365">
        <v>7085644</v>
      </c>
      <c r="B4365" s="2">
        <v>43425.557430555556</v>
      </c>
      <c r="C4365" s="2">
        <v>43422</v>
      </c>
      <c r="D4365" t="s">
        <v>1642</v>
      </c>
      <c r="E4365">
        <v>12408</v>
      </c>
      <c r="F4365" t="s">
        <v>69</v>
      </c>
      <c r="G4365" t="s">
        <v>2</v>
      </c>
      <c r="H4365" t="s">
        <v>37</v>
      </c>
      <c r="I4365" t="s">
        <v>25</v>
      </c>
      <c r="J4365" t="s">
        <v>9</v>
      </c>
      <c r="K4365" t="s">
        <v>37</v>
      </c>
    </row>
    <row r="4366" spans="1:11" x14ac:dyDescent="0.25">
      <c r="A4366">
        <v>7085886</v>
      </c>
      <c r="B4366" s="2">
        <v>43425.557837731481</v>
      </c>
      <c r="C4366" s="2">
        <v>43422</v>
      </c>
      <c r="D4366" t="s">
        <v>1643</v>
      </c>
      <c r="E4366">
        <v>12408</v>
      </c>
      <c r="F4366" t="s">
        <v>69</v>
      </c>
      <c r="G4366" t="s">
        <v>0</v>
      </c>
      <c r="H4366" t="s">
        <v>37</v>
      </c>
      <c r="I4366" t="s">
        <v>25</v>
      </c>
      <c r="J4366" t="s">
        <v>36</v>
      </c>
      <c r="K4366" t="s">
        <v>37</v>
      </c>
    </row>
    <row r="4367" spans="1:11" x14ac:dyDescent="0.25">
      <c r="A4367">
        <v>7085886</v>
      </c>
      <c r="B4367" s="2">
        <v>43425.558117361114</v>
      </c>
      <c r="C4367" s="2">
        <v>43422</v>
      </c>
      <c r="D4367" t="s">
        <v>1643</v>
      </c>
      <c r="E4367">
        <v>12408</v>
      </c>
      <c r="F4367" t="s">
        <v>69</v>
      </c>
      <c r="G4367" t="s">
        <v>2</v>
      </c>
      <c r="H4367" t="s">
        <v>37</v>
      </c>
      <c r="I4367" t="s">
        <v>25</v>
      </c>
      <c r="J4367" t="s">
        <v>9</v>
      </c>
      <c r="K4367" t="s">
        <v>37</v>
      </c>
    </row>
    <row r="4368" spans="1:11" x14ac:dyDescent="0.25">
      <c r="A4368">
        <v>7085975</v>
      </c>
      <c r="B4368" s="2">
        <v>43425.558503356478</v>
      </c>
      <c r="C4368" s="2">
        <v>43422</v>
      </c>
      <c r="D4368" t="s">
        <v>1644</v>
      </c>
      <c r="E4368">
        <v>12408</v>
      </c>
      <c r="F4368" t="s">
        <v>69</v>
      </c>
      <c r="G4368" t="s">
        <v>0</v>
      </c>
      <c r="H4368" t="s">
        <v>37</v>
      </c>
      <c r="I4368" t="s">
        <v>25</v>
      </c>
      <c r="J4368" t="s">
        <v>36</v>
      </c>
      <c r="K4368" t="s">
        <v>37</v>
      </c>
    </row>
    <row r="4369" spans="1:11" x14ac:dyDescent="0.25">
      <c r="A4369">
        <v>7085975</v>
      </c>
      <c r="B4369" s="2">
        <v>43425.558805787034</v>
      </c>
      <c r="C4369" s="2">
        <v>43422</v>
      </c>
      <c r="D4369" t="s">
        <v>1644</v>
      </c>
      <c r="E4369">
        <v>12408</v>
      </c>
      <c r="F4369" t="s">
        <v>69</v>
      </c>
      <c r="G4369" t="s">
        <v>2</v>
      </c>
      <c r="H4369" t="s">
        <v>3</v>
      </c>
      <c r="I4369" t="s">
        <v>1</v>
      </c>
      <c r="J4369" t="s">
        <v>4</v>
      </c>
      <c r="K4369" t="s">
        <v>39</v>
      </c>
    </row>
    <row r="4370" spans="1:11" x14ac:dyDescent="0.25">
      <c r="A4370">
        <v>7085975</v>
      </c>
      <c r="B4370" s="2">
        <v>43425.55910416667</v>
      </c>
      <c r="C4370" s="2">
        <v>43422</v>
      </c>
      <c r="D4370" t="s">
        <v>1644</v>
      </c>
      <c r="E4370">
        <v>12408</v>
      </c>
      <c r="F4370" t="s">
        <v>69</v>
      </c>
      <c r="G4370" t="s">
        <v>2</v>
      </c>
      <c r="H4370" t="s">
        <v>5</v>
      </c>
      <c r="I4370" t="s">
        <v>1</v>
      </c>
      <c r="J4370" t="s">
        <v>4</v>
      </c>
      <c r="K4370" t="s">
        <v>38</v>
      </c>
    </row>
    <row r="4371" spans="1:11" x14ac:dyDescent="0.25">
      <c r="A4371">
        <v>7086837</v>
      </c>
      <c r="B4371" s="2">
        <v>43425.560554861113</v>
      </c>
      <c r="C4371" s="2">
        <v>43422</v>
      </c>
      <c r="D4371" t="s">
        <v>1645</v>
      </c>
      <c r="E4371">
        <v>12408</v>
      </c>
      <c r="F4371" t="s">
        <v>69</v>
      </c>
      <c r="G4371" t="s">
        <v>0</v>
      </c>
      <c r="H4371" t="s">
        <v>37</v>
      </c>
      <c r="I4371" t="s">
        <v>25</v>
      </c>
      <c r="J4371" t="s">
        <v>36</v>
      </c>
      <c r="K4371" t="s">
        <v>37</v>
      </c>
    </row>
    <row r="4372" spans="1:11" x14ac:dyDescent="0.25">
      <c r="A4372">
        <v>7086837</v>
      </c>
      <c r="B4372" s="2">
        <v>43425.560861111109</v>
      </c>
      <c r="C4372" s="2">
        <v>43422</v>
      </c>
      <c r="D4372" t="s">
        <v>1645</v>
      </c>
      <c r="E4372">
        <v>12408</v>
      </c>
      <c r="F4372" t="s">
        <v>69</v>
      </c>
      <c r="G4372" t="s">
        <v>2</v>
      </c>
      <c r="H4372" t="s">
        <v>37</v>
      </c>
      <c r="I4372" t="s">
        <v>25</v>
      </c>
      <c r="J4372" t="s">
        <v>4</v>
      </c>
      <c r="K4372" t="s">
        <v>37</v>
      </c>
    </row>
    <row r="4373" spans="1:11" x14ac:dyDescent="0.25">
      <c r="A4373">
        <v>7087148</v>
      </c>
      <c r="B4373" s="2">
        <v>43425.561366203707</v>
      </c>
      <c r="C4373" s="2">
        <v>43422</v>
      </c>
      <c r="D4373" t="s">
        <v>1646</v>
      </c>
      <c r="E4373">
        <v>12408</v>
      </c>
      <c r="F4373" t="s">
        <v>69</v>
      </c>
      <c r="G4373" t="s">
        <v>0</v>
      </c>
      <c r="H4373" t="s">
        <v>37</v>
      </c>
      <c r="I4373" t="s">
        <v>25</v>
      </c>
      <c r="J4373" t="s">
        <v>36</v>
      </c>
      <c r="K4373" t="s">
        <v>37</v>
      </c>
    </row>
    <row r="4374" spans="1:11" x14ac:dyDescent="0.25">
      <c r="A4374">
        <v>7087148</v>
      </c>
      <c r="B4374" s="2">
        <v>43425.561619444445</v>
      </c>
      <c r="C4374" s="2">
        <v>43422</v>
      </c>
      <c r="D4374" t="s">
        <v>1646</v>
      </c>
      <c r="E4374">
        <v>12408</v>
      </c>
      <c r="F4374" t="s">
        <v>69</v>
      </c>
      <c r="G4374" t="s">
        <v>2</v>
      </c>
      <c r="H4374" t="s">
        <v>3</v>
      </c>
      <c r="I4374" t="s">
        <v>1</v>
      </c>
      <c r="J4374" t="s">
        <v>4</v>
      </c>
      <c r="K4374" t="s">
        <v>39</v>
      </c>
    </row>
    <row r="4375" spans="1:11" x14ac:dyDescent="0.25">
      <c r="A4375">
        <v>7087148</v>
      </c>
      <c r="B4375" s="2">
        <v>43425.561880787034</v>
      </c>
      <c r="C4375" s="2">
        <v>43422</v>
      </c>
      <c r="D4375" t="s">
        <v>1646</v>
      </c>
      <c r="E4375">
        <v>12408</v>
      </c>
      <c r="F4375" t="s">
        <v>69</v>
      </c>
      <c r="G4375" t="s">
        <v>2</v>
      </c>
      <c r="H4375" t="s">
        <v>5</v>
      </c>
      <c r="I4375" t="s">
        <v>1</v>
      </c>
      <c r="J4375" t="s">
        <v>4</v>
      </c>
      <c r="K4375" t="s">
        <v>38</v>
      </c>
    </row>
    <row r="4376" spans="1:11" x14ac:dyDescent="0.25">
      <c r="A4376">
        <v>7087269</v>
      </c>
      <c r="B4376" s="2">
        <v>43425.562359490737</v>
      </c>
      <c r="C4376" s="2">
        <v>43422</v>
      </c>
      <c r="D4376" t="s">
        <v>1647</v>
      </c>
      <c r="E4376">
        <v>12408</v>
      </c>
      <c r="F4376" t="s">
        <v>69</v>
      </c>
      <c r="G4376" t="s">
        <v>0</v>
      </c>
      <c r="H4376" t="s">
        <v>37</v>
      </c>
      <c r="I4376" t="s">
        <v>25</v>
      </c>
      <c r="J4376" t="s">
        <v>36</v>
      </c>
      <c r="K4376" t="s">
        <v>37</v>
      </c>
    </row>
    <row r="4377" spans="1:11" x14ac:dyDescent="0.25">
      <c r="A4377">
        <v>7087269</v>
      </c>
      <c r="B4377" s="2">
        <v>43425.562671296299</v>
      </c>
      <c r="C4377" s="2">
        <v>43422</v>
      </c>
      <c r="D4377" t="s">
        <v>1647</v>
      </c>
      <c r="E4377">
        <v>12408</v>
      </c>
      <c r="F4377" t="s">
        <v>69</v>
      </c>
      <c r="G4377" t="s">
        <v>2</v>
      </c>
      <c r="H4377" t="s">
        <v>37</v>
      </c>
      <c r="I4377" t="s">
        <v>25</v>
      </c>
      <c r="J4377" t="s">
        <v>4</v>
      </c>
      <c r="K4377" t="s">
        <v>37</v>
      </c>
    </row>
    <row r="4378" spans="1:11" x14ac:dyDescent="0.25">
      <c r="A4378">
        <v>7087306</v>
      </c>
      <c r="B4378" s="2">
        <v>43425.563081944441</v>
      </c>
      <c r="C4378" s="2">
        <v>43422</v>
      </c>
      <c r="D4378" t="s">
        <v>1648</v>
      </c>
      <c r="E4378">
        <v>12408</v>
      </c>
      <c r="F4378" t="s">
        <v>69</v>
      </c>
      <c r="G4378" t="s">
        <v>0</v>
      </c>
      <c r="H4378" t="s">
        <v>37</v>
      </c>
      <c r="I4378" t="s">
        <v>25</v>
      </c>
      <c r="J4378" t="s">
        <v>36</v>
      </c>
      <c r="K4378" t="s">
        <v>37</v>
      </c>
    </row>
    <row r="4379" spans="1:11" x14ac:dyDescent="0.25">
      <c r="A4379">
        <v>7087306</v>
      </c>
      <c r="B4379" s="2">
        <v>43425.56340486111</v>
      </c>
      <c r="C4379" s="2">
        <v>43422</v>
      </c>
      <c r="D4379" t="s">
        <v>1648</v>
      </c>
      <c r="E4379">
        <v>12408</v>
      </c>
      <c r="F4379" t="s">
        <v>69</v>
      </c>
      <c r="G4379" t="s">
        <v>2</v>
      </c>
      <c r="H4379" t="s">
        <v>37</v>
      </c>
      <c r="I4379" t="s">
        <v>25</v>
      </c>
      <c r="J4379" t="s">
        <v>9</v>
      </c>
      <c r="K4379" t="s">
        <v>37</v>
      </c>
    </row>
    <row r="4380" spans="1:11" x14ac:dyDescent="0.25">
      <c r="A4380">
        <v>7087726</v>
      </c>
      <c r="B4380" s="2">
        <v>43425.563832060187</v>
      </c>
      <c r="C4380" s="2">
        <v>43422</v>
      </c>
      <c r="D4380" t="s">
        <v>1649</v>
      </c>
      <c r="E4380">
        <v>12408</v>
      </c>
      <c r="F4380" t="s">
        <v>69</v>
      </c>
      <c r="G4380" t="s">
        <v>0</v>
      </c>
      <c r="H4380" t="s">
        <v>37</v>
      </c>
      <c r="I4380" t="s">
        <v>25</v>
      </c>
      <c r="J4380" t="s">
        <v>36</v>
      </c>
      <c r="K4380" t="s">
        <v>37</v>
      </c>
    </row>
    <row r="4381" spans="1:11" x14ac:dyDescent="0.25">
      <c r="A4381">
        <v>7087726</v>
      </c>
      <c r="B4381" s="2">
        <v>43425.564099189818</v>
      </c>
      <c r="C4381" s="2">
        <v>43422</v>
      </c>
      <c r="D4381" t="s">
        <v>1649</v>
      </c>
      <c r="E4381">
        <v>12408</v>
      </c>
      <c r="F4381" t="s">
        <v>69</v>
      </c>
      <c r="G4381" t="s">
        <v>2</v>
      </c>
      <c r="H4381" t="s">
        <v>37</v>
      </c>
      <c r="I4381" t="s">
        <v>25</v>
      </c>
      <c r="J4381" t="s">
        <v>9</v>
      </c>
      <c r="K4381" t="s">
        <v>37</v>
      </c>
    </row>
    <row r="4382" spans="1:11" x14ac:dyDescent="0.25">
      <c r="A4382">
        <v>7087934</v>
      </c>
      <c r="B4382" s="2">
        <v>43425.564491087964</v>
      </c>
      <c r="C4382" s="2">
        <v>43422</v>
      </c>
      <c r="D4382" t="s">
        <v>1650</v>
      </c>
      <c r="E4382">
        <v>12408</v>
      </c>
      <c r="F4382" t="s">
        <v>69</v>
      </c>
      <c r="G4382" t="s">
        <v>0</v>
      </c>
      <c r="H4382" t="s">
        <v>37</v>
      </c>
      <c r="I4382" t="s">
        <v>25</v>
      </c>
      <c r="J4382" t="s">
        <v>36</v>
      </c>
      <c r="K4382" t="s">
        <v>37</v>
      </c>
    </row>
    <row r="4383" spans="1:11" x14ac:dyDescent="0.25">
      <c r="A4383">
        <v>7087934</v>
      </c>
      <c r="B4383" s="2">
        <v>43425.564835300924</v>
      </c>
      <c r="C4383" s="2">
        <v>43422</v>
      </c>
      <c r="D4383" t="s">
        <v>1650</v>
      </c>
      <c r="E4383">
        <v>12408</v>
      </c>
      <c r="F4383" t="s">
        <v>69</v>
      </c>
      <c r="G4383" t="s">
        <v>2</v>
      </c>
      <c r="H4383" t="s">
        <v>3</v>
      </c>
      <c r="I4383" t="s">
        <v>1</v>
      </c>
      <c r="J4383" t="s">
        <v>4</v>
      </c>
      <c r="K4383" t="s">
        <v>39</v>
      </c>
    </row>
    <row r="4384" spans="1:11" x14ac:dyDescent="0.25">
      <c r="A4384">
        <v>7087946</v>
      </c>
      <c r="B4384" s="2">
        <v>43425.565300694441</v>
      </c>
      <c r="C4384" s="2">
        <v>43422</v>
      </c>
      <c r="D4384" t="s">
        <v>1651</v>
      </c>
      <c r="E4384">
        <v>12408</v>
      </c>
      <c r="F4384" t="s">
        <v>69</v>
      </c>
      <c r="G4384" t="s">
        <v>0</v>
      </c>
      <c r="H4384" t="s">
        <v>37</v>
      </c>
      <c r="I4384" t="s">
        <v>25</v>
      </c>
      <c r="J4384" t="s">
        <v>36</v>
      </c>
      <c r="K4384" t="s">
        <v>37</v>
      </c>
    </row>
    <row r="4385" spans="1:11" x14ac:dyDescent="0.25">
      <c r="A4385">
        <v>7087946</v>
      </c>
      <c r="B4385" s="2">
        <v>43425.565612962964</v>
      </c>
      <c r="C4385" s="2">
        <v>43422</v>
      </c>
      <c r="D4385" t="s">
        <v>1651</v>
      </c>
      <c r="E4385">
        <v>12408</v>
      </c>
      <c r="F4385" t="s">
        <v>69</v>
      </c>
      <c r="G4385" t="s">
        <v>2</v>
      </c>
      <c r="H4385" t="s">
        <v>5</v>
      </c>
      <c r="I4385" t="s">
        <v>1</v>
      </c>
      <c r="J4385" t="s">
        <v>4</v>
      </c>
      <c r="K4385" t="s">
        <v>38</v>
      </c>
    </row>
    <row r="4386" spans="1:11" x14ac:dyDescent="0.25">
      <c r="A4386">
        <v>7088528</v>
      </c>
      <c r="B4386" s="2">
        <v>43425.565999537037</v>
      </c>
      <c r="C4386" s="2">
        <v>43422</v>
      </c>
      <c r="D4386" t="s">
        <v>1652</v>
      </c>
      <c r="E4386">
        <v>12408</v>
      </c>
      <c r="F4386" t="s">
        <v>69</v>
      </c>
      <c r="G4386" t="s">
        <v>0</v>
      </c>
      <c r="H4386" t="s">
        <v>37</v>
      </c>
      <c r="I4386" t="s">
        <v>25</v>
      </c>
      <c r="J4386" t="s">
        <v>36</v>
      </c>
      <c r="K4386" t="s">
        <v>37</v>
      </c>
    </row>
    <row r="4387" spans="1:11" x14ac:dyDescent="0.25">
      <c r="A4387">
        <v>7088528</v>
      </c>
      <c r="B4387" s="2">
        <v>43425.566280324078</v>
      </c>
      <c r="C4387" s="2">
        <v>43422</v>
      </c>
      <c r="D4387" t="s">
        <v>1652</v>
      </c>
      <c r="E4387">
        <v>12408</v>
      </c>
      <c r="F4387" t="s">
        <v>69</v>
      </c>
      <c r="G4387" t="s">
        <v>2</v>
      </c>
      <c r="H4387" t="s">
        <v>37</v>
      </c>
      <c r="I4387" t="s">
        <v>25</v>
      </c>
      <c r="J4387" t="s">
        <v>4</v>
      </c>
      <c r="K4387" t="s">
        <v>37</v>
      </c>
    </row>
    <row r="4388" spans="1:11" x14ac:dyDescent="0.25">
      <c r="A4388">
        <v>7088640</v>
      </c>
      <c r="B4388" s="2">
        <v>43425.566680555552</v>
      </c>
      <c r="C4388" s="2">
        <v>43422</v>
      </c>
      <c r="D4388" t="s">
        <v>1653</v>
      </c>
      <c r="E4388">
        <v>12408</v>
      </c>
      <c r="F4388" t="s">
        <v>69</v>
      </c>
      <c r="G4388" t="s">
        <v>0</v>
      </c>
      <c r="H4388" t="s">
        <v>37</v>
      </c>
      <c r="I4388" t="s">
        <v>25</v>
      </c>
      <c r="J4388" t="s">
        <v>36</v>
      </c>
      <c r="K4388" t="s">
        <v>37</v>
      </c>
    </row>
    <row r="4389" spans="1:11" x14ac:dyDescent="0.25">
      <c r="A4389">
        <v>7088640</v>
      </c>
      <c r="B4389" s="2">
        <v>43425.566962731478</v>
      </c>
      <c r="C4389" s="2">
        <v>43422</v>
      </c>
      <c r="D4389" t="s">
        <v>1653</v>
      </c>
      <c r="E4389">
        <v>12408</v>
      </c>
      <c r="F4389" t="s">
        <v>69</v>
      </c>
      <c r="G4389" t="s">
        <v>2</v>
      </c>
      <c r="H4389" t="s">
        <v>37</v>
      </c>
      <c r="I4389" t="s">
        <v>25</v>
      </c>
      <c r="J4389" t="s">
        <v>4</v>
      </c>
      <c r="K4389" t="s">
        <v>37</v>
      </c>
    </row>
    <row r="4390" spans="1:11" x14ac:dyDescent="0.25">
      <c r="A4390">
        <v>7088687</v>
      </c>
      <c r="B4390" s="2">
        <v>43425.567376620369</v>
      </c>
      <c r="C4390" s="2">
        <v>43422</v>
      </c>
      <c r="D4390" t="s">
        <v>1654</v>
      </c>
      <c r="E4390">
        <v>12408</v>
      </c>
      <c r="F4390" t="s">
        <v>69</v>
      </c>
      <c r="G4390" t="s">
        <v>0</v>
      </c>
      <c r="H4390" t="s">
        <v>37</v>
      </c>
      <c r="I4390" t="s">
        <v>25</v>
      </c>
      <c r="J4390" t="s">
        <v>36</v>
      </c>
      <c r="K4390" t="s">
        <v>37</v>
      </c>
    </row>
    <row r="4391" spans="1:11" x14ac:dyDescent="0.25">
      <c r="A4391">
        <v>7088687</v>
      </c>
      <c r="B4391" s="2">
        <v>43425.567662268521</v>
      </c>
      <c r="C4391" s="2">
        <v>43422</v>
      </c>
      <c r="D4391" t="s">
        <v>1654</v>
      </c>
      <c r="E4391">
        <v>12408</v>
      </c>
      <c r="F4391" t="s">
        <v>69</v>
      </c>
      <c r="G4391" t="s">
        <v>2</v>
      </c>
      <c r="H4391" t="s">
        <v>37</v>
      </c>
      <c r="I4391" t="s">
        <v>25</v>
      </c>
      <c r="J4391" t="s">
        <v>9</v>
      </c>
      <c r="K4391" t="s">
        <v>37</v>
      </c>
    </row>
    <row r="4392" spans="1:11" x14ac:dyDescent="0.25">
      <c r="A4392">
        <v>7088834</v>
      </c>
      <c r="B4392" s="2">
        <v>43425.568055671298</v>
      </c>
      <c r="C4392" s="2">
        <v>43422</v>
      </c>
      <c r="D4392" t="s">
        <v>1655</v>
      </c>
      <c r="E4392">
        <v>12408</v>
      </c>
      <c r="F4392" t="s">
        <v>69</v>
      </c>
      <c r="G4392" t="s">
        <v>0</v>
      </c>
      <c r="H4392" t="s">
        <v>37</v>
      </c>
      <c r="I4392" t="s">
        <v>25</v>
      </c>
      <c r="J4392" t="s">
        <v>36</v>
      </c>
      <c r="K4392" t="s">
        <v>37</v>
      </c>
    </row>
    <row r="4393" spans="1:11" x14ac:dyDescent="0.25">
      <c r="A4393">
        <v>7088834</v>
      </c>
      <c r="B4393" s="2">
        <v>43425.568360532408</v>
      </c>
      <c r="C4393" s="2">
        <v>43422</v>
      </c>
      <c r="D4393" t="s">
        <v>1655</v>
      </c>
      <c r="E4393">
        <v>12408</v>
      </c>
      <c r="F4393" t="s">
        <v>69</v>
      </c>
      <c r="G4393" t="s">
        <v>2</v>
      </c>
      <c r="H4393" t="s">
        <v>3</v>
      </c>
      <c r="I4393" t="s">
        <v>1</v>
      </c>
      <c r="J4393" t="s">
        <v>4</v>
      </c>
      <c r="K4393" t="s">
        <v>39</v>
      </c>
    </row>
    <row r="4394" spans="1:11" x14ac:dyDescent="0.25">
      <c r="A4394">
        <v>7088834</v>
      </c>
      <c r="B4394" s="2">
        <v>43425.568700462965</v>
      </c>
      <c r="C4394" s="2">
        <v>43422</v>
      </c>
      <c r="D4394" t="s">
        <v>1655</v>
      </c>
      <c r="E4394">
        <v>12408</v>
      </c>
      <c r="F4394" t="s">
        <v>69</v>
      </c>
      <c r="G4394" t="s">
        <v>2</v>
      </c>
      <c r="H4394" t="s">
        <v>5</v>
      </c>
      <c r="I4394" t="s">
        <v>1</v>
      </c>
      <c r="J4394" t="s">
        <v>4</v>
      </c>
      <c r="K4394" t="s">
        <v>38</v>
      </c>
    </row>
    <row r="4395" spans="1:11" x14ac:dyDescent="0.25">
      <c r="A4395">
        <v>7089219</v>
      </c>
      <c r="B4395" s="2">
        <v>43425.569758680555</v>
      </c>
      <c r="C4395" s="2">
        <v>43422</v>
      </c>
      <c r="D4395" t="s">
        <v>1656</v>
      </c>
      <c r="E4395">
        <v>12408</v>
      </c>
      <c r="F4395" t="s">
        <v>69</v>
      </c>
      <c r="G4395" t="s">
        <v>0</v>
      </c>
      <c r="H4395" t="s">
        <v>37</v>
      </c>
      <c r="I4395" t="s">
        <v>25</v>
      </c>
      <c r="J4395" t="s">
        <v>36</v>
      </c>
      <c r="K4395" t="s">
        <v>37</v>
      </c>
    </row>
    <row r="4396" spans="1:11" x14ac:dyDescent="0.25">
      <c r="A4396">
        <v>7089219</v>
      </c>
      <c r="B4396" s="2">
        <v>43425.570086574073</v>
      </c>
      <c r="C4396" s="2">
        <v>43422</v>
      </c>
      <c r="D4396" t="s">
        <v>1656</v>
      </c>
      <c r="E4396">
        <v>12408</v>
      </c>
      <c r="F4396" t="s">
        <v>69</v>
      </c>
      <c r="G4396" t="s">
        <v>2</v>
      </c>
      <c r="H4396" t="s">
        <v>3</v>
      </c>
      <c r="I4396" t="s">
        <v>1</v>
      </c>
      <c r="J4396" t="s">
        <v>4</v>
      </c>
      <c r="K4396" t="s">
        <v>39</v>
      </c>
    </row>
    <row r="4397" spans="1:11" x14ac:dyDescent="0.25">
      <c r="A4397">
        <v>7089853</v>
      </c>
      <c r="B4397" s="2">
        <v>43425.570507638891</v>
      </c>
      <c r="C4397" s="2">
        <v>43422</v>
      </c>
      <c r="D4397" t="s">
        <v>1657</v>
      </c>
      <c r="E4397">
        <v>12408</v>
      </c>
      <c r="F4397" t="s">
        <v>69</v>
      </c>
      <c r="G4397" t="s">
        <v>0</v>
      </c>
      <c r="H4397" t="s">
        <v>37</v>
      </c>
      <c r="I4397" t="s">
        <v>25</v>
      </c>
      <c r="J4397" t="s">
        <v>36</v>
      </c>
      <c r="K4397" t="s">
        <v>37</v>
      </c>
    </row>
    <row r="4398" spans="1:11" x14ac:dyDescent="0.25">
      <c r="A4398">
        <v>7089853</v>
      </c>
      <c r="B4398" s="2">
        <v>43425.570875347221</v>
      </c>
      <c r="C4398" s="2">
        <v>43422</v>
      </c>
      <c r="D4398" t="s">
        <v>1657</v>
      </c>
      <c r="E4398">
        <v>12408</v>
      </c>
      <c r="F4398" t="s">
        <v>69</v>
      </c>
      <c r="G4398" t="s">
        <v>2</v>
      </c>
      <c r="H4398" t="s">
        <v>8</v>
      </c>
      <c r="I4398" t="s">
        <v>7</v>
      </c>
      <c r="J4398" t="s">
        <v>4</v>
      </c>
      <c r="K4398" t="s">
        <v>65</v>
      </c>
    </row>
    <row r="4399" spans="1:11" x14ac:dyDescent="0.25">
      <c r="A4399">
        <v>7089853</v>
      </c>
      <c r="B4399" s="2">
        <v>43425.571167824077</v>
      </c>
      <c r="C4399" s="2">
        <v>43422</v>
      </c>
      <c r="D4399" t="s">
        <v>1657</v>
      </c>
      <c r="E4399">
        <v>12408</v>
      </c>
      <c r="F4399" t="s">
        <v>69</v>
      </c>
      <c r="G4399" t="s">
        <v>2</v>
      </c>
      <c r="H4399" t="s">
        <v>3</v>
      </c>
      <c r="I4399" t="s">
        <v>1</v>
      </c>
      <c r="J4399" t="s">
        <v>4</v>
      </c>
      <c r="K4399" t="s">
        <v>39</v>
      </c>
    </row>
    <row r="4400" spans="1:11" x14ac:dyDescent="0.25">
      <c r="A4400">
        <v>7089853</v>
      </c>
      <c r="B4400" s="2">
        <v>43425.571661111113</v>
      </c>
      <c r="C4400" s="2">
        <v>43422</v>
      </c>
      <c r="D4400" t="s">
        <v>1657</v>
      </c>
      <c r="E4400">
        <v>12408</v>
      </c>
      <c r="F4400" t="s">
        <v>69</v>
      </c>
      <c r="G4400" t="s">
        <v>2</v>
      </c>
      <c r="H4400" t="s">
        <v>5</v>
      </c>
      <c r="I4400" t="s">
        <v>1</v>
      </c>
      <c r="J4400" t="s">
        <v>4</v>
      </c>
      <c r="K4400" t="s">
        <v>38</v>
      </c>
    </row>
    <row r="4401" spans="1:11" x14ac:dyDescent="0.25">
      <c r="A4401">
        <v>7090305</v>
      </c>
      <c r="B4401" s="2">
        <v>43425.572238773151</v>
      </c>
      <c r="C4401" s="2">
        <v>43422</v>
      </c>
      <c r="D4401" t="s">
        <v>1658</v>
      </c>
      <c r="E4401">
        <v>12408</v>
      </c>
      <c r="F4401" t="s">
        <v>69</v>
      </c>
      <c r="G4401" t="s">
        <v>0</v>
      </c>
      <c r="H4401" t="s">
        <v>37</v>
      </c>
      <c r="I4401" t="s">
        <v>25</v>
      </c>
      <c r="J4401" t="s">
        <v>36</v>
      </c>
      <c r="K4401" t="s">
        <v>37</v>
      </c>
    </row>
    <row r="4402" spans="1:11" x14ac:dyDescent="0.25">
      <c r="A4402">
        <v>7090305</v>
      </c>
      <c r="B4402" s="2">
        <v>43425.572607754628</v>
      </c>
      <c r="C4402" s="2">
        <v>43422</v>
      </c>
      <c r="D4402" t="s">
        <v>1658</v>
      </c>
      <c r="E4402">
        <v>12408</v>
      </c>
      <c r="F4402" t="s">
        <v>69</v>
      </c>
      <c r="G4402" t="s">
        <v>2</v>
      </c>
      <c r="H4402" t="s">
        <v>37</v>
      </c>
      <c r="I4402" t="s">
        <v>25</v>
      </c>
      <c r="J4402" t="s">
        <v>9</v>
      </c>
      <c r="K4402" t="s">
        <v>37</v>
      </c>
    </row>
    <row r="4403" spans="1:11" x14ac:dyDescent="0.25">
      <c r="A4403">
        <v>7090431</v>
      </c>
      <c r="B4403" s="2">
        <v>43425.573053472224</v>
      </c>
      <c r="C4403" s="2">
        <v>43422</v>
      </c>
      <c r="D4403" t="s">
        <v>1659</v>
      </c>
      <c r="E4403">
        <v>12408</v>
      </c>
      <c r="F4403" t="s">
        <v>69</v>
      </c>
      <c r="G4403" t="s">
        <v>0</v>
      </c>
      <c r="H4403" t="s">
        <v>37</v>
      </c>
      <c r="I4403" t="s">
        <v>25</v>
      </c>
      <c r="J4403" t="s">
        <v>36</v>
      </c>
      <c r="K4403" t="s">
        <v>37</v>
      </c>
    </row>
    <row r="4404" spans="1:11" x14ac:dyDescent="0.25">
      <c r="A4404">
        <v>7090431</v>
      </c>
      <c r="B4404" s="2">
        <v>43425.573445601854</v>
      </c>
      <c r="C4404" s="2">
        <v>43422</v>
      </c>
      <c r="D4404" t="s">
        <v>1659</v>
      </c>
      <c r="E4404">
        <v>12408</v>
      </c>
      <c r="F4404" t="s">
        <v>69</v>
      </c>
      <c r="G4404" t="s">
        <v>2</v>
      </c>
      <c r="H4404" t="s">
        <v>3</v>
      </c>
      <c r="I4404" t="s">
        <v>1</v>
      </c>
      <c r="J4404" t="s">
        <v>4</v>
      </c>
      <c r="K4404" t="s">
        <v>39</v>
      </c>
    </row>
    <row r="4405" spans="1:11" x14ac:dyDescent="0.25">
      <c r="A4405">
        <v>7090431</v>
      </c>
      <c r="B4405" s="2">
        <v>43425.573723148147</v>
      </c>
      <c r="C4405" s="2">
        <v>43422</v>
      </c>
      <c r="D4405" t="s">
        <v>1659</v>
      </c>
      <c r="E4405">
        <v>12408</v>
      </c>
      <c r="F4405" t="s">
        <v>69</v>
      </c>
      <c r="G4405" t="s">
        <v>2</v>
      </c>
      <c r="H4405" t="s">
        <v>5</v>
      </c>
      <c r="I4405" t="s">
        <v>1</v>
      </c>
      <c r="J4405" t="s">
        <v>4</v>
      </c>
      <c r="K4405" t="s">
        <v>38</v>
      </c>
    </row>
    <row r="4406" spans="1:11" x14ac:dyDescent="0.25">
      <c r="A4406">
        <v>7090599</v>
      </c>
      <c r="B4406" s="2">
        <v>43425.574255324071</v>
      </c>
      <c r="C4406" s="2">
        <v>43422</v>
      </c>
      <c r="D4406" t="s">
        <v>1660</v>
      </c>
      <c r="E4406">
        <v>12408</v>
      </c>
      <c r="F4406" t="s">
        <v>69</v>
      </c>
      <c r="G4406" t="s">
        <v>0</v>
      </c>
      <c r="H4406" t="s">
        <v>37</v>
      </c>
      <c r="I4406" t="s">
        <v>25</v>
      </c>
      <c r="J4406" t="s">
        <v>36</v>
      </c>
      <c r="K4406" t="s">
        <v>37</v>
      </c>
    </row>
    <row r="4407" spans="1:11" x14ac:dyDescent="0.25">
      <c r="A4407">
        <v>7090599</v>
      </c>
      <c r="B4407" s="2">
        <v>43425.574531018516</v>
      </c>
      <c r="C4407" s="2">
        <v>43422</v>
      </c>
      <c r="D4407" t="s">
        <v>1660</v>
      </c>
      <c r="E4407">
        <v>12408</v>
      </c>
      <c r="F4407" t="s">
        <v>69</v>
      </c>
      <c r="G4407" t="s">
        <v>2</v>
      </c>
      <c r="H4407" t="s">
        <v>37</v>
      </c>
      <c r="I4407" t="s">
        <v>25</v>
      </c>
      <c r="J4407" t="s">
        <v>4</v>
      </c>
      <c r="K4407" t="s">
        <v>37</v>
      </c>
    </row>
    <row r="4408" spans="1:11" x14ac:dyDescent="0.25">
      <c r="A4408">
        <v>7090606</v>
      </c>
      <c r="B4408" s="2">
        <v>43425.574944791668</v>
      </c>
      <c r="C4408" s="2">
        <v>43422</v>
      </c>
      <c r="D4408" t="s">
        <v>1661</v>
      </c>
      <c r="E4408">
        <v>12408</v>
      </c>
      <c r="F4408" t="s">
        <v>69</v>
      </c>
      <c r="G4408" t="s">
        <v>0</v>
      </c>
      <c r="H4408" t="s">
        <v>37</v>
      </c>
      <c r="I4408" t="s">
        <v>25</v>
      </c>
      <c r="J4408" t="s">
        <v>36</v>
      </c>
      <c r="K4408" t="s">
        <v>37</v>
      </c>
    </row>
    <row r="4409" spans="1:11" x14ac:dyDescent="0.25">
      <c r="A4409">
        <v>7090606</v>
      </c>
      <c r="B4409" s="2">
        <v>43425.575282754631</v>
      </c>
      <c r="C4409" s="2">
        <v>43422</v>
      </c>
      <c r="D4409" t="s">
        <v>1661</v>
      </c>
      <c r="E4409">
        <v>12408</v>
      </c>
      <c r="F4409" t="s">
        <v>69</v>
      </c>
      <c r="G4409" t="s">
        <v>2</v>
      </c>
      <c r="H4409" t="s">
        <v>3</v>
      </c>
      <c r="I4409" t="s">
        <v>1</v>
      </c>
      <c r="J4409" t="s">
        <v>4</v>
      </c>
      <c r="K4409" t="s">
        <v>39</v>
      </c>
    </row>
    <row r="4410" spans="1:11" x14ac:dyDescent="0.25">
      <c r="A4410">
        <v>7090606</v>
      </c>
      <c r="B4410" s="2">
        <v>43425.575574074071</v>
      </c>
      <c r="C4410" s="2">
        <v>43422</v>
      </c>
      <c r="D4410" t="s">
        <v>1661</v>
      </c>
      <c r="E4410">
        <v>12408</v>
      </c>
      <c r="F4410" t="s">
        <v>69</v>
      </c>
      <c r="G4410" t="s">
        <v>2</v>
      </c>
      <c r="H4410" t="s">
        <v>5</v>
      </c>
      <c r="I4410" t="s">
        <v>1</v>
      </c>
      <c r="J4410" t="s">
        <v>4</v>
      </c>
      <c r="K4410" t="s">
        <v>38</v>
      </c>
    </row>
    <row r="4411" spans="1:11" x14ac:dyDescent="0.25">
      <c r="A4411">
        <v>7090674</v>
      </c>
      <c r="B4411" s="2">
        <v>43425.576173379632</v>
      </c>
      <c r="C4411" s="2">
        <v>43422</v>
      </c>
      <c r="D4411" t="s">
        <v>1662</v>
      </c>
      <c r="E4411">
        <v>12408</v>
      </c>
      <c r="F4411" t="s">
        <v>69</v>
      </c>
      <c r="G4411" t="s">
        <v>0</v>
      </c>
      <c r="H4411" t="s">
        <v>37</v>
      </c>
      <c r="I4411" t="s">
        <v>25</v>
      </c>
      <c r="J4411" t="s">
        <v>36</v>
      </c>
      <c r="K4411" t="s">
        <v>37</v>
      </c>
    </row>
    <row r="4412" spans="1:11" x14ac:dyDescent="0.25">
      <c r="A4412">
        <v>7090674</v>
      </c>
      <c r="B4412" s="2">
        <v>43425.57648275463</v>
      </c>
      <c r="C4412" s="2">
        <v>43422</v>
      </c>
      <c r="D4412" t="s">
        <v>1662</v>
      </c>
      <c r="E4412">
        <v>12408</v>
      </c>
      <c r="F4412" t="s">
        <v>69</v>
      </c>
      <c r="G4412" t="s">
        <v>2</v>
      </c>
      <c r="H4412" t="s">
        <v>3</v>
      </c>
      <c r="I4412" t="s">
        <v>1</v>
      </c>
      <c r="J4412" t="s">
        <v>4</v>
      </c>
      <c r="K4412" t="s">
        <v>39</v>
      </c>
    </row>
    <row r="4413" spans="1:11" x14ac:dyDescent="0.25">
      <c r="A4413">
        <v>7090674</v>
      </c>
      <c r="B4413" s="2">
        <v>43425.576763541663</v>
      </c>
      <c r="C4413" s="2">
        <v>43422</v>
      </c>
      <c r="D4413" t="s">
        <v>1662</v>
      </c>
      <c r="E4413">
        <v>12408</v>
      </c>
      <c r="F4413" t="s">
        <v>69</v>
      </c>
      <c r="G4413" t="s">
        <v>2</v>
      </c>
      <c r="H4413" t="s">
        <v>5</v>
      </c>
      <c r="I4413" t="s">
        <v>1</v>
      </c>
      <c r="J4413" t="s">
        <v>4</v>
      </c>
      <c r="K4413" t="s">
        <v>38</v>
      </c>
    </row>
    <row r="4414" spans="1:11" x14ac:dyDescent="0.25">
      <c r="A4414">
        <v>7091367</v>
      </c>
      <c r="B4414" s="2">
        <v>43425.577174537037</v>
      </c>
      <c r="C4414" s="2">
        <v>43422</v>
      </c>
      <c r="D4414" t="s">
        <v>1663</v>
      </c>
      <c r="E4414">
        <v>12408</v>
      </c>
      <c r="F4414" t="s">
        <v>69</v>
      </c>
      <c r="G4414" t="s">
        <v>0</v>
      </c>
      <c r="H4414" t="s">
        <v>37</v>
      </c>
      <c r="I4414" t="s">
        <v>25</v>
      </c>
      <c r="J4414" t="s">
        <v>36</v>
      </c>
      <c r="K4414" t="s">
        <v>37</v>
      </c>
    </row>
    <row r="4415" spans="1:11" x14ac:dyDescent="0.25">
      <c r="A4415">
        <v>7091367</v>
      </c>
      <c r="B4415" s="2">
        <v>43425.577496180558</v>
      </c>
      <c r="C4415" s="2">
        <v>43422</v>
      </c>
      <c r="D4415" t="s">
        <v>1663</v>
      </c>
      <c r="E4415">
        <v>12408</v>
      </c>
      <c r="F4415" t="s">
        <v>69</v>
      </c>
      <c r="G4415" t="s">
        <v>2</v>
      </c>
      <c r="H4415" t="s">
        <v>37</v>
      </c>
      <c r="I4415" t="s">
        <v>25</v>
      </c>
      <c r="J4415" t="s">
        <v>9</v>
      </c>
      <c r="K4415" t="s">
        <v>37</v>
      </c>
    </row>
    <row r="4416" spans="1:11" x14ac:dyDescent="0.25">
      <c r="A4416">
        <v>7091394</v>
      </c>
      <c r="B4416" s="2">
        <v>43425.577890972221</v>
      </c>
      <c r="C4416" s="2">
        <v>43422</v>
      </c>
      <c r="D4416" t="s">
        <v>1664</v>
      </c>
      <c r="E4416">
        <v>12408</v>
      </c>
      <c r="F4416" t="s">
        <v>69</v>
      </c>
      <c r="G4416" t="s">
        <v>0</v>
      </c>
      <c r="H4416" t="s">
        <v>37</v>
      </c>
      <c r="I4416" t="s">
        <v>25</v>
      </c>
      <c r="J4416" t="s">
        <v>36</v>
      </c>
      <c r="K4416" t="s">
        <v>37</v>
      </c>
    </row>
    <row r="4417" spans="1:11" x14ac:dyDescent="0.25">
      <c r="A4417">
        <v>7091394</v>
      </c>
      <c r="B4417" s="2">
        <v>43425.578130208334</v>
      </c>
      <c r="C4417" s="2">
        <v>43422</v>
      </c>
      <c r="D4417" t="s">
        <v>1664</v>
      </c>
      <c r="E4417">
        <v>12408</v>
      </c>
      <c r="F4417" t="s">
        <v>69</v>
      </c>
      <c r="G4417" t="s">
        <v>2</v>
      </c>
      <c r="H4417" t="s">
        <v>37</v>
      </c>
      <c r="I4417" t="s">
        <v>25</v>
      </c>
      <c r="J4417" t="s">
        <v>9</v>
      </c>
      <c r="K4417" t="s">
        <v>37</v>
      </c>
    </row>
    <row r="4418" spans="1:11" x14ac:dyDescent="0.25">
      <c r="A4418">
        <v>7091492</v>
      </c>
      <c r="B4418" s="2">
        <v>43425.578744328704</v>
      </c>
      <c r="C4418" s="2">
        <v>43422</v>
      </c>
      <c r="D4418" t="s">
        <v>1665</v>
      </c>
      <c r="E4418">
        <v>12408</v>
      </c>
      <c r="F4418" t="s">
        <v>69</v>
      </c>
      <c r="G4418" t="s">
        <v>0</v>
      </c>
      <c r="H4418" t="s">
        <v>27</v>
      </c>
      <c r="I4418" t="s">
        <v>7</v>
      </c>
      <c r="J4418" t="s">
        <v>36</v>
      </c>
      <c r="K4418" t="s">
        <v>40</v>
      </c>
    </row>
    <row r="4419" spans="1:11" x14ac:dyDescent="0.25">
      <c r="A4419">
        <v>7091492</v>
      </c>
      <c r="B4419" s="2">
        <v>43425.579120601855</v>
      </c>
      <c r="C4419" s="2">
        <v>43422</v>
      </c>
      <c r="D4419" t="s">
        <v>1665</v>
      </c>
      <c r="E4419">
        <v>12408</v>
      </c>
      <c r="F4419" t="s">
        <v>69</v>
      </c>
      <c r="G4419" t="s">
        <v>2</v>
      </c>
      <c r="H4419" t="s">
        <v>3</v>
      </c>
      <c r="I4419" t="s">
        <v>1</v>
      </c>
      <c r="J4419" t="s">
        <v>4</v>
      </c>
      <c r="K4419" t="s">
        <v>39</v>
      </c>
    </row>
    <row r="4420" spans="1:11" x14ac:dyDescent="0.25">
      <c r="A4420">
        <v>7091492</v>
      </c>
      <c r="B4420" s="2">
        <v>43425.579439351852</v>
      </c>
      <c r="C4420" s="2">
        <v>43422</v>
      </c>
      <c r="D4420" t="s">
        <v>1665</v>
      </c>
      <c r="E4420">
        <v>12408</v>
      </c>
      <c r="F4420" t="s">
        <v>69</v>
      </c>
      <c r="G4420" t="s">
        <v>2</v>
      </c>
      <c r="H4420" t="s">
        <v>5</v>
      </c>
      <c r="I4420" t="s">
        <v>1</v>
      </c>
      <c r="J4420" t="s">
        <v>4</v>
      </c>
      <c r="K4420" t="s">
        <v>38</v>
      </c>
    </row>
    <row r="4421" spans="1:11" x14ac:dyDescent="0.25">
      <c r="A4421">
        <v>7091865</v>
      </c>
      <c r="B4421" s="2">
        <v>43425.580159259262</v>
      </c>
      <c r="C4421" s="2">
        <v>43422</v>
      </c>
      <c r="D4421" t="s">
        <v>1666</v>
      </c>
      <c r="E4421">
        <v>12408</v>
      </c>
      <c r="F4421" t="s">
        <v>69</v>
      </c>
      <c r="G4421" t="s">
        <v>0</v>
      </c>
      <c r="H4421" t="s">
        <v>37</v>
      </c>
      <c r="I4421" t="s">
        <v>25</v>
      </c>
      <c r="J4421" t="s">
        <v>36</v>
      </c>
      <c r="K4421" t="s">
        <v>37</v>
      </c>
    </row>
    <row r="4422" spans="1:11" x14ac:dyDescent="0.25">
      <c r="A4422">
        <v>7091865</v>
      </c>
      <c r="B4422" s="2">
        <v>43425.58073090278</v>
      </c>
      <c r="C4422" s="2">
        <v>43422</v>
      </c>
      <c r="D4422" t="s">
        <v>1666</v>
      </c>
      <c r="E4422">
        <v>12408</v>
      </c>
      <c r="F4422" t="s">
        <v>69</v>
      </c>
      <c r="G4422" t="s">
        <v>2</v>
      </c>
      <c r="H4422" t="s">
        <v>3</v>
      </c>
      <c r="I4422" t="s">
        <v>1</v>
      </c>
      <c r="J4422" t="s">
        <v>4</v>
      </c>
      <c r="K4422" t="s">
        <v>39</v>
      </c>
    </row>
    <row r="4423" spans="1:11" x14ac:dyDescent="0.25">
      <c r="A4423">
        <v>7091865</v>
      </c>
      <c r="B4423" s="2">
        <v>43425.581080671298</v>
      </c>
      <c r="C4423" s="2">
        <v>43422</v>
      </c>
      <c r="D4423" t="s">
        <v>1666</v>
      </c>
      <c r="E4423">
        <v>12408</v>
      </c>
      <c r="F4423" t="s">
        <v>69</v>
      </c>
      <c r="G4423" t="s">
        <v>2</v>
      </c>
      <c r="H4423" t="s">
        <v>5</v>
      </c>
      <c r="I4423" t="s">
        <v>1</v>
      </c>
      <c r="J4423" t="s">
        <v>4</v>
      </c>
      <c r="K4423" t="s">
        <v>38</v>
      </c>
    </row>
    <row r="4424" spans="1:11" x14ac:dyDescent="0.25">
      <c r="A4424">
        <v>7092258</v>
      </c>
      <c r="B4424" s="2">
        <v>43425.58145578704</v>
      </c>
      <c r="C4424" s="2">
        <v>43422</v>
      </c>
      <c r="D4424" t="s">
        <v>1667</v>
      </c>
      <c r="E4424">
        <v>12408</v>
      </c>
      <c r="F4424" t="s">
        <v>69</v>
      </c>
      <c r="G4424" t="s">
        <v>0</v>
      </c>
      <c r="H4424" t="s">
        <v>37</v>
      </c>
      <c r="I4424" t="s">
        <v>25</v>
      </c>
      <c r="J4424" t="s">
        <v>36</v>
      </c>
      <c r="K4424" t="s">
        <v>37</v>
      </c>
    </row>
    <row r="4425" spans="1:11" x14ac:dyDescent="0.25">
      <c r="A4425">
        <v>7092258</v>
      </c>
      <c r="B4425" s="2">
        <v>43425.581830671297</v>
      </c>
      <c r="C4425" s="2">
        <v>43422</v>
      </c>
      <c r="D4425" t="s">
        <v>1667</v>
      </c>
      <c r="E4425">
        <v>12408</v>
      </c>
      <c r="F4425" t="s">
        <v>69</v>
      </c>
      <c r="G4425" t="s">
        <v>2</v>
      </c>
      <c r="H4425" t="s">
        <v>3</v>
      </c>
      <c r="I4425" t="s">
        <v>1</v>
      </c>
      <c r="J4425" t="s">
        <v>4</v>
      </c>
      <c r="K4425" t="s">
        <v>39</v>
      </c>
    </row>
    <row r="4426" spans="1:11" x14ac:dyDescent="0.25">
      <c r="A4426">
        <v>7092258</v>
      </c>
      <c r="B4426" s="2">
        <v>43425.58210983796</v>
      </c>
      <c r="C4426" s="2">
        <v>43422</v>
      </c>
      <c r="D4426" t="s">
        <v>1667</v>
      </c>
      <c r="E4426">
        <v>12408</v>
      </c>
      <c r="F4426" t="s">
        <v>69</v>
      </c>
      <c r="G4426" t="s">
        <v>2</v>
      </c>
      <c r="H4426" t="s">
        <v>5</v>
      </c>
      <c r="I4426" t="s">
        <v>1</v>
      </c>
      <c r="J4426" t="s">
        <v>4</v>
      </c>
      <c r="K4426" t="s">
        <v>38</v>
      </c>
    </row>
    <row r="4427" spans="1:11" x14ac:dyDescent="0.25">
      <c r="A4427">
        <v>7092890</v>
      </c>
      <c r="B4427" s="2">
        <v>43425.582543865741</v>
      </c>
      <c r="C4427" s="2">
        <v>43422</v>
      </c>
      <c r="D4427" t="s">
        <v>1668</v>
      </c>
      <c r="E4427">
        <v>12408</v>
      </c>
      <c r="F4427" t="s">
        <v>69</v>
      </c>
      <c r="G4427" t="s">
        <v>0</v>
      </c>
      <c r="H4427" t="s">
        <v>37</v>
      </c>
      <c r="I4427" t="s">
        <v>25</v>
      </c>
      <c r="J4427" t="s">
        <v>36</v>
      </c>
      <c r="K4427" t="s">
        <v>37</v>
      </c>
    </row>
    <row r="4428" spans="1:11" x14ac:dyDescent="0.25">
      <c r="A4428">
        <v>7092890</v>
      </c>
      <c r="B4428" s="2">
        <v>43425.582907523145</v>
      </c>
      <c r="C4428" s="2">
        <v>43422</v>
      </c>
      <c r="D4428" t="s">
        <v>1668</v>
      </c>
      <c r="E4428">
        <v>12408</v>
      </c>
      <c r="F4428" t="s">
        <v>69</v>
      </c>
      <c r="G4428" t="s">
        <v>2</v>
      </c>
      <c r="H4428" t="s">
        <v>3</v>
      </c>
      <c r="I4428" t="s">
        <v>1</v>
      </c>
      <c r="J4428" t="s">
        <v>4</v>
      </c>
      <c r="K4428" t="s">
        <v>39</v>
      </c>
    </row>
    <row r="4429" spans="1:11" x14ac:dyDescent="0.25">
      <c r="A4429">
        <v>7092890</v>
      </c>
      <c r="B4429" s="2">
        <v>43425.583223726855</v>
      </c>
      <c r="C4429" s="2">
        <v>43422</v>
      </c>
      <c r="D4429" t="s">
        <v>1668</v>
      </c>
      <c r="E4429">
        <v>12408</v>
      </c>
      <c r="F4429" t="s">
        <v>69</v>
      </c>
      <c r="G4429" t="s">
        <v>2</v>
      </c>
      <c r="H4429" t="s">
        <v>5</v>
      </c>
      <c r="I4429" t="s">
        <v>1</v>
      </c>
      <c r="J4429" t="s">
        <v>4</v>
      </c>
      <c r="K4429" t="s">
        <v>38</v>
      </c>
    </row>
    <row r="4430" spans="1:11" x14ac:dyDescent="0.25">
      <c r="A4430">
        <v>7093267</v>
      </c>
      <c r="B4430" s="2">
        <v>43425.583607060187</v>
      </c>
      <c r="C4430" s="2">
        <v>43422</v>
      </c>
      <c r="D4430" t="s">
        <v>1669</v>
      </c>
      <c r="E4430">
        <v>12408</v>
      </c>
      <c r="F4430" t="s">
        <v>69</v>
      </c>
      <c r="G4430" t="s">
        <v>0</v>
      </c>
      <c r="H4430" t="s">
        <v>37</v>
      </c>
      <c r="I4430" t="s">
        <v>25</v>
      </c>
      <c r="J4430" t="s">
        <v>36</v>
      </c>
      <c r="K4430" t="s">
        <v>37</v>
      </c>
    </row>
    <row r="4431" spans="1:11" x14ac:dyDescent="0.25">
      <c r="A4431">
        <v>7093267</v>
      </c>
      <c r="B4431" s="2">
        <v>43425.583897800927</v>
      </c>
      <c r="C4431" s="2">
        <v>43422</v>
      </c>
      <c r="D4431" t="s">
        <v>1669</v>
      </c>
      <c r="E4431">
        <v>12408</v>
      </c>
      <c r="F4431" t="s">
        <v>69</v>
      </c>
      <c r="G4431" t="s">
        <v>2</v>
      </c>
      <c r="H4431" t="s">
        <v>3</v>
      </c>
      <c r="I4431" t="s">
        <v>1</v>
      </c>
      <c r="J4431" t="s">
        <v>4</v>
      </c>
      <c r="K4431" t="s">
        <v>39</v>
      </c>
    </row>
    <row r="4432" spans="1:11" x14ac:dyDescent="0.25">
      <c r="A4432">
        <v>7093267</v>
      </c>
      <c r="B4432" s="2">
        <v>43425.584209722219</v>
      </c>
      <c r="C4432" s="2">
        <v>43422</v>
      </c>
      <c r="D4432" t="s">
        <v>1669</v>
      </c>
      <c r="E4432">
        <v>12408</v>
      </c>
      <c r="F4432" t="s">
        <v>69</v>
      </c>
      <c r="G4432" t="s">
        <v>2</v>
      </c>
      <c r="H4432" t="s">
        <v>5</v>
      </c>
      <c r="I4432" t="s">
        <v>1</v>
      </c>
      <c r="J4432" t="s">
        <v>4</v>
      </c>
      <c r="K4432" t="s">
        <v>38</v>
      </c>
    </row>
    <row r="4433" spans="1:11" x14ac:dyDescent="0.25">
      <c r="A4433">
        <v>7093302</v>
      </c>
      <c r="B4433" s="2">
        <v>43425.585152662039</v>
      </c>
      <c r="C4433" s="2">
        <v>43422</v>
      </c>
      <c r="D4433" t="s">
        <v>1670</v>
      </c>
      <c r="E4433">
        <v>12408</v>
      </c>
      <c r="F4433" t="s">
        <v>69</v>
      </c>
      <c r="G4433" t="s">
        <v>0</v>
      </c>
      <c r="H4433" t="s">
        <v>8</v>
      </c>
      <c r="I4433" t="s">
        <v>7</v>
      </c>
      <c r="J4433" t="s">
        <v>36</v>
      </c>
      <c r="K4433" t="s">
        <v>65</v>
      </c>
    </row>
    <row r="4434" spans="1:11" x14ac:dyDescent="0.25">
      <c r="A4434">
        <v>7093302</v>
      </c>
      <c r="B4434" s="2">
        <v>43425.585417708331</v>
      </c>
      <c r="C4434" s="2">
        <v>43422</v>
      </c>
      <c r="D4434" t="s">
        <v>1670</v>
      </c>
      <c r="E4434">
        <v>12408</v>
      </c>
      <c r="F4434" t="s">
        <v>69</v>
      </c>
      <c r="G4434" t="s">
        <v>2</v>
      </c>
      <c r="H4434" t="s">
        <v>37</v>
      </c>
      <c r="I4434" t="s">
        <v>25</v>
      </c>
      <c r="J4434" t="s">
        <v>9</v>
      </c>
      <c r="K4434" t="s">
        <v>37</v>
      </c>
    </row>
    <row r="4435" spans="1:11" x14ac:dyDescent="0.25">
      <c r="A4435">
        <v>7094099</v>
      </c>
      <c r="B4435" s="2">
        <v>43425.585849074072</v>
      </c>
      <c r="C4435" s="2">
        <v>43422</v>
      </c>
      <c r="D4435" t="s">
        <v>1671</v>
      </c>
      <c r="E4435">
        <v>12408</v>
      </c>
      <c r="F4435" t="s">
        <v>69</v>
      </c>
      <c r="G4435" t="s">
        <v>0</v>
      </c>
      <c r="H4435" t="s">
        <v>37</v>
      </c>
      <c r="I4435" t="s">
        <v>25</v>
      </c>
      <c r="J4435" t="s">
        <v>36</v>
      </c>
      <c r="K4435" t="s">
        <v>37</v>
      </c>
    </row>
    <row r="4436" spans="1:11" x14ac:dyDescent="0.25">
      <c r="A4436">
        <v>7094099</v>
      </c>
      <c r="B4436" s="2">
        <v>43425.586476851851</v>
      </c>
      <c r="C4436" s="2">
        <v>43422</v>
      </c>
      <c r="D4436" t="s">
        <v>1671</v>
      </c>
      <c r="E4436">
        <v>12408</v>
      </c>
      <c r="F4436" t="s">
        <v>69</v>
      </c>
      <c r="G4436" t="s">
        <v>2</v>
      </c>
      <c r="H4436" t="s">
        <v>3</v>
      </c>
      <c r="I4436" t="s">
        <v>1</v>
      </c>
      <c r="J4436" t="s">
        <v>4</v>
      </c>
      <c r="K4436" t="s">
        <v>39</v>
      </c>
    </row>
    <row r="4437" spans="1:11" x14ac:dyDescent="0.25">
      <c r="A4437">
        <v>7094099</v>
      </c>
      <c r="B4437" s="2">
        <v>43425.586792361108</v>
      </c>
      <c r="C4437" s="2">
        <v>43422</v>
      </c>
      <c r="D4437" t="s">
        <v>1671</v>
      </c>
      <c r="E4437">
        <v>12408</v>
      </c>
      <c r="F4437" t="s">
        <v>69</v>
      </c>
      <c r="G4437" t="s">
        <v>2</v>
      </c>
      <c r="H4437" t="s">
        <v>5</v>
      </c>
      <c r="I4437" t="s">
        <v>1</v>
      </c>
      <c r="J4437" t="s">
        <v>4</v>
      </c>
      <c r="K4437" t="s">
        <v>38</v>
      </c>
    </row>
    <row r="4438" spans="1:11" x14ac:dyDescent="0.25">
      <c r="A4438">
        <v>7094191</v>
      </c>
      <c r="B4438" s="2">
        <v>43425.587381597223</v>
      </c>
      <c r="C4438" s="2">
        <v>43422</v>
      </c>
      <c r="D4438" t="s">
        <v>1672</v>
      </c>
      <c r="E4438">
        <v>12408</v>
      </c>
      <c r="F4438" t="s">
        <v>69</v>
      </c>
      <c r="G4438" t="s">
        <v>0</v>
      </c>
      <c r="H4438" t="s">
        <v>37</v>
      </c>
      <c r="I4438" t="s">
        <v>25</v>
      </c>
      <c r="J4438" t="s">
        <v>36</v>
      </c>
      <c r="K4438" t="s">
        <v>37</v>
      </c>
    </row>
    <row r="4439" spans="1:11" x14ac:dyDescent="0.25">
      <c r="A4439">
        <v>7094191</v>
      </c>
      <c r="B4439" s="2">
        <v>43425.587659722223</v>
      </c>
      <c r="C4439" s="2">
        <v>43422</v>
      </c>
      <c r="D4439" t="s">
        <v>1672</v>
      </c>
      <c r="E4439">
        <v>12408</v>
      </c>
      <c r="F4439" t="s">
        <v>69</v>
      </c>
      <c r="G4439" t="s">
        <v>2</v>
      </c>
      <c r="H4439" t="s">
        <v>3</v>
      </c>
      <c r="I4439" t="s">
        <v>1</v>
      </c>
      <c r="J4439" t="s">
        <v>4</v>
      </c>
      <c r="K4439" t="s">
        <v>39</v>
      </c>
    </row>
    <row r="4440" spans="1:11" x14ac:dyDescent="0.25">
      <c r="A4440">
        <v>7094191</v>
      </c>
      <c r="B4440" s="2">
        <v>43425.587914814816</v>
      </c>
      <c r="C4440" s="2">
        <v>43422</v>
      </c>
      <c r="D4440" t="s">
        <v>1672</v>
      </c>
      <c r="E4440">
        <v>12408</v>
      </c>
      <c r="F4440" t="s">
        <v>69</v>
      </c>
      <c r="G4440" t="s">
        <v>2</v>
      </c>
      <c r="H4440" t="s">
        <v>5</v>
      </c>
      <c r="I4440" t="s">
        <v>1</v>
      </c>
      <c r="J4440" t="s">
        <v>4</v>
      </c>
      <c r="K4440" t="s">
        <v>38</v>
      </c>
    </row>
    <row r="4441" spans="1:11" x14ac:dyDescent="0.25">
      <c r="A4441">
        <v>7094739</v>
      </c>
      <c r="B4441" s="2">
        <v>43425.588429513889</v>
      </c>
      <c r="C4441" s="2">
        <v>43422</v>
      </c>
      <c r="D4441" t="s">
        <v>1673</v>
      </c>
      <c r="E4441">
        <v>12408</v>
      </c>
      <c r="F4441" t="s">
        <v>69</v>
      </c>
      <c r="G4441" t="s">
        <v>0</v>
      </c>
      <c r="H4441" t="s">
        <v>37</v>
      </c>
      <c r="I4441" t="s">
        <v>25</v>
      </c>
      <c r="J4441" t="s">
        <v>36</v>
      </c>
      <c r="K4441" t="s">
        <v>37</v>
      </c>
    </row>
    <row r="4442" spans="1:11" x14ac:dyDescent="0.25">
      <c r="A4442">
        <v>7094739</v>
      </c>
      <c r="B4442" s="2">
        <v>43425.588824189814</v>
      </c>
      <c r="C4442" s="2">
        <v>43422</v>
      </c>
      <c r="D4442" t="s">
        <v>1673</v>
      </c>
      <c r="E4442">
        <v>12408</v>
      </c>
      <c r="F4442" t="s">
        <v>69</v>
      </c>
      <c r="G4442" t="s">
        <v>2</v>
      </c>
      <c r="H4442" t="s">
        <v>3</v>
      </c>
      <c r="I4442" t="s">
        <v>1</v>
      </c>
      <c r="J4442" t="s">
        <v>4</v>
      </c>
      <c r="K4442" t="s">
        <v>39</v>
      </c>
    </row>
    <row r="4443" spans="1:11" x14ac:dyDescent="0.25">
      <c r="A4443">
        <v>7094739</v>
      </c>
      <c r="B4443" s="2">
        <v>43425.589093518516</v>
      </c>
      <c r="C4443" s="2">
        <v>43422</v>
      </c>
      <c r="D4443" t="s">
        <v>1673</v>
      </c>
      <c r="E4443">
        <v>12408</v>
      </c>
      <c r="F4443" t="s">
        <v>69</v>
      </c>
      <c r="G4443" t="s">
        <v>2</v>
      </c>
      <c r="H4443" t="s">
        <v>5</v>
      </c>
      <c r="I4443" t="s">
        <v>1</v>
      </c>
      <c r="J4443" t="s">
        <v>4</v>
      </c>
      <c r="K4443" t="s">
        <v>38</v>
      </c>
    </row>
    <row r="4444" spans="1:11" x14ac:dyDescent="0.25">
      <c r="A4444">
        <v>7095067</v>
      </c>
      <c r="B4444" s="2">
        <v>43425.591817939814</v>
      </c>
      <c r="C4444" s="2">
        <v>43422</v>
      </c>
      <c r="D4444" t="s">
        <v>1674</v>
      </c>
      <c r="E4444">
        <v>12408</v>
      </c>
      <c r="F4444" t="s">
        <v>69</v>
      </c>
      <c r="G4444" t="s">
        <v>0</v>
      </c>
      <c r="H4444" t="s">
        <v>37</v>
      </c>
      <c r="I4444" t="s">
        <v>25</v>
      </c>
      <c r="J4444" t="s">
        <v>36</v>
      </c>
      <c r="K4444" t="s">
        <v>37</v>
      </c>
    </row>
    <row r="4445" spans="1:11" x14ac:dyDescent="0.25">
      <c r="A4445">
        <v>7095067</v>
      </c>
      <c r="B4445" s="2">
        <v>43425.592083680553</v>
      </c>
      <c r="C4445" s="2">
        <v>43422</v>
      </c>
      <c r="D4445" t="s">
        <v>1674</v>
      </c>
      <c r="E4445">
        <v>12408</v>
      </c>
      <c r="F4445" t="s">
        <v>69</v>
      </c>
      <c r="G4445" t="s">
        <v>2</v>
      </c>
      <c r="H4445" t="s">
        <v>3</v>
      </c>
      <c r="I4445" t="s">
        <v>1</v>
      </c>
      <c r="J4445" t="s">
        <v>4</v>
      </c>
      <c r="K4445" t="s">
        <v>39</v>
      </c>
    </row>
    <row r="4446" spans="1:11" x14ac:dyDescent="0.25">
      <c r="A4446">
        <v>7095067</v>
      </c>
      <c r="B4446" s="2">
        <v>43425.592529513888</v>
      </c>
      <c r="C4446" s="2">
        <v>43422</v>
      </c>
      <c r="D4446" t="s">
        <v>1674</v>
      </c>
      <c r="E4446">
        <v>12408</v>
      </c>
      <c r="F4446" t="s">
        <v>69</v>
      </c>
      <c r="G4446" t="s">
        <v>2</v>
      </c>
      <c r="H4446" t="s">
        <v>5</v>
      </c>
      <c r="I4446" t="s">
        <v>1</v>
      </c>
      <c r="J4446" t="s">
        <v>4</v>
      </c>
      <c r="K4446" t="s">
        <v>38</v>
      </c>
    </row>
    <row r="4447" spans="1:11" x14ac:dyDescent="0.25">
      <c r="A4447">
        <v>7095217</v>
      </c>
      <c r="B4447" s="2">
        <v>43425.593203240744</v>
      </c>
      <c r="C4447" s="2">
        <v>43422</v>
      </c>
      <c r="D4447" t="s">
        <v>1675</v>
      </c>
      <c r="E4447">
        <v>12408</v>
      </c>
      <c r="F4447" t="s">
        <v>69</v>
      </c>
      <c r="G4447" t="s">
        <v>0</v>
      </c>
      <c r="H4447" t="s">
        <v>37</v>
      </c>
      <c r="I4447" t="s">
        <v>25</v>
      </c>
      <c r="J4447" t="s">
        <v>36</v>
      </c>
      <c r="K4447" t="s">
        <v>37</v>
      </c>
    </row>
    <row r="4448" spans="1:11" x14ac:dyDescent="0.25">
      <c r="A4448">
        <v>7095217</v>
      </c>
      <c r="B4448" s="2">
        <v>43425.593503935183</v>
      </c>
      <c r="C4448" s="2">
        <v>43422</v>
      </c>
      <c r="D4448" t="s">
        <v>1675</v>
      </c>
      <c r="E4448">
        <v>12408</v>
      </c>
      <c r="F4448" t="s">
        <v>69</v>
      </c>
      <c r="G4448" t="s">
        <v>2</v>
      </c>
      <c r="H4448" t="s">
        <v>3</v>
      </c>
      <c r="I4448" t="s">
        <v>1</v>
      </c>
      <c r="J4448" t="s">
        <v>4</v>
      </c>
      <c r="K4448" t="s">
        <v>39</v>
      </c>
    </row>
    <row r="4449" spans="1:11" x14ac:dyDescent="0.25">
      <c r="A4449">
        <v>7095217</v>
      </c>
      <c r="B4449" s="2">
        <v>43425.593750925924</v>
      </c>
      <c r="C4449" s="2">
        <v>43422</v>
      </c>
      <c r="D4449" t="s">
        <v>1675</v>
      </c>
      <c r="E4449">
        <v>12408</v>
      </c>
      <c r="F4449" t="s">
        <v>69</v>
      </c>
      <c r="G4449" t="s">
        <v>2</v>
      </c>
      <c r="H4449" t="s">
        <v>5</v>
      </c>
      <c r="I4449" t="s">
        <v>1</v>
      </c>
      <c r="J4449" t="s">
        <v>4</v>
      </c>
      <c r="K4449" t="s">
        <v>38</v>
      </c>
    </row>
    <row r="4450" spans="1:11" x14ac:dyDescent="0.25">
      <c r="A4450">
        <v>7095237</v>
      </c>
      <c r="B4450" s="2">
        <v>43425.594631481479</v>
      </c>
      <c r="C4450" s="2">
        <v>43422</v>
      </c>
      <c r="D4450" t="s">
        <v>1676</v>
      </c>
      <c r="E4450">
        <v>12408</v>
      </c>
      <c r="F4450" t="s">
        <v>69</v>
      </c>
      <c r="G4450" t="s">
        <v>0</v>
      </c>
      <c r="H4450" t="s">
        <v>37</v>
      </c>
      <c r="I4450" t="s">
        <v>25</v>
      </c>
      <c r="J4450" t="s">
        <v>36</v>
      </c>
      <c r="K4450" t="s">
        <v>37</v>
      </c>
    </row>
    <row r="4451" spans="1:11" x14ac:dyDescent="0.25">
      <c r="A4451">
        <v>7095237</v>
      </c>
      <c r="B4451" s="2">
        <v>43425.595641666667</v>
      </c>
      <c r="C4451" s="2">
        <v>43422</v>
      </c>
      <c r="D4451" t="s">
        <v>1676</v>
      </c>
      <c r="E4451">
        <v>12408</v>
      </c>
      <c r="F4451" t="s">
        <v>69</v>
      </c>
      <c r="G4451" t="s">
        <v>2</v>
      </c>
      <c r="H4451" t="s">
        <v>3</v>
      </c>
      <c r="I4451" t="s">
        <v>1</v>
      </c>
      <c r="J4451" t="s">
        <v>4</v>
      </c>
      <c r="K4451" t="s">
        <v>39</v>
      </c>
    </row>
    <row r="4452" spans="1:11" x14ac:dyDescent="0.25">
      <c r="A4452">
        <v>7095237</v>
      </c>
      <c r="B4452" s="2">
        <v>43425.595945949077</v>
      </c>
      <c r="C4452" s="2">
        <v>43422</v>
      </c>
      <c r="D4452" t="s">
        <v>1676</v>
      </c>
      <c r="E4452">
        <v>12408</v>
      </c>
      <c r="F4452" t="s">
        <v>69</v>
      </c>
      <c r="G4452" t="s">
        <v>2</v>
      </c>
      <c r="H4452" t="s">
        <v>5</v>
      </c>
      <c r="I4452" t="s">
        <v>1</v>
      </c>
      <c r="J4452" t="s">
        <v>4</v>
      </c>
      <c r="K4452" t="s">
        <v>38</v>
      </c>
    </row>
    <row r="4453" spans="1:11" x14ac:dyDescent="0.25">
      <c r="A4453">
        <v>7095569</v>
      </c>
      <c r="B4453" s="2">
        <v>43425.596866666667</v>
      </c>
      <c r="C4453" s="2">
        <v>43422</v>
      </c>
      <c r="D4453" t="s">
        <v>1677</v>
      </c>
      <c r="E4453">
        <v>12408</v>
      </c>
      <c r="F4453" t="s">
        <v>69</v>
      </c>
      <c r="G4453" t="s">
        <v>0</v>
      </c>
      <c r="H4453" t="s">
        <v>37</v>
      </c>
      <c r="I4453" t="s">
        <v>25</v>
      </c>
      <c r="J4453" t="s">
        <v>36</v>
      </c>
      <c r="K4453" t="s">
        <v>37</v>
      </c>
    </row>
    <row r="4454" spans="1:11" x14ac:dyDescent="0.25">
      <c r="A4454">
        <v>7095569</v>
      </c>
      <c r="B4454" s="2">
        <v>43425.597182291669</v>
      </c>
      <c r="C4454" s="2">
        <v>43422</v>
      </c>
      <c r="D4454" t="s">
        <v>1677</v>
      </c>
      <c r="E4454">
        <v>12408</v>
      </c>
      <c r="F4454" t="s">
        <v>69</v>
      </c>
      <c r="G4454" t="s">
        <v>2</v>
      </c>
      <c r="H4454" t="s">
        <v>37</v>
      </c>
      <c r="I4454" t="s">
        <v>25</v>
      </c>
      <c r="J4454" t="s">
        <v>9</v>
      </c>
      <c r="K4454" t="s">
        <v>37</v>
      </c>
    </row>
    <row r="4455" spans="1:11" x14ac:dyDescent="0.25">
      <c r="A4455">
        <v>7095676</v>
      </c>
      <c r="B4455" s="2">
        <v>43425.597724652776</v>
      </c>
      <c r="C4455" s="2">
        <v>43422</v>
      </c>
      <c r="D4455" t="s">
        <v>1678</v>
      </c>
      <c r="E4455">
        <v>12408</v>
      </c>
      <c r="F4455" t="s">
        <v>69</v>
      </c>
      <c r="G4455" t="s">
        <v>0</v>
      </c>
      <c r="H4455" t="s">
        <v>37</v>
      </c>
      <c r="I4455" t="s">
        <v>25</v>
      </c>
      <c r="J4455" t="s">
        <v>36</v>
      </c>
      <c r="K4455" t="s">
        <v>37</v>
      </c>
    </row>
    <row r="4456" spans="1:11" x14ac:dyDescent="0.25">
      <c r="A4456">
        <v>7095676</v>
      </c>
      <c r="B4456" s="2">
        <v>43425.5980380787</v>
      </c>
      <c r="C4456" s="2">
        <v>43422</v>
      </c>
      <c r="D4456" t="s">
        <v>1678</v>
      </c>
      <c r="E4456">
        <v>12408</v>
      </c>
      <c r="F4456" t="s">
        <v>69</v>
      </c>
      <c r="G4456" t="s">
        <v>2</v>
      </c>
      <c r="H4456" t="s">
        <v>5</v>
      </c>
      <c r="I4456" t="s">
        <v>1</v>
      </c>
      <c r="J4456" t="s">
        <v>4</v>
      </c>
      <c r="K4456" t="s">
        <v>38</v>
      </c>
    </row>
    <row r="4457" spans="1:11" x14ac:dyDescent="0.25">
      <c r="A4457">
        <v>7095926</v>
      </c>
      <c r="B4457" s="2">
        <v>43425.598603703707</v>
      </c>
      <c r="C4457" s="2">
        <v>43422</v>
      </c>
      <c r="D4457" t="s">
        <v>1679</v>
      </c>
      <c r="E4457">
        <v>12408</v>
      </c>
      <c r="F4457" t="s">
        <v>69</v>
      </c>
      <c r="G4457" t="s">
        <v>0</v>
      </c>
      <c r="H4457" t="s">
        <v>37</v>
      </c>
      <c r="I4457" t="s">
        <v>25</v>
      </c>
      <c r="J4457" t="s">
        <v>36</v>
      </c>
      <c r="K4457" t="s">
        <v>37</v>
      </c>
    </row>
    <row r="4458" spans="1:11" x14ac:dyDescent="0.25">
      <c r="A4458">
        <v>7095926</v>
      </c>
      <c r="B4458" s="2">
        <v>43425.59887962963</v>
      </c>
      <c r="C4458" s="2">
        <v>43422</v>
      </c>
      <c r="D4458" t="s">
        <v>1679</v>
      </c>
      <c r="E4458">
        <v>12408</v>
      </c>
      <c r="F4458" t="s">
        <v>69</v>
      </c>
      <c r="G4458" t="s">
        <v>2</v>
      </c>
      <c r="H4458" t="s">
        <v>3</v>
      </c>
      <c r="I4458" t="s">
        <v>1</v>
      </c>
      <c r="J4458" t="s">
        <v>4</v>
      </c>
      <c r="K4458" t="s">
        <v>39</v>
      </c>
    </row>
    <row r="4459" spans="1:11" x14ac:dyDescent="0.25">
      <c r="A4459">
        <v>7095926</v>
      </c>
      <c r="B4459" s="2">
        <v>43425.600983796299</v>
      </c>
      <c r="C4459" s="2">
        <v>43422</v>
      </c>
      <c r="D4459" t="s">
        <v>1679</v>
      </c>
      <c r="E4459">
        <v>12408</v>
      </c>
      <c r="F4459" t="s">
        <v>69</v>
      </c>
      <c r="G4459" t="s">
        <v>2</v>
      </c>
      <c r="H4459" t="s">
        <v>5</v>
      </c>
      <c r="I4459" t="s">
        <v>1</v>
      </c>
      <c r="J4459" t="s">
        <v>4</v>
      </c>
      <c r="K4459" t="s">
        <v>38</v>
      </c>
    </row>
    <row r="4460" spans="1:11" x14ac:dyDescent="0.25">
      <c r="A4460">
        <v>7096115</v>
      </c>
      <c r="B4460" s="2">
        <v>43425.601501620367</v>
      </c>
      <c r="C4460" s="2">
        <v>43422</v>
      </c>
      <c r="D4460" t="s">
        <v>1680</v>
      </c>
      <c r="E4460">
        <v>12408</v>
      </c>
      <c r="F4460" t="s">
        <v>69</v>
      </c>
      <c r="G4460" t="s">
        <v>0</v>
      </c>
      <c r="H4460" t="s">
        <v>37</v>
      </c>
      <c r="I4460" t="s">
        <v>25</v>
      </c>
      <c r="J4460" t="s">
        <v>36</v>
      </c>
      <c r="K4460" t="s">
        <v>37</v>
      </c>
    </row>
    <row r="4461" spans="1:11" x14ac:dyDescent="0.25">
      <c r="A4461">
        <v>7096115</v>
      </c>
      <c r="B4461" s="2">
        <v>43425.601818518517</v>
      </c>
      <c r="C4461" s="2">
        <v>43422</v>
      </c>
      <c r="D4461" t="s">
        <v>1680</v>
      </c>
      <c r="E4461">
        <v>12408</v>
      </c>
      <c r="F4461" t="s">
        <v>69</v>
      </c>
      <c r="G4461" t="s">
        <v>2</v>
      </c>
      <c r="H4461" t="s">
        <v>5</v>
      </c>
      <c r="I4461" t="s">
        <v>1</v>
      </c>
      <c r="J4461" t="s">
        <v>4</v>
      </c>
      <c r="K4461" t="s">
        <v>38</v>
      </c>
    </row>
    <row r="4462" spans="1:11" x14ac:dyDescent="0.25">
      <c r="A4462">
        <v>7097043</v>
      </c>
      <c r="B4462" s="2">
        <v>43425.602191087964</v>
      </c>
      <c r="C4462" s="2">
        <v>43422</v>
      </c>
      <c r="D4462" t="s">
        <v>1681</v>
      </c>
      <c r="E4462">
        <v>12408</v>
      </c>
      <c r="F4462" t="s">
        <v>69</v>
      </c>
      <c r="G4462" t="s">
        <v>0</v>
      </c>
      <c r="H4462" t="s">
        <v>37</v>
      </c>
      <c r="I4462" t="s">
        <v>25</v>
      </c>
      <c r="J4462" t="s">
        <v>36</v>
      </c>
      <c r="K4462" t="s">
        <v>37</v>
      </c>
    </row>
    <row r="4463" spans="1:11" x14ac:dyDescent="0.25">
      <c r="A4463">
        <v>7097043</v>
      </c>
      <c r="B4463" s="2">
        <v>43425.602515625003</v>
      </c>
      <c r="C4463" s="2">
        <v>43422</v>
      </c>
      <c r="D4463" t="s">
        <v>1681</v>
      </c>
      <c r="E4463">
        <v>12408</v>
      </c>
      <c r="F4463" t="s">
        <v>69</v>
      </c>
      <c r="G4463" t="s">
        <v>2</v>
      </c>
      <c r="H4463" t="s">
        <v>37</v>
      </c>
      <c r="I4463" t="s">
        <v>25</v>
      </c>
      <c r="J4463" t="s">
        <v>4</v>
      </c>
      <c r="K4463" t="s">
        <v>37</v>
      </c>
    </row>
    <row r="4464" spans="1:11" x14ac:dyDescent="0.25">
      <c r="A4464">
        <v>7097126</v>
      </c>
      <c r="B4464" s="2">
        <v>43425.602992824075</v>
      </c>
      <c r="C4464" s="2">
        <v>43422</v>
      </c>
      <c r="D4464" t="s">
        <v>1682</v>
      </c>
      <c r="E4464">
        <v>12408</v>
      </c>
      <c r="F4464" t="s">
        <v>69</v>
      </c>
      <c r="G4464" t="s">
        <v>0</v>
      </c>
      <c r="H4464" t="s">
        <v>37</v>
      </c>
      <c r="I4464" t="s">
        <v>25</v>
      </c>
      <c r="J4464" t="s">
        <v>36</v>
      </c>
      <c r="K4464" t="s">
        <v>37</v>
      </c>
    </row>
    <row r="4465" spans="1:11" x14ac:dyDescent="0.25">
      <c r="A4465">
        <v>7097126</v>
      </c>
      <c r="B4465" s="2">
        <v>43425.603326736113</v>
      </c>
      <c r="C4465" s="2">
        <v>43422</v>
      </c>
      <c r="D4465" t="s">
        <v>1682</v>
      </c>
      <c r="E4465">
        <v>12408</v>
      </c>
      <c r="F4465" t="s">
        <v>69</v>
      </c>
      <c r="G4465" t="s">
        <v>2</v>
      </c>
      <c r="H4465" t="s">
        <v>3</v>
      </c>
      <c r="I4465" t="s">
        <v>1</v>
      </c>
      <c r="J4465" t="s">
        <v>4</v>
      </c>
      <c r="K4465" t="s">
        <v>39</v>
      </c>
    </row>
    <row r="4466" spans="1:11" x14ac:dyDescent="0.25">
      <c r="A4466">
        <v>7097126</v>
      </c>
      <c r="B4466" s="2">
        <v>43425.603604745367</v>
      </c>
      <c r="C4466" s="2">
        <v>43422</v>
      </c>
      <c r="D4466" t="s">
        <v>1682</v>
      </c>
      <c r="E4466">
        <v>12408</v>
      </c>
      <c r="F4466" t="s">
        <v>69</v>
      </c>
      <c r="G4466" t="s">
        <v>2</v>
      </c>
      <c r="H4466" t="s">
        <v>5</v>
      </c>
      <c r="I4466" t="s">
        <v>1</v>
      </c>
      <c r="J4466" t="s">
        <v>4</v>
      </c>
      <c r="K4466" t="s">
        <v>38</v>
      </c>
    </row>
    <row r="4467" spans="1:11" x14ac:dyDescent="0.25">
      <c r="A4467">
        <v>7097174</v>
      </c>
      <c r="B4467" s="2">
        <v>43425.604542592591</v>
      </c>
      <c r="C4467" s="2">
        <v>43422</v>
      </c>
      <c r="D4467" t="s">
        <v>1683</v>
      </c>
      <c r="E4467">
        <v>12408</v>
      </c>
      <c r="F4467" t="s">
        <v>69</v>
      </c>
      <c r="G4467" t="s">
        <v>0</v>
      </c>
      <c r="H4467" t="s">
        <v>37</v>
      </c>
      <c r="I4467" t="s">
        <v>25</v>
      </c>
      <c r="J4467" t="s">
        <v>36</v>
      </c>
      <c r="K4467" t="s">
        <v>37</v>
      </c>
    </row>
    <row r="4468" spans="1:11" x14ac:dyDescent="0.25">
      <c r="A4468">
        <v>7097174</v>
      </c>
      <c r="B4468" s="2">
        <v>43425.604812847225</v>
      </c>
      <c r="C4468" s="2">
        <v>43422</v>
      </c>
      <c r="D4468" t="s">
        <v>1683</v>
      </c>
      <c r="E4468">
        <v>12408</v>
      </c>
      <c r="F4468" t="s">
        <v>69</v>
      </c>
      <c r="G4468" t="s">
        <v>2</v>
      </c>
      <c r="H4468" t="s">
        <v>37</v>
      </c>
      <c r="I4468" t="s">
        <v>25</v>
      </c>
      <c r="J4468" t="s">
        <v>4</v>
      </c>
      <c r="K4468" t="s">
        <v>37</v>
      </c>
    </row>
    <row r="4469" spans="1:11" x14ac:dyDescent="0.25">
      <c r="A4469">
        <v>7097355</v>
      </c>
      <c r="B4469" s="2">
        <v>43425.60518460648</v>
      </c>
      <c r="C4469" s="2">
        <v>43422</v>
      </c>
      <c r="D4469" t="s">
        <v>1684</v>
      </c>
      <c r="E4469">
        <v>12408</v>
      </c>
      <c r="F4469" t="s">
        <v>69</v>
      </c>
      <c r="G4469" t="s">
        <v>0</v>
      </c>
      <c r="H4469" t="s">
        <v>37</v>
      </c>
      <c r="I4469" t="s">
        <v>25</v>
      </c>
      <c r="J4469" t="s">
        <v>36</v>
      </c>
      <c r="K4469" t="s">
        <v>37</v>
      </c>
    </row>
    <row r="4470" spans="1:11" x14ac:dyDescent="0.25">
      <c r="A4470">
        <v>7097355</v>
      </c>
      <c r="B4470" s="2">
        <v>43425.605530092595</v>
      </c>
      <c r="C4470" s="2">
        <v>43422</v>
      </c>
      <c r="D4470" t="s">
        <v>1684</v>
      </c>
      <c r="E4470">
        <v>12408</v>
      </c>
      <c r="F4470" t="s">
        <v>69</v>
      </c>
      <c r="G4470" t="s">
        <v>2</v>
      </c>
      <c r="H4470" t="s">
        <v>37</v>
      </c>
      <c r="I4470" t="s">
        <v>25</v>
      </c>
      <c r="J4470" t="s">
        <v>4</v>
      </c>
      <c r="K4470" t="s">
        <v>37</v>
      </c>
    </row>
    <row r="4471" spans="1:11" x14ac:dyDescent="0.25">
      <c r="A4471">
        <v>7097639</v>
      </c>
      <c r="B4471" s="2">
        <v>43425.60601747685</v>
      </c>
      <c r="C4471" s="2">
        <v>43422</v>
      </c>
      <c r="D4471" t="s">
        <v>1685</v>
      </c>
      <c r="E4471">
        <v>12408</v>
      </c>
      <c r="F4471" t="s">
        <v>69</v>
      </c>
      <c r="G4471" t="s">
        <v>0</v>
      </c>
      <c r="H4471" t="s">
        <v>37</v>
      </c>
      <c r="I4471" t="s">
        <v>25</v>
      </c>
      <c r="J4471" t="s">
        <v>36</v>
      </c>
      <c r="K4471" t="s">
        <v>37</v>
      </c>
    </row>
    <row r="4472" spans="1:11" x14ac:dyDescent="0.25">
      <c r="A4472">
        <v>7097639</v>
      </c>
      <c r="B4472" s="2">
        <v>43425.606450925923</v>
      </c>
      <c r="C4472" s="2">
        <v>43422</v>
      </c>
      <c r="D4472" t="s">
        <v>1685</v>
      </c>
      <c r="E4472">
        <v>12408</v>
      </c>
      <c r="F4472" t="s">
        <v>69</v>
      </c>
      <c r="G4472" t="s">
        <v>2</v>
      </c>
      <c r="H4472" t="s">
        <v>5</v>
      </c>
      <c r="I4472" t="s">
        <v>1</v>
      </c>
      <c r="J4472" t="s">
        <v>4</v>
      </c>
      <c r="K4472" t="s">
        <v>38</v>
      </c>
    </row>
    <row r="4473" spans="1:11" x14ac:dyDescent="0.25">
      <c r="A4473">
        <v>7097943</v>
      </c>
      <c r="B4473" s="2">
        <v>43425.607117476851</v>
      </c>
      <c r="C4473" s="2">
        <v>43422</v>
      </c>
      <c r="D4473" t="s">
        <v>1686</v>
      </c>
      <c r="E4473">
        <v>12408</v>
      </c>
      <c r="F4473" t="s">
        <v>69</v>
      </c>
      <c r="G4473" t="s">
        <v>0</v>
      </c>
      <c r="H4473" t="s">
        <v>8</v>
      </c>
      <c r="I4473" t="s">
        <v>7</v>
      </c>
      <c r="J4473" t="s">
        <v>36</v>
      </c>
      <c r="K4473" t="s">
        <v>65</v>
      </c>
    </row>
    <row r="4474" spans="1:11" x14ac:dyDescent="0.25">
      <c r="A4474">
        <v>7097943</v>
      </c>
      <c r="B4474" s="2">
        <v>43425.607486111112</v>
      </c>
      <c r="C4474" s="2">
        <v>43422</v>
      </c>
      <c r="D4474" t="s">
        <v>1686</v>
      </c>
      <c r="E4474">
        <v>12408</v>
      </c>
      <c r="F4474" t="s">
        <v>69</v>
      </c>
      <c r="G4474" t="s">
        <v>2</v>
      </c>
      <c r="H4474" t="s">
        <v>3</v>
      </c>
      <c r="I4474" t="s">
        <v>1</v>
      </c>
      <c r="J4474" t="s">
        <v>4</v>
      </c>
      <c r="K4474" t="s">
        <v>39</v>
      </c>
    </row>
    <row r="4475" spans="1:11" x14ac:dyDescent="0.25">
      <c r="A4475">
        <v>7097943</v>
      </c>
      <c r="B4475" s="2">
        <v>43425.607790277776</v>
      </c>
      <c r="C4475" s="2">
        <v>43422</v>
      </c>
      <c r="D4475" t="s">
        <v>1686</v>
      </c>
      <c r="E4475">
        <v>12408</v>
      </c>
      <c r="F4475" t="s">
        <v>69</v>
      </c>
      <c r="G4475" t="s">
        <v>2</v>
      </c>
      <c r="H4475" t="s">
        <v>5</v>
      </c>
      <c r="I4475" t="s">
        <v>1</v>
      </c>
      <c r="J4475" t="s">
        <v>4</v>
      </c>
      <c r="K4475" t="s">
        <v>38</v>
      </c>
    </row>
    <row r="4476" spans="1:11" x14ac:dyDescent="0.25">
      <c r="A4476">
        <v>7099342</v>
      </c>
      <c r="B4476" s="2">
        <v>43425.608347222224</v>
      </c>
      <c r="C4476" s="2">
        <v>43422</v>
      </c>
      <c r="D4476" t="s">
        <v>1687</v>
      </c>
      <c r="E4476">
        <v>12408</v>
      </c>
      <c r="F4476" t="s">
        <v>69</v>
      </c>
      <c r="G4476" t="s">
        <v>0</v>
      </c>
      <c r="H4476" t="s">
        <v>37</v>
      </c>
      <c r="I4476" t="s">
        <v>25</v>
      </c>
      <c r="J4476" t="s">
        <v>36</v>
      </c>
      <c r="K4476" t="s">
        <v>37</v>
      </c>
    </row>
    <row r="4477" spans="1:11" x14ac:dyDescent="0.25">
      <c r="A4477">
        <v>7099342</v>
      </c>
      <c r="B4477" s="2">
        <v>43425.608801736111</v>
      </c>
      <c r="C4477" s="2">
        <v>43422</v>
      </c>
      <c r="D4477" t="s">
        <v>1687</v>
      </c>
      <c r="E4477">
        <v>12408</v>
      </c>
      <c r="F4477" t="s">
        <v>69</v>
      </c>
      <c r="G4477" t="s">
        <v>2</v>
      </c>
      <c r="H4477" t="s">
        <v>8</v>
      </c>
      <c r="I4477" t="s">
        <v>7</v>
      </c>
      <c r="J4477" t="s">
        <v>9</v>
      </c>
      <c r="K4477" t="s">
        <v>65</v>
      </c>
    </row>
    <row r="4478" spans="1:11" x14ac:dyDescent="0.25">
      <c r="A4478">
        <v>7099732</v>
      </c>
      <c r="B4478" s="2">
        <v>43425.609194907411</v>
      </c>
      <c r="C4478" s="2">
        <v>43422</v>
      </c>
      <c r="D4478" t="s">
        <v>1688</v>
      </c>
      <c r="E4478">
        <v>12408</v>
      </c>
      <c r="F4478" t="s">
        <v>69</v>
      </c>
      <c r="G4478" t="s">
        <v>0</v>
      </c>
      <c r="H4478" t="s">
        <v>37</v>
      </c>
      <c r="I4478" t="s">
        <v>25</v>
      </c>
      <c r="J4478" t="s">
        <v>36</v>
      </c>
      <c r="K4478" t="s">
        <v>37</v>
      </c>
    </row>
    <row r="4479" spans="1:11" x14ac:dyDescent="0.25">
      <c r="A4479">
        <v>7099732</v>
      </c>
      <c r="B4479" s="2">
        <v>43425.609602777775</v>
      </c>
      <c r="C4479" s="2">
        <v>43422</v>
      </c>
      <c r="D4479" t="s">
        <v>1688</v>
      </c>
      <c r="E4479">
        <v>12408</v>
      </c>
      <c r="F4479" t="s">
        <v>69</v>
      </c>
      <c r="G4479" t="s">
        <v>2</v>
      </c>
      <c r="H4479" t="s">
        <v>37</v>
      </c>
      <c r="I4479" t="s">
        <v>25</v>
      </c>
      <c r="J4479" t="s">
        <v>4</v>
      </c>
      <c r="K4479" t="s">
        <v>37</v>
      </c>
    </row>
    <row r="4480" spans="1:11" x14ac:dyDescent="0.25">
      <c r="A4480">
        <v>7099905</v>
      </c>
      <c r="B4480" s="2">
        <v>43425.610504861113</v>
      </c>
      <c r="C4480" s="2">
        <v>43422</v>
      </c>
      <c r="D4480" t="s">
        <v>1689</v>
      </c>
      <c r="E4480">
        <v>12408</v>
      </c>
      <c r="F4480" t="s">
        <v>69</v>
      </c>
      <c r="G4480" t="s">
        <v>0</v>
      </c>
      <c r="H4480" t="s">
        <v>27</v>
      </c>
      <c r="I4480" t="s">
        <v>7</v>
      </c>
      <c r="J4480" t="s">
        <v>36</v>
      </c>
      <c r="K4480" t="s">
        <v>40</v>
      </c>
    </row>
    <row r="4481" spans="1:11" x14ac:dyDescent="0.25">
      <c r="A4481">
        <v>7099905</v>
      </c>
      <c r="B4481" s="2">
        <v>43425.610772453707</v>
      </c>
      <c r="C4481" s="2">
        <v>43422</v>
      </c>
      <c r="D4481" t="s">
        <v>1689</v>
      </c>
      <c r="E4481">
        <v>12408</v>
      </c>
      <c r="F4481" t="s">
        <v>69</v>
      </c>
      <c r="G4481" t="s">
        <v>2</v>
      </c>
      <c r="H4481" t="s">
        <v>3</v>
      </c>
      <c r="I4481" t="s">
        <v>1</v>
      </c>
      <c r="J4481" t="s">
        <v>4</v>
      </c>
      <c r="K4481" t="s">
        <v>39</v>
      </c>
    </row>
    <row r="4482" spans="1:11" x14ac:dyDescent="0.25">
      <c r="A4482">
        <v>7099905</v>
      </c>
      <c r="B4482" s="2">
        <v>43425.611040046293</v>
      </c>
      <c r="C4482" s="2">
        <v>43422</v>
      </c>
      <c r="D4482" t="s">
        <v>1689</v>
      </c>
      <c r="E4482">
        <v>12408</v>
      </c>
      <c r="F4482" t="s">
        <v>69</v>
      </c>
      <c r="G4482" t="s">
        <v>2</v>
      </c>
      <c r="H4482" t="s">
        <v>5</v>
      </c>
      <c r="I4482" t="s">
        <v>1</v>
      </c>
      <c r="J4482" t="s">
        <v>4</v>
      </c>
      <c r="K4482" t="s">
        <v>38</v>
      </c>
    </row>
    <row r="4483" spans="1:11" x14ac:dyDescent="0.25">
      <c r="A4483">
        <v>7100275</v>
      </c>
      <c r="B4483" s="2">
        <v>43425.61148240741</v>
      </c>
      <c r="C4483" s="2">
        <v>43422</v>
      </c>
      <c r="D4483" t="s">
        <v>1690</v>
      </c>
      <c r="E4483">
        <v>12408</v>
      </c>
      <c r="F4483" t="s">
        <v>69</v>
      </c>
      <c r="G4483" t="s">
        <v>0</v>
      </c>
      <c r="H4483" t="s">
        <v>37</v>
      </c>
      <c r="I4483" t="s">
        <v>25</v>
      </c>
      <c r="J4483" t="s">
        <v>36</v>
      </c>
      <c r="K4483" t="s">
        <v>37</v>
      </c>
    </row>
    <row r="4484" spans="1:11" x14ac:dyDescent="0.25">
      <c r="A4484">
        <v>7100275</v>
      </c>
      <c r="B4484" s="2">
        <v>43425.611840162041</v>
      </c>
      <c r="C4484" s="2">
        <v>43422</v>
      </c>
      <c r="D4484" t="s">
        <v>1690</v>
      </c>
      <c r="E4484">
        <v>12408</v>
      </c>
      <c r="F4484" t="s">
        <v>69</v>
      </c>
      <c r="G4484" t="s">
        <v>2</v>
      </c>
      <c r="H4484" t="s">
        <v>37</v>
      </c>
      <c r="I4484" t="s">
        <v>25</v>
      </c>
      <c r="J4484" t="s">
        <v>4</v>
      </c>
      <c r="K4484" t="s">
        <v>37</v>
      </c>
    </row>
    <row r="4485" spans="1:11" x14ac:dyDescent="0.25">
      <c r="A4485">
        <v>7100397</v>
      </c>
      <c r="B4485" s="2">
        <v>43425.612255439817</v>
      </c>
      <c r="C4485" s="2">
        <v>43422</v>
      </c>
      <c r="D4485" t="s">
        <v>1691</v>
      </c>
      <c r="E4485">
        <v>12408</v>
      </c>
      <c r="F4485" t="s">
        <v>69</v>
      </c>
      <c r="G4485" t="s">
        <v>0</v>
      </c>
      <c r="H4485" t="s">
        <v>8</v>
      </c>
      <c r="I4485" t="s">
        <v>7</v>
      </c>
      <c r="J4485" t="s">
        <v>36</v>
      </c>
      <c r="K4485" t="s">
        <v>65</v>
      </c>
    </row>
    <row r="4486" spans="1:11" x14ac:dyDescent="0.25">
      <c r="A4486">
        <v>7100397</v>
      </c>
      <c r="B4486" s="2">
        <v>43425.612627662034</v>
      </c>
      <c r="C4486" s="2">
        <v>43422</v>
      </c>
      <c r="D4486" t="s">
        <v>1691</v>
      </c>
      <c r="E4486">
        <v>12408</v>
      </c>
      <c r="F4486" t="s">
        <v>69</v>
      </c>
      <c r="G4486" t="s">
        <v>2</v>
      </c>
      <c r="H4486" t="s">
        <v>3</v>
      </c>
      <c r="I4486" t="s">
        <v>1</v>
      </c>
      <c r="J4486" t="s">
        <v>4</v>
      </c>
      <c r="K4486" t="s">
        <v>39</v>
      </c>
    </row>
    <row r="4487" spans="1:11" x14ac:dyDescent="0.25">
      <c r="A4487">
        <v>7100397</v>
      </c>
      <c r="B4487" s="2">
        <v>43425.612887499999</v>
      </c>
      <c r="C4487" s="2">
        <v>43422</v>
      </c>
      <c r="D4487" t="s">
        <v>1691</v>
      </c>
      <c r="E4487">
        <v>12408</v>
      </c>
      <c r="F4487" t="s">
        <v>69</v>
      </c>
      <c r="G4487" t="s">
        <v>2</v>
      </c>
      <c r="H4487" t="s">
        <v>5</v>
      </c>
      <c r="I4487" t="s">
        <v>1</v>
      </c>
      <c r="J4487" t="s">
        <v>4</v>
      </c>
      <c r="K4487" t="s">
        <v>38</v>
      </c>
    </row>
    <row r="4488" spans="1:11" x14ac:dyDescent="0.25">
      <c r="A4488">
        <v>7101024</v>
      </c>
      <c r="B4488" s="2">
        <v>43425.613682291667</v>
      </c>
      <c r="C4488" s="2">
        <v>43422</v>
      </c>
      <c r="D4488" t="s">
        <v>1692</v>
      </c>
      <c r="E4488">
        <v>12408</v>
      </c>
      <c r="F4488" t="s">
        <v>69</v>
      </c>
      <c r="G4488" t="s">
        <v>0</v>
      </c>
      <c r="H4488" t="s">
        <v>37</v>
      </c>
      <c r="I4488" t="s">
        <v>25</v>
      </c>
      <c r="J4488" t="s">
        <v>36</v>
      </c>
      <c r="K4488" t="s">
        <v>37</v>
      </c>
    </row>
    <row r="4489" spans="1:11" x14ac:dyDescent="0.25">
      <c r="A4489">
        <v>7101024</v>
      </c>
      <c r="B4489" s="2">
        <v>43425.614034606479</v>
      </c>
      <c r="C4489" s="2">
        <v>43422</v>
      </c>
      <c r="D4489" t="s">
        <v>1692</v>
      </c>
      <c r="E4489">
        <v>12408</v>
      </c>
      <c r="F4489" t="s">
        <v>69</v>
      </c>
      <c r="G4489" t="s">
        <v>2</v>
      </c>
      <c r="H4489" t="s">
        <v>5</v>
      </c>
      <c r="I4489" t="s">
        <v>1</v>
      </c>
      <c r="J4489" t="s">
        <v>4</v>
      </c>
      <c r="K4489" t="s">
        <v>38</v>
      </c>
    </row>
    <row r="4490" spans="1:11" x14ac:dyDescent="0.25">
      <c r="A4490">
        <v>7101148</v>
      </c>
      <c r="B4490" s="2">
        <v>43425.614399652775</v>
      </c>
      <c r="C4490" s="2">
        <v>43422</v>
      </c>
      <c r="D4490" t="s">
        <v>1693</v>
      </c>
      <c r="E4490">
        <v>12408</v>
      </c>
      <c r="F4490" t="s">
        <v>69</v>
      </c>
      <c r="G4490" t="s">
        <v>0</v>
      </c>
      <c r="H4490" t="s">
        <v>37</v>
      </c>
      <c r="I4490" t="s">
        <v>25</v>
      </c>
      <c r="J4490" t="s">
        <v>36</v>
      </c>
      <c r="K4490" t="s">
        <v>37</v>
      </c>
    </row>
    <row r="4491" spans="1:11" x14ac:dyDescent="0.25">
      <c r="A4491">
        <v>7101148</v>
      </c>
      <c r="B4491" s="2">
        <v>43425.614656481484</v>
      </c>
      <c r="C4491" s="2">
        <v>43422</v>
      </c>
      <c r="D4491" t="s">
        <v>1693</v>
      </c>
      <c r="E4491">
        <v>12408</v>
      </c>
      <c r="F4491" t="s">
        <v>69</v>
      </c>
      <c r="G4491" t="s">
        <v>2</v>
      </c>
      <c r="H4491" t="s">
        <v>3</v>
      </c>
      <c r="I4491" t="s">
        <v>1</v>
      </c>
      <c r="J4491" t="s">
        <v>4</v>
      </c>
      <c r="K4491" t="s">
        <v>39</v>
      </c>
    </row>
    <row r="4492" spans="1:11" x14ac:dyDescent="0.25">
      <c r="A4492">
        <v>7101148</v>
      </c>
      <c r="B4492" s="2">
        <v>43425.614946296293</v>
      </c>
      <c r="C4492" s="2">
        <v>43422</v>
      </c>
      <c r="D4492" t="s">
        <v>1693</v>
      </c>
      <c r="E4492">
        <v>12408</v>
      </c>
      <c r="F4492" t="s">
        <v>69</v>
      </c>
      <c r="G4492" t="s">
        <v>2</v>
      </c>
      <c r="H4492" t="s">
        <v>5</v>
      </c>
      <c r="I4492" t="s">
        <v>1</v>
      </c>
      <c r="J4492" t="s">
        <v>4</v>
      </c>
      <c r="K4492" t="s">
        <v>38</v>
      </c>
    </row>
    <row r="4493" spans="1:11" x14ac:dyDescent="0.25">
      <c r="A4493">
        <v>7101609</v>
      </c>
      <c r="B4493" s="2">
        <v>43425.615335532406</v>
      </c>
      <c r="C4493" s="2">
        <v>43422</v>
      </c>
      <c r="D4493" t="s">
        <v>1694</v>
      </c>
      <c r="E4493">
        <v>12408</v>
      </c>
      <c r="F4493" t="s">
        <v>69</v>
      </c>
      <c r="G4493" t="s">
        <v>0</v>
      </c>
      <c r="H4493" t="s">
        <v>37</v>
      </c>
      <c r="I4493" t="s">
        <v>25</v>
      </c>
      <c r="J4493" t="s">
        <v>36</v>
      </c>
      <c r="K4493" t="s">
        <v>37</v>
      </c>
    </row>
    <row r="4494" spans="1:11" x14ac:dyDescent="0.25">
      <c r="A4494">
        <v>7101609</v>
      </c>
      <c r="B4494" s="2">
        <v>43425.615682754629</v>
      </c>
      <c r="C4494" s="2">
        <v>43422</v>
      </c>
      <c r="D4494" t="s">
        <v>1694</v>
      </c>
      <c r="E4494">
        <v>12408</v>
      </c>
      <c r="F4494" t="s">
        <v>69</v>
      </c>
      <c r="G4494" t="s">
        <v>2</v>
      </c>
      <c r="H4494" t="s">
        <v>3</v>
      </c>
      <c r="I4494" t="s">
        <v>1</v>
      </c>
      <c r="J4494" t="s">
        <v>4</v>
      </c>
      <c r="K4494" t="s">
        <v>39</v>
      </c>
    </row>
    <row r="4495" spans="1:11" x14ac:dyDescent="0.25">
      <c r="A4495">
        <v>7101609</v>
      </c>
      <c r="B4495" s="2">
        <v>43425.61598263889</v>
      </c>
      <c r="C4495" s="2">
        <v>43422</v>
      </c>
      <c r="D4495" t="s">
        <v>1694</v>
      </c>
      <c r="E4495">
        <v>12408</v>
      </c>
      <c r="F4495" t="s">
        <v>69</v>
      </c>
      <c r="G4495" t="s">
        <v>2</v>
      </c>
      <c r="H4495" t="s">
        <v>5</v>
      </c>
      <c r="I4495" t="s">
        <v>1</v>
      </c>
      <c r="J4495" t="s">
        <v>4</v>
      </c>
      <c r="K4495" t="s">
        <v>38</v>
      </c>
    </row>
    <row r="4496" spans="1:11" x14ac:dyDescent="0.25">
      <c r="A4496">
        <v>7101680</v>
      </c>
      <c r="B4496" s="2">
        <v>43425.61634212963</v>
      </c>
      <c r="C4496" s="2">
        <v>43422</v>
      </c>
      <c r="D4496" t="s">
        <v>1695</v>
      </c>
      <c r="E4496">
        <v>12408</v>
      </c>
      <c r="F4496" t="s">
        <v>69</v>
      </c>
      <c r="G4496" t="s">
        <v>0</v>
      </c>
      <c r="H4496" t="s">
        <v>37</v>
      </c>
      <c r="I4496" t="s">
        <v>25</v>
      </c>
      <c r="J4496" t="s">
        <v>36</v>
      </c>
      <c r="K4496" t="s">
        <v>37</v>
      </c>
    </row>
    <row r="4497" spans="1:11" x14ac:dyDescent="0.25">
      <c r="A4497">
        <v>7101680</v>
      </c>
      <c r="B4497" s="2">
        <v>43425.616629282405</v>
      </c>
      <c r="C4497" s="2">
        <v>43422</v>
      </c>
      <c r="D4497" t="s">
        <v>1695</v>
      </c>
      <c r="E4497">
        <v>12408</v>
      </c>
      <c r="F4497" t="s">
        <v>69</v>
      </c>
      <c r="G4497" t="s">
        <v>2</v>
      </c>
      <c r="H4497" t="s">
        <v>37</v>
      </c>
      <c r="I4497" t="s">
        <v>25</v>
      </c>
      <c r="J4497" t="s">
        <v>4</v>
      </c>
      <c r="K4497" t="s">
        <v>37</v>
      </c>
    </row>
    <row r="4498" spans="1:11" x14ac:dyDescent="0.25">
      <c r="A4498">
        <v>7101914</v>
      </c>
      <c r="B4498" s="2">
        <v>43425.617034027775</v>
      </c>
      <c r="C4498" s="2">
        <v>43422</v>
      </c>
      <c r="D4498" t="s">
        <v>1696</v>
      </c>
      <c r="E4498">
        <v>12408</v>
      </c>
      <c r="F4498" t="s">
        <v>69</v>
      </c>
      <c r="G4498" t="s">
        <v>0</v>
      </c>
      <c r="H4498" t="s">
        <v>37</v>
      </c>
      <c r="I4498" t="s">
        <v>25</v>
      </c>
      <c r="J4498" t="s">
        <v>36</v>
      </c>
      <c r="K4498" t="s">
        <v>37</v>
      </c>
    </row>
    <row r="4499" spans="1:11" x14ac:dyDescent="0.25">
      <c r="A4499">
        <v>7101914</v>
      </c>
      <c r="B4499" s="2">
        <v>43425.617281828701</v>
      </c>
      <c r="C4499" s="2">
        <v>43422</v>
      </c>
      <c r="D4499" t="s">
        <v>1696</v>
      </c>
      <c r="E4499">
        <v>12408</v>
      </c>
      <c r="F4499" t="s">
        <v>69</v>
      </c>
      <c r="G4499" t="s">
        <v>2</v>
      </c>
      <c r="H4499" t="s">
        <v>37</v>
      </c>
      <c r="I4499" t="s">
        <v>25</v>
      </c>
      <c r="J4499" t="s">
        <v>9</v>
      </c>
      <c r="K4499" t="s">
        <v>37</v>
      </c>
    </row>
    <row r="4500" spans="1:11" x14ac:dyDescent="0.25">
      <c r="A4500">
        <v>7102229</v>
      </c>
      <c r="B4500" s="2">
        <v>43425.617626620369</v>
      </c>
      <c r="C4500" s="2">
        <v>43422</v>
      </c>
      <c r="D4500" t="s">
        <v>1697</v>
      </c>
      <c r="E4500">
        <v>12408</v>
      </c>
      <c r="F4500" t="s">
        <v>69</v>
      </c>
      <c r="G4500" t="s">
        <v>0</v>
      </c>
      <c r="H4500" t="s">
        <v>37</v>
      </c>
      <c r="I4500" t="s">
        <v>25</v>
      </c>
      <c r="J4500" t="s">
        <v>36</v>
      </c>
      <c r="K4500" t="s">
        <v>37</v>
      </c>
    </row>
    <row r="4501" spans="1:11" x14ac:dyDescent="0.25">
      <c r="A4501">
        <v>7102229</v>
      </c>
      <c r="B4501" s="2">
        <v>43425.617992129628</v>
      </c>
      <c r="C4501" s="2">
        <v>43422</v>
      </c>
      <c r="D4501" t="s">
        <v>1697</v>
      </c>
      <c r="E4501">
        <v>12408</v>
      </c>
      <c r="F4501" t="s">
        <v>69</v>
      </c>
      <c r="G4501" t="s">
        <v>2</v>
      </c>
      <c r="H4501" t="s">
        <v>3</v>
      </c>
      <c r="I4501" t="s">
        <v>1</v>
      </c>
      <c r="J4501" t="s">
        <v>4</v>
      </c>
      <c r="K4501" t="s">
        <v>39</v>
      </c>
    </row>
    <row r="4502" spans="1:11" x14ac:dyDescent="0.25">
      <c r="A4502">
        <v>7102229</v>
      </c>
      <c r="B4502" s="2">
        <v>43425.618310069447</v>
      </c>
      <c r="C4502" s="2">
        <v>43422</v>
      </c>
      <c r="D4502" t="s">
        <v>1697</v>
      </c>
      <c r="E4502">
        <v>12408</v>
      </c>
      <c r="F4502" t="s">
        <v>69</v>
      </c>
      <c r="G4502" t="s">
        <v>2</v>
      </c>
      <c r="H4502" t="s">
        <v>5</v>
      </c>
      <c r="I4502" t="s">
        <v>1</v>
      </c>
      <c r="J4502" t="s">
        <v>4</v>
      </c>
      <c r="K4502" t="s">
        <v>38</v>
      </c>
    </row>
    <row r="4503" spans="1:11" x14ac:dyDescent="0.25">
      <c r="A4503">
        <v>7102544</v>
      </c>
      <c r="B4503" s="2">
        <v>43425.618732870367</v>
      </c>
      <c r="C4503" s="2">
        <v>43422</v>
      </c>
      <c r="D4503" t="s">
        <v>1698</v>
      </c>
      <c r="E4503">
        <v>12408</v>
      </c>
      <c r="F4503" t="s">
        <v>69</v>
      </c>
      <c r="G4503" t="s">
        <v>0</v>
      </c>
      <c r="H4503" t="s">
        <v>8</v>
      </c>
      <c r="I4503" t="s">
        <v>7</v>
      </c>
      <c r="J4503" t="s">
        <v>36</v>
      </c>
      <c r="K4503" t="s">
        <v>65</v>
      </c>
    </row>
    <row r="4504" spans="1:11" x14ac:dyDescent="0.25">
      <c r="A4504">
        <v>7102544</v>
      </c>
      <c r="B4504" s="2">
        <v>43425.619002893516</v>
      </c>
      <c r="C4504" s="2">
        <v>43422</v>
      </c>
      <c r="D4504" t="s">
        <v>1698</v>
      </c>
      <c r="E4504">
        <v>12408</v>
      </c>
      <c r="F4504" t="s">
        <v>69</v>
      </c>
      <c r="G4504" t="s">
        <v>2</v>
      </c>
      <c r="H4504" t="s">
        <v>3</v>
      </c>
      <c r="I4504" t="s">
        <v>1</v>
      </c>
      <c r="J4504" t="s">
        <v>4</v>
      </c>
      <c r="K4504" t="s">
        <v>39</v>
      </c>
    </row>
    <row r="4505" spans="1:11" x14ac:dyDescent="0.25">
      <c r="A4505">
        <v>7102544</v>
      </c>
      <c r="B4505" s="2">
        <v>43425.619264120367</v>
      </c>
      <c r="C4505" s="2">
        <v>43422</v>
      </c>
      <c r="D4505" t="s">
        <v>1698</v>
      </c>
      <c r="E4505">
        <v>12408</v>
      </c>
      <c r="F4505" t="s">
        <v>69</v>
      </c>
      <c r="G4505" t="s">
        <v>2</v>
      </c>
      <c r="H4505" t="s">
        <v>5</v>
      </c>
      <c r="I4505" t="s">
        <v>1</v>
      </c>
      <c r="J4505" t="s">
        <v>4</v>
      </c>
      <c r="K4505" t="s">
        <v>38</v>
      </c>
    </row>
    <row r="4506" spans="1:11" x14ac:dyDescent="0.25">
      <c r="A4506">
        <v>7102650</v>
      </c>
      <c r="B4506" s="2">
        <v>43425.619720023147</v>
      </c>
      <c r="C4506" s="2">
        <v>43422</v>
      </c>
      <c r="D4506" t="s">
        <v>1699</v>
      </c>
      <c r="E4506">
        <v>12408</v>
      </c>
      <c r="F4506" t="s">
        <v>69</v>
      </c>
      <c r="G4506" t="s">
        <v>0</v>
      </c>
      <c r="H4506" t="s">
        <v>37</v>
      </c>
      <c r="I4506" t="s">
        <v>25</v>
      </c>
      <c r="J4506" t="s">
        <v>36</v>
      </c>
      <c r="K4506" t="s">
        <v>37</v>
      </c>
    </row>
    <row r="4507" spans="1:11" x14ac:dyDescent="0.25">
      <c r="A4507">
        <v>7102650</v>
      </c>
      <c r="B4507" s="2">
        <v>43425.619995486108</v>
      </c>
      <c r="C4507" s="2">
        <v>43422</v>
      </c>
      <c r="D4507" t="s">
        <v>1699</v>
      </c>
      <c r="E4507">
        <v>12408</v>
      </c>
      <c r="F4507" t="s">
        <v>69</v>
      </c>
      <c r="G4507" t="s">
        <v>2</v>
      </c>
      <c r="H4507" t="s">
        <v>3</v>
      </c>
      <c r="I4507" t="s">
        <v>1</v>
      </c>
      <c r="J4507" t="s">
        <v>4</v>
      </c>
      <c r="K4507" t="s">
        <v>39</v>
      </c>
    </row>
    <row r="4508" spans="1:11" x14ac:dyDescent="0.25">
      <c r="A4508">
        <v>7102650</v>
      </c>
      <c r="B4508" s="2">
        <v>43425.620261226853</v>
      </c>
      <c r="C4508" s="2">
        <v>43422</v>
      </c>
      <c r="D4508" t="s">
        <v>1699</v>
      </c>
      <c r="E4508">
        <v>12408</v>
      </c>
      <c r="F4508" t="s">
        <v>69</v>
      </c>
      <c r="G4508" t="s">
        <v>2</v>
      </c>
      <c r="H4508" t="s">
        <v>5</v>
      </c>
      <c r="I4508" t="s">
        <v>1</v>
      </c>
      <c r="J4508" t="s">
        <v>4</v>
      </c>
      <c r="K4508" t="s">
        <v>38</v>
      </c>
    </row>
    <row r="4509" spans="1:11" x14ac:dyDescent="0.25">
      <c r="A4509">
        <v>7102688</v>
      </c>
      <c r="B4509" s="2">
        <v>43425.620700925923</v>
      </c>
      <c r="C4509" s="2">
        <v>43422</v>
      </c>
      <c r="D4509" t="s">
        <v>1700</v>
      </c>
      <c r="E4509">
        <v>12408</v>
      </c>
      <c r="F4509" t="s">
        <v>69</v>
      </c>
      <c r="G4509" t="s">
        <v>0</v>
      </c>
      <c r="H4509" t="s">
        <v>37</v>
      </c>
      <c r="I4509" t="s">
        <v>25</v>
      </c>
      <c r="J4509" t="s">
        <v>36</v>
      </c>
      <c r="K4509" t="s">
        <v>37</v>
      </c>
    </row>
    <row r="4510" spans="1:11" x14ac:dyDescent="0.25">
      <c r="A4510">
        <v>7102688</v>
      </c>
      <c r="B4510" s="2">
        <v>43425.621008101851</v>
      </c>
      <c r="C4510" s="2">
        <v>43422</v>
      </c>
      <c r="D4510" t="s">
        <v>1700</v>
      </c>
      <c r="E4510">
        <v>12408</v>
      </c>
      <c r="F4510" t="s">
        <v>69</v>
      </c>
      <c r="G4510" t="s">
        <v>2</v>
      </c>
      <c r="H4510" t="s">
        <v>3</v>
      </c>
      <c r="I4510" t="s">
        <v>1</v>
      </c>
      <c r="J4510" t="s">
        <v>4</v>
      </c>
      <c r="K4510" t="s">
        <v>39</v>
      </c>
    </row>
    <row r="4511" spans="1:11" x14ac:dyDescent="0.25">
      <c r="A4511">
        <v>7102688</v>
      </c>
      <c r="B4511" s="2">
        <v>43425.621337731478</v>
      </c>
      <c r="C4511" s="2">
        <v>43422</v>
      </c>
      <c r="D4511" t="s">
        <v>1700</v>
      </c>
      <c r="E4511">
        <v>12408</v>
      </c>
      <c r="F4511" t="s">
        <v>69</v>
      </c>
      <c r="G4511" t="s">
        <v>2</v>
      </c>
      <c r="H4511" t="s">
        <v>5</v>
      </c>
      <c r="I4511" t="s">
        <v>1</v>
      </c>
      <c r="J4511" t="s">
        <v>4</v>
      </c>
      <c r="K4511" t="s">
        <v>38</v>
      </c>
    </row>
    <row r="4512" spans="1:11" x14ac:dyDescent="0.25">
      <c r="A4512">
        <v>7103027</v>
      </c>
      <c r="B4512" s="2">
        <v>43425.621769560188</v>
      </c>
      <c r="C4512" s="2">
        <v>43422</v>
      </c>
      <c r="D4512" t="s">
        <v>1701</v>
      </c>
      <c r="E4512">
        <v>12408</v>
      </c>
      <c r="F4512" t="s">
        <v>69</v>
      </c>
      <c r="G4512" t="s">
        <v>0</v>
      </c>
      <c r="H4512" t="s">
        <v>37</v>
      </c>
      <c r="I4512" t="s">
        <v>25</v>
      </c>
      <c r="J4512" t="s">
        <v>36</v>
      </c>
      <c r="K4512" t="s">
        <v>37</v>
      </c>
    </row>
    <row r="4513" spans="1:11" x14ac:dyDescent="0.25">
      <c r="A4513">
        <v>7103027</v>
      </c>
      <c r="B4513" s="2">
        <v>43425.622167361114</v>
      </c>
      <c r="C4513" s="2">
        <v>43422</v>
      </c>
      <c r="D4513" t="s">
        <v>1701</v>
      </c>
      <c r="E4513">
        <v>12408</v>
      </c>
      <c r="F4513" t="s">
        <v>69</v>
      </c>
      <c r="G4513" t="s">
        <v>2</v>
      </c>
      <c r="H4513" t="s">
        <v>3</v>
      </c>
      <c r="I4513" t="s">
        <v>1</v>
      </c>
      <c r="J4513" t="s">
        <v>4</v>
      </c>
      <c r="K4513" t="s">
        <v>39</v>
      </c>
    </row>
    <row r="4514" spans="1:11" x14ac:dyDescent="0.25">
      <c r="A4514">
        <v>7103027</v>
      </c>
      <c r="B4514" s="2">
        <v>43425.622441782405</v>
      </c>
      <c r="C4514" s="2">
        <v>43422</v>
      </c>
      <c r="D4514" t="s">
        <v>1701</v>
      </c>
      <c r="E4514">
        <v>12408</v>
      </c>
      <c r="F4514" t="s">
        <v>69</v>
      </c>
      <c r="G4514" t="s">
        <v>2</v>
      </c>
      <c r="H4514" t="s">
        <v>5</v>
      </c>
      <c r="I4514" t="s">
        <v>1</v>
      </c>
      <c r="J4514" t="s">
        <v>4</v>
      </c>
      <c r="K4514" t="s">
        <v>38</v>
      </c>
    </row>
    <row r="4515" spans="1:11" x14ac:dyDescent="0.25">
      <c r="A4515">
        <v>7103313</v>
      </c>
      <c r="B4515" s="2">
        <v>43425.623214814812</v>
      </c>
      <c r="C4515" s="2">
        <v>43422</v>
      </c>
      <c r="D4515" t="s">
        <v>1702</v>
      </c>
      <c r="E4515">
        <v>12408</v>
      </c>
      <c r="F4515" t="s">
        <v>69</v>
      </c>
      <c r="G4515" t="s">
        <v>0</v>
      </c>
      <c r="H4515" t="s">
        <v>37</v>
      </c>
      <c r="I4515" t="s">
        <v>25</v>
      </c>
      <c r="J4515" t="s">
        <v>36</v>
      </c>
      <c r="K4515" t="s">
        <v>37</v>
      </c>
    </row>
    <row r="4516" spans="1:11" x14ac:dyDescent="0.25">
      <c r="A4516">
        <v>7103313</v>
      </c>
      <c r="B4516" s="2">
        <v>43425.623522685186</v>
      </c>
      <c r="C4516" s="2">
        <v>43422</v>
      </c>
      <c r="D4516" t="s">
        <v>1702</v>
      </c>
      <c r="E4516">
        <v>12408</v>
      </c>
      <c r="F4516" t="s">
        <v>69</v>
      </c>
      <c r="G4516" t="s">
        <v>2</v>
      </c>
      <c r="H4516" t="s">
        <v>37</v>
      </c>
      <c r="I4516" t="s">
        <v>25</v>
      </c>
      <c r="J4516" t="s">
        <v>9</v>
      </c>
      <c r="K4516" t="s">
        <v>37</v>
      </c>
    </row>
    <row r="4517" spans="1:11" x14ac:dyDescent="0.25">
      <c r="A4517">
        <v>7103538</v>
      </c>
      <c r="B4517" s="2">
        <v>43425.623902199077</v>
      </c>
      <c r="C4517" s="2">
        <v>43422</v>
      </c>
      <c r="D4517" t="s">
        <v>1703</v>
      </c>
      <c r="E4517">
        <v>12408</v>
      </c>
      <c r="F4517" t="s">
        <v>69</v>
      </c>
      <c r="G4517" t="s">
        <v>0</v>
      </c>
      <c r="H4517" t="s">
        <v>37</v>
      </c>
      <c r="I4517" t="s">
        <v>25</v>
      </c>
      <c r="J4517" t="s">
        <v>36</v>
      </c>
      <c r="K4517" t="s">
        <v>37</v>
      </c>
    </row>
    <row r="4518" spans="1:11" x14ac:dyDescent="0.25">
      <c r="A4518">
        <v>7103538</v>
      </c>
      <c r="B4518" s="2">
        <v>43425.624258217591</v>
      </c>
      <c r="C4518" s="2">
        <v>43422</v>
      </c>
      <c r="D4518" t="s">
        <v>1703</v>
      </c>
      <c r="E4518">
        <v>12408</v>
      </c>
      <c r="F4518" t="s">
        <v>69</v>
      </c>
      <c r="G4518" t="s">
        <v>2</v>
      </c>
      <c r="H4518" t="s">
        <v>3</v>
      </c>
      <c r="I4518" t="s">
        <v>1</v>
      </c>
      <c r="J4518" t="s">
        <v>4</v>
      </c>
      <c r="K4518" t="s">
        <v>39</v>
      </c>
    </row>
    <row r="4519" spans="1:11" x14ac:dyDescent="0.25">
      <c r="A4519">
        <v>7103538</v>
      </c>
      <c r="B4519" s="2">
        <v>43425.624513888892</v>
      </c>
      <c r="C4519" s="2">
        <v>43422</v>
      </c>
      <c r="D4519" t="s">
        <v>1703</v>
      </c>
      <c r="E4519">
        <v>12408</v>
      </c>
      <c r="F4519" t="s">
        <v>69</v>
      </c>
      <c r="G4519" t="s">
        <v>2</v>
      </c>
      <c r="H4519" t="s">
        <v>5</v>
      </c>
      <c r="I4519" t="s">
        <v>1</v>
      </c>
      <c r="J4519" t="s">
        <v>4</v>
      </c>
      <c r="K4519" t="s">
        <v>38</v>
      </c>
    </row>
    <row r="4520" spans="1:11" x14ac:dyDescent="0.25">
      <c r="A4520">
        <v>7103625</v>
      </c>
      <c r="B4520" s="2">
        <v>43425.62498310185</v>
      </c>
      <c r="C4520" s="2">
        <v>43422</v>
      </c>
      <c r="D4520" t="s">
        <v>1704</v>
      </c>
      <c r="E4520">
        <v>12408</v>
      </c>
      <c r="F4520" t="s">
        <v>69</v>
      </c>
      <c r="G4520" t="s">
        <v>0</v>
      </c>
      <c r="H4520" t="s">
        <v>37</v>
      </c>
      <c r="I4520" t="s">
        <v>25</v>
      </c>
      <c r="J4520" t="s">
        <v>36</v>
      </c>
      <c r="K4520" t="s">
        <v>37</v>
      </c>
    </row>
    <row r="4521" spans="1:11" x14ac:dyDescent="0.25">
      <c r="A4521">
        <v>7103625</v>
      </c>
      <c r="B4521" s="2">
        <v>43425.625230787038</v>
      </c>
      <c r="C4521" s="2">
        <v>43422</v>
      </c>
      <c r="D4521" t="s">
        <v>1704</v>
      </c>
      <c r="E4521">
        <v>12408</v>
      </c>
      <c r="F4521" t="s">
        <v>69</v>
      </c>
      <c r="G4521" t="s">
        <v>2</v>
      </c>
      <c r="H4521" t="s">
        <v>37</v>
      </c>
      <c r="I4521" t="s">
        <v>25</v>
      </c>
      <c r="J4521" t="s">
        <v>9</v>
      </c>
      <c r="K4521" t="s">
        <v>37</v>
      </c>
    </row>
    <row r="4522" spans="1:11" x14ac:dyDescent="0.25">
      <c r="A4522">
        <v>7103963</v>
      </c>
      <c r="B4522" s="2">
        <v>43425.625633217591</v>
      </c>
      <c r="C4522" s="2">
        <v>43422</v>
      </c>
      <c r="D4522" t="s">
        <v>1705</v>
      </c>
      <c r="E4522">
        <v>12408</v>
      </c>
      <c r="F4522" t="s">
        <v>69</v>
      </c>
      <c r="G4522" t="s">
        <v>0</v>
      </c>
      <c r="H4522" t="s">
        <v>37</v>
      </c>
      <c r="I4522" t="s">
        <v>25</v>
      </c>
      <c r="J4522" t="s">
        <v>36</v>
      </c>
      <c r="K4522" t="s">
        <v>37</v>
      </c>
    </row>
    <row r="4523" spans="1:11" x14ac:dyDescent="0.25">
      <c r="A4523">
        <v>7103963</v>
      </c>
      <c r="B4523" s="2">
        <v>43425.626122800924</v>
      </c>
      <c r="C4523" s="2">
        <v>43422</v>
      </c>
      <c r="D4523" t="s">
        <v>1705</v>
      </c>
      <c r="E4523">
        <v>12408</v>
      </c>
      <c r="F4523" t="s">
        <v>69</v>
      </c>
      <c r="G4523" t="s">
        <v>2</v>
      </c>
      <c r="H4523" t="s">
        <v>3</v>
      </c>
      <c r="I4523" t="s">
        <v>1</v>
      </c>
      <c r="J4523" t="s">
        <v>4</v>
      </c>
      <c r="K4523" t="s">
        <v>39</v>
      </c>
    </row>
    <row r="4524" spans="1:11" x14ac:dyDescent="0.25">
      <c r="A4524">
        <v>7104536</v>
      </c>
      <c r="B4524" s="2">
        <v>43425.626552546295</v>
      </c>
      <c r="C4524" s="2">
        <v>43422</v>
      </c>
      <c r="D4524" t="s">
        <v>1706</v>
      </c>
      <c r="E4524">
        <v>12408</v>
      </c>
      <c r="F4524" t="s">
        <v>69</v>
      </c>
      <c r="G4524" t="s">
        <v>0</v>
      </c>
      <c r="H4524" t="s">
        <v>37</v>
      </c>
      <c r="I4524" t="s">
        <v>25</v>
      </c>
      <c r="J4524" t="s">
        <v>36</v>
      </c>
      <c r="K4524" t="s">
        <v>37</v>
      </c>
    </row>
    <row r="4525" spans="1:11" x14ac:dyDescent="0.25">
      <c r="A4525">
        <v>7104536</v>
      </c>
      <c r="B4525" s="2">
        <v>43425.626821180558</v>
      </c>
      <c r="C4525" s="2">
        <v>43422</v>
      </c>
      <c r="D4525" t="s">
        <v>1706</v>
      </c>
      <c r="E4525">
        <v>12408</v>
      </c>
      <c r="F4525" t="s">
        <v>69</v>
      </c>
      <c r="G4525" t="s">
        <v>2</v>
      </c>
      <c r="H4525" t="s">
        <v>37</v>
      </c>
      <c r="I4525" t="s">
        <v>25</v>
      </c>
      <c r="J4525" t="s">
        <v>9</v>
      </c>
      <c r="K4525" t="s">
        <v>37</v>
      </c>
    </row>
    <row r="4526" spans="1:11" x14ac:dyDescent="0.25">
      <c r="A4526">
        <v>7105096</v>
      </c>
      <c r="B4526" s="2">
        <v>43425.627295833336</v>
      </c>
      <c r="C4526" s="2">
        <v>43422</v>
      </c>
      <c r="D4526" t="s">
        <v>1707</v>
      </c>
      <c r="E4526">
        <v>12408</v>
      </c>
      <c r="F4526" t="s">
        <v>69</v>
      </c>
      <c r="G4526" t="s">
        <v>0</v>
      </c>
      <c r="H4526" t="s">
        <v>37</v>
      </c>
      <c r="I4526" t="s">
        <v>25</v>
      </c>
      <c r="J4526" t="s">
        <v>36</v>
      </c>
      <c r="K4526" t="s">
        <v>37</v>
      </c>
    </row>
    <row r="4527" spans="1:11" x14ac:dyDescent="0.25">
      <c r="A4527">
        <v>7105096</v>
      </c>
      <c r="B4527" s="2">
        <v>43425.627551273152</v>
      </c>
      <c r="C4527" s="2">
        <v>43422</v>
      </c>
      <c r="D4527" t="s">
        <v>1707</v>
      </c>
      <c r="E4527">
        <v>12408</v>
      </c>
      <c r="F4527" t="s">
        <v>69</v>
      </c>
      <c r="G4527" t="s">
        <v>2</v>
      </c>
      <c r="H4527" t="s">
        <v>37</v>
      </c>
      <c r="I4527" t="s">
        <v>25</v>
      </c>
      <c r="J4527" t="s">
        <v>9</v>
      </c>
      <c r="K4527" t="s">
        <v>37</v>
      </c>
    </row>
    <row r="4528" spans="1:11" x14ac:dyDescent="0.25">
      <c r="A4528">
        <v>7105198</v>
      </c>
      <c r="B4528" s="2">
        <v>43425.627914236109</v>
      </c>
      <c r="C4528" s="2">
        <v>43422</v>
      </c>
      <c r="D4528" t="s">
        <v>1708</v>
      </c>
      <c r="E4528">
        <v>12408</v>
      </c>
      <c r="F4528" t="s">
        <v>69</v>
      </c>
      <c r="G4528" t="s">
        <v>0</v>
      </c>
      <c r="H4528" t="s">
        <v>37</v>
      </c>
      <c r="I4528" t="s">
        <v>25</v>
      </c>
      <c r="J4528" t="s">
        <v>36</v>
      </c>
      <c r="K4528" t="s">
        <v>37</v>
      </c>
    </row>
    <row r="4529" spans="1:11" x14ac:dyDescent="0.25">
      <c r="A4529">
        <v>7105198</v>
      </c>
      <c r="B4529" s="2">
        <v>43425.628228125002</v>
      </c>
      <c r="C4529" s="2">
        <v>43422</v>
      </c>
      <c r="D4529" t="s">
        <v>1708</v>
      </c>
      <c r="E4529">
        <v>12408</v>
      </c>
      <c r="F4529" t="s">
        <v>69</v>
      </c>
      <c r="G4529" t="s">
        <v>2</v>
      </c>
      <c r="H4529" t="s">
        <v>37</v>
      </c>
      <c r="I4529" t="s">
        <v>25</v>
      </c>
      <c r="J4529" t="s">
        <v>9</v>
      </c>
      <c r="K4529" t="s">
        <v>37</v>
      </c>
    </row>
    <row r="4530" spans="1:11" x14ac:dyDescent="0.25">
      <c r="A4530">
        <v>7105613</v>
      </c>
      <c r="B4530" s="2">
        <v>43425.628556828706</v>
      </c>
      <c r="C4530" s="2">
        <v>43422</v>
      </c>
      <c r="D4530" t="s">
        <v>1709</v>
      </c>
      <c r="E4530">
        <v>12408</v>
      </c>
      <c r="F4530" t="s">
        <v>69</v>
      </c>
      <c r="G4530" t="s">
        <v>0</v>
      </c>
      <c r="H4530" t="s">
        <v>37</v>
      </c>
      <c r="I4530" t="s">
        <v>25</v>
      </c>
      <c r="J4530" t="s">
        <v>36</v>
      </c>
      <c r="K4530" t="s">
        <v>37</v>
      </c>
    </row>
    <row r="4531" spans="1:11" x14ac:dyDescent="0.25">
      <c r="A4531">
        <v>7105613</v>
      </c>
      <c r="B4531" s="2">
        <v>43425.628878935182</v>
      </c>
      <c r="C4531" s="2">
        <v>43422</v>
      </c>
      <c r="D4531" t="s">
        <v>1709</v>
      </c>
      <c r="E4531">
        <v>12408</v>
      </c>
      <c r="F4531" t="s">
        <v>69</v>
      </c>
      <c r="G4531" t="s">
        <v>2</v>
      </c>
      <c r="H4531" t="s">
        <v>3</v>
      </c>
      <c r="I4531" t="s">
        <v>1</v>
      </c>
      <c r="J4531" t="s">
        <v>4</v>
      </c>
      <c r="K4531" t="s">
        <v>39</v>
      </c>
    </row>
    <row r="4532" spans="1:11" x14ac:dyDescent="0.25">
      <c r="A4532">
        <v>7105613</v>
      </c>
      <c r="B4532" s="2">
        <v>43425.629168171297</v>
      </c>
      <c r="C4532" s="2">
        <v>43422</v>
      </c>
      <c r="D4532" t="s">
        <v>1709</v>
      </c>
      <c r="E4532">
        <v>12408</v>
      </c>
      <c r="F4532" t="s">
        <v>69</v>
      </c>
      <c r="G4532" t="s">
        <v>2</v>
      </c>
      <c r="H4532" t="s">
        <v>5</v>
      </c>
      <c r="I4532" t="s">
        <v>1</v>
      </c>
      <c r="J4532" t="s">
        <v>4</v>
      </c>
      <c r="K4532" t="s">
        <v>38</v>
      </c>
    </row>
    <row r="4533" spans="1:11" x14ac:dyDescent="0.25">
      <c r="A4533">
        <v>7105620</v>
      </c>
      <c r="B4533" s="2">
        <v>43425.629611574077</v>
      </c>
      <c r="C4533" s="2">
        <v>43422</v>
      </c>
      <c r="D4533" t="s">
        <v>1710</v>
      </c>
      <c r="E4533">
        <v>12408</v>
      </c>
      <c r="F4533" t="s">
        <v>69</v>
      </c>
      <c r="G4533" t="s">
        <v>0</v>
      </c>
      <c r="H4533" t="s">
        <v>37</v>
      </c>
      <c r="I4533" t="s">
        <v>25</v>
      </c>
      <c r="J4533" t="s">
        <v>36</v>
      </c>
      <c r="K4533" t="s">
        <v>37</v>
      </c>
    </row>
    <row r="4534" spans="1:11" x14ac:dyDescent="0.25">
      <c r="A4534">
        <v>7105620</v>
      </c>
      <c r="B4534" s="2">
        <v>43425.629863773145</v>
      </c>
      <c r="C4534" s="2">
        <v>43422</v>
      </c>
      <c r="D4534" t="s">
        <v>1710</v>
      </c>
      <c r="E4534">
        <v>12408</v>
      </c>
      <c r="F4534" t="s">
        <v>69</v>
      </c>
      <c r="G4534" t="s">
        <v>2</v>
      </c>
      <c r="H4534" t="s">
        <v>37</v>
      </c>
      <c r="I4534" t="s">
        <v>25</v>
      </c>
      <c r="J4534" t="s">
        <v>9</v>
      </c>
      <c r="K4534" t="s">
        <v>37</v>
      </c>
    </row>
    <row r="4535" spans="1:11" x14ac:dyDescent="0.25">
      <c r="A4535">
        <v>7105910</v>
      </c>
      <c r="B4535" s="2">
        <v>43425.630324305559</v>
      </c>
      <c r="C4535" s="2">
        <v>43422</v>
      </c>
      <c r="D4535" t="s">
        <v>1711</v>
      </c>
      <c r="E4535">
        <v>12408</v>
      </c>
      <c r="F4535" t="s">
        <v>69</v>
      </c>
      <c r="G4535" t="s">
        <v>0</v>
      </c>
      <c r="H4535" t="s">
        <v>37</v>
      </c>
      <c r="I4535" t="s">
        <v>25</v>
      </c>
      <c r="J4535" t="s">
        <v>36</v>
      </c>
      <c r="K4535" t="s">
        <v>37</v>
      </c>
    </row>
    <row r="4536" spans="1:11" x14ac:dyDescent="0.25">
      <c r="A4536">
        <v>7105910</v>
      </c>
      <c r="B4536" s="2">
        <v>43425.630582291669</v>
      </c>
      <c r="C4536" s="2">
        <v>43422</v>
      </c>
      <c r="D4536" t="s">
        <v>1711</v>
      </c>
      <c r="E4536">
        <v>12408</v>
      </c>
      <c r="F4536" t="s">
        <v>69</v>
      </c>
      <c r="G4536" t="s">
        <v>2</v>
      </c>
      <c r="H4536" t="s">
        <v>37</v>
      </c>
      <c r="I4536" t="s">
        <v>25</v>
      </c>
      <c r="J4536" t="s">
        <v>9</v>
      </c>
      <c r="K4536" t="s">
        <v>37</v>
      </c>
    </row>
    <row r="4537" spans="1:11" x14ac:dyDescent="0.25">
      <c r="A4537">
        <v>7106282</v>
      </c>
      <c r="B4537" s="2">
        <v>43425.630947685182</v>
      </c>
      <c r="C4537" s="2">
        <v>43422</v>
      </c>
      <c r="D4537" t="s">
        <v>1712</v>
      </c>
      <c r="E4537">
        <v>12408</v>
      </c>
      <c r="F4537" t="s">
        <v>69</v>
      </c>
      <c r="G4537" t="s">
        <v>0</v>
      </c>
      <c r="H4537" t="s">
        <v>37</v>
      </c>
      <c r="I4537" t="s">
        <v>25</v>
      </c>
      <c r="J4537" t="s">
        <v>36</v>
      </c>
      <c r="K4537" t="s">
        <v>37</v>
      </c>
    </row>
    <row r="4538" spans="1:11" x14ac:dyDescent="0.25">
      <c r="A4538">
        <v>7106282</v>
      </c>
      <c r="B4538" s="2">
        <v>43425.631297916669</v>
      </c>
      <c r="C4538" s="2">
        <v>43422</v>
      </c>
      <c r="D4538" t="s">
        <v>1712</v>
      </c>
      <c r="E4538">
        <v>12408</v>
      </c>
      <c r="F4538" t="s">
        <v>69</v>
      </c>
      <c r="G4538" t="s">
        <v>2</v>
      </c>
      <c r="H4538" t="s">
        <v>3</v>
      </c>
      <c r="I4538" t="s">
        <v>1</v>
      </c>
      <c r="J4538" t="s">
        <v>4</v>
      </c>
      <c r="K4538" t="s">
        <v>39</v>
      </c>
    </row>
    <row r="4539" spans="1:11" x14ac:dyDescent="0.25">
      <c r="A4539">
        <v>7106282</v>
      </c>
      <c r="B4539" s="2">
        <v>43425.631572453705</v>
      </c>
      <c r="C4539" s="2">
        <v>43422</v>
      </c>
      <c r="D4539" t="s">
        <v>1712</v>
      </c>
      <c r="E4539">
        <v>12408</v>
      </c>
      <c r="F4539" t="s">
        <v>69</v>
      </c>
      <c r="G4539" t="s">
        <v>2</v>
      </c>
      <c r="H4539" t="s">
        <v>5</v>
      </c>
      <c r="I4539" t="s">
        <v>1</v>
      </c>
      <c r="J4539" t="s">
        <v>4</v>
      </c>
      <c r="K4539" t="s">
        <v>38</v>
      </c>
    </row>
    <row r="4540" spans="1:11" x14ac:dyDescent="0.25">
      <c r="A4540">
        <v>7106882</v>
      </c>
      <c r="B4540" s="2">
        <v>43425.631929166666</v>
      </c>
      <c r="C4540" s="2">
        <v>43422</v>
      </c>
      <c r="D4540" t="s">
        <v>1713</v>
      </c>
      <c r="E4540">
        <v>12408</v>
      </c>
      <c r="F4540" t="s">
        <v>69</v>
      </c>
      <c r="G4540" t="s">
        <v>0</v>
      </c>
      <c r="H4540" t="s">
        <v>37</v>
      </c>
      <c r="I4540" t="s">
        <v>25</v>
      </c>
      <c r="J4540" t="s">
        <v>36</v>
      </c>
      <c r="K4540" t="s">
        <v>37</v>
      </c>
    </row>
    <row r="4541" spans="1:11" x14ac:dyDescent="0.25">
      <c r="A4541">
        <v>7106882</v>
      </c>
      <c r="B4541" s="2">
        <v>43425.632578240744</v>
      </c>
      <c r="C4541" s="2">
        <v>43422</v>
      </c>
      <c r="D4541" t="s">
        <v>1713</v>
      </c>
      <c r="E4541">
        <v>12408</v>
      </c>
      <c r="F4541" t="s">
        <v>69</v>
      </c>
      <c r="G4541" t="s">
        <v>2</v>
      </c>
      <c r="H4541" t="s">
        <v>37</v>
      </c>
      <c r="I4541" t="s">
        <v>25</v>
      </c>
      <c r="J4541" t="s">
        <v>9</v>
      </c>
      <c r="K4541" t="s">
        <v>37</v>
      </c>
    </row>
    <row r="4542" spans="1:11" x14ac:dyDescent="0.25">
      <c r="A4542">
        <v>7107247</v>
      </c>
      <c r="B4542" s="2">
        <v>43425.63329351852</v>
      </c>
      <c r="C4542" s="2">
        <v>43422</v>
      </c>
      <c r="D4542" t="s">
        <v>1714</v>
      </c>
      <c r="E4542">
        <v>12408</v>
      </c>
      <c r="F4542" t="s">
        <v>69</v>
      </c>
      <c r="G4542" t="s">
        <v>0</v>
      </c>
      <c r="H4542" t="s">
        <v>37</v>
      </c>
      <c r="I4542" t="s">
        <v>25</v>
      </c>
      <c r="J4542" t="s">
        <v>36</v>
      </c>
      <c r="K4542" t="s">
        <v>37</v>
      </c>
    </row>
    <row r="4543" spans="1:11" x14ac:dyDescent="0.25">
      <c r="A4543">
        <v>7107247</v>
      </c>
      <c r="B4543" s="2">
        <v>43425.633621643516</v>
      </c>
      <c r="C4543" s="2">
        <v>43422</v>
      </c>
      <c r="D4543" t="s">
        <v>1714</v>
      </c>
      <c r="E4543">
        <v>12408</v>
      </c>
      <c r="F4543" t="s">
        <v>69</v>
      </c>
      <c r="G4543" t="s">
        <v>2</v>
      </c>
      <c r="H4543" t="s">
        <v>5</v>
      </c>
      <c r="I4543" t="s">
        <v>1</v>
      </c>
      <c r="J4543" t="s">
        <v>4</v>
      </c>
      <c r="K4543" t="s">
        <v>38</v>
      </c>
    </row>
    <row r="4544" spans="1:11" x14ac:dyDescent="0.25">
      <c r="A4544">
        <v>7107389</v>
      </c>
      <c r="B4544" s="2">
        <v>43425.634004861109</v>
      </c>
      <c r="C4544" s="2">
        <v>43422</v>
      </c>
      <c r="D4544" t="s">
        <v>1715</v>
      </c>
      <c r="E4544">
        <v>12408</v>
      </c>
      <c r="F4544" t="s">
        <v>69</v>
      </c>
      <c r="G4544" t="s">
        <v>0</v>
      </c>
      <c r="H4544" t="s">
        <v>37</v>
      </c>
      <c r="I4544" t="s">
        <v>25</v>
      </c>
      <c r="J4544" t="s">
        <v>36</v>
      </c>
      <c r="K4544" t="s">
        <v>37</v>
      </c>
    </row>
    <row r="4545" spans="1:11" x14ac:dyDescent="0.25">
      <c r="A4545">
        <v>7107389</v>
      </c>
      <c r="B4545" s="2">
        <v>43425.634307291664</v>
      </c>
      <c r="C4545" s="2">
        <v>43422</v>
      </c>
      <c r="D4545" t="s">
        <v>1715</v>
      </c>
      <c r="E4545">
        <v>12408</v>
      </c>
      <c r="F4545" t="s">
        <v>69</v>
      </c>
      <c r="G4545" t="s">
        <v>2</v>
      </c>
      <c r="H4545" t="s">
        <v>8</v>
      </c>
      <c r="I4545" t="s">
        <v>7</v>
      </c>
      <c r="J4545" t="s">
        <v>4</v>
      </c>
      <c r="K4545" t="s">
        <v>65</v>
      </c>
    </row>
    <row r="4546" spans="1:11" x14ac:dyDescent="0.25">
      <c r="A4546">
        <v>7107389</v>
      </c>
      <c r="B4546" s="2">
        <v>43425.63462650463</v>
      </c>
      <c r="C4546" s="2">
        <v>43422</v>
      </c>
      <c r="D4546" t="s">
        <v>1715</v>
      </c>
      <c r="E4546">
        <v>12408</v>
      </c>
      <c r="F4546" t="s">
        <v>69</v>
      </c>
      <c r="G4546" t="s">
        <v>2</v>
      </c>
      <c r="H4546" t="s">
        <v>3</v>
      </c>
      <c r="I4546" t="s">
        <v>1</v>
      </c>
      <c r="J4546" t="s">
        <v>4</v>
      </c>
      <c r="K4546" t="s">
        <v>39</v>
      </c>
    </row>
    <row r="4547" spans="1:11" x14ac:dyDescent="0.25">
      <c r="A4547">
        <v>7107389</v>
      </c>
      <c r="B4547" s="2">
        <v>43425.63503553241</v>
      </c>
      <c r="C4547" s="2">
        <v>43422</v>
      </c>
      <c r="D4547" t="s">
        <v>1715</v>
      </c>
      <c r="E4547">
        <v>12408</v>
      </c>
      <c r="F4547" t="s">
        <v>69</v>
      </c>
      <c r="G4547" t="s">
        <v>2</v>
      </c>
      <c r="H4547" t="s">
        <v>5</v>
      </c>
      <c r="I4547" t="s">
        <v>1</v>
      </c>
      <c r="J4547" t="s">
        <v>4</v>
      </c>
      <c r="K4547" t="s">
        <v>38</v>
      </c>
    </row>
    <row r="4548" spans="1:11" x14ac:dyDescent="0.25">
      <c r="A4548">
        <v>7107731</v>
      </c>
      <c r="B4548" s="2">
        <v>43425.635682175925</v>
      </c>
      <c r="C4548" s="2">
        <v>43422</v>
      </c>
      <c r="D4548" t="s">
        <v>1716</v>
      </c>
      <c r="E4548">
        <v>12408</v>
      </c>
      <c r="F4548" t="s">
        <v>69</v>
      </c>
      <c r="G4548" t="s">
        <v>0</v>
      </c>
      <c r="H4548" t="s">
        <v>37</v>
      </c>
      <c r="I4548" t="s">
        <v>25</v>
      </c>
      <c r="J4548" t="s">
        <v>36</v>
      </c>
      <c r="K4548" t="s">
        <v>37</v>
      </c>
    </row>
    <row r="4549" spans="1:11" x14ac:dyDescent="0.25">
      <c r="A4549">
        <v>7107731</v>
      </c>
      <c r="B4549" s="2">
        <v>43425.636658449075</v>
      </c>
      <c r="C4549" s="2">
        <v>43422</v>
      </c>
      <c r="D4549" t="s">
        <v>1716</v>
      </c>
      <c r="E4549">
        <v>12408</v>
      </c>
      <c r="F4549" t="s">
        <v>69</v>
      </c>
      <c r="G4549" t="s">
        <v>2</v>
      </c>
      <c r="H4549" t="s">
        <v>5</v>
      </c>
      <c r="I4549" t="s">
        <v>1</v>
      </c>
      <c r="J4549" t="s">
        <v>4</v>
      </c>
      <c r="K4549" t="s">
        <v>38</v>
      </c>
    </row>
    <row r="4550" spans="1:11" x14ac:dyDescent="0.25">
      <c r="A4550">
        <v>7108399</v>
      </c>
      <c r="B4550" s="2">
        <v>43425.637021180555</v>
      </c>
      <c r="C4550" s="2">
        <v>43422</v>
      </c>
      <c r="D4550" t="s">
        <v>1717</v>
      </c>
      <c r="E4550">
        <v>12408</v>
      </c>
      <c r="F4550" t="s">
        <v>69</v>
      </c>
      <c r="G4550" t="s">
        <v>0</v>
      </c>
      <c r="H4550" t="s">
        <v>37</v>
      </c>
      <c r="I4550" t="s">
        <v>25</v>
      </c>
      <c r="J4550" t="s">
        <v>36</v>
      </c>
      <c r="K4550" t="s">
        <v>37</v>
      </c>
    </row>
    <row r="4551" spans="1:11" x14ac:dyDescent="0.25">
      <c r="A4551">
        <v>7108399</v>
      </c>
      <c r="B4551" s="2">
        <v>43425.637348379627</v>
      </c>
      <c r="C4551" s="2">
        <v>43422</v>
      </c>
      <c r="D4551" t="s">
        <v>1717</v>
      </c>
      <c r="E4551">
        <v>12408</v>
      </c>
      <c r="F4551" t="s">
        <v>69</v>
      </c>
      <c r="G4551" t="s">
        <v>2</v>
      </c>
      <c r="H4551" t="s">
        <v>3</v>
      </c>
      <c r="I4551" t="s">
        <v>1</v>
      </c>
      <c r="J4551" t="s">
        <v>4</v>
      </c>
      <c r="K4551" t="s">
        <v>39</v>
      </c>
    </row>
    <row r="4552" spans="1:11" x14ac:dyDescent="0.25">
      <c r="A4552">
        <v>7108399</v>
      </c>
      <c r="B4552" s="2">
        <v>43425.637654166669</v>
      </c>
      <c r="C4552" s="2">
        <v>43422</v>
      </c>
      <c r="D4552" t="s">
        <v>1717</v>
      </c>
      <c r="E4552">
        <v>12408</v>
      </c>
      <c r="F4552" t="s">
        <v>69</v>
      </c>
      <c r="G4552" t="s">
        <v>2</v>
      </c>
      <c r="H4552" t="s">
        <v>5</v>
      </c>
      <c r="I4552" t="s">
        <v>1</v>
      </c>
      <c r="J4552" t="s">
        <v>4</v>
      </c>
      <c r="K4552" t="s">
        <v>38</v>
      </c>
    </row>
    <row r="4553" spans="1:11" x14ac:dyDescent="0.25">
      <c r="A4553">
        <v>7110841</v>
      </c>
      <c r="B4553" s="2">
        <v>43425.638514004633</v>
      </c>
      <c r="C4553" s="2">
        <v>43422</v>
      </c>
      <c r="D4553" t="s">
        <v>1718</v>
      </c>
      <c r="E4553">
        <v>12408</v>
      </c>
      <c r="F4553" t="s">
        <v>69</v>
      </c>
      <c r="G4553" t="s">
        <v>0</v>
      </c>
      <c r="H4553" t="s">
        <v>37</v>
      </c>
      <c r="I4553" t="s">
        <v>25</v>
      </c>
      <c r="J4553" t="s">
        <v>36</v>
      </c>
      <c r="K4553" t="s">
        <v>37</v>
      </c>
    </row>
    <row r="4554" spans="1:11" x14ac:dyDescent="0.25">
      <c r="A4554">
        <v>7110841</v>
      </c>
      <c r="B4554" s="2">
        <v>43425.638806481482</v>
      </c>
      <c r="C4554" s="2">
        <v>43422</v>
      </c>
      <c r="D4554" t="s">
        <v>1718</v>
      </c>
      <c r="E4554">
        <v>12408</v>
      </c>
      <c r="F4554" t="s">
        <v>69</v>
      </c>
      <c r="G4554" t="s">
        <v>2</v>
      </c>
      <c r="H4554" t="s">
        <v>5</v>
      </c>
      <c r="I4554" t="s">
        <v>1</v>
      </c>
      <c r="J4554" t="s">
        <v>4</v>
      </c>
      <c r="K4554" t="s">
        <v>38</v>
      </c>
    </row>
    <row r="4555" spans="1:11" x14ac:dyDescent="0.25">
      <c r="A4555">
        <v>7111442</v>
      </c>
      <c r="B4555" s="2">
        <v>43425.639152199074</v>
      </c>
      <c r="C4555" s="2">
        <v>43422</v>
      </c>
      <c r="D4555" t="s">
        <v>1719</v>
      </c>
      <c r="E4555">
        <v>12408</v>
      </c>
      <c r="F4555" t="s">
        <v>69</v>
      </c>
      <c r="G4555" t="s">
        <v>0</v>
      </c>
      <c r="H4555" t="s">
        <v>37</v>
      </c>
      <c r="I4555" t="s">
        <v>25</v>
      </c>
      <c r="J4555" t="s">
        <v>36</v>
      </c>
      <c r="K4555" t="s">
        <v>37</v>
      </c>
    </row>
    <row r="4556" spans="1:11" x14ac:dyDescent="0.25">
      <c r="A4556">
        <v>7111442</v>
      </c>
      <c r="B4556" s="2">
        <v>43425.639428009257</v>
      </c>
      <c r="C4556" s="2">
        <v>43422</v>
      </c>
      <c r="D4556" t="s">
        <v>1719</v>
      </c>
      <c r="E4556">
        <v>12408</v>
      </c>
      <c r="F4556" t="s">
        <v>69</v>
      </c>
      <c r="G4556" t="s">
        <v>2</v>
      </c>
      <c r="H4556" t="s">
        <v>3</v>
      </c>
      <c r="I4556" t="s">
        <v>1</v>
      </c>
      <c r="J4556" t="s">
        <v>4</v>
      </c>
      <c r="K4556" t="s">
        <v>39</v>
      </c>
    </row>
    <row r="4557" spans="1:11" x14ac:dyDescent="0.25">
      <c r="A4557">
        <v>7111442</v>
      </c>
      <c r="B4557" s="2">
        <v>43425.639751041665</v>
      </c>
      <c r="C4557" s="2">
        <v>43422</v>
      </c>
      <c r="D4557" t="s">
        <v>1719</v>
      </c>
      <c r="E4557">
        <v>12408</v>
      </c>
      <c r="F4557" t="s">
        <v>69</v>
      </c>
      <c r="G4557" t="s">
        <v>2</v>
      </c>
      <c r="H4557" t="s">
        <v>5</v>
      </c>
      <c r="I4557" t="s">
        <v>1</v>
      </c>
      <c r="J4557" t="s">
        <v>4</v>
      </c>
      <c r="K4557" t="s">
        <v>38</v>
      </c>
    </row>
    <row r="4558" spans="1:11" x14ac:dyDescent="0.25">
      <c r="A4558">
        <v>7112086</v>
      </c>
      <c r="B4558" s="2">
        <v>43425.640103240738</v>
      </c>
      <c r="C4558" s="2">
        <v>43422</v>
      </c>
      <c r="D4558" t="s">
        <v>1720</v>
      </c>
      <c r="E4558">
        <v>12408</v>
      </c>
      <c r="F4558" t="s">
        <v>69</v>
      </c>
      <c r="G4558" t="s">
        <v>0</v>
      </c>
      <c r="H4558" t="s">
        <v>37</v>
      </c>
      <c r="I4558" t="s">
        <v>25</v>
      </c>
      <c r="J4558" t="s">
        <v>36</v>
      </c>
      <c r="K4558" t="s">
        <v>37</v>
      </c>
    </row>
    <row r="4559" spans="1:11" x14ac:dyDescent="0.25">
      <c r="A4559">
        <v>7112086</v>
      </c>
      <c r="B4559" s="2">
        <v>43425.640404166668</v>
      </c>
      <c r="C4559" s="2">
        <v>43422</v>
      </c>
      <c r="D4559" t="s">
        <v>1720</v>
      </c>
      <c r="E4559">
        <v>12408</v>
      </c>
      <c r="F4559" t="s">
        <v>69</v>
      </c>
      <c r="G4559" t="s">
        <v>2</v>
      </c>
      <c r="H4559" t="s">
        <v>3</v>
      </c>
      <c r="I4559" t="s">
        <v>1</v>
      </c>
      <c r="J4559" t="s">
        <v>4</v>
      </c>
      <c r="K4559" t="s">
        <v>39</v>
      </c>
    </row>
    <row r="4560" spans="1:11" x14ac:dyDescent="0.25">
      <c r="A4560">
        <v>7112086</v>
      </c>
      <c r="B4560" s="2">
        <v>43425.640726504629</v>
      </c>
      <c r="C4560" s="2">
        <v>43422</v>
      </c>
      <c r="D4560" t="s">
        <v>1720</v>
      </c>
      <c r="E4560">
        <v>12408</v>
      </c>
      <c r="F4560" t="s">
        <v>69</v>
      </c>
      <c r="G4560" t="s">
        <v>2</v>
      </c>
      <c r="H4560" t="s">
        <v>5</v>
      </c>
      <c r="I4560" t="s">
        <v>1</v>
      </c>
      <c r="J4560" t="s">
        <v>4</v>
      </c>
      <c r="K4560" t="s">
        <v>38</v>
      </c>
    </row>
    <row r="4561" spans="1:11" x14ac:dyDescent="0.25">
      <c r="A4561">
        <v>7112664</v>
      </c>
      <c r="B4561" s="2">
        <v>43425.641286689817</v>
      </c>
      <c r="C4561" s="2">
        <v>43422</v>
      </c>
      <c r="D4561" t="s">
        <v>1721</v>
      </c>
      <c r="E4561">
        <v>12408</v>
      </c>
      <c r="F4561" t="s">
        <v>69</v>
      </c>
      <c r="G4561" t="s">
        <v>0</v>
      </c>
      <c r="H4561" t="s">
        <v>37</v>
      </c>
      <c r="I4561" t="s">
        <v>25</v>
      </c>
      <c r="J4561" t="s">
        <v>36</v>
      </c>
      <c r="K4561" t="s">
        <v>37</v>
      </c>
    </row>
    <row r="4562" spans="1:11" x14ac:dyDescent="0.25">
      <c r="A4562">
        <v>7112664</v>
      </c>
      <c r="B4562" s="2">
        <v>43425.64157939815</v>
      </c>
      <c r="C4562" s="2">
        <v>43422</v>
      </c>
      <c r="D4562" t="s">
        <v>1721</v>
      </c>
      <c r="E4562">
        <v>12408</v>
      </c>
      <c r="F4562" t="s">
        <v>69</v>
      </c>
      <c r="G4562" t="s">
        <v>2</v>
      </c>
      <c r="H4562" t="s">
        <v>3</v>
      </c>
      <c r="I4562" t="s">
        <v>1</v>
      </c>
      <c r="J4562" t="s">
        <v>4</v>
      </c>
      <c r="K4562" t="s">
        <v>39</v>
      </c>
    </row>
    <row r="4563" spans="1:11" x14ac:dyDescent="0.25">
      <c r="A4563">
        <v>7112664</v>
      </c>
      <c r="B4563" s="2">
        <v>43425.641901388888</v>
      </c>
      <c r="C4563" s="2">
        <v>43422</v>
      </c>
      <c r="D4563" t="s">
        <v>1721</v>
      </c>
      <c r="E4563">
        <v>12408</v>
      </c>
      <c r="F4563" t="s">
        <v>69</v>
      </c>
      <c r="G4563" t="s">
        <v>2</v>
      </c>
      <c r="H4563" t="s">
        <v>5</v>
      </c>
      <c r="I4563" t="s">
        <v>1</v>
      </c>
      <c r="J4563" t="s">
        <v>4</v>
      </c>
      <c r="K4563" t="s">
        <v>38</v>
      </c>
    </row>
    <row r="4564" spans="1:11" x14ac:dyDescent="0.25">
      <c r="A4564">
        <v>7113125</v>
      </c>
      <c r="B4564" s="2">
        <v>43425.642318287035</v>
      </c>
      <c r="C4564" s="2">
        <v>43422</v>
      </c>
      <c r="D4564" t="s">
        <v>1722</v>
      </c>
      <c r="E4564">
        <v>12408</v>
      </c>
      <c r="F4564" t="s">
        <v>69</v>
      </c>
      <c r="G4564" t="s">
        <v>0</v>
      </c>
      <c r="H4564" t="s">
        <v>37</v>
      </c>
      <c r="I4564" t="s">
        <v>25</v>
      </c>
      <c r="J4564" t="s">
        <v>36</v>
      </c>
      <c r="K4564" t="s">
        <v>37</v>
      </c>
    </row>
    <row r="4565" spans="1:11" x14ac:dyDescent="0.25">
      <c r="A4565">
        <v>7113125</v>
      </c>
      <c r="B4565" s="2">
        <v>43425.642562384259</v>
      </c>
      <c r="C4565" s="2">
        <v>43422</v>
      </c>
      <c r="D4565" t="s">
        <v>1722</v>
      </c>
      <c r="E4565">
        <v>12408</v>
      </c>
      <c r="F4565" t="s">
        <v>69</v>
      </c>
      <c r="G4565" t="s">
        <v>2</v>
      </c>
      <c r="H4565" t="s">
        <v>37</v>
      </c>
      <c r="I4565" t="s">
        <v>25</v>
      </c>
      <c r="J4565" t="s">
        <v>4</v>
      </c>
      <c r="K4565" t="s">
        <v>37</v>
      </c>
    </row>
    <row r="4566" spans="1:11" x14ac:dyDescent="0.25">
      <c r="A4566">
        <v>7113464</v>
      </c>
      <c r="B4566" s="2">
        <v>43425.642981712961</v>
      </c>
      <c r="C4566" s="2">
        <v>43422</v>
      </c>
      <c r="D4566" t="s">
        <v>1723</v>
      </c>
      <c r="E4566">
        <v>12408</v>
      </c>
      <c r="F4566" t="s">
        <v>69</v>
      </c>
      <c r="G4566" t="s">
        <v>0</v>
      </c>
      <c r="H4566" t="s">
        <v>37</v>
      </c>
      <c r="I4566" t="s">
        <v>25</v>
      </c>
      <c r="J4566" t="s">
        <v>36</v>
      </c>
      <c r="K4566" t="s">
        <v>37</v>
      </c>
    </row>
    <row r="4567" spans="1:11" x14ac:dyDescent="0.25">
      <c r="A4567">
        <v>7113464</v>
      </c>
      <c r="B4567" s="2">
        <v>43425.643251388887</v>
      </c>
      <c r="C4567" s="2">
        <v>43422</v>
      </c>
      <c r="D4567" t="s">
        <v>1723</v>
      </c>
      <c r="E4567">
        <v>12408</v>
      </c>
      <c r="F4567" t="s">
        <v>69</v>
      </c>
      <c r="G4567" t="s">
        <v>2</v>
      </c>
      <c r="H4567" t="s">
        <v>37</v>
      </c>
      <c r="I4567" t="s">
        <v>25</v>
      </c>
      <c r="J4567" t="s">
        <v>9</v>
      </c>
      <c r="K4567" t="s">
        <v>37</v>
      </c>
    </row>
    <row r="4568" spans="1:11" x14ac:dyDescent="0.25">
      <c r="A4568">
        <v>7116676</v>
      </c>
      <c r="B4568" s="2">
        <v>43425.643632060186</v>
      </c>
      <c r="C4568" s="2">
        <v>43422</v>
      </c>
      <c r="D4568" t="s">
        <v>1724</v>
      </c>
      <c r="E4568">
        <v>12408</v>
      </c>
      <c r="F4568" t="s">
        <v>69</v>
      </c>
      <c r="G4568" t="s">
        <v>0</v>
      </c>
      <c r="H4568" t="s">
        <v>37</v>
      </c>
      <c r="I4568" t="s">
        <v>25</v>
      </c>
      <c r="J4568" t="s">
        <v>36</v>
      </c>
      <c r="K4568" t="s">
        <v>37</v>
      </c>
    </row>
    <row r="4569" spans="1:11" x14ac:dyDescent="0.25">
      <c r="A4569">
        <v>7116676</v>
      </c>
      <c r="B4569" s="2">
        <v>43425.643892939814</v>
      </c>
      <c r="C4569" s="2">
        <v>43422</v>
      </c>
      <c r="D4569" t="s">
        <v>1724</v>
      </c>
      <c r="E4569">
        <v>12408</v>
      </c>
      <c r="F4569" t="s">
        <v>69</v>
      </c>
      <c r="G4569" t="s">
        <v>2</v>
      </c>
      <c r="H4569" t="s">
        <v>37</v>
      </c>
      <c r="I4569" t="s">
        <v>25</v>
      </c>
      <c r="J4569" t="s">
        <v>4</v>
      </c>
      <c r="K4569" t="s">
        <v>37</v>
      </c>
    </row>
    <row r="4570" spans="1:11" x14ac:dyDescent="0.25">
      <c r="A4570">
        <v>7117592</v>
      </c>
      <c r="B4570" s="2">
        <v>43425.644276041668</v>
      </c>
      <c r="C4570" s="2">
        <v>43422</v>
      </c>
      <c r="D4570" t="s">
        <v>1725</v>
      </c>
      <c r="E4570">
        <v>12408</v>
      </c>
      <c r="F4570" t="s">
        <v>69</v>
      </c>
      <c r="G4570" t="s">
        <v>0</v>
      </c>
      <c r="H4570" t="s">
        <v>37</v>
      </c>
      <c r="I4570" t="s">
        <v>25</v>
      </c>
      <c r="J4570" t="s">
        <v>36</v>
      </c>
      <c r="K4570" t="s">
        <v>37</v>
      </c>
    </row>
    <row r="4571" spans="1:11" x14ac:dyDescent="0.25">
      <c r="A4571">
        <v>7117592</v>
      </c>
      <c r="B4571" s="2">
        <v>43425.644567708332</v>
      </c>
      <c r="C4571" s="2">
        <v>43422</v>
      </c>
      <c r="D4571" t="s">
        <v>1725</v>
      </c>
      <c r="E4571">
        <v>12408</v>
      </c>
      <c r="F4571" t="s">
        <v>69</v>
      </c>
      <c r="G4571" t="s">
        <v>2</v>
      </c>
      <c r="H4571" t="s">
        <v>37</v>
      </c>
      <c r="I4571" t="s">
        <v>25</v>
      </c>
      <c r="J4571" t="s">
        <v>9</v>
      </c>
      <c r="K4571" t="s">
        <v>37</v>
      </c>
    </row>
    <row r="4572" spans="1:11" x14ac:dyDescent="0.25">
      <c r="A4572">
        <v>7117660</v>
      </c>
      <c r="B4572" s="2">
        <v>43425.64495613426</v>
      </c>
      <c r="C4572" s="2">
        <v>43422</v>
      </c>
      <c r="D4572" t="s">
        <v>1726</v>
      </c>
      <c r="E4572">
        <v>12408</v>
      </c>
      <c r="F4572" t="s">
        <v>69</v>
      </c>
      <c r="G4572" t="s">
        <v>0</v>
      </c>
      <c r="H4572" t="s">
        <v>37</v>
      </c>
      <c r="I4572" t="s">
        <v>25</v>
      </c>
      <c r="J4572" t="s">
        <v>36</v>
      </c>
      <c r="K4572" t="s">
        <v>37</v>
      </c>
    </row>
    <row r="4573" spans="1:11" x14ac:dyDescent="0.25">
      <c r="A4573">
        <v>7117660</v>
      </c>
      <c r="B4573" s="2">
        <v>43425.645317708331</v>
      </c>
      <c r="C4573" s="2">
        <v>43422</v>
      </c>
      <c r="D4573" t="s">
        <v>1726</v>
      </c>
      <c r="E4573">
        <v>12408</v>
      </c>
      <c r="F4573" t="s">
        <v>69</v>
      </c>
      <c r="G4573" t="s">
        <v>2</v>
      </c>
      <c r="H4573" t="s">
        <v>3</v>
      </c>
      <c r="I4573" t="s">
        <v>1</v>
      </c>
      <c r="J4573" t="s">
        <v>4</v>
      </c>
      <c r="K4573" t="s">
        <v>39</v>
      </c>
    </row>
    <row r="4574" spans="1:11" x14ac:dyDescent="0.25">
      <c r="A4574">
        <v>7117660</v>
      </c>
      <c r="B4574" s="2">
        <v>43425.645623842589</v>
      </c>
      <c r="C4574" s="2">
        <v>43422</v>
      </c>
      <c r="D4574" t="s">
        <v>1726</v>
      </c>
      <c r="E4574">
        <v>12408</v>
      </c>
      <c r="F4574" t="s">
        <v>69</v>
      </c>
      <c r="G4574" t="s">
        <v>2</v>
      </c>
      <c r="H4574" t="s">
        <v>5</v>
      </c>
      <c r="I4574" t="s">
        <v>1</v>
      </c>
      <c r="J4574" t="s">
        <v>4</v>
      </c>
      <c r="K4574" t="s">
        <v>38</v>
      </c>
    </row>
    <row r="4575" spans="1:11" x14ac:dyDescent="0.25">
      <c r="A4575">
        <v>7119073</v>
      </c>
      <c r="B4575" s="2">
        <v>43425.64617511574</v>
      </c>
      <c r="C4575" s="2">
        <v>43422</v>
      </c>
      <c r="D4575" t="s">
        <v>1727</v>
      </c>
      <c r="E4575">
        <v>12408</v>
      </c>
      <c r="F4575" t="s">
        <v>69</v>
      </c>
      <c r="G4575" t="s">
        <v>0</v>
      </c>
      <c r="H4575" t="s">
        <v>37</v>
      </c>
      <c r="I4575" t="s">
        <v>25</v>
      </c>
      <c r="J4575" t="s">
        <v>36</v>
      </c>
      <c r="K4575" t="s">
        <v>37</v>
      </c>
    </row>
    <row r="4576" spans="1:11" x14ac:dyDescent="0.25">
      <c r="A4576">
        <v>7119073</v>
      </c>
      <c r="B4576" s="2">
        <v>43425.646458564814</v>
      </c>
      <c r="C4576" s="2">
        <v>43422</v>
      </c>
      <c r="D4576" t="s">
        <v>1727</v>
      </c>
      <c r="E4576">
        <v>12408</v>
      </c>
      <c r="F4576" t="s">
        <v>69</v>
      </c>
      <c r="G4576" t="s">
        <v>2</v>
      </c>
      <c r="H4576" t="s">
        <v>5</v>
      </c>
      <c r="I4576" t="s">
        <v>1</v>
      </c>
      <c r="J4576" t="s">
        <v>4</v>
      </c>
      <c r="K4576" t="s">
        <v>38</v>
      </c>
    </row>
    <row r="4577" spans="1:11" x14ac:dyDescent="0.25">
      <c r="A4577">
        <v>7120639</v>
      </c>
      <c r="B4577" s="2">
        <v>43425.646918749997</v>
      </c>
      <c r="C4577" s="2">
        <v>43422</v>
      </c>
      <c r="D4577" t="s">
        <v>1728</v>
      </c>
      <c r="E4577">
        <v>12408</v>
      </c>
      <c r="F4577" t="s">
        <v>69</v>
      </c>
      <c r="G4577" t="s">
        <v>0</v>
      </c>
      <c r="H4577" t="s">
        <v>37</v>
      </c>
      <c r="I4577" t="s">
        <v>25</v>
      </c>
      <c r="J4577" t="s">
        <v>36</v>
      </c>
      <c r="K4577" t="s">
        <v>37</v>
      </c>
    </row>
    <row r="4578" spans="1:11" x14ac:dyDescent="0.25">
      <c r="A4578">
        <v>7120639</v>
      </c>
      <c r="B4578" s="2">
        <v>43425.647154282407</v>
      </c>
      <c r="C4578" s="2">
        <v>43422</v>
      </c>
      <c r="D4578" t="s">
        <v>1728</v>
      </c>
      <c r="E4578">
        <v>12408</v>
      </c>
      <c r="F4578" t="s">
        <v>69</v>
      </c>
      <c r="G4578" t="s">
        <v>2</v>
      </c>
      <c r="H4578" t="s">
        <v>37</v>
      </c>
      <c r="I4578" t="s">
        <v>25</v>
      </c>
      <c r="J4578" t="s">
        <v>4</v>
      </c>
      <c r="K4578" t="s">
        <v>37</v>
      </c>
    </row>
    <row r="4579" spans="1:11" x14ac:dyDescent="0.25">
      <c r="A4579">
        <v>7122620</v>
      </c>
      <c r="B4579" s="2">
        <v>43425.647576620373</v>
      </c>
      <c r="C4579" s="2">
        <v>43422</v>
      </c>
      <c r="D4579" t="s">
        <v>1729</v>
      </c>
      <c r="E4579">
        <v>12408</v>
      </c>
      <c r="F4579" t="s">
        <v>69</v>
      </c>
      <c r="G4579" t="s">
        <v>0</v>
      </c>
      <c r="H4579" t="s">
        <v>37</v>
      </c>
      <c r="I4579" t="s">
        <v>25</v>
      </c>
      <c r="J4579" t="s">
        <v>36</v>
      </c>
      <c r="K4579" t="s">
        <v>37</v>
      </c>
    </row>
    <row r="4580" spans="1:11" x14ac:dyDescent="0.25">
      <c r="A4580">
        <v>7122620</v>
      </c>
      <c r="B4580" s="2">
        <v>43425.647862384256</v>
      </c>
      <c r="C4580" s="2">
        <v>43422</v>
      </c>
      <c r="D4580" t="s">
        <v>1729</v>
      </c>
      <c r="E4580">
        <v>12408</v>
      </c>
      <c r="F4580" t="s">
        <v>69</v>
      </c>
      <c r="G4580" t="s">
        <v>2</v>
      </c>
      <c r="H4580" t="s">
        <v>5</v>
      </c>
      <c r="I4580" t="s">
        <v>1</v>
      </c>
      <c r="J4580" t="s">
        <v>4</v>
      </c>
      <c r="K4580" t="s">
        <v>38</v>
      </c>
    </row>
    <row r="4581" spans="1:11" x14ac:dyDescent="0.25">
      <c r="A4581">
        <v>7124108</v>
      </c>
      <c r="B4581" s="2">
        <v>43425.648247453704</v>
      </c>
      <c r="C4581" s="2">
        <v>43422</v>
      </c>
      <c r="D4581" t="s">
        <v>1730</v>
      </c>
      <c r="E4581">
        <v>12408</v>
      </c>
      <c r="F4581" t="s">
        <v>69</v>
      </c>
      <c r="G4581" t="s">
        <v>0</v>
      </c>
      <c r="H4581" t="s">
        <v>37</v>
      </c>
      <c r="I4581" t="s">
        <v>25</v>
      </c>
      <c r="J4581" t="s">
        <v>36</v>
      </c>
      <c r="K4581" t="s">
        <v>37</v>
      </c>
    </row>
    <row r="4582" spans="1:11" x14ac:dyDescent="0.25">
      <c r="A4582">
        <v>7124108</v>
      </c>
      <c r="B4582" s="2">
        <v>43425.648529861108</v>
      </c>
      <c r="C4582" s="2">
        <v>43422</v>
      </c>
      <c r="D4582" t="s">
        <v>1730</v>
      </c>
      <c r="E4582">
        <v>12408</v>
      </c>
      <c r="F4582" t="s">
        <v>69</v>
      </c>
      <c r="G4582" t="s">
        <v>2</v>
      </c>
      <c r="H4582" t="s">
        <v>3</v>
      </c>
      <c r="I4582" t="s">
        <v>1</v>
      </c>
      <c r="J4582" t="s">
        <v>4</v>
      </c>
      <c r="K4582" t="s">
        <v>39</v>
      </c>
    </row>
    <row r="4583" spans="1:11" x14ac:dyDescent="0.25">
      <c r="A4583">
        <v>7124108</v>
      </c>
      <c r="B4583" s="2">
        <v>43425.648806597223</v>
      </c>
      <c r="C4583" s="2">
        <v>43422</v>
      </c>
      <c r="D4583" t="s">
        <v>1730</v>
      </c>
      <c r="E4583">
        <v>12408</v>
      </c>
      <c r="F4583" t="s">
        <v>69</v>
      </c>
      <c r="G4583" t="s">
        <v>2</v>
      </c>
      <c r="H4583" t="s">
        <v>5</v>
      </c>
      <c r="I4583" t="s">
        <v>1</v>
      </c>
      <c r="J4583" t="s">
        <v>4</v>
      </c>
      <c r="K4583" t="s">
        <v>38</v>
      </c>
    </row>
    <row r="4584" spans="1:11" x14ac:dyDescent="0.25">
      <c r="A4584">
        <v>7124357</v>
      </c>
      <c r="B4584" s="2">
        <v>43425.649248148147</v>
      </c>
      <c r="C4584" s="2">
        <v>43422</v>
      </c>
      <c r="D4584" t="s">
        <v>1731</v>
      </c>
      <c r="E4584">
        <v>12408</v>
      </c>
      <c r="F4584" t="s">
        <v>69</v>
      </c>
      <c r="G4584" t="s">
        <v>0</v>
      </c>
      <c r="H4584" t="s">
        <v>37</v>
      </c>
      <c r="I4584" t="s">
        <v>25</v>
      </c>
      <c r="J4584" t="s">
        <v>36</v>
      </c>
      <c r="K4584" t="s">
        <v>37</v>
      </c>
    </row>
    <row r="4585" spans="1:11" x14ac:dyDescent="0.25">
      <c r="A4585">
        <v>7124357</v>
      </c>
      <c r="B4585" s="2">
        <v>43425.649626736114</v>
      </c>
      <c r="C4585" s="2">
        <v>43422</v>
      </c>
      <c r="D4585" t="s">
        <v>1731</v>
      </c>
      <c r="E4585">
        <v>12408</v>
      </c>
      <c r="F4585" t="s">
        <v>69</v>
      </c>
      <c r="G4585" t="s">
        <v>2</v>
      </c>
      <c r="H4585" t="s">
        <v>3</v>
      </c>
      <c r="I4585" t="s">
        <v>1</v>
      </c>
      <c r="J4585" t="s">
        <v>4</v>
      </c>
      <c r="K4585" t="s">
        <v>39</v>
      </c>
    </row>
    <row r="4586" spans="1:11" x14ac:dyDescent="0.25">
      <c r="A4586">
        <v>7124357</v>
      </c>
      <c r="B4586" s="2">
        <v>43425.650023263886</v>
      </c>
      <c r="C4586" s="2">
        <v>43422</v>
      </c>
      <c r="D4586" t="s">
        <v>1731</v>
      </c>
      <c r="E4586">
        <v>12408</v>
      </c>
      <c r="F4586" t="s">
        <v>69</v>
      </c>
      <c r="G4586" t="s">
        <v>2</v>
      </c>
      <c r="H4586" t="s">
        <v>5</v>
      </c>
      <c r="I4586" t="s">
        <v>1</v>
      </c>
      <c r="J4586" t="s">
        <v>4</v>
      </c>
      <c r="K4586" t="s">
        <v>38</v>
      </c>
    </row>
    <row r="4587" spans="1:11" x14ac:dyDescent="0.25">
      <c r="A4587">
        <v>7124427</v>
      </c>
      <c r="B4587" s="2">
        <v>43425.650460648147</v>
      </c>
      <c r="C4587" s="2">
        <v>43422</v>
      </c>
      <c r="D4587" t="s">
        <v>1732</v>
      </c>
      <c r="E4587">
        <v>12408</v>
      </c>
      <c r="F4587" t="s">
        <v>69</v>
      </c>
      <c r="G4587" t="s">
        <v>0</v>
      </c>
      <c r="H4587" t="s">
        <v>37</v>
      </c>
      <c r="I4587" t="s">
        <v>25</v>
      </c>
      <c r="J4587" t="s">
        <v>36</v>
      </c>
      <c r="K4587" t="s">
        <v>37</v>
      </c>
    </row>
    <row r="4588" spans="1:11" x14ac:dyDescent="0.25">
      <c r="A4588">
        <v>7124427</v>
      </c>
      <c r="B4588" s="2">
        <v>43425.650836458335</v>
      </c>
      <c r="C4588" s="2">
        <v>43422</v>
      </c>
      <c r="D4588" t="s">
        <v>1732</v>
      </c>
      <c r="E4588">
        <v>12408</v>
      </c>
      <c r="F4588" t="s">
        <v>69</v>
      </c>
      <c r="G4588" t="s">
        <v>2</v>
      </c>
      <c r="H4588" t="s">
        <v>37</v>
      </c>
      <c r="I4588" t="s">
        <v>25</v>
      </c>
      <c r="J4588" t="s">
        <v>9</v>
      </c>
      <c r="K4588" t="s">
        <v>37</v>
      </c>
    </row>
    <row r="4589" spans="1:11" x14ac:dyDescent="0.25">
      <c r="A4589">
        <v>7126129</v>
      </c>
      <c r="B4589" s="2">
        <v>43425.651265740744</v>
      </c>
      <c r="C4589" s="2">
        <v>43422</v>
      </c>
      <c r="D4589" t="s">
        <v>1733</v>
      </c>
      <c r="E4589">
        <v>12408</v>
      </c>
      <c r="F4589" t="s">
        <v>69</v>
      </c>
      <c r="G4589" t="s">
        <v>0</v>
      </c>
      <c r="H4589" t="s">
        <v>37</v>
      </c>
      <c r="I4589" t="s">
        <v>25</v>
      </c>
      <c r="J4589" t="s">
        <v>36</v>
      </c>
      <c r="K4589" t="s">
        <v>37</v>
      </c>
    </row>
    <row r="4590" spans="1:11" x14ac:dyDescent="0.25">
      <c r="A4590">
        <v>7126129</v>
      </c>
      <c r="B4590" s="2">
        <v>43425.65173391204</v>
      </c>
      <c r="C4590" s="2">
        <v>43422</v>
      </c>
      <c r="D4590" t="s">
        <v>1733</v>
      </c>
      <c r="E4590">
        <v>12408</v>
      </c>
      <c r="F4590" t="s">
        <v>69</v>
      </c>
      <c r="G4590" t="s">
        <v>2</v>
      </c>
      <c r="H4590" t="s">
        <v>8</v>
      </c>
      <c r="I4590" t="s">
        <v>7</v>
      </c>
      <c r="J4590" t="s">
        <v>9</v>
      </c>
      <c r="K4590" t="s">
        <v>65</v>
      </c>
    </row>
    <row r="4591" spans="1:11" x14ac:dyDescent="0.25">
      <c r="A4591">
        <v>7127056</v>
      </c>
      <c r="B4591" s="2">
        <v>43425.652224999998</v>
      </c>
      <c r="C4591" s="2">
        <v>43422</v>
      </c>
      <c r="D4591" t="s">
        <v>1734</v>
      </c>
      <c r="E4591">
        <v>12408</v>
      </c>
      <c r="F4591" t="s">
        <v>69</v>
      </c>
      <c r="G4591" t="s">
        <v>0</v>
      </c>
      <c r="H4591" t="s">
        <v>37</v>
      </c>
      <c r="I4591" t="s">
        <v>25</v>
      </c>
      <c r="J4591" t="s">
        <v>36</v>
      </c>
      <c r="K4591" t="s">
        <v>37</v>
      </c>
    </row>
    <row r="4592" spans="1:11" x14ac:dyDescent="0.25">
      <c r="A4592">
        <v>7127056</v>
      </c>
      <c r="B4592" s="2">
        <v>43425.652535879628</v>
      </c>
      <c r="C4592" s="2">
        <v>43422</v>
      </c>
      <c r="D4592" t="s">
        <v>1734</v>
      </c>
      <c r="E4592">
        <v>12408</v>
      </c>
      <c r="F4592" t="s">
        <v>69</v>
      </c>
      <c r="G4592" t="s">
        <v>2</v>
      </c>
      <c r="H4592" t="s">
        <v>37</v>
      </c>
      <c r="I4592" t="s">
        <v>25</v>
      </c>
      <c r="J4592" t="s">
        <v>9</v>
      </c>
      <c r="K4592" t="s">
        <v>37</v>
      </c>
    </row>
    <row r="4593" spans="1:11" x14ac:dyDescent="0.25">
      <c r="A4593">
        <v>712720</v>
      </c>
      <c r="B4593" s="2">
        <v>43425.653000578706</v>
      </c>
      <c r="C4593" s="2">
        <v>43422</v>
      </c>
      <c r="D4593" t="s">
        <v>1735</v>
      </c>
      <c r="E4593">
        <v>12408</v>
      </c>
      <c r="F4593" t="s">
        <v>69</v>
      </c>
      <c r="G4593" t="s">
        <v>0</v>
      </c>
      <c r="H4593" t="s">
        <v>37</v>
      </c>
      <c r="I4593" t="s">
        <v>25</v>
      </c>
      <c r="J4593" t="s">
        <v>36</v>
      </c>
      <c r="K4593" t="s">
        <v>37</v>
      </c>
    </row>
    <row r="4594" spans="1:11" x14ac:dyDescent="0.25">
      <c r="A4594">
        <v>712720</v>
      </c>
      <c r="B4594" s="2">
        <v>43425.653447337965</v>
      </c>
      <c r="C4594" s="2">
        <v>43422</v>
      </c>
      <c r="D4594" t="s">
        <v>1735</v>
      </c>
      <c r="E4594">
        <v>12408</v>
      </c>
      <c r="F4594" t="s">
        <v>69</v>
      </c>
      <c r="G4594" t="s">
        <v>2</v>
      </c>
      <c r="H4594" t="s">
        <v>37</v>
      </c>
      <c r="I4594" t="s">
        <v>25</v>
      </c>
      <c r="J4594" t="s">
        <v>9</v>
      </c>
      <c r="K4594" t="s">
        <v>37</v>
      </c>
    </row>
    <row r="4595" spans="1:11" x14ac:dyDescent="0.25">
      <c r="A4595">
        <v>7127485</v>
      </c>
      <c r="B4595" s="2">
        <v>43425.653802430556</v>
      </c>
      <c r="C4595" s="2">
        <v>43422</v>
      </c>
      <c r="D4595" t="s">
        <v>1736</v>
      </c>
      <c r="E4595">
        <v>12408</v>
      </c>
      <c r="F4595" t="s">
        <v>69</v>
      </c>
      <c r="G4595" t="s">
        <v>0</v>
      </c>
      <c r="H4595" t="s">
        <v>37</v>
      </c>
      <c r="I4595" t="s">
        <v>25</v>
      </c>
      <c r="J4595" t="s">
        <v>36</v>
      </c>
      <c r="K4595" t="s">
        <v>37</v>
      </c>
    </row>
    <row r="4596" spans="1:11" x14ac:dyDescent="0.25">
      <c r="A4596">
        <v>7127485</v>
      </c>
      <c r="B4596" s="2">
        <v>43425.65414525463</v>
      </c>
      <c r="C4596" s="2">
        <v>43422</v>
      </c>
      <c r="D4596" t="s">
        <v>1736</v>
      </c>
      <c r="E4596">
        <v>12408</v>
      </c>
      <c r="F4596" t="s">
        <v>69</v>
      </c>
      <c r="G4596" t="s">
        <v>2</v>
      </c>
      <c r="H4596" t="s">
        <v>3</v>
      </c>
      <c r="I4596" t="s">
        <v>1</v>
      </c>
      <c r="J4596" t="s">
        <v>4</v>
      </c>
      <c r="K4596" t="s">
        <v>39</v>
      </c>
    </row>
    <row r="4597" spans="1:11" x14ac:dyDescent="0.25">
      <c r="A4597">
        <v>7127485</v>
      </c>
      <c r="B4597" s="2">
        <v>43425.654426273148</v>
      </c>
      <c r="C4597" s="2">
        <v>43422</v>
      </c>
      <c r="D4597" t="s">
        <v>1736</v>
      </c>
      <c r="E4597">
        <v>12408</v>
      </c>
      <c r="F4597" t="s">
        <v>69</v>
      </c>
      <c r="G4597" t="s">
        <v>2</v>
      </c>
      <c r="H4597" t="s">
        <v>5</v>
      </c>
      <c r="I4597" t="s">
        <v>1</v>
      </c>
      <c r="J4597" t="s">
        <v>4</v>
      </c>
      <c r="K4597" t="s">
        <v>38</v>
      </c>
    </row>
    <row r="4598" spans="1:11" x14ac:dyDescent="0.25">
      <c r="A4598">
        <v>7128655</v>
      </c>
      <c r="B4598" s="2">
        <v>43425.65497546296</v>
      </c>
      <c r="C4598" s="2">
        <v>43422</v>
      </c>
      <c r="D4598" t="s">
        <v>1737</v>
      </c>
      <c r="E4598">
        <v>12408</v>
      </c>
      <c r="F4598" t="s">
        <v>69</v>
      </c>
      <c r="G4598" t="s">
        <v>0</v>
      </c>
      <c r="H4598" t="s">
        <v>37</v>
      </c>
      <c r="I4598" t="s">
        <v>25</v>
      </c>
      <c r="J4598" t="s">
        <v>36</v>
      </c>
      <c r="K4598" t="s">
        <v>37</v>
      </c>
    </row>
    <row r="4599" spans="1:11" x14ac:dyDescent="0.25">
      <c r="A4599">
        <v>7128655</v>
      </c>
      <c r="B4599" s="2">
        <v>43425.655384259262</v>
      </c>
      <c r="C4599" s="2">
        <v>43422</v>
      </c>
      <c r="D4599" t="s">
        <v>1737</v>
      </c>
      <c r="E4599">
        <v>12408</v>
      </c>
      <c r="F4599" t="s">
        <v>69</v>
      </c>
      <c r="G4599" t="s">
        <v>2</v>
      </c>
      <c r="H4599" t="s">
        <v>37</v>
      </c>
      <c r="I4599" t="s">
        <v>25</v>
      </c>
      <c r="J4599" t="s">
        <v>4</v>
      </c>
      <c r="K4599" t="s">
        <v>37</v>
      </c>
    </row>
    <row r="4600" spans="1:11" x14ac:dyDescent="0.25">
      <c r="A4600">
        <v>746432</v>
      </c>
      <c r="B4600" s="2">
        <v>43425.656150462964</v>
      </c>
      <c r="C4600" s="2">
        <v>43422</v>
      </c>
      <c r="D4600" t="s">
        <v>1738</v>
      </c>
      <c r="E4600">
        <v>12408</v>
      </c>
      <c r="F4600" t="s">
        <v>69</v>
      </c>
      <c r="G4600" t="s">
        <v>0</v>
      </c>
      <c r="H4600" t="s">
        <v>37</v>
      </c>
      <c r="I4600" t="s">
        <v>25</v>
      </c>
      <c r="J4600" t="s">
        <v>36</v>
      </c>
      <c r="K4600" t="s">
        <v>37</v>
      </c>
    </row>
    <row r="4601" spans="1:11" x14ac:dyDescent="0.25">
      <c r="A4601">
        <v>746432</v>
      </c>
      <c r="B4601" s="2">
        <v>43425.656404166664</v>
      </c>
      <c r="C4601" s="2">
        <v>43422</v>
      </c>
      <c r="D4601" t="s">
        <v>1738</v>
      </c>
      <c r="E4601">
        <v>12408</v>
      </c>
      <c r="F4601" t="s">
        <v>69</v>
      </c>
      <c r="G4601" t="s">
        <v>2</v>
      </c>
      <c r="H4601" t="s">
        <v>37</v>
      </c>
      <c r="I4601" t="s">
        <v>25</v>
      </c>
      <c r="J4601" t="s">
        <v>9</v>
      </c>
      <c r="K4601" t="s">
        <v>37</v>
      </c>
    </row>
    <row r="4602" spans="1:11" x14ac:dyDescent="0.25">
      <c r="A4602">
        <v>7761863</v>
      </c>
      <c r="B4602" s="2">
        <v>43425.657007870373</v>
      </c>
      <c r="C4602" s="2">
        <v>43422</v>
      </c>
      <c r="D4602" t="s">
        <v>1739</v>
      </c>
      <c r="E4602">
        <v>12408</v>
      </c>
      <c r="F4602" t="s">
        <v>69</v>
      </c>
      <c r="G4602" t="s">
        <v>0</v>
      </c>
      <c r="H4602" t="s">
        <v>37</v>
      </c>
      <c r="I4602" t="s">
        <v>25</v>
      </c>
      <c r="J4602" t="s">
        <v>36</v>
      </c>
      <c r="K4602" t="s">
        <v>37</v>
      </c>
    </row>
    <row r="4603" spans="1:11" x14ac:dyDescent="0.25">
      <c r="A4603">
        <v>7761863</v>
      </c>
      <c r="B4603" s="2">
        <v>43425.65726122685</v>
      </c>
      <c r="C4603" s="2">
        <v>43422</v>
      </c>
      <c r="D4603" t="s">
        <v>1739</v>
      </c>
      <c r="E4603">
        <v>12408</v>
      </c>
      <c r="F4603" t="s">
        <v>69</v>
      </c>
      <c r="G4603" t="s">
        <v>2</v>
      </c>
      <c r="H4603" t="s">
        <v>37</v>
      </c>
      <c r="I4603" t="s">
        <v>25</v>
      </c>
      <c r="J4603" t="s">
        <v>9</v>
      </c>
      <c r="K4603" t="s">
        <v>37</v>
      </c>
    </row>
    <row r="4604" spans="1:11" x14ac:dyDescent="0.25">
      <c r="A4604">
        <v>776758</v>
      </c>
      <c r="B4604" s="2">
        <v>43425.657780092595</v>
      </c>
      <c r="C4604" s="2">
        <v>43422</v>
      </c>
      <c r="D4604" t="s">
        <v>1600</v>
      </c>
      <c r="E4604">
        <v>12408</v>
      </c>
      <c r="F4604" t="s">
        <v>69</v>
      </c>
      <c r="G4604" t="s">
        <v>0</v>
      </c>
      <c r="H4604" t="s">
        <v>37</v>
      </c>
      <c r="I4604" t="s">
        <v>25</v>
      </c>
      <c r="J4604" t="s">
        <v>36</v>
      </c>
      <c r="K4604" t="s">
        <v>37</v>
      </c>
    </row>
    <row r="4605" spans="1:11" x14ac:dyDescent="0.25">
      <c r="A4605">
        <v>776758</v>
      </c>
      <c r="B4605" s="2">
        <v>43425.658049305559</v>
      </c>
      <c r="C4605" s="2">
        <v>43422</v>
      </c>
      <c r="D4605" t="s">
        <v>1600</v>
      </c>
      <c r="E4605">
        <v>12408</v>
      </c>
      <c r="F4605" t="s">
        <v>69</v>
      </c>
      <c r="G4605" t="s">
        <v>2</v>
      </c>
      <c r="H4605" t="s">
        <v>3</v>
      </c>
      <c r="I4605" t="s">
        <v>1</v>
      </c>
      <c r="J4605" t="s">
        <v>4</v>
      </c>
      <c r="K4605" t="s">
        <v>39</v>
      </c>
    </row>
    <row r="4606" spans="1:11" x14ac:dyDescent="0.25">
      <c r="A4606">
        <v>776758</v>
      </c>
      <c r="B4606" s="2">
        <v>43425.658346180557</v>
      </c>
      <c r="C4606" s="2">
        <v>43422</v>
      </c>
      <c r="D4606" t="s">
        <v>1600</v>
      </c>
      <c r="E4606">
        <v>12408</v>
      </c>
      <c r="F4606" t="s">
        <v>69</v>
      </c>
      <c r="G4606" t="s">
        <v>2</v>
      </c>
      <c r="H4606" t="s">
        <v>5</v>
      </c>
      <c r="I4606" t="s">
        <v>1</v>
      </c>
      <c r="J4606" t="s">
        <v>4</v>
      </c>
      <c r="K4606" t="s">
        <v>38</v>
      </c>
    </row>
    <row r="4607" spans="1:11" x14ac:dyDescent="0.25">
      <c r="A4607">
        <v>7076758</v>
      </c>
      <c r="B4607" s="2">
        <v>43425.658767129629</v>
      </c>
      <c r="C4607" s="2">
        <v>43422</v>
      </c>
      <c r="D4607" t="s">
        <v>1600</v>
      </c>
      <c r="E4607">
        <v>12408</v>
      </c>
      <c r="F4607" t="s">
        <v>69</v>
      </c>
      <c r="G4607" t="s">
        <v>0</v>
      </c>
      <c r="H4607" t="s">
        <v>37</v>
      </c>
      <c r="I4607" t="s">
        <v>25</v>
      </c>
      <c r="J4607" t="s">
        <v>36</v>
      </c>
      <c r="K4607" t="s">
        <v>37</v>
      </c>
    </row>
    <row r="4608" spans="1:11" x14ac:dyDescent="0.25">
      <c r="A4608">
        <v>7076758</v>
      </c>
      <c r="B4608" s="2">
        <v>43425.659171064814</v>
      </c>
      <c r="C4608" s="2">
        <v>43422</v>
      </c>
      <c r="D4608" t="s">
        <v>1600</v>
      </c>
      <c r="E4608">
        <v>12408</v>
      </c>
      <c r="F4608" t="s">
        <v>69</v>
      </c>
      <c r="G4608" t="s">
        <v>2</v>
      </c>
      <c r="H4608" t="s">
        <v>3</v>
      </c>
      <c r="I4608" t="s">
        <v>1</v>
      </c>
      <c r="J4608" t="s">
        <v>4</v>
      </c>
      <c r="K4608" t="s">
        <v>39</v>
      </c>
    </row>
    <row r="4609" spans="1:11" x14ac:dyDescent="0.25">
      <c r="A4609">
        <v>7076758</v>
      </c>
      <c r="B4609" s="2">
        <v>43425.659460069444</v>
      </c>
      <c r="C4609" s="2">
        <v>43422</v>
      </c>
      <c r="D4609" t="s">
        <v>1600</v>
      </c>
      <c r="E4609">
        <v>12408</v>
      </c>
      <c r="F4609" t="s">
        <v>69</v>
      </c>
      <c r="G4609" t="s">
        <v>2</v>
      </c>
      <c r="H4609" t="s">
        <v>5</v>
      </c>
      <c r="I4609" t="s">
        <v>1</v>
      </c>
      <c r="J4609" t="s">
        <v>4</v>
      </c>
      <c r="K4609" t="s">
        <v>38</v>
      </c>
    </row>
    <row r="4610" spans="1:11" x14ac:dyDescent="0.25">
      <c r="A4610">
        <v>86665363</v>
      </c>
      <c r="B4610" s="2">
        <v>43425.660024189812</v>
      </c>
      <c r="C4610" s="2">
        <v>43422</v>
      </c>
      <c r="D4610" t="s">
        <v>1740</v>
      </c>
      <c r="E4610">
        <v>12408</v>
      </c>
      <c r="F4610" t="s">
        <v>69</v>
      </c>
      <c r="G4610" t="s">
        <v>0</v>
      </c>
      <c r="H4610" t="s">
        <v>37</v>
      </c>
      <c r="I4610" t="s">
        <v>25</v>
      </c>
      <c r="J4610" t="s">
        <v>36</v>
      </c>
      <c r="K4610" t="s">
        <v>37</v>
      </c>
    </row>
    <row r="4611" spans="1:11" x14ac:dyDescent="0.25">
      <c r="A4611">
        <v>86665363</v>
      </c>
      <c r="B4611" s="2">
        <v>43425.660302083335</v>
      </c>
      <c r="C4611" s="2">
        <v>43422</v>
      </c>
      <c r="D4611" t="s">
        <v>1740</v>
      </c>
      <c r="E4611">
        <v>12408</v>
      </c>
      <c r="F4611" t="s">
        <v>69</v>
      </c>
      <c r="G4611" t="s">
        <v>2</v>
      </c>
      <c r="H4611" t="s">
        <v>37</v>
      </c>
      <c r="I4611" t="s">
        <v>25</v>
      </c>
      <c r="J4611" t="s">
        <v>9</v>
      </c>
      <c r="K4611" t="s">
        <v>37</v>
      </c>
    </row>
    <row r="4612" spans="1:11" x14ac:dyDescent="0.25">
      <c r="A4612">
        <v>9009260</v>
      </c>
      <c r="B4612" s="2">
        <v>43425.660716550927</v>
      </c>
      <c r="C4612" s="2">
        <v>43422</v>
      </c>
      <c r="D4612" t="s">
        <v>1741</v>
      </c>
      <c r="E4612">
        <v>12408</v>
      </c>
      <c r="F4612" t="s">
        <v>69</v>
      </c>
      <c r="G4612" t="s">
        <v>0</v>
      </c>
      <c r="H4612" t="s">
        <v>37</v>
      </c>
      <c r="I4612" t="s">
        <v>25</v>
      </c>
      <c r="J4612" t="s">
        <v>36</v>
      </c>
      <c r="K4612" t="s">
        <v>37</v>
      </c>
    </row>
    <row r="4613" spans="1:11" x14ac:dyDescent="0.25">
      <c r="A4613">
        <v>9009260</v>
      </c>
      <c r="B4613" s="2">
        <v>43425.660999305554</v>
      </c>
      <c r="C4613" s="2">
        <v>43422</v>
      </c>
      <c r="D4613" t="s">
        <v>1741</v>
      </c>
      <c r="E4613">
        <v>12408</v>
      </c>
      <c r="F4613" t="s">
        <v>69</v>
      </c>
      <c r="G4613" t="s">
        <v>2</v>
      </c>
      <c r="H4613" t="s">
        <v>3</v>
      </c>
      <c r="I4613" t="s">
        <v>1</v>
      </c>
      <c r="J4613" t="s">
        <v>4</v>
      </c>
      <c r="K4613" t="s">
        <v>39</v>
      </c>
    </row>
    <row r="4614" spans="1:11" x14ac:dyDescent="0.25">
      <c r="A4614">
        <v>9009260</v>
      </c>
      <c r="B4614" s="2">
        <v>43425.661279282409</v>
      </c>
      <c r="C4614" s="2">
        <v>43422</v>
      </c>
      <c r="D4614" t="s">
        <v>1741</v>
      </c>
      <c r="E4614">
        <v>12408</v>
      </c>
      <c r="F4614" t="s">
        <v>69</v>
      </c>
      <c r="G4614" t="s">
        <v>2</v>
      </c>
      <c r="H4614" t="s">
        <v>5</v>
      </c>
      <c r="I4614" t="s">
        <v>1</v>
      </c>
      <c r="J4614" t="s">
        <v>4</v>
      </c>
      <c r="K4614" t="s">
        <v>38</v>
      </c>
    </row>
    <row r="4615" spans="1:11" x14ac:dyDescent="0.25">
      <c r="A4615">
        <v>90909090</v>
      </c>
      <c r="B4615" s="2">
        <v>43425.661751157408</v>
      </c>
      <c r="C4615" s="2">
        <v>43422</v>
      </c>
      <c r="D4615" t="s">
        <v>1742</v>
      </c>
      <c r="E4615">
        <v>12408</v>
      </c>
      <c r="F4615" t="s">
        <v>69</v>
      </c>
      <c r="G4615" t="s">
        <v>0</v>
      </c>
      <c r="H4615" t="s">
        <v>10</v>
      </c>
      <c r="I4615" t="s">
        <v>7</v>
      </c>
      <c r="J4615" t="s">
        <v>36</v>
      </c>
      <c r="K4615" t="s">
        <v>42</v>
      </c>
    </row>
    <row r="4616" spans="1:11" x14ac:dyDescent="0.25">
      <c r="A4616">
        <v>90909090</v>
      </c>
      <c r="B4616" s="2">
        <v>43425.662029050924</v>
      </c>
      <c r="C4616" s="2">
        <v>43422</v>
      </c>
      <c r="D4616" t="s">
        <v>1742</v>
      </c>
      <c r="E4616">
        <v>12408</v>
      </c>
      <c r="F4616" t="s">
        <v>69</v>
      </c>
      <c r="G4616" t="s">
        <v>2</v>
      </c>
      <c r="H4616" t="s">
        <v>11</v>
      </c>
      <c r="I4616" t="s">
        <v>7</v>
      </c>
      <c r="J4616" t="s">
        <v>4</v>
      </c>
      <c r="K4616" t="s">
        <v>42</v>
      </c>
    </row>
    <row r="4617" spans="1:11" x14ac:dyDescent="0.25">
      <c r="A4617">
        <v>93652782</v>
      </c>
      <c r="B4617" s="2">
        <v>43425.662455555554</v>
      </c>
      <c r="C4617" s="2">
        <v>43422</v>
      </c>
      <c r="D4617" t="s">
        <v>1743</v>
      </c>
      <c r="E4617">
        <v>12408</v>
      </c>
      <c r="F4617" t="s">
        <v>69</v>
      </c>
      <c r="G4617" t="s">
        <v>0</v>
      </c>
      <c r="H4617" t="s">
        <v>37</v>
      </c>
      <c r="I4617" t="s">
        <v>25</v>
      </c>
      <c r="J4617" t="s">
        <v>36</v>
      </c>
      <c r="K4617" t="s">
        <v>37</v>
      </c>
    </row>
    <row r="4618" spans="1:11" x14ac:dyDescent="0.25">
      <c r="A4618">
        <v>93652782</v>
      </c>
      <c r="B4618" s="2">
        <v>43425.662776736113</v>
      </c>
      <c r="C4618" s="2">
        <v>43422</v>
      </c>
      <c r="D4618" t="s">
        <v>1743</v>
      </c>
      <c r="E4618">
        <v>12408</v>
      </c>
      <c r="F4618" t="s">
        <v>69</v>
      </c>
      <c r="G4618" t="s">
        <v>2</v>
      </c>
      <c r="H4618" t="s">
        <v>5</v>
      </c>
      <c r="I4618" t="s">
        <v>1</v>
      </c>
      <c r="J4618" t="s">
        <v>4</v>
      </c>
      <c r="K4618" t="s">
        <v>38</v>
      </c>
    </row>
    <row r="4619" spans="1:11" x14ac:dyDescent="0.25">
      <c r="A4619">
        <v>9776952</v>
      </c>
      <c r="B4619" s="2">
        <v>43425.663264467592</v>
      </c>
      <c r="C4619" s="2">
        <v>43422</v>
      </c>
      <c r="D4619" t="s">
        <v>1744</v>
      </c>
      <c r="E4619">
        <v>12408</v>
      </c>
      <c r="F4619" t="s">
        <v>69</v>
      </c>
      <c r="G4619" t="s">
        <v>0</v>
      </c>
      <c r="H4619" t="s">
        <v>27</v>
      </c>
      <c r="I4619" t="s">
        <v>7</v>
      </c>
      <c r="J4619" t="s">
        <v>36</v>
      </c>
      <c r="K4619" t="s">
        <v>40</v>
      </c>
    </row>
    <row r="4620" spans="1:11" x14ac:dyDescent="0.25">
      <c r="A4620">
        <v>9776952</v>
      </c>
      <c r="B4620" s="2">
        <v>43425.663479050927</v>
      </c>
      <c r="C4620" s="2">
        <v>43422</v>
      </c>
      <c r="D4620" t="s">
        <v>1744</v>
      </c>
      <c r="E4620">
        <v>12408</v>
      </c>
      <c r="F4620" t="s">
        <v>69</v>
      </c>
      <c r="G4620" t="s">
        <v>2</v>
      </c>
      <c r="H4620" t="s">
        <v>37</v>
      </c>
      <c r="I4620" t="s">
        <v>25</v>
      </c>
      <c r="J4620" t="s">
        <v>9</v>
      </c>
      <c r="K4620" t="s">
        <v>37</v>
      </c>
    </row>
    <row r="4621" spans="1:11" x14ac:dyDescent="0.25">
      <c r="A4621">
        <v>98544301</v>
      </c>
      <c r="B4621" s="2">
        <v>43425.663891203701</v>
      </c>
      <c r="C4621" s="2">
        <v>43422</v>
      </c>
      <c r="D4621" t="s">
        <v>1745</v>
      </c>
      <c r="E4621">
        <v>12408</v>
      </c>
      <c r="F4621" t="s">
        <v>69</v>
      </c>
      <c r="G4621" t="s">
        <v>0</v>
      </c>
      <c r="H4621" t="s">
        <v>8</v>
      </c>
      <c r="I4621" t="s">
        <v>7</v>
      </c>
      <c r="J4621" t="s">
        <v>36</v>
      </c>
      <c r="K4621" t="s">
        <v>65</v>
      </c>
    </row>
    <row r="4622" spans="1:11" x14ac:dyDescent="0.25">
      <c r="A4622">
        <v>98544301</v>
      </c>
      <c r="B4622" s="2">
        <v>43425.664177893515</v>
      </c>
      <c r="C4622" s="2">
        <v>43422</v>
      </c>
      <c r="D4622" t="s">
        <v>1745</v>
      </c>
      <c r="E4622">
        <v>12408</v>
      </c>
      <c r="F4622" t="s">
        <v>69</v>
      </c>
      <c r="G4622" t="s">
        <v>2</v>
      </c>
      <c r="H4622" t="s">
        <v>3</v>
      </c>
      <c r="I4622" t="s">
        <v>1</v>
      </c>
      <c r="J4622" t="s">
        <v>4</v>
      </c>
      <c r="K4622" t="s">
        <v>39</v>
      </c>
    </row>
    <row r="4623" spans="1:11" x14ac:dyDescent="0.25">
      <c r="A4623">
        <v>9896438</v>
      </c>
      <c r="B4623" s="2">
        <v>43425.664687384262</v>
      </c>
      <c r="C4623" s="2">
        <v>43422</v>
      </c>
      <c r="D4623" t="s">
        <v>1746</v>
      </c>
      <c r="E4623">
        <v>12408</v>
      </c>
      <c r="F4623" t="s">
        <v>69</v>
      </c>
      <c r="G4623" t="s">
        <v>0</v>
      </c>
      <c r="H4623" t="s">
        <v>37</v>
      </c>
      <c r="I4623" t="s">
        <v>25</v>
      </c>
      <c r="J4623" t="s">
        <v>36</v>
      </c>
      <c r="K4623" t="s">
        <v>37</v>
      </c>
    </row>
    <row r="4624" spans="1:11" x14ac:dyDescent="0.25">
      <c r="A4624">
        <v>9896438</v>
      </c>
      <c r="B4624" s="2">
        <v>43425.664954745371</v>
      </c>
      <c r="C4624" s="2">
        <v>43422</v>
      </c>
      <c r="D4624" t="s">
        <v>1746</v>
      </c>
      <c r="E4624">
        <v>12408</v>
      </c>
      <c r="F4624" t="s">
        <v>69</v>
      </c>
      <c r="G4624" t="s">
        <v>2</v>
      </c>
      <c r="H4624" t="s">
        <v>3</v>
      </c>
      <c r="I4624" t="s">
        <v>1</v>
      </c>
      <c r="J4624" t="s">
        <v>4</v>
      </c>
      <c r="K4624" t="s">
        <v>39</v>
      </c>
    </row>
    <row r="4625" spans="1:11" x14ac:dyDescent="0.25">
      <c r="A4625">
        <v>9896438</v>
      </c>
      <c r="B4625" s="2">
        <v>43425.665213425928</v>
      </c>
      <c r="C4625" s="2">
        <v>43422</v>
      </c>
      <c r="D4625" t="s">
        <v>1746</v>
      </c>
      <c r="E4625">
        <v>12408</v>
      </c>
      <c r="F4625" t="s">
        <v>69</v>
      </c>
      <c r="G4625" t="s">
        <v>2</v>
      </c>
      <c r="H4625" t="s">
        <v>5</v>
      </c>
      <c r="I4625" t="s">
        <v>1</v>
      </c>
      <c r="J4625" t="s">
        <v>4</v>
      </c>
      <c r="K4625" t="s">
        <v>38</v>
      </c>
    </row>
    <row r="4626" spans="1:11" x14ac:dyDescent="0.25">
      <c r="A4626">
        <v>99818201</v>
      </c>
      <c r="B4626" s="2">
        <v>43425.665761689816</v>
      </c>
      <c r="C4626" s="2">
        <v>43422</v>
      </c>
      <c r="D4626" t="s">
        <v>1747</v>
      </c>
      <c r="E4626">
        <v>12408</v>
      </c>
      <c r="F4626" t="s">
        <v>69</v>
      </c>
      <c r="G4626" t="s">
        <v>0</v>
      </c>
      <c r="H4626" t="s">
        <v>10</v>
      </c>
      <c r="I4626" t="s">
        <v>7</v>
      </c>
      <c r="J4626" t="s">
        <v>36</v>
      </c>
      <c r="K4626" t="s">
        <v>42</v>
      </c>
    </row>
    <row r="4627" spans="1:11" x14ac:dyDescent="0.25">
      <c r="A4627">
        <v>99818201</v>
      </c>
      <c r="B4627" s="2">
        <v>43425.666028703701</v>
      </c>
      <c r="C4627" s="2">
        <v>43422</v>
      </c>
      <c r="D4627" t="s">
        <v>1747</v>
      </c>
      <c r="E4627">
        <v>12408</v>
      </c>
      <c r="F4627" t="s">
        <v>69</v>
      </c>
      <c r="G4627" t="s">
        <v>2</v>
      </c>
      <c r="H4627" t="s">
        <v>37</v>
      </c>
      <c r="I4627" t="s">
        <v>25</v>
      </c>
      <c r="J4627" t="s">
        <v>9</v>
      </c>
      <c r="K4627" t="s">
        <v>37</v>
      </c>
    </row>
    <row r="4628" spans="1:11" x14ac:dyDescent="0.25">
      <c r="A4628">
        <v>7065162</v>
      </c>
      <c r="B4628" s="2">
        <v>43425.700074421293</v>
      </c>
      <c r="C4628" s="2">
        <v>43422</v>
      </c>
      <c r="D4628" t="s">
        <v>1748</v>
      </c>
      <c r="E4628">
        <v>12408</v>
      </c>
      <c r="F4628" t="s">
        <v>69</v>
      </c>
      <c r="G4628" t="s">
        <v>0</v>
      </c>
      <c r="H4628" t="s">
        <v>37</v>
      </c>
      <c r="I4628" t="s">
        <v>25</v>
      </c>
      <c r="J4628" t="s">
        <v>36</v>
      </c>
      <c r="K4628" t="s">
        <v>37</v>
      </c>
    </row>
    <row r="4629" spans="1:11" x14ac:dyDescent="0.25">
      <c r="A4629">
        <v>7065162</v>
      </c>
      <c r="B4629" s="2">
        <v>43425.700631481479</v>
      </c>
      <c r="C4629" s="2">
        <v>43422</v>
      </c>
      <c r="D4629" t="s">
        <v>1748</v>
      </c>
      <c r="E4629">
        <v>12408</v>
      </c>
      <c r="F4629" t="s">
        <v>69</v>
      </c>
      <c r="G4629" t="s">
        <v>2</v>
      </c>
      <c r="H4629" t="s">
        <v>8</v>
      </c>
      <c r="I4629" t="s">
        <v>7</v>
      </c>
      <c r="J4629" t="s">
        <v>4</v>
      </c>
      <c r="K4629" t="s">
        <v>65</v>
      </c>
    </row>
  </sheetData>
  <autoFilter ref="A3:K4629"/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3"/>
  <dimension ref="A1:K34"/>
  <sheetViews>
    <sheetView showGridLines="0" showRowColHeaders="0" workbookViewId="0">
      <selection activeCell="C8" sqref="C8"/>
    </sheetView>
  </sheetViews>
  <sheetFormatPr defaultRowHeight="15" x14ac:dyDescent="0.25"/>
  <cols>
    <col min="1" max="1" width="24.28515625" customWidth="1"/>
    <col min="2" max="2" width="10.7109375" customWidth="1"/>
    <col min="3" max="3" width="12.42578125" bestFit="1" customWidth="1"/>
    <col min="6" max="6" width="56.7109375" bestFit="1" customWidth="1"/>
    <col min="7" max="7" width="18.5703125" bestFit="1" customWidth="1"/>
    <col min="11" max="11" width="14" customWidth="1"/>
  </cols>
  <sheetData>
    <row r="1" spans="1:11" ht="15.75" thickBot="1" x14ac:dyDescent="0.3"/>
    <row r="2" spans="1:11" ht="15.75" thickBot="1" x14ac:dyDescent="0.3">
      <c r="A2" s="16" t="s">
        <v>31</v>
      </c>
      <c r="B2" s="17">
        <f>B4</f>
        <v>1677</v>
      </c>
      <c r="E2" s="54" t="s">
        <v>0</v>
      </c>
      <c r="F2" s="54"/>
      <c r="G2" s="54"/>
      <c r="H2" s="54"/>
    </row>
    <row r="3" spans="1:11" ht="15.75" thickBot="1" x14ac:dyDescent="0.3">
      <c r="E3" s="70" t="s">
        <v>24</v>
      </c>
      <c r="F3" s="70"/>
      <c r="G3" s="70" t="s">
        <v>21</v>
      </c>
      <c r="H3" s="70"/>
    </row>
    <row r="4" spans="1:11" x14ac:dyDescent="0.25">
      <c r="A4" s="5" t="s">
        <v>29</v>
      </c>
      <c r="B4" s="6">
        <f>'Propostas OK'!D10+'Propostas Não OK'!D10</f>
        <v>1677</v>
      </c>
      <c r="E4" s="10">
        <f>COUNTIFS(Analítico!H:H,Resumo!F4,Analítico!G:G,Resumo!$E$2)</f>
        <v>29</v>
      </c>
      <c r="F4" s="10" t="s">
        <v>10</v>
      </c>
      <c r="G4" s="11" t="s">
        <v>1</v>
      </c>
      <c r="H4" s="11">
        <f>COUNTIFS(Analítico!G:G,Resumo!E2,Analítico!I:I,Resumo!G4)</f>
        <v>0</v>
      </c>
    </row>
    <row r="5" spans="1:11" x14ac:dyDescent="0.25">
      <c r="A5" s="19" t="s">
        <v>34</v>
      </c>
      <c r="B5" s="20">
        <f>COUNT(IF(FREQUENCY(Analítico!#REF!,Analítico!#REF!)&gt;0,Analítico!#REF!))</f>
        <v>0</v>
      </c>
      <c r="E5" s="10">
        <f>COUNTIFS(Analítico!H:H,Resumo!F5,Analítico!G:G,Resumo!$E$2)</f>
        <v>1</v>
      </c>
      <c r="F5" s="10" t="s">
        <v>26</v>
      </c>
      <c r="G5" s="11" t="s">
        <v>7</v>
      </c>
      <c r="H5" s="11">
        <f>COUNTIFS(Analítico!G:G,Resumo!E2,Analítico!I:I,Resumo!G5)</f>
        <v>129</v>
      </c>
    </row>
    <row r="6" spans="1:11" ht="15.75" thickBot="1" x14ac:dyDescent="0.3">
      <c r="A6" s="7" t="s">
        <v>30</v>
      </c>
      <c r="B6" s="8">
        <f>COUNTA(Analítico!A4:A1048576)</f>
        <v>4626</v>
      </c>
      <c r="E6" s="10">
        <f>COUNTIFS(Analítico!H:H,Resumo!F6,Analítico!G:G,Resumo!$E$2)</f>
        <v>54</v>
      </c>
      <c r="F6" s="10" t="s">
        <v>27</v>
      </c>
      <c r="G6" s="13" t="s">
        <v>25</v>
      </c>
      <c r="H6" s="13">
        <f>COUNTIFS(Analítico!G:G,Resumo!E2,Analítico!I:I,Resumo!G6)</f>
        <v>1789</v>
      </c>
    </row>
    <row r="7" spans="1:11" ht="15.75" thickBot="1" x14ac:dyDescent="0.3">
      <c r="E7" s="10">
        <f>COUNTIFS(Analítico!H:H,Resumo!F7,Analítico!G:G,Resumo!$E$2)</f>
        <v>45</v>
      </c>
      <c r="F7" s="10" t="s">
        <v>8</v>
      </c>
      <c r="G7" s="9"/>
      <c r="H7" s="9"/>
    </row>
    <row r="8" spans="1:11" x14ac:dyDescent="0.25">
      <c r="A8" s="5" t="s">
        <v>0</v>
      </c>
      <c r="B8" s="6">
        <f>COUNTIF(Analítico!G:G,Resumo!A8)</f>
        <v>1918</v>
      </c>
    </row>
    <row r="9" spans="1:11" ht="15.75" thickBot="1" x14ac:dyDescent="0.3">
      <c r="A9" s="7" t="s">
        <v>2</v>
      </c>
      <c r="B9" s="8">
        <f>COUNTIF(Analítico!G:G,Resumo!A9)</f>
        <v>2708</v>
      </c>
      <c r="E9" s="54" t="s">
        <v>2</v>
      </c>
      <c r="F9" s="54"/>
      <c r="G9" s="54"/>
      <c r="H9" s="54"/>
      <c r="I9" s="54"/>
      <c r="J9" s="54"/>
      <c r="K9" s="54"/>
    </row>
    <row r="10" spans="1:11" x14ac:dyDescent="0.25">
      <c r="E10" s="71" t="s">
        <v>24</v>
      </c>
      <c r="F10" s="72"/>
      <c r="G10" s="72" t="s">
        <v>21</v>
      </c>
      <c r="H10" s="70"/>
      <c r="I10" s="54" t="s">
        <v>22</v>
      </c>
      <c r="J10" s="54"/>
      <c r="K10" s="54"/>
    </row>
    <row r="11" spans="1:11" x14ac:dyDescent="0.25">
      <c r="A11" s="54" t="s">
        <v>32</v>
      </c>
      <c r="B11" s="54"/>
      <c r="C11" s="54"/>
      <c r="E11" s="11">
        <f>COUNTIFS(Analítico!H:H,Resumo!F11,Analítico!G:G,Resumo!$E$9)</f>
        <v>32</v>
      </c>
      <c r="F11" s="4" t="s">
        <v>11</v>
      </c>
      <c r="G11" s="14" t="s">
        <v>1</v>
      </c>
      <c r="H11" s="14">
        <f>COUNTIFS(Analítico!G:G,Resumo!E9,Analítico!I:I,Resumo!G11)</f>
        <v>1846</v>
      </c>
      <c r="I11" s="50" t="s">
        <v>9</v>
      </c>
      <c r="J11" s="57"/>
      <c r="K11" s="14">
        <f>COUNTIF(Analítico!J:J,Resumo!I11)</f>
        <v>618</v>
      </c>
    </row>
    <row r="12" spans="1:11" x14ac:dyDescent="0.25">
      <c r="A12" s="4" t="s">
        <v>33</v>
      </c>
      <c r="B12" s="73" t="b">
        <f>B2=B4</f>
        <v>1</v>
      </c>
      <c r="C12" s="73"/>
      <c r="E12" s="21">
        <f>COUNTIFS(Analítico!H:H,Resumo!F12,Analítico!G:G,Resumo!$E$9)</f>
        <v>50</v>
      </c>
      <c r="F12" s="4" t="s">
        <v>8</v>
      </c>
      <c r="G12" s="14" t="s">
        <v>7</v>
      </c>
      <c r="H12" s="14">
        <f>COUNTIFS(Analítico!G:G,Resumo!E9,Analítico!I:I,Resumo!G12)</f>
        <v>142</v>
      </c>
      <c r="I12" s="50" t="s">
        <v>4</v>
      </c>
      <c r="J12" s="57"/>
      <c r="K12" s="14">
        <f>COUNTIF(Analítico!J:J,Resumo!I12)</f>
        <v>2090</v>
      </c>
    </row>
    <row r="13" spans="1:11" x14ac:dyDescent="0.25">
      <c r="A13" s="4" t="s">
        <v>30</v>
      </c>
      <c r="B13" s="73" t="b">
        <f>B6=SUM(B8:B9)</f>
        <v>1</v>
      </c>
      <c r="C13" s="73"/>
      <c r="E13" s="21">
        <f>COUNTIFS(Analítico!H:H,Resumo!F13,Analítico!G:G,Resumo!$E$9)</f>
        <v>9</v>
      </c>
      <c r="F13" s="4" t="s">
        <v>45</v>
      </c>
      <c r="G13" s="14" t="s">
        <v>25</v>
      </c>
      <c r="H13" s="14">
        <f>COUNTIFS(Analítico!G:G,Resumo!E9,Analítico!I:I,Resumo!G13)</f>
        <v>720</v>
      </c>
      <c r="I13" s="15"/>
      <c r="J13" s="15"/>
      <c r="K13" s="21">
        <f>SUM(K11:K12)</f>
        <v>2708</v>
      </c>
    </row>
    <row r="14" spans="1:11" x14ac:dyDescent="0.25">
      <c r="A14" s="4" t="s">
        <v>0</v>
      </c>
      <c r="B14" s="73" t="b">
        <f>B8=SUM(H4:H6)</f>
        <v>1</v>
      </c>
      <c r="C14" s="73"/>
      <c r="E14" s="21">
        <f>COUNTIFS(Analítico!H:H,Resumo!F14,Analítico!G:G,Resumo!$E$9)</f>
        <v>45</v>
      </c>
      <c r="F14" s="4" t="s">
        <v>12</v>
      </c>
    </row>
    <row r="15" spans="1:11" x14ac:dyDescent="0.25">
      <c r="A15" s="4" t="s">
        <v>2</v>
      </c>
      <c r="B15" s="73" t="b">
        <f>B9=SUM(H11:H13)</f>
        <v>1</v>
      </c>
      <c r="C15" s="73"/>
      <c r="E15" s="21">
        <f>COUNTIFS(Analítico!H:H,Resumo!F15,Analítico!G:G,Resumo!$E$9)</f>
        <v>5</v>
      </c>
      <c r="F15" s="4" t="s">
        <v>6</v>
      </c>
    </row>
    <row r="16" spans="1:11" x14ac:dyDescent="0.25">
      <c r="A16" s="4" t="s">
        <v>22</v>
      </c>
      <c r="B16" s="73" t="b">
        <f>SUM(K11:K12)=B9</f>
        <v>1</v>
      </c>
      <c r="C16" s="73"/>
      <c r="E16" s="21">
        <f>COUNTIFS(Analítico!H:H,Resumo!F16,Analítico!G:G,Resumo!$E$9)</f>
        <v>912</v>
      </c>
      <c r="F16" s="4" t="s">
        <v>3</v>
      </c>
    </row>
    <row r="17" spans="1:11" x14ac:dyDescent="0.25">
      <c r="A17" s="76"/>
      <c r="B17" s="76"/>
      <c r="C17" s="76"/>
      <c r="E17" s="21">
        <f>COUNTIFS(Analítico!H:H,Resumo!F17,Analítico!G:G,Resumo!$E$9)</f>
        <v>2</v>
      </c>
      <c r="F17" s="4" t="s">
        <v>28</v>
      </c>
    </row>
    <row r="18" spans="1:11" x14ac:dyDescent="0.25">
      <c r="A18" s="4" t="s">
        <v>48</v>
      </c>
      <c r="B18" s="73" t="b">
        <f>SUM(E4:E7)=SUM(H4:H5)</f>
        <v>1</v>
      </c>
      <c r="C18" s="73"/>
      <c r="E18" s="21">
        <f>COUNTIFS(Analítico!H:H,Resumo!F18,Analítico!G:G,Resumo!$E$9)</f>
        <v>933</v>
      </c>
      <c r="F18" s="4" t="s">
        <v>5</v>
      </c>
    </row>
    <row r="19" spans="1:11" x14ac:dyDescent="0.25">
      <c r="A19" s="4" t="s">
        <v>49</v>
      </c>
      <c r="B19" s="73" t="b">
        <f>SUM(H11:H12)=SUM(E11:E18)</f>
        <v>1</v>
      </c>
      <c r="C19" s="73"/>
    </row>
    <row r="20" spans="1:11" ht="15.75" thickBot="1" x14ac:dyDescent="0.3"/>
    <row r="21" spans="1:11" x14ac:dyDescent="0.25">
      <c r="E21" s="66" t="s">
        <v>59</v>
      </c>
      <c r="F21" s="67"/>
      <c r="G21" s="68"/>
      <c r="I21" s="66" t="s">
        <v>61</v>
      </c>
      <c r="J21" s="67"/>
      <c r="K21" s="68"/>
    </row>
    <row r="22" spans="1:11" x14ac:dyDescent="0.25">
      <c r="A22" s="74" t="s">
        <v>51</v>
      </c>
      <c r="B22" s="75"/>
      <c r="C22" s="75"/>
      <c r="E22" s="53" t="s">
        <v>22</v>
      </c>
      <c r="F22" s="54"/>
      <c r="G22" s="55"/>
      <c r="I22" s="53" t="s">
        <v>22</v>
      </c>
      <c r="J22" s="54"/>
      <c r="K22" s="55"/>
    </row>
    <row r="23" spans="1:11" x14ac:dyDescent="0.25">
      <c r="A23" s="69" t="s">
        <v>52</v>
      </c>
      <c r="B23" s="50"/>
      <c r="C23" s="22">
        <v>0</v>
      </c>
      <c r="E23" s="49" t="s">
        <v>9</v>
      </c>
      <c r="F23" s="50"/>
      <c r="G23" s="24">
        <f>COUNTIFS(Analítico!G:G,Resumo!$E$9,Analítico!I:I,Resumo!$E$21,Analítico!J:J,Resumo!$E$23)</f>
        <v>589</v>
      </c>
      <c r="I23" s="56" t="s">
        <v>9</v>
      </c>
      <c r="J23" s="57"/>
      <c r="K23" s="24">
        <f>SUM(G28,G33)</f>
        <v>29</v>
      </c>
    </row>
    <row r="24" spans="1:11" ht="15.75" thickBot="1" x14ac:dyDescent="0.3">
      <c r="A24" s="69" t="s">
        <v>53</v>
      </c>
      <c r="B24" s="50">
        <v>106</v>
      </c>
      <c r="C24" s="22">
        <v>54</v>
      </c>
      <c r="E24" s="51" t="s">
        <v>4</v>
      </c>
      <c r="F24" s="52"/>
      <c r="G24" s="25">
        <f>COUNTIFS(Analítico!G:G,Resumo!$E$9,Analítico!I:I,Resumo!$G$13,Analítico!J:J,Resumo!$E$24)</f>
        <v>131</v>
      </c>
      <c r="I24" s="58" t="s">
        <v>4</v>
      </c>
      <c r="J24" s="59"/>
      <c r="K24" s="25">
        <f>SUM(G29,G34)</f>
        <v>1959</v>
      </c>
    </row>
    <row r="25" spans="1:11" ht="15.75" thickBot="1" x14ac:dyDescent="0.3">
      <c r="A25" s="69" t="s">
        <v>54</v>
      </c>
      <c r="B25" s="50">
        <v>33</v>
      </c>
      <c r="C25" s="22">
        <v>33</v>
      </c>
    </row>
    <row r="26" spans="1:11" x14ac:dyDescent="0.25">
      <c r="A26" s="69" t="s">
        <v>55</v>
      </c>
      <c r="B26" s="50">
        <f>B4-B25</f>
        <v>1644</v>
      </c>
      <c r="C26" s="22">
        <f>B4-C25</f>
        <v>1644</v>
      </c>
      <c r="E26" s="60" t="s">
        <v>7</v>
      </c>
      <c r="F26" s="61"/>
      <c r="G26" s="62"/>
      <c r="I26" s="66" t="s">
        <v>60</v>
      </c>
      <c r="J26" s="67"/>
      <c r="K26" s="68"/>
    </row>
    <row r="27" spans="1:11" x14ac:dyDescent="0.25">
      <c r="E27" s="63" t="s">
        <v>22</v>
      </c>
      <c r="F27" s="64"/>
      <c r="G27" s="65"/>
      <c r="I27" s="53" t="s">
        <v>22</v>
      </c>
      <c r="J27" s="54"/>
      <c r="K27" s="55"/>
    </row>
    <row r="28" spans="1:11" x14ac:dyDescent="0.25">
      <c r="E28" s="49" t="s">
        <v>9</v>
      </c>
      <c r="F28" s="50"/>
      <c r="G28" s="24">
        <f>COUNTIFS(Analítico!G:G,Resumo!$E$9,Analítico!I:I,Resumo!$E$26,Analítico!J:J,Resumo!$E$28)</f>
        <v>29</v>
      </c>
      <c r="I28" s="49" t="s">
        <v>9</v>
      </c>
      <c r="J28" s="50"/>
      <c r="K28" s="24">
        <f>SUM(G28,G23)</f>
        <v>618</v>
      </c>
    </row>
    <row r="29" spans="1:11" ht="15.75" thickBot="1" x14ac:dyDescent="0.3">
      <c r="E29" s="51" t="s">
        <v>4</v>
      </c>
      <c r="F29" s="52"/>
      <c r="G29" s="25">
        <f>COUNTIFS(Analítico!G:G,Resumo!$E$9,Analítico!I:I,Resumo!$E$26,Analítico!J:J,Resumo!$E$29)</f>
        <v>113</v>
      </c>
      <c r="I29" s="51" t="s">
        <v>4</v>
      </c>
      <c r="J29" s="52"/>
      <c r="K29" s="25">
        <f>SUM(G29,G24)</f>
        <v>244</v>
      </c>
    </row>
    <row r="30" spans="1:11" ht="15.75" thickBot="1" x14ac:dyDescent="0.3"/>
    <row r="31" spans="1:11" x14ac:dyDescent="0.25">
      <c r="E31" s="60" t="s">
        <v>1</v>
      </c>
      <c r="F31" s="61"/>
      <c r="G31" s="62"/>
    </row>
    <row r="32" spans="1:11" x14ac:dyDescent="0.25">
      <c r="E32" s="63" t="s">
        <v>22</v>
      </c>
      <c r="F32" s="64"/>
      <c r="G32" s="65"/>
    </row>
    <row r="33" spans="5:7" x14ac:dyDescent="0.25">
      <c r="E33" s="49" t="s">
        <v>9</v>
      </c>
      <c r="F33" s="50"/>
      <c r="G33" s="24">
        <f>COUNTIFS(Analítico!G:G,Resumo!$E$9,Analítico!I:I,Resumo!$E$31,Analítico!J:J,Resumo!$E$33)</f>
        <v>0</v>
      </c>
    </row>
    <row r="34" spans="5:7" ht="15.75" thickBot="1" x14ac:dyDescent="0.3">
      <c r="E34" s="51" t="s">
        <v>4</v>
      </c>
      <c r="F34" s="52"/>
      <c r="G34" s="25">
        <f>COUNTIFS(Analítico!G:G,Resumo!$E$9,Analítico!I:I,Resumo!$E$31,Analítico!J:J,Resumo!$E$34)</f>
        <v>1846</v>
      </c>
    </row>
  </sheetData>
  <sortState ref="A2:B23">
    <sortCondition ref="A2:A23"/>
  </sortState>
  <mergeCells count="43">
    <mergeCell ref="B16:C16"/>
    <mergeCell ref="B12:C12"/>
    <mergeCell ref="B13:C13"/>
    <mergeCell ref="A22:C22"/>
    <mergeCell ref="I10:K10"/>
    <mergeCell ref="B18:C18"/>
    <mergeCell ref="B19:C19"/>
    <mergeCell ref="A17:C17"/>
    <mergeCell ref="A11:C11"/>
    <mergeCell ref="I11:J11"/>
    <mergeCell ref="I12:J12"/>
    <mergeCell ref="B14:C14"/>
    <mergeCell ref="B15:C15"/>
    <mergeCell ref="E21:G21"/>
    <mergeCell ref="E22:G22"/>
    <mergeCell ref="I21:K21"/>
    <mergeCell ref="E2:H2"/>
    <mergeCell ref="E3:F3"/>
    <mergeCell ref="E9:K9"/>
    <mergeCell ref="E10:F10"/>
    <mergeCell ref="G3:H3"/>
    <mergeCell ref="G10:H10"/>
    <mergeCell ref="A23:B23"/>
    <mergeCell ref="A24:B24"/>
    <mergeCell ref="A25:B25"/>
    <mergeCell ref="A26:B26"/>
    <mergeCell ref="E28:F28"/>
    <mergeCell ref="E27:G27"/>
    <mergeCell ref="E26:G26"/>
    <mergeCell ref="E33:F33"/>
    <mergeCell ref="E34:F34"/>
    <mergeCell ref="E29:F29"/>
    <mergeCell ref="I22:K22"/>
    <mergeCell ref="I23:J23"/>
    <mergeCell ref="I24:J24"/>
    <mergeCell ref="E31:G31"/>
    <mergeCell ref="E32:G32"/>
    <mergeCell ref="I26:K26"/>
    <mergeCell ref="I29:J29"/>
    <mergeCell ref="I27:K27"/>
    <mergeCell ref="I28:J28"/>
    <mergeCell ref="E23:F23"/>
    <mergeCell ref="E24:F24"/>
  </mergeCells>
  <conditionalFormatting sqref="B12:C16">
    <cfRule type="cellIs" dxfId="3" priority="3" operator="equal">
      <formula>TRUE</formula>
    </cfRule>
    <cfRule type="cellIs" dxfId="2" priority="4" operator="equal">
      <formula>FALSE</formula>
    </cfRule>
  </conditionalFormatting>
  <conditionalFormatting sqref="B18:C19">
    <cfRule type="cellIs" dxfId="1" priority="1" operator="equal">
      <formula>TRUE</formula>
    </cfRule>
    <cfRule type="cellIs" dxfId="0" priority="2" operator="equal">
      <formula>FALSE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4"/>
  <dimension ref="A1:J19"/>
  <sheetViews>
    <sheetView showGridLines="0" showRowColHeaders="0" zoomScaleNormal="100" workbookViewId="0">
      <selection activeCell="B17" sqref="B17"/>
    </sheetView>
  </sheetViews>
  <sheetFormatPr defaultRowHeight="15" x14ac:dyDescent="0.25"/>
  <cols>
    <col min="2" max="2" width="60.5703125" customWidth="1"/>
  </cols>
  <sheetData>
    <row r="1" spans="1:10" x14ac:dyDescent="0.25">
      <c r="A1" s="33"/>
      <c r="B1" s="33"/>
      <c r="C1" s="33"/>
      <c r="D1" s="33"/>
      <c r="E1" s="33"/>
      <c r="F1" s="33"/>
      <c r="G1" s="33"/>
      <c r="H1" s="33"/>
      <c r="I1" s="33"/>
      <c r="J1" s="33"/>
    </row>
    <row r="2" spans="1:10" ht="15" customHeight="1" x14ac:dyDescent="0.25">
      <c r="A2" s="33"/>
      <c r="B2" s="33" t="s">
        <v>0</v>
      </c>
      <c r="C2" s="33"/>
      <c r="D2" s="33"/>
      <c r="E2" s="33"/>
      <c r="F2" s="33"/>
      <c r="G2" s="33"/>
      <c r="H2" s="33"/>
      <c r="I2" s="33"/>
      <c r="J2" s="33"/>
    </row>
    <row r="3" spans="1:10" ht="15" customHeight="1" x14ac:dyDescent="0.25">
      <c r="A3" s="33"/>
      <c r="B3" s="33"/>
      <c r="C3" s="33"/>
      <c r="D3" s="33"/>
      <c r="E3" s="33"/>
      <c r="F3" s="33"/>
      <c r="G3" s="33"/>
      <c r="H3" s="33"/>
      <c r="I3" s="33"/>
      <c r="J3" s="33"/>
    </row>
    <row r="4" spans="1:10" x14ac:dyDescent="0.25">
      <c r="A4" s="33"/>
      <c r="B4" s="33"/>
      <c r="C4" s="33"/>
      <c r="D4" s="33"/>
      <c r="E4" s="33"/>
      <c r="F4" s="33"/>
      <c r="G4" s="33"/>
      <c r="H4" s="33"/>
      <c r="I4" s="33"/>
      <c r="J4" s="33"/>
    </row>
    <row r="5" spans="1:10" x14ac:dyDescent="0.25">
      <c r="A5" s="33"/>
      <c r="B5" s="33"/>
      <c r="C5" s="33"/>
      <c r="D5" s="33"/>
      <c r="E5" s="33"/>
      <c r="F5" s="33"/>
      <c r="G5" s="33"/>
      <c r="H5" s="33"/>
      <c r="I5" s="33"/>
      <c r="J5" s="33"/>
    </row>
    <row r="6" spans="1:10" x14ac:dyDescent="0.25">
      <c r="A6" s="33"/>
      <c r="B6" s="33"/>
      <c r="C6" s="33"/>
      <c r="D6" s="33"/>
      <c r="E6" s="33"/>
      <c r="F6" s="33"/>
      <c r="G6" s="33"/>
      <c r="H6" s="33"/>
      <c r="I6" s="33"/>
      <c r="J6" s="33"/>
    </row>
    <row r="7" spans="1:10" x14ac:dyDescent="0.25">
      <c r="A7" s="33"/>
      <c r="B7" s="33"/>
      <c r="C7" s="33"/>
      <c r="D7" s="33"/>
      <c r="E7" s="33"/>
      <c r="F7" s="33"/>
      <c r="G7" s="33"/>
      <c r="H7" s="33"/>
      <c r="I7" s="33"/>
      <c r="J7" s="33"/>
    </row>
    <row r="8" spans="1:10" x14ac:dyDescent="0.25">
      <c r="A8" s="33"/>
      <c r="B8" s="33"/>
      <c r="C8" s="33"/>
      <c r="D8" s="33"/>
      <c r="E8" s="33"/>
      <c r="F8" s="33"/>
      <c r="G8" s="33"/>
      <c r="H8" s="33"/>
      <c r="I8" s="33"/>
      <c r="J8" s="33"/>
    </row>
    <row r="9" spans="1:10" x14ac:dyDescent="0.25">
      <c r="A9" s="33"/>
      <c r="B9" s="33"/>
      <c r="C9" s="33"/>
      <c r="D9" s="33"/>
      <c r="E9" s="33"/>
      <c r="F9" s="33"/>
      <c r="G9" s="33"/>
      <c r="H9" s="33"/>
      <c r="I9" s="33"/>
      <c r="J9" s="33"/>
    </row>
    <row r="10" spans="1:10" x14ac:dyDescent="0.25">
      <c r="A10" s="33"/>
      <c r="B10" s="33"/>
      <c r="C10" s="33"/>
      <c r="D10" s="33"/>
      <c r="E10" s="33"/>
      <c r="F10" s="33"/>
      <c r="G10" s="33"/>
      <c r="H10" s="33"/>
      <c r="I10" s="33"/>
      <c r="J10" s="33"/>
    </row>
    <row r="11" spans="1:10" ht="15.75" thickBot="1" x14ac:dyDescent="0.3">
      <c r="A11" s="33"/>
      <c r="B11" s="33"/>
      <c r="C11" s="33"/>
      <c r="D11" s="33"/>
      <c r="E11" s="33"/>
      <c r="F11" s="33"/>
      <c r="G11" s="33"/>
      <c r="H11" s="33"/>
      <c r="I11" s="33"/>
      <c r="J11" s="33"/>
    </row>
    <row r="12" spans="1:10" ht="30" customHeight="1" x14ac:dyDescent="0.25">
      <c r="A12" s="33"/>
      <c r="B12" s="44" t="s">
        <v>10</v>
      </c>
      <c r="C12" s="34">
        <f>COUNTIFS(Analítico!$H:$H,B12,Analítico!$G:$G,'Pendências (RG ou CNH)'!$B$2)</f>
        <v>29</v>
      </c>
      <c r="D12" s="33"/>
      <c r="E12" s="33"/>
      <c r="F12" s="33"/>
      <c r="G12" s="33"/>
      <c r="H12" s="33"/>
      <c r="I12" s="33"/>
      <c r="J12" s="33"/>
    </row>
    <row r="13" spans="1:10" ht="20.100000000000001" customHeight="1" x14ac:dyDescent="0.25">
      <c r="A13" s="33"/>
      <c r="B13" s="45" t="s">
        <v>26</v>
      </c>
      <c r="C13" s="35">
        <f>COUNTIFS(Analítico!$H:$H,B13,Analítico!$G:$G,'Pendências (RG ou CNH)'!$B$2)</f>
        <v>1</v>
      </c>
      <c r="D13" s="33"/>
      <c r="E13" s="33"/>
      <c r="F13" s="33"/>
      <c r="G13" s="33"/>
      <c r="H13" s="33"/>
      <c r="I13" s="33"/>
      <c r="J13" s="33"/>
    </row>
    <row r="14" spans="1:10" ht="20.100000000000001" customHeight="1" x14ac:dyDescent="0.25">
      <c r="A14" s="33"/>
      <c r="B14" s="45" t="s">
        <v>27</v>
      </c>
      <c r="C14" s="35">
        <f>COUNTIFS(Analítico!$H:$H,B14,Analítico!$G:$G,'Pendências (RG ou CNH)'!$B$2)</f>
        <v>54</v>
      </c>
      <c r="D14" s="33"/>
      <c r="E14" s="33"/>
      <c r="F14" s="33"/>
      <c r="G14" s="33"/>
      <c r="H14" s="33"/>
      <c r="I14" s="33"/>
      <c r="J14" s="33"/>
    </row>
    <row r="15" spans="1:10" ht="20.100000000000001" customHeight="1" thickBot="1" x14ac:dyDescent="0.3">
      <c r="A15" s="33"/>
      <c r="B15" s="46" t="s">
        <v>8</v>
      </c>
      <c r="C15" s="36">
        <f>COUNTIFS(Analítico!$H:$H,B15,Analítico!$G:$G,'Pendências (RG ou CNH)'!$B$2)</f>
        <v>45</v>
      </c>
      <c r="D15" s="33"/>
      <c r="E15" s="33"/>
      <c r="F15" s="33"/>
      <c r="G15" s="33"/>
      <c r="H15" s="33"/>
      <c r="I15" s="33"/>
      <c r="J15" s="33"/>
    </row>
    <row r="16" spans="1:10" ht="20.100000000000001" customHeight="1" x14ac:dyDescent="0.25">
      <c r="A16" s="33"/>
      <c r="B16" s="33"/>
      <c r="C16" s="37">
        <f>SUM(C12:C15)</f>
        <v>129</v>
      </c>
      <c r="D16" s="33"/>
      <c r="E16" s="33"/>
      <c r="F16" s="33"/>
      <c r="G16" s="33"/>
      <c r="H16" s="33"/>
      <c r="I16" s="33"/>
      <c r="J16" s="33"/>
    </row>
    <row r="17" spans="1:10" x14ac:dyDescent="0.25">
      <c r="A17" s="33"/>
      <c r="B17" s="33"/>
      <c r="C17" s="33"/>
      <c r="D17" s="33"/>
      <c r="E17" s="33"/>
      <c r="F17" s="33"/>
      <c r="G17" s="33"/>
      <c r="H17" s="33"/>
      <c r="I17" s="33"/>
      <c r="J17" s="33"/>
    </row>
    <row r="18" spans="1:10" x14ac:dyDescent="0.25">
      <c r="A18" s="33"/>
      <c r="B18" s="33"/>
      <c r="C18" s="33"/>
      <c r="D18" s="33"/>
      <c r="E18" s="33"/>
      <c r="F18" s="33"/>
      <c r="G18" s="33"/>
      <c r="H18" s="33"/>
      <c r="I18" s="33"/>
      <c r="J18" s="33"/>
    </row>
    <row r="19" spans="1:10" x14ac:dyDescent="0.25">
      <c r="B19" s="23"/>
      <c r="C19" s="23"/>
      <c r="D19" s="23"/>
    </row>
  </sheetData>
  <sortState ref="B13:B15">
    <sortCondition ref="B12"/>
  </sortState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5"/>
  <dimension ref="B2:C20"/>
  <sheetViews>
    <sheetView showGridLines="0" showRowColHeaders="0" zoomScaleNormal="100" workbookViewId="0"/>
  </sheetViews>
  <sheetFormatPr defaultRowHeight="15" x14ac:dyDescent="0.25"/>
  <cols>
    <col min="2" max="2" width="60.7109375" customWidth="1"/>
    <col min="3" max="3" width="9.140625" customWidth="1"/>
  </cols>
  <sheetData>
    <row r="2" spans="2:3" ht="15" customHeight="1" x14ac:dyDescent="0.25">
      <c r="B2" t="s">
        <v>2</v>
      </c>
    </row>
    <row r="3" spans="2:3" ht="15" customHeight="1" x14ac:dyDescent="0.25"/>
    <row r="11" spans="2:3" ht="15.75" thickBot="1" x14ac:dyDescent="0.3"/>
    <row r="12" spans="2:3" ht="30" customHeight="1" x14ac:dyDescent="0.25">
      <c r="B12" s="38" t="s">
        <v>11</v>
      </c>
      <c r="C12" s="41">
        <f>COUNTIFS(Analítico!$H:$H,B12,Analítico!$G:$G,'Pendências Termo'!$B$2)</f>
        <v>32</v>
      </c>
    </row>
    <row r="13" spans="2:3" ht="20.100000000000001" customHeight="1" x14ac:dyDescent="0.25">
      <c r="B13" s="39" t="s">
        <v>5</v>
      </c>
      <c r="C13" s="42">
        <f>COUNTIFS(Analítico!$H:$H,B13,Analítico!$G:$G,'Pendências Termo'!$B$2)</f>
        <v>933</v>
      </c>
    </row>
    <row r="14" spans="2:3" ht="20.100000000000001" customHeight="1" x14ac:dyDescent="0.25">
      <c r="B14" s="39" t="s">
        <v>12</v>
      </c>
      <c r="C14" s="42">
        <f>COUNTIFS(Analítico!$H:$H,B14,Analítico!$G:$G,'Pendências Termo'!$B$2)</f>
        <v>45</v>
      </c>
    </row>
    <row r="15" spans="2:3" ht="20.100000000000001" customHeight="1" x14ac:dyDescent="0.25">
      <c r="B15" s="39" t="s">
        <v>45</v>
      </c>
      <c r="C15" s="42">
        <f>COUNTIFS(Analítico!$H:$H,B15,Analítico!$G:$G,'Pendências Termo'!$B$2)</f>
        <v>9</v>
      </c>
    </row>
    <row r="16" spans="2:3" ht="20.100000000000001" customHeight="1" x14ac:dyDescent="0.25">
      <c r="B16" s="39" t="s">
        <v>6</v>
      </c>
      <c r="C16" s="42">
        <f>COUNTIFS(Analítico!$H:$H,B16,Analítico!$G:$G,'Pendências Termo'!$B$2)</f>
        <v>5</v>
      </c>
    </row>
    <row r="17" spans="2:3" x14ac:dyDescent="0.25">
      <c r="B17" s="39" t="s">
        <v>3</v>
      </c>
      <c r="C17" s="42">
        <f>COUNTIFS(Analítico!$H:$H,B17,Analítico!$G:$G,'Pendências Termo'!$B$2)</f>
        <v>912</v>
      </c>
    </row>
    <row r="18" spans="2:3" x14ac:dyDescent="0.25">
      <c r="B18" s="39" t="s">
        <v>28</v>
      </c>
      <c r="C18" s="42">
        <f>COUNTIFS(Analítico!$H:$H,B18,Analítico!$G:$G,'Pendências Termo'!$B$2)</f>
        <v>2</v>
      </c>
    </row>
    <row r="19" spans="2:3" ht="15.75" thickBot="1" x14ac:dyDescent="0.3">
      <c r="B19" s="40" t="s">
        <v>8</v>
      </c>
      <c r="C19" s="43">
        <f>COUNTIFS(Analítico!$H:$H,B19,Analítico!$G:$G,'Pendências Termo'!$B$2)</f>
        <v>50</v>
      </c>
    </row>
    <row r="20" spans="2:3" x14ac:dyDescent="0.25">
      <c r="C20" s="26">
        <f>SUM(C12:C19)</f>
        <v>1988</v>
      </c>
    </row>
  </sheetData>
  <sortState ref="B13:C19">
    <sortCondition ref="B12"/>
  </sortState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6"/>
  <dimension ref="B2:E4317"/>
  <sheetViews>
    <sheetView showGridLines="0" showRowColHeaders="0" zoomScaleNormal="100" workbookViewId="0">
      <pane ySplit="12" topLeftCell="A13" activePane="bottomLeft" state="frozen"/>
      <selection activeCell="B3" sqref="B3"/>
      <selection pane="bottomLeft" activeCell="C13" sqref="C13"/>
    </sheetView>
  </sheetViews>
  <sheetFormatPr defaultRowHeight="15" x14ac:dyDescent="0.25"/>
  <cols>
    <col min="2" max="2" width="17.7109375" customWidth="1"/>
    <col min="3" max="3" width="60.5703125" style="1" customWidth="1"/>
  </cols>
  <sheetData>
    <row r="2" spans="2:5" ht="15" customHeight="1" x14ac:dyDescent="0.25">
      <c r="B2" t="s">
        <v>56</v>
      </c>
    </row>
    <row r="3" spans="2:5" ht="15" customHeight="1" x14ac:dyDescent="0.25"/>
    <row r="10" spans="2:5" x14ac:dyDescent="0.25">
      <c r="D10">
        <f>COUNTA(C12:C1048576)</f>
        <v>1442</v>
      </c>
    </row>
    <row r="13" spans="2:5" x14ac:dyDescent="0.25">
      <c r="C13" s="18">
        <v>6752959</v>
      </c>
      <c r="D13" t="str">
        <f>IFERROR(IF(VLOOKUP(#REF!,'FATURA SIM'!$C$13:$C$1048576,1,0)&gt;1,"SIM",),"NÃO")</f>
        <v>NÃO</v>
      </c>
      <c r="E13" s="48"/>
    </row>
    <row r="14" spans="2:5" x14ac:dyDescent="0.25">
      <c r="C14" s="18">
        <v>6755415</v>
      </c>
      <c r="D14" t="str">
        <f>IFERROR(IF(VLOOKUP(C13,'FATURA SIM'!$C$13:$C$1048576,1,0)&gt;1,"SIM",),"NÃO")</f>
        <v>NÃO</v>
      </c>
      <c r="E14" s="48"/>
    </row>
    <row r="15" spans="2:5" x14ac:dyDescent="0.25">
      <c r="C15" s="18">
        <v>6755416</v>
      </c>
      <c r="D15" t="str">
        <f>IFERROR(IF(VLOOKUP(C14,'FATURA SIM'!$C$13:$C$1048576,1,0)&gt;1,"SIM",),"NÃO")</f>
        <v>SIM</v>
      </c>
      <c r="E15" s="48"/>
    </row>
    <row r="16" spans="2:5" x14ac:dyDescent="0.25">
      <c r="C16" s="18">
        <v>6755549</v>
      </c>
      <c r="D16" t="str">
        <f>IFERROR(IF(VLOOKUP(C15,'FATURA SIM'!$C$13:$C$1048576,1,0)&gt;1,"SIM",),"NÃO")</f>
        <v>NÃO</v>
      </c>
      <c r="E16" s="48"/>
    </row>
    <row r="17" spans="3:5" x14ac:dyDescent="0.25">
      <c r="C17" s="18">
        <v>6756268</v>
      </c>
      <c r="D17" t="str">
        <f>IFERROR(IF(VLOOKUP(C16,'FATURA SIM'!$C$13:$C$1048576,1,0)&gt;1,"SIM",),"NÃO")</f>
        <v>SIM</v>
      </c>
      <c r="E17" s="48"/>
    </row>
    <row r="18" spans="3:5" x14ac:dyDescent="0.25">
      <c r="C18" s="18">
        <v>6756361</v>
      </c>
      <c r="D18" t="str">
        <f>IFERROR(IF(VLOOKUP(C17,'FATURA SIM'!$C$13:$C$1048576,1,0)&gt;1,"SIM",),"NÃO")</f>
        <v>NÃO</v>
      </c>
      <c r="E18" s="48"/>
    </row>
    <row r="19" spans="3:5" x14ac:dyDescent="0.25">
      <c r="C19" s="18">
        <v>6756427</v>
      </c>
      <c r="D19" t="str">
        <f>IFERROR(IF(VLOOKUP(C18,'FATURA SIM'!$C$13:$C$1048576,1,0)&gt;1,"SIM",),"NÃO")</f>
        <v>NÃO</v>
      </c>
      <c r="E19" s="48"/>
    </row>
    <row r="20" spans="3:5" x14ac:dyDescent="0.25">
      <c r="C20" s="18">
        <v>6756735</v>
      </c>
      <c r="D20" t="str">
        <f>IFERROR(IF(VLOOKUP(C19,'FATURA SIM'!$C$13:$C$1048576,1,0)&gt;1,"SIM",),"NÃO")</f>
        <v>SIM</v>
      </c>
      <c r="E20" s="48"/>
    </row>
    <row r="21" spans="3:5" x14ac:dyDescent="0.25">
      <c r="C21" s="18">
        <v>6756942</v>
      </c>
      <c r="D21" t="str">
        <f>IFERROR(IF(VLOOKUP(C20,'FATURA SIM'!$C$13:$C$1048576,1,0)&gt;1,"SIM",),"NÃO")</f>
        <v>NÃO</v>
      </c>
      <c r="E21" s="48"/>
    </row>
    <row r="22" spans="3:5" x14ac:dyDescent="0.25">
      <c r="C22" s="18">
        <v>6757327</v>
      </c>
      <c r="D22" t="str">
        <f>IFERROR(IF(VLOOKUP(C21,'FATURA SIM'!$C$13:$C$1048576,1,0)&gt;1,"SIM",),"NÃO")</f>
        <v>NÃO</v>
      </c>
      <c r="E22" s="48"/>
    </row>
    <row r="23" spans="3:5" x14ac:dyDescent="0.25">
      <c r="C23" s="18">
        <v>6757364</v>
      </c>
      <c r="D23" t="str">
        <f>IFERROR(IF(VLOOKUP(C22,'FATURA SIM'!$C$13:$C$1048576,1,0)&gt;1,"SIM",),"NÃO")</f>
        <v>NÃO</v>
      </c>
      <c r="E23" s="48"/>
    </row>
    <row r="24" spans="3:5" x14ac:dyDescent="0.25">
      <c r="C24" s="18">
        <v>6757578</v>
      </c>
      <c r="D24" t="str">
        <f>IFERROR(IF(VLOOKUP(C23,'FATURA SIM'!$C$13:$C$1048576,1,0)&gt;1,"SIM",),"NÃO")</f>
        <v>SIM</v>
      </c>
      <c r="E24" s="48"/>
    </row>
    <row r="25" spans="3:5" x14ac:dyDescent="0.25">
      <c r="C25" s="18">
        <v>6757819</v>
      </c>
      <c r="D25" t="str">
        <f>IFERROR(IF(VLOOKUP(C24,'FATURA SIM'!$C$13:$C$1048576,1,0)&gt;1,"SIM",),"NÃO")</f>
        <v>SIM</v>
      </c>
      <c r="E25" s="48"/>
    </row>
    <row r="26" spans="3:5" x14ac:dyDescent="0.25">
      <c r="C26" s="18">
        <v>6757890</v>
      </c>
      <c r="D26" t="str">
        <f>IFERROR(IF(VLOOKUP(C25,'FATURA SIM'!$C$13:$C$1048576,1,0)&gt;1,"SIM",),"NÃO")</f>
        <v>NÃO</v>
      </c>
      <c r="E26" s="48"/>
    </row>
    <row r="27" spans="3:5" x14ac:dyDescent="0.25">
      <c r="C27" s="18">
        <v>6758246</v>
      </c>
      <c r="D27" t="str">
        <f>IFERROR(IF(VLOOKUP(C26,'FATURA SIM'!$C$13:$C$1048576,1,0)&gt;1,"SIM",),"NÃO")</f>
        <v>NÃO</v>
      </c>
      <c r="E27" s="48"/>
    </row>
    <row r="28" spans="3:5" x14ac:dyDescent="0.25">
      <c r="C28" s="18">
        <v>6758468</v>
      </c>
      <c r="D28" t="str">
        <f>IFERROR(IF(VLOOKUP(C27,'FATURA SIM'!$C$13:$C$1048576,1,0)&gt;1,"SIM",),"NÃO")</f>
        <v>SIM</v>
      </c>
      <c r="E28" s="48"/>
    </row>
    <row r="29" spans="3:5" x14ac:dyDescent="0.25">
      <c r="C29" s="18">
        <v>6758814</v>
      </c>
      <c r="D29" t="str">
        <f>IFERROR(IF(VLOOKUP(C28,'FATURA SIM'!$C$13:$C$1048576,1,0)&gt;1,"SIM",),"NÃO")</f>
        <v>SIM</v>
      </c>
      <c r="E29" s="48"/>
    </row>
    <row r="30" spans="3:5" x14ac:dyDescent="0.25">
      <c r="C30" s="18">
        <v>6758829</v>
      </c>
      <c r="D30" t="str">
        <f>IFERROR(IF(VLOOKUP(C29,'FATURA SIM'!$C$13:$C$1048576,1,0)&gt;1,"SIM",),"NÃO")</f>
        <v>NÃO</v>
      </c>
      <c r="E30" s="48"/>
    </row>
    <row r="31" spans="3:5" x14ac:dyDescent="0.25">
      <c r="C31" s="18">
        <v>6759263</v>
      </c>
      <c r="D31" t="str">
        <f>IFERROR(IF(VLOOKUP(C30,'FATURA SIM'!$C$13:$C$1048576,1,0)&gt;1,"SIM",),"NÃO")</f>
        <v>SIM</v>
      </c>
      <c r="E31" s="48"/>
    </row>
    <row r="32" spans="3:5" x14ac:dyDescent="0.25">
      <c r="C32" s="18">
        <v>6759287</v>
      </c>
      <c r="D32" t="str">
        <f>IFERROR(IF(VLOOKUP(C31,'FATURA SIM'!$C$13:$C$1048576,1,0)&gt;1,"SIM",),"NÃO")</f>
        <v>NÃO</v>
      </c>
      <c r="E32" s="48"/>
    </row>
    <row r="33" spans="3:5" x14ac:dyDescent="0.25">
      <c r="C33" s="18">
        <v>6759709</v>
      </c>
      <c r="D33" t="str">
        <f>IFERROR(IF(VLOOKUP(C32,'FATURA SIM'!$C$13:$C$1048576,1,0)&gt;1,"SIM",),"NÃO")</f>
        <v>NÃO</v>
      </c>
      <c r="E33" s="48"/>
    </row>
    <row r="34" spans="3:5" x14ac:dyDescent="0.25">
      <c r="C34" s="18">
        <v>6760390</v>
      </c>
      <c r="D34" t="str">
        <f>IFERROR(IF(VLOOKUP(C33,'FATURA SIM'!$C$13:$C$1048576,1,0)&gt;1,"SIM",),"NÃO")</f>
        <v>NÃO</v>
      </c>
      <c r="E34" s="48"/>
    </row>
    <row r="35" spans="3:5" x14ac:dyDescent="0.25">
      <c r="C35" s="18">
        <v>6760918</v>
      </c>
      <c r="D35" t="str">
        <f>IFERROR(IF(VLOOKUP(C34,'FATURA SIM'!$C$13:$C$1048576,1,0)&gt;1,"SIM",),"NÃO")</f>
        <v>SIM</v>
      </c>
      <c r="E35" s="48"/>
    </row>
    <row r="36" spans="3:5" x14ac:dyDescent="0.25">
      <c r="C36" s="18">
        <v>6760978</v>
      </c>
      <c r="D36" t="str">
        <f>IFERROR(IF(VLOOKUP(C35,'FATURA SIM'!$C$13:$C$1048576,1,0)&gt;1,"SIM",),"NÃO")</f>
        <v>NÃO</v>
      </c>
      <c r="E36" s="48"/>
    </row>
    <row r="37" spans="3:5" x14ac:dyDescent="0.25">
      <c r="C37" s="18">
        <v>6761017</v>
      </c>
      <c r="D37" t="str">
        <f>IFERROR(IF(VLOOKUP(C36,'FATURA SIM'!$C$13:$C$1048576,1,0)&gt;1,"SIM",),"NÃO")</f>
        <v>NÃO</v>
      </c>
      <c r="E37" s="48"/>
    </row>
    <row r="38" spans="3:5" x14ac:dyDescent="0.25">
      <c r="C38" s="18">
        <v>6761165</v>
      </c>
      <c r="D38" t="str">
        <f>IFERROR(IF(VLOOKUP(C37,'FATURA SIM'!$C$13:$C$1048576,1,0)&gt;1,"SIM",),"NÃO")</f>
        <v>NÃO</v>
      </c>
      <c r="E38" s="48"/>
    </row>
    <row r="39" spans="3:5" x14ac:dyDescent="0.25">
      <c r="C39" s="18">
        <v>6761625</v>
      </c>
      <c r="D39" t="str">
        <f>IFERROR(IF(VLOOKUP(C38,'FATURA SIM'!$C$13:$C$1048576,1,0)&gt;1,"SIM",),"NÃO")</f>
        <v>NÃO</v>
      </c>
      <c r="E39" s="48"/>
    </row>
    <row r="40" spans="3:5" x14ac:dyDescent="0.25">
      <c r="C40" s="18">
        <v>6762017</v>
      </c>
      <c r="D40" t="str">
        <f>IFERROR(IF(VLOOKUP(C39,'FATURA SIM'!$C$13:$C$1048576,1,0)&gt;1,"SIM",),"NÃO")</f>
        <v>SIM</v>
      </c>
      <c r="E40" s="48"/>
    </row>
    <row r="41" spans="3:5" x14ac:dyDescent="0.25">
      <c r="C41" s="18">
        <v>6762074</v>
      </c>
      <c r="D41" t="str">
        <f>IFERROR(IF(VLOOKUP(C40,'FATURA SIM'!$C$13:$C$1048576,1,0)&gt;1,"SIM",),"NÃO")</f>
        <v>NÃO</v>
      </c>
      <c r="E41" s="48"/>
    </row>
    <row r="42" spans="3:5" x14ac:dyDescent="0.25">
      <c r="C42" s="18">
        <v>6762573</v>
      </c>
      <c r="D42" t="str">
        <f>IFERROR(IF(VLOOKUP(C41,'FATURA SIM'!$C$13:$C$1048576,1,0)&gt;1,"SIM",),"NÃO")</f>
        <v>NÃO</v>
      </c>
      <c r="E42" s="48"/>
    </row>
    <row r="43" spans="3:5" x14ac:dyDescent="0.25">
      <c r="C43" s="18">
        <v>6762742</v>
      </c>
      <c r="D43" t="str">
        <f>IFERROR(IF(VLOOKUP(C42,'FATURA SIM'!$C$13:$C$1048576,1,0)&gt;1,"SIM",),"NÃO")</f>
        <v>SIM</v>
      </c>
      <c r="E43" s="48"/>
    </row>
    <row r="44" spans="3:5" x14ac:dyDescent="0.25">
      <c r="C44" s="18">
        <v>6762920</v>
      </c>
      <c r="D44" t="str">
        <f>IFERROR(IF(VLOOKUP(C43,'FATURA SIM'!$C$13:$C$1048576,1,0)&gt;1,"SIM",),"NÃO")</f>
        <v>SIM</v>
      </c>
      <c r="E44" s="48"/>
    </row>
    <row r="45" spans="3:5" x14ac:dyDescent="0.25">
      <c r="C45" s="18">
        <v>6763282</v>
      </c>
      <c r="D45" t="str">
        <f>IFERROR(IF(VLOOKUP(C44,'FATURA SIM'!$C$13:$C$1048576,1,0)&gt;1,"SIM",),"NÃO")</f>
        <v>SIM</v>
      </c>
      <c r="E45" s="48"/>
    </row>
    <row r="46" spans="3:5" x14ac:dyDescent="0.25">
      <c r="C46" s="18">
        <v>6763335</v>
      </c>
      <c r="D46" t="str">
        <f>IFERROR(IF(VLOOKUP(C45,'FATURA SIM'!$C$13:$C$1048576,1,0)&gt;1,"SIM",),"NÃO")</f>
        <v>NÃO</v>
      </c>
      <c r="E46" s="48"/>
    </row>
    <row r="47" spans="3:5" x14ac:dyDescent="0.25">
      <c r="C47" s="18">
        <v>6763580</v>
      </c>
      <c r="D47" t="str">
        <f>IFERROR(IF(VLOOKUP(C46,'FATURA SIM'!$C$13:$C$1048576,1,0)&gt;1,"SIM",),"NÃO")</f>
        <v>SIM</v>
      </c>
      <c r="E47" s="48"/>
    </row>
    <row r="48" spans="3:5" x14ac:dyDescent="0.25">
      <c r="C48" s="18">
        <v>6764141</v>
      </c>
      <c r="D48" t="str">
        <f>IFERROR(IF(VLOOKUP(C47,'FATURA SIM'!$C$13:$C$1048576,1,0)&gt;1,"SIM",),"NÃO")</f>
        <v>NÃO</v>
      </c>
      <c r="E48" s="48"/>
    </row>
    <row r="49" spans="3:5" x14ac:dyDescent="0.25">
      <c r="C49" s="18">
        <v>6764147</v>
      </c>
      <c r="D49" t="str">
        <f>IFERROR(IF(VLOOKUP(C48,'FATURA SIM'!$C$13:$C$1048576,1,0)&gt;1,"SIM",),"NÃO")</f>
        <v>SIM</v>
      </c>
      <c r="E49" s="48"/>
    </row>
    <row r="50" spans="3:5" x14ac:dyDescent="0.25">
      <c r="C50" s="18">
        <v>6764568</v>
      </c>
      <c r="D50" t="str">
        <f>IFERROR(IF(VLOOKUP(C49,'FATURA SIM'!$C$13:$C$1048576,1,0)&gt;1,"SIM",),"NÃO")</f>
        <v>SIM</v>
      </c>
      <c r="E50" s="48"/>
    </row>
    <row r="51" spans="3:5" x14ac:dyDescent="0.25">
      <c r="C51" s="18">
        <v>6765033</v>
      </c>
      <c r="D51" t="str">
        <f>IFERROR(IF(VLOOKUP(C50,'FATURA SIM'!$C$13:$C$1048576,1,0)&gt;1,"SIM",),"NÃO")</f>
        <v>NÃO</v>
      </c>
      <c r="E51" s="48"/>
    </row>
    <row r="52" spans="3:5" x14ac:dyDescent="0.25">
      <c r="C52" s="18">
        <v>6765366</v>
      </c>
      <c r="D52" t="str">
        <f>IFERROR(IF(VLOOKUP(C51,'FATURA SIM'!$C$13:$C$1048576,1,0)&gt;1,"SIM",),"NÃO")</f>
        <v>NÃO</v>
      </c>
      <c r="E52" s="48"/>
    </row>
    <row r="53" spans="3:5" x14ac:dyDescent="0.25">
      <c r="C53" s="18">
        <v>6766187</v>
      </c>
      <c r="D53" t="str">
        <f>IFERROR(IF(VLOOKUP(C52,'FATURA SIM'!$C$13:$C$1048576,1,0)&gt;1,"SIM",),"NÃO")</f>
        <v>NÃO</v>
      </c>
      <c r="E53" s="48"/>
    </row>
    <row r="54" spans="3:5" x14ac:dyDescent="0.25">
      <c r="C54" s="18">
        <v>6766368</v>
      </c>
      <c r="D54" t="str">
        <f>IFERROR(IF(VLOOKUP(C53,'FATURA SIM'!$C$13:$C$1048576,1,0)&gt;1,"SIM",),"NÃO")</f>
        <v>SIM</v>
      </c>
      <c r="E54" s="48"/>
    </row>
    <row r="55" spans="3:5" x14ac:dyDescent="0.25">
      <c r="C55" s="18">
        <v>6766403</v>
      </c>
      <c r="D55" t="str">
        <f>IFERROR(IF(VLOOKUP(C54,'FATURA SIM'!$C$13:$C$1048576,1,0)&gt;1,"SIM",),"NÃO")</f>
        <v>NÃO</v>
      </c>
      <c r="E55" s="48"/>
    </row>
    <row r="56" spans="3:5" x14ac:dyDescent="0.25">
      <c r="C56" s="18">
        <v>6766873</v>
      </c>
      <c r="D56" t="str">
        <f>IFERROR(IF(VLOOKUP(C55,'FATURA SIM'!$C$13:$C$1048576,1,0)&gt;1,"SIM",),"NÃO")</f>
        <v>NÃO</v>
      </c>
      <c r="E56" s="48"/>
    </row>
    <row r="57" spans="3:5" x14ac:dyDescent="0.25">
      <c r="C57" s="18">
        <v>6767693</v>
      </c>
      <c r="D57" t="str">
        <f>IFERROR(IF(VLOOKUP(C56,'FATURA SIM'!$C$13:$C$1048576,1,0)&gt;1,"SIM",),"NÃO")</f>
        <v>NÃO</v>
      </c>
      <c r="E57" s="48"/>
    </row>
    <row r="58" spans="3:5" x14ac:dyDescent="0.25">
      <c r="C58" s="18">
        <v>6767803</v>
      </c>
      <c r="D58" t="str">
        <f>IFERROR(IF(VLOOKUP(C57,'FATURA SIM'!$C$13:$C$1048576,1,0)&gt;1,"SIM",),"NÃO")</f>
        <v>NÃO</v>
      </c>
      <c r="E58" s="48"/>
    </row>
    <row r="59" spans="3:5" x14ac:dyDescent="0.25">
      <c r="C59" s="18">
        <v>6768530</v>
      </c>
      <c r="D59" t="str">
        <f>IFERROR(IF(VLOOKUP(C58,'FATURA SIM'!$C$13:$C$1048576,1,0)&gt;1,"SIM",),"NÃO")</f>
        <v>SIM</v>
      </c>
      <c r="E59" s="48"/>
    </row>
    <row r="60" spans="3:5" x14ac:dyDescent="0.25">
      <c r="C60" s="18">
        <v>6768897</v>
      </c>
      <c r="D60" t="str">
        <f>IFERROR(IF(VLOOKUP(C59,'FATURA SIM'!$C$13:$C$1048576,1,0)&gt;1,"SIM",),"NÃO")</f>
        <v>SIM</v>
      </c>
      <c r="E60" s="48"/>
    </row>
    <row r="61" spans="3:5" x14ac:dyDescent="0.25">
      <c r="C61" s="18">
        <v>6769839</v>
      </c>
      <c r="D61" t="str">
        <f>IFERROR(IF(VLOOKUP(C60,'FATURA SIM'!$C$13:$C$1048576,1,0)&gt;1,"SIM",),"NÃO")</f>
        <v>NÃO</v>
      </c>
      <c r="E61" s="48"/>
    </row>
    <row r="62" spans="3:5" x14ac:dyDescent="0.25">
      <c r="C62" s="18">
        <v>6770640</v>
      </c>
      <c r="D62" t="str">
        <f>IFERROR(IF(VLOOKUP(C61,'FATURA SIM'!$C$13:$C$1048576,1,0)&gt;1,"SIM",),"NÃO")</f>
        <v>NÃO</v>
      </c>
      <c r="E62" s="48"/>
    </row>
    <row r="63" spans="3:5" x14ac:dyDescent="0.25">
      <c r="C63" s="18">
        <v>6770672</v>
      </c>
      <c r="D63" t="str">
        <f>IFERROR(IF(VLOOKUP(C62,'FATURA SIM'!$C$13:$C$1048576,1,0)&gt;1,"SIM",),"NÃO")</f>
        <v>NÃO</v>
      </c>
      <c r="E63" s="48"/>
    </row>
    <row r="64" spans="3:5" x14ac:dyDescent="0.25">
      <c r="C64" s="18">
        <v>6771122</v>
      </c>
      <c r="D64" t="str">
        <f>IFERROR(IF(VLOOKUP(C63,'FATURA SIM'!$C$13:$C$1048576,1,0)&gt;1,"SIM",),"NÃO")</f>
        <v>SIM</v>
      </c>
      <c r="E64" s="48"/>
    </row>
    <row r="65" spans="3:5" x14ac:dyDescent="0.25">
      <c r="C65" s="18">
        <v>6771374</v>
      </c>
      <c r="D65" t="str">
        <f>IFERROR(IF(VLOOKUP(C64,'FATURA SIM'!$C$13:$C$1048576,1,0)&gt;1,"SIM",),"NÃO")</f>
        <v>SIM</v>
      </c>
      <c r="E65" s="48"/>
    </row>
    <row r="66" spans="3:5" x14ac:dyDescent="0.25">
      <c r="C66" s="18">
        <v>677139</v>
      </c>
      <c r="D66" t="str">
        <f>IFERROR(IF(VLOOKUP(C65,'FATURA SIM'!$C$13:$C$1048576,1,0)&gt;1,"SIM",),"NÃO")</f>
        <v>NÃO</v>
      </c>
      <c r="E66" s="48"/>
    </row>
    <row r="67" spans="3:5" x14ac:dyDescent="0.25">
      <c r="C67" s="18">
        <v>6771751</v>
      </c>
      <c r="D67" t="str">
        <f>IFERROR(IF(VLOOKUP(C66,'FATURA SIM'!$C$13:$C$1048576,1,0)&gt;1,"SIM",),"NÃO")</f>
        <v>NÃO</v>
      </c>
      <c r="E67" s="48"/>
    </row>
    <row r="68" spans="3:5" x14ac:dyDescent="0.25">
      <c r="C68" s="18">
        <v>6772049</v>
      </c>
      <c r="D68" t="str">
        <f>IFERROR(IF(VLOOKUP(C67,'FATURA SIM'!$C$13:$C$1048576,1,0)&gt;1,"SIM",),"NÃO")</f>
        <v>NÃO</v>
      </c>
      <c r="E68" s="48"/>
    </row>
    <row r="69" spans="3:5" x14ac:dyDescent="0.25">
      <c r="C69" s="18">
        <v>6772067</v>
      </c>
      <c r="D69" t="str">
        <f>IFERROR(IF(VLOOKUP(C68,'FATURA SIM'!$C$13:$C$1048576,1,0)&gt;1,"SIM",),"NÃO")</f>
        <v>SIM</v>
      </c>
      <c r="E69" s="48"/>
    </row>
    <row r="70" spans="3:5" x14ac:dyDescent="0.25">
      <c r="C70" s="18">
        <v>6772520</v>
      </c>
      <c r="D70" t="str">
        <f>IFERROR(IF(VLOOKUP(C69,'FATURA SIM'!$C$13:$C$1048576,1,0)&gt;1,"SIM",),"NÃO")</f>
        <v>NÃO</v>
      </c>
      <c r="E70" s="48"/>
    </row>
    <row r="71" spans="3:5" x14ac:dyDescent="0.25">
      <c r="C71" s="18">
        <v>6772922</v>
      </c>
      <c r="D71" t="str">
        <f>IFERROR(IF(VLOOKUP(C70,'FATURA SIM'!$C$13:$C$1048576,1,0)&gt;1,"SIM",),"NÃO")</f>
        <v>SIM</v>
      </c>
      <c r="E71" s="48"/>
    </row>
    <row r="72" spans="3:5" x14ac:dyDescent="0.25">
      <c r="C72" s="18">
        <v>6773105</v>
      </c>
      <c r="D72" t="str">
        <f>IFERROR(IF(VLOOKUP(C71,'FATURA SIM'!$C$13:$C$1048576,1,0)&gt;1,"SIM",),"NÃO")</f>
        <v>NÃO</v>
      </c>
      <c r="E72" s="48"/>
    </row>
    <row r="73" spans="3:5" x14ac:dyDescent="0.25">
      <c r="C73" s="18">
        <v>6773491</v>
      </c>
      <c r="D73" t="str">
        <f>IFERROR(IF(VLOOKUP(C72,'FATURA SIM'!$C$13:$C$1048576,1,0)&gt;1,"SIM",),"NÃO")</f>
        <v>SIM</v>
      </c>
      <c r="E73" s="48"/>
    </row>
    <row r="74" spans="3:5" x14ac:dyDescent="0.25">
      <c r="C74" s="18">
        <v>6773578</v>
      </c>
      <c r="D74" t="str">
        <f>IFERROR(IF(VLOOKUP(C73,'FATURA SIM'!$C$13:$C$1048576,1,0)&gt;1,"SIM",),"NÃO")</f>
        <v>SIM</v>
      </c>
      <c r="E74" s="48"/>
    </row>
    <row r="75" spans="3:5" x14ac:dyDescent="0.25">
      <c r="C75" s="18">
        <v>6773668</v>
      </c>
      <c r="D75" t="str">
        <f>IFERROR(IF(VLOOKUP(C74,'FATURA SIM'!$C$13:$C$1048576,1,0)&gt;1,"SIM",),"NÃO")</f>
        <v>NÃO</v>
      </c>
      <c r="E75" s="48"/>
    </row>
    <row r="76" spans="3:5" x14ac:dyDescent="0.25">
      <c r="C76" s="18">
        <v>6773812</v>
      </c>
      <c r="D76" t="str">
        <f>IFERROR(IF(VLOOKUP(C75,'FATURA SIM'!$C$13:$C$1048576,1,0)&gt;1,"SIM",),"NÃO")</f>
        <v>NÃO</v>
      </c>
      <c r="E76" s="48"/>
    </row>
    <row r="77" spans="3:5" x14ac:dyDescent="0.25">
      <c r="C77" s="18">
        <v>6773915</v>
      </c>
      <c r="D77" t="str">
        <f>IFERROR(IF(VLOOKUP(C76,'FATURA SIM'!$C$13:$C$1048576,1,0)&gt;1,"SIM",),"NÃO")</f>
        <v>NÃO</v>
      </c>
      <c r="E77" s="48"/>
    </row>
    <row r="78" spans="3:5" x14ac:dyDescent="0.25">
      <c r="C78" s="18">
        <v>6774151</v>
      </c>
      <c r="D78" t="str">
        <f>IFERROR(IF(VLOOKUP(C77,'FATURA SIM'!$C$13:$C$1048576,1,0)&gt;1,"SIM",),"NÃO")</f>
        <v>SIM</v>
      </c>
      <c r="E78" s="48"/>
    </row>
    <row r="79" spans="3:5" x14ac:dyDescent="0.25">
      <c r="C79" s="18">
        <v>6774813</v>
      </c>
      <c r="D79" t="str">
        <f>IFERROR(IF(VLOOKUP(C78,'FATURA SIM'!$C$13:$C$1048576,1,0)&gt;1,"SIM",),"NÃO")</f>
        <v>SIM</v>
      </c>
      <c r="E79" s="48"/>
    </row>
    <row r="80" spans="3:5" x14ac:dyDescent="0.25">
      <c r="C80" s="18">
        <v>6775415</v>
      </c>
      <c r="D80" t="str">
        <f>IFERROR(IF(VLOOKUP(C79,'FATURA SIM'!$C$13:$C$1048576,1,0)&gt;1,"SIM",),"NÃO")</f>
        <v>NÃO</v>
      </c>
      <c r="E80" s="48"/>
    </row>
    <row r="81" spans="3:5" x14ac:dyDescent="0.25">
      <c r="C81" s="18">
        <v>6775606</v>
      </c>
      <c r="D81" t="str">
        <f>IFERROR(IF(VLOOKUP(C80,'FATURA SIM'!$C$13:$C$1048576,1,0)&gt;1,"SIM",),"NÃO")</f>
        <v>NÃO</v>
      </c>
      <c r="E81" s="48"/>
    </row>
    <row r="82" spans="3:5" x14ac:dyDescent="0.25">
      <c r="C82" s="18">
        <v>6775651</v>
      </c>
      <c r="D82" t="str">
        <f>IFERROR(IF(VLOOKUP(C81,'FATURA SIM'!$C$13:$C$1048576,1,0)&gt;1,"SIM",),"NÃO")</f>
        <v>NÃO</v>
      </c>
      <c r="E82" s="48"/>
    </row>
    <row r="83" spans="3:5" x14ac:dyDescent="0.25">
      <c r="C83" s="18">
        <v>6775697</v>
      </c>
      <c r="D83" t="str">
        <f>IFERROR(IF(VLOOKUP(C82,'FATURA SIM'!$C$13:$C$1048576,1,0)&gt;1,"SIM",),"NÃO")</f>
        <v>NÃO</v>
      </c>
      <c r="E83" s="48"/>
    </row>
    <row r="84" spans="3:5" x14ac:dyDescent="0.25">
      <c r="C84" s="18">
        <v>6776950</v>
      </c>
      <c r="D84" t="str">
        <f>IFERROR(IF(VLOOKUP(C83,'FATURA SIM'!$C$13:$C$1048576,1,0)&gt;1,"SIM",),"NÃO")</f>
        <v>NÃO</v>
      </c>
      <c r="E84" s="48"/>
    </row>
    <row r="85" spans="3:5" x14ac:dyDescent="0.25">
      <c r="C85" s="18">
        <v>6777756</v>
      </c>
      <c r="D85" t="str">
        <f>IFERROR(IF(VLOOKUP(C84,'FATURA SIM'!$C$13:$C$1048576,1,0)&gt;1,"SIM",),"NÃO")</f>
        <v>SIM</v>
      </c>
      <c r="E85" s="48"/>
    </row>
    <row r="86" spans="3:5" x14ac:dyDescent="0.25">
      <c r="C86" s="18">
        <v>6778090</v>
      </c>
      <c r="D86" t="str">
        <f>IFERROR(IF(VLOOKUP(C85,'FATURA SIM'!$C$13:$C$1048576,1,0)&gt;1,"SIM",),"NÃO")</f>
        <v>NÃO</v>
      </c>
      <c r="E86" s="48"/>
    </row>
    <row r="87" spans="3:5" x14ac:dyDescent="0.25">
      <c r="C87" s="18">
        <v>6778245</v>
      </c>
      <c r="D87" t="str">
        <f>IFERROR(IF(VLOOKUP(C86,'FATURA SIM'!$C$13:$C$1048576,1,0)&gt;1,"SIM",),"NÃO")</f>
        <v>NÃO</v>
      </c>
      <c r="E87" s="48"/>
    </row>
    <row r="88" spans="3:5" x14ac:dyDescent="0.25">
      <c r="C88" s="18">
        <v>6778421</v>
      </c>
      <c r="D88" t="str">
        <f>IFERROR(IF(VLOOKUP(C87,'FATURA SIM'!$C$13:$C$1048576,1,0)&gt;1,"SIM",),"NÃO")</f>
        <v>NÃO</v>
      </c>
      <c r="E88" s="48"/>
    </row>
    <row r="89" spans="3:5" x14ac:dyDescent="0.25">
      <c r="C89" s="18">
        <v>6778539</v>
      </c>
      <c r="D89" t="str">
        <f>IFERROR(IF(VLOOKUP(C88,'FATURA SIM'!$C$13:$C$1048576,1,0)&gt;1,"SIM",),"NÃO")</f>
        <v>SIM</v>
      </c>
      <c r="E89" s="48"/>
    </row>
    <row r="90" spans="3:5" x14ac:dyDescent="0.25">
      <c r="C90" s="18">
        <v>6778984</v>
      </c>
      <c r="D90" t="str">
        <f>IFERROR(IF(VLOOKUP(C89,'FATURA SIM'!$C$13:$C$1048576,1,0)&gt;1,"SIM",),"NÃO")</f>
        <v>NÃO</v>
      </c>
      <c r="E90" s="48"/>
    </row>
    <row r="91" spans="3:5" x14ac:dyDescent="0.25">
      <c r="C91" s="18">
        <v>6779060</v>
      </c>
      <c r="D91" t="str">
        <f>IFERROR(IF(VLOOKUP(C90,'FATURA SIM'!$C$13:$C$1048576,1,0)&gt;1,"SIM",),"NÃO")</f>
        <v>NÃO</v>
      </c>
      <c r="E91" s="48"/>
    </row>
    <row r="92" spans="3:5" x14ac:dyDescent="0.25">
      <c r="C92" s="18">
        <v>6779172</v>
      </c>
      <c r="D92" t="str">
        <f>IFERROR(IF(VLOOKUP(C91,'FATURA SIM'!$C$13:$C$1048576,1,0)&gt;1,"SIM",),"NÃO")</f>
        <v>NÃO</v>
      </c>
      <c r="E92" s="48"/>
    </row>
    <row r="93" spans="3:5" x14ac:dyDescent="0.25">
      <c r="C93" s="18">
        <v>6779505</v>
      </c>
      <c r="D93" t="str">
        <f>IFERROR(IF(VLOOKUP(C92,'FATURA SIM'!$C$13:$C$1048576,1,0)&gt;1,"SIM",),"NÃO")</f>
        <v>NÃO</v>
      </c>
      <c r="E93" s="48"/>
    </row>
    <row r="94" spans="3:5" x14ac:dyDescent="0.25">
      <c r="C94" s="18">
        <v>6780789</v>
      </c>
      <c r="D94" t="str">
        <f>IFERROR(IF(VLOOKUP(C93,'FATURA SIM'!$C$13:$C$1048576,1,0)&gt;1,"SIM",),"NÃO")</f>
        <v>NÃO</v>
      </c>
      <c r="E94" s="48"/>
    </row>
    <row r="95" spans="3:5" x14ac:dyDescent="0.25">
      <c r="C95" s="18">
        <v>6780989</v>
      </c>
      <c r="D95" t="str">
        <f>IFERROR(IF(VLOOKUP(C94,'FATURA SIM'!$C$13:$C$1048576,1,0)&gt;1,"SIM",),"NÃO")</f>
        <v>NÃO</v>
      </c>
      <c r="E95" s="48"/>
    </row>
    <row r="96" spans="3:5" x14ac:dyDescent="0.25">
      <c r="C96" s="18">
        <v>6781068</v>
      </c>
      <c r="D96" t="str">
        <f>IFERROR(IF(VLOOKUP(C95,'FATURA SIM'!$C$13:$C$1048576,1,0)&gt;1,"SIM",),"NÃO")</f>
        <v>NÃO</v>
      </c>
      <c r="E96" s="48"/>
    </row>
    <row r="97" spans="3:5" x14ac:dyDescent="0.25">
      <c r="C97" s="18">
        <v>6781164</v>
      </c>
      <c r="D97" t="str">
        <f>IFERROR(IF(VLOOKUP(C96,'FATURA SIM'!$C$13:$C$1048576,1,0)&gt;1,"SIM",),"NÃO")</f>
        <v>SIM</v>
      </c>
      <c r="E97" s="48"/>
    </row>
    <row r="98" spans="3:5" x14ac:dyDescent="0.25">
      <c r="C98" s="18">
        <v>6781811</v>
      </c>
      <c r="D98" t="str">
        <f>IFERROR(IF(VLOOKUP(C97,'FATURA SIM'!$C$13:$C$1048576,1,0)&gt;1,"SIM",),"NÃO")</f>
        <v>NÃO</v>
      </c>
      <c r="E98" s="48"/>
    </row>
    <row r="99" spans="3:5" x14ac:dyDescent="0.25">
      <c r="C99" s="18">
        <v>678193</v>
      </c>
      <c r="D99" t="str">
        <f>IFERROR(IF(VLOOKUP(C98,'FATURA SIM'!$C$13:$C$1048576,1,0)&gt;1,"SIM",),"NÃO")</f>
        <v>SIM</v>
      </c>
      <c r="E99" s="48"/>
    </row>
    <row r="100" spans="3:5" x14ac:dyDescent="0.25">
      <c r="C100" s="18">
        <v>6782079</v>
      </c>
      <c r="D100" t="str">
        <f>IFERROR(IF(VLOOKUP(C99,'FATURA SIM'!$C$13:$C$1048576,1,0)&gt;1,"SIM",),"NÃO")</f>
        <v>NÃO</v>
      </c>
      <c r="E100" s="48"/>
    </row>
    <row r="101" spans="3:5" x14ac:dyDescent="0.25">
      <c r="C101" s="18">
        <v>6782472</v>
      </c>
      <c r="D101" t="str">
        <f>IFERROR(IF(VLOOKUP(C100,'FATURA SIM'!$C$13:$C$1048576,1,0)&gt;1,"SIM",),"NÃO")</f>
        <v>SIM</v>
      </c>
      <c r="E101" s="48"/>
    </row>
    <row r="102" spans="3:5" x14ac:dyDescent="0.25">
      <c r="C102" s="18">
        <v>6783175</v>
      </c>
      <c r="D102" t="str">
        <f>IFERROR(IF(VLOOKUP(C101,'FATURA SIM'!$C$13:$C$1048576,1,0)&gt;1,"SIM",),"NÃO")</f>
        <v>NÃO</v>
      </c>
      <c r="E102" s="48"/>
    </row>
    <row r="103" spans="3:5" x14ac:dyDescent="0.25">
      <c r="C103" s="18">
        <v>6784206</v>
      </c>
      <c r="D103" t="str">
        <f>IFERROR(IF(VLOOKUP(C102,'FATURA SIM'!$C$13:$C$1048576,1,0)&gt;1,"SIM",),"NÃO")</f>
        <v>NÃO</v>
      </c>
      <c r="E103" s="48"/>
    </row>
    <row r="104" spans="3:5" x14ac:dyDescent="0.25">
      <c r="C104" s="18">
        <v>6785255</v>
      </c>
      <c r="D104" t="str">
        <f>IFERROR(IF(VLOOKUP(C103,'FATURA SIM'!$C$13:$C$1048576,1,0)&gt;1,"SIM",),"NÃO")</f>
        <v>SIM</v>
      </c>
      <c r="E104" s="48"/>
    </row>
    <row r="105" spans="3:5" x14ac:dyDescent="0.25">
      <c r="C105" s="18">
        <v>6785580</v>
      </c>
      <c r="D105" t="str">
        <f>IFERROR(IF(VLOOKUP(C104,'FATURA SIM'!$C$13:$C$1048576,1,0)&gt;1,"SIM",),"NÃO")</f>
        <v>SIM</v>
      </c>
      <c r="E105" s="48"/>
    </row>
    <row r="106" spans="3:5" x14ac:dyDescent="0.25">
      <c r="C106" s="18">
        <v>6785648</v>
      </c>
      <c r="D106" t="str">
        <f>IFERROR(IF(VLOOKUP(C105,'FATURA SIM'!$C$13:$C$1048576,1,0)&gt;1,"SIM",),"NÃO")</f>
        <v>NÃO</v>
      </c>
      <c r="E106" s="48"/>
    </row>
    <row r="107" spans="3:5" x14ac:dyDescent="0.25">
      <c r="C107" s="18">
        <v>6785672</v>
      </c>
      <c r="D107" t="str">
        <f>IFERROR(IF(VLOOKUP(C106,'FATURA SIM'!$C$13:$C$1048576,1,0)&gt;1,"SIM",),"NÃO")</f>
        <v>NÃO</v>
      </c>
      <c r="E107" s="48"/>
    </row>
    <row r="108" spans="3:5" x14ac:dyDescent="0.25">
      <c r="C108" s="18">
        <v>6785683</v>
      </c>
      <c r="D108" t="str">
        <f>IFERROR(IF(VLOOKUP(C107,'FATURA SIM'!$C$13:$C$1048576,1,0)&gt;1,"SIM",),"NÃO")</f>
        <v>NÃO</v>
      </c>
      <c r="E108" s="48"/>
    </row>
    <row r="109" spans="3:5" x14ac:dyDescent="0.25">
      <c r="C109" s="18">
        <v>6785788</v>
      </c>
      <c r="D109" t="str">
        <f>IFERROR(IF(VLOOKUP(C108,'FATURA SIM'!$C$13:$C$1048576,1,0)&gt;1,"SIM",),"NÃO")</f>
        <v>NÃO</v>
      </c>
      <c r="E109" s="48"/>
    </row>
    <row r="110" spans="3:5" x14ac:dyDescent="0.25">
      <c r="C110" s="18">
        <v>6786174</v>
      </c>
      <c r="D110" t="str">
        <f>IFERROR(IF(VLOOKUP(C109,'FATURA SIM'!$C$13:$C$1048576,1,0)&gt;1,"SIM",),"NÃO")</f>
        <v>SIM</v>
      </c>
      <c r="E110" s="48"/>
    </row>
    <row r="111" spans="3:5" x14ac:dyDescent="0.25">
      <c r="C111" s="18">
        <v>6786179</v>
      </c>
      <c r="D111" t="str">
        <f>IFERROR(IF(VLOOKUP(C110,'FATURA SIM'!$C$13:$C$1048576,1,0)&gt;1,"SIM",),"NÃO")</f>
        <v>SIM</v>
      </c>
      <c r="E111" s="48"/>
    </row>
    <row r="112" spans="3:5" x14ac:dyDescent="0.25">
      <c r="C112" s="18">
        <v>6786347</v>
      </c>
      <c r="D112" t="str">
        <f>IFERROR(IF(VLOOKUP(C111,'FATURA SIM'!$C$13:$C$1048576,1,0)&gt;1,"SIM",),"NÃO")</f>
        <v>SIM</v>
      </c>
      <c r="E112" s="48"/>
    </row>
    <row r="113" spans="3:5" x14ac:dyDescent="0.25">
      <c r="C113" s="18">
        <v>6786563</v>
      </c>
      <c r="D113" t="str">
        <f>IFERROR(IF(VLOOKUP(C112,'FATURA SIM'!$C$13:$C$1048576,1,0)&gt;1,"SIM",),"NÃO")</f>
        <v>SIM</v>
      </c>
      <c r="E113" s="48"/>
    </row>
    <row r="114" spans="3:5" x14ac:dyDescent="0.25">
      <c r="C114" s="18">
        <v>6786910</v>
      </c>
      <c r="D114" t="str">
        <f>IFERROR(IF(VLOOKUP(C113,'FATURA SIM'!$C$13:$C$1048576,1,0)&gt;1,"SIM",),"NÃO")</f>
        <v>SIM</v>
      </c>
      <c r="E114" s="48"/>
    </row>
    <row r="115" spans="3:5" x14ac:dyDescent="0.25">
      <c r="C115" s="18">
        <v>6787964</v>
      </c>
      <c r="D115" t="str">
        <f>IFERROR(IF(VLOOKUP(C114,'FATURA SIM'!$C$13:$C$1048576,1,0)&gt;1,"SIM",),"NÃO")</f>
        <v>NÃO</v>
      </c>
      <c r="E115" s="48"/>
    </row>
    <row r="116" spans="3:5" x14ac:dyDescent="0.25">
      <c r="C116" s="18">
        <v>6788437</v>
      </c>
      <c r="D116" t="str">
        <f>IFERROR(IF(VLOOKUP(C115,'FATURA SIM'!$C$13:$C$1048576,1,0)&gt;1,"SIM",),"NÃO")</f>
        <v>NÃO</v>
      </c>
      <c r="E116" s="48"/>
    </row>
    <row r="117" spans="3:5" x14ac:dyDescent="0.25">
      <c r="C117" s="18">
        <v>6788902</v>
      </c>
      <c r="D117" t="str">
        <f>IFERROR(IF(VLOOKUP(C116,'FATURA SIM'!$C$13:$C$1048576,1,0)&gt;1,"SIM",),"NÃO")</f>
        <v>NÃO</v>
      </c>
      <c r="E117" s="48"/>
    </row>
    <row r="118" spans="3:5" x14ac:dyDescent="0.25">
      <c r="C118" s="18">
        <v>6789160</v>
      </c>
      <c r="D118" t="str">
        <f>IFERROR(IF(VLOOKUP(C117,'FATURA SIM'!$C$13:$C$1048576,1,0)&gt;1,"SIM",),"NÃO")</f>
        <v>NÃO</v>
      </c>
      <c r="E118" s="48"/>
    </row>
    <row r="119" spans="3:5" x14ac:dyDescent="0.25">
      <c r="C119" s="18">
        <v>6789356</v>
      </c>
      <c r="D119" t="str">
        <f>IFERROR(IF(VLOOKUP(C118,'FATURA SIM'!$C$13:$C$1048576,1,0)&gt;1,"SIM",),"NÃO")</f>
        <v>SIM</v>
      </c>
      <c r="E119" s="48"/>
    </row>
    <row r="120" spans="3:5" x14ac:dyDescent="0.25">
      <c r="C120" s="18">
        <v>6789383</v>
      </c>
      <c r="D120" t="str">
        <f>IFERROR(IF(VLOOKUP(C119,'FATURA SIM'!$C$13:$C$1048576,1,0)&gt;1,"SIM",),"NÃO")</f>
        <v>SIM</v>
      </c>
      <c r="E120" s="48"/>
    </row>
    <row r="121" spans="3:5" x14ac:dyDescent="0.25">
      <c r="C121" s="18">
        <v>6789875</v>
      </c>
      <c r="D121" t="str">
        <f>IFERROR(IF(VLOOKUP(C120,'FATURA SIM'!$C$13:$C$1048576,1,0)&gt;1,"SIM",),"NÃO")</f>
        <v>NÃO</v>
      </c>
      <c r="E121" s="48"/>
    </row>
    <row r="122" spans="3:5" x14ac:dyDescent="0.25">
      <c r="C122" s="18">
        <v>6790628</v>
      </c>
      <c r="D122" t="str">
        <f>IFERROR(IF(VLOOKUP(C121,'FATURA SIM'!$C$13:$C$1048576,1,0)&gt;1,"SIM",),"NÃO")</f>
        <v>SIM</v>
      </c>
      <c r="E122" s="48"/>
    </row>
    <row r="123" spans="3:5" x14ac:dyDescent="0.25">
      <c r="C123" s="18">
        <v>6790711</v>
      </c>
      <c r="D123" t="str">
        <f>IFERROR(IF(VLOOKUP(C122,'FATURA SIM'!$C$13:$C$1048576,1,0)&gt;1,"SIM",),"NÃO")</f>
        <v>NÃO</v>
      </c>
      <c r="E123" s="48"/>
    </row>
    <row r="124" spans="3:5" x14ac:dyDescent="0.25">
      <c r="C124" s="18">
        <v>6791645</v>
      </c>
      <c r="D124" t="str">
        <f>IFERROR(IF(VLOOKUP(C123,'FATURA SIM'!$C$13:$C$1048576,1,0)&gt;1,"SIM",),"NÃO")</f>
        <v>SIM</v>
      </c>
      <c r="E124" s="48"/>
    </row>
    <row r="125" spans="3:5" x14ac:dyDescent="0.25">
      <c r="C125" s="18">
        <v>6791654</v>
      </c>
      <c r="D125" t="str">
        <f>IFERROR(IF(VLOOKUP(C124,'FATURA SIM'!$C$13:$C$1048576,1,0)&gt;1,"SIM",),"NÃO")</f>
        <v>NÃO</v>
      </c>
      <c r="E125" s="48"/>
    </row>
    <row r="126" spans="3:5" x14ac:dyDescent="0.25">
      <c r="C126" s="18">
        <v>6792130</v>
      </c>
      <c r="D126" t="str">
        <f>IFERROR(IF(VLOOKUP(C125,'FATURA SIM'!$C$13:$C$1048576,1,0)&gt;1,"SIM",),"NÃO")</f>
        <v>SIM</v>
      </c>
      <c r="E126" s="48"/>
    </row>
    <row r="127" spans="3:5" x14ac:dyDescent="0.25">
      <c r="C127" s="18">
        <v>6792892</v>
      </c>
      <c r="D127" t="str">
        <f>IFERROR(IF(VLOOKUP(C126,'FATURA SIM'!$C$13:$C$1048576,1,0)&gt;1,"SIM",),"NÃO")</f>
        <v>NÃO</v>
      </c>
      <c r="E127" s="48"/>
    </row>
    <row r="128" spans="3:5" x14ac:dyDescent="0.25">
      <c r="C128" s="18">
        <v>6793157</v>
      </c>
      <c r="D128" t="str">
        <f>IFERROR(IF(VLOOKUP(C127,'FATURA SIM'!$C$13:$C$1048576,1,0)&gt;1,"SIM",),"NÃO")</f>
        <v>NÃO</v>
      </c>
      <c r="E128" s="48"/>
    </row>
    <row r="129" spans="3:5" x14ac:dyDescent="0.25">
      <c r="C129" s="18">
        <v>6793296</v>
      </c>
      <c r="D129" t="str">
        <f>IFERROR(IF(VLOOKUP(C128,'FATURA SIM'!$C$13:$C$1048576,1,0)&gt;1,"SIM",),"NÃO")</f>
        <v>SIM</v>
      </c>
      <c r="E129" s="48"/>
    </row>
    <row r="130" spans="3:5" x14ac:dyDescent="0.25">
      <c r="C130" s="18">
        <v>6793429</v>
      </c>
      <c r="D130" t="str">
        <f>IFERROR(IF(VLOOKUP(C129,'FATURA SIM'!$C$13:$C$1048576,1,0)&gt;1,"SIM",),"NÃO")</f>
        <v>NÃO</v>
      </c>
      <c r="E130" s="48"/>
    </row>
    <row r="131" spans="3:5" x14ac:dyDescent="0.25">
      <c r="C131" s="18">
        <v>6793459</v>
      </c>
      <c r="D131" t="str">
        <f>IFERROR(IF(VLOOKUP(C130,'FATURA SIM'!$C$13:$C$1048576,1,0)&gt;1,"SIM",),"NÃO")</f>
        <v>NÃO</v>
      </c>
      <c r="E131" s="48"/>
    </row>
    <row r="132" spans="3:5" x14ac:dyDescent="0.25">
      <c r="C132" s="18">
        <v>6793682</v>
      </c>
      <c r="D132" t="str">
        <f>IFERROR(IF(VLOOKUP(C131,'FATURA SIM'!$C$13:$C$1048576,1,0)&gt;1,"SIM",),"NÃO")</f>
        <v>SIM</v>
      </c>
      <c r="E132" s="48"/>
    </row>
    <row r="133" spans="3:5" x14ac:dyDescent="0.25">
      <c r="C133" s="18">
        <v>6793725</v>
      </c>
      <c r="D133" t="str">
        <f>IFERROR(IF(VLOOKUP(C132,'FATURA SIM'!$C$13:$C$1048576,1,0)&gt;1,"SIM",),"NÃO")</f>
        <v>NÃO</v>
      </c>
      <c r="E133" s="48"/>
    </row>
    <row r="134" spans="3:5" x14ac:dyDescent="0.25">
      <c r="C134" s="18">
        <v>6793938</v>
      </c>
      <c r="D134" t="str">
        <f>IFERROR(IF(VLOOKUP(C133,'FATURA SIM'!$C$13:$C$1048576,1,0)&gt;1,"SIM",),"NÃO")</f>
        <v>SIM</v>
      </c>
      <c r="E134" s="48"/>
    </row>
    <row r="135" spans="3:5" x14ac:dyDescent="0.25">
      <c r="C135" s="18">
        <v>6794706</v>
      </c>
      <c r="D135" t="str">
        <f>IFERROR(IF(VLOOKUP(C134,'FATURA SIM'!$C$13:$C$1048576,1,0)&gt;1,"SIM",),"NÃO")</f>
        <v>NÃO</v>
      </c>
      <c r="E135" s="48"/>
    </row>
    <row r="136" spans="3:5" x14ac:dyDescent="0.25">
      <c r="C136" s="18">
        <v>6794932</v>
      </c>
      <c r="D136" t="str">
        <f>IFERROR(IF(VLOOKUP(C135,'FATURA SIM'!$C$13:$C$1048576,1,0)&gt;1,"SIM",),"NÃO")</f>
        <v>NÃO</v>
      </c>
      <c r="E136" s="48"/>
    </row>
    <row r="137" spans="3:5" x14ac:dyDescent="0.25">
      <c r="C137" s="18">
        <v>6794958</v>
      </c>
      <c r="D137" t="str">
        <f>IFERROR(IF(VLOOKUP(C136,'FATURA SIM'!$C$13:$C$1048576,1,0)&gt;1,"SIM",),"NÃO")</f>
        <v>NÃO</v>
      </c>
      <c r="E137" s="48"/>
    </row>
    <row r="138" spans="3:5" x14ac:dyDescent="0.25">
      <c r="C138" s="18">
        <v>6795030</v>
      </c>
      <c r="D138" t="str">
        <f>IFERROR(IF(VLOOKUP(C137,'FATURA SIM'!$C$13:$C$1048576,1,0)&gt;1,"SIM",),"NÃO")</f>
        <v>NÃO</v>
      </c>
      <c r="E138" s="48"/>
    </row>
    <row r="139" spans="3:5" x14ac:dyDescent="0.25">
      <c r="C139" s="18">
        <v>6795805</v>
      </c>
      <c r="D139" t="str">
        <f>IFERROR(IF(VLOOKUP(C138,'FATURA SIM'!$C$13:$C$1048576,1,0)&gt;1,"SIM",),"NÃO")</f>
        <v>SIM</v>
      </c>
      <c r="E139" s="48"/>
    </row>
    <row r="140" spans="3:5" x14ac:dyDescent="0.25">
      <c r="C140" s="1">
        <v>6796601</v>
      </c>
      <c r="D140" t="str">
        <f>IFERROR(IF(VLOOKUP(C139,'FATURA SIM'!$C$13:$C$1048576,1,0)&gt;1,"SIM",),"NÃO")</f>
        <v>SIM</v>
      </c>
      <c r="E140" s="48"/>
    </row>
    <row r="141" spans="3:5" x14ac:dyDescent="0.25">
      <c r="C141" s="1">
        <v>6797039</v>
      </c>
      <c r="D141" t="str">
        <f>IFERROR(IF(VLOOKUP(C140,'FATURA SIM'!$C$13:$C$1048576,1,0)&gt;1,"SIM",),"NÃO")</f>
        <v>NÃO</v>
      </c>
      <c r="E141" s="48"/>
    </row>
    <row r="142" spans="3:5" x14ac:dyDescent="0.25">
      <c r="C142" s="1">
        <v>6797062</v>
      </c>
      <c r="D142" t="str">
        <f>IFERROR(IF(VLOOKUP(C141,'FATURA SIM'!$C$13:$C$1048576,1,0)&gt;1,"SIM",),"NÃO")</f>
        <v>NÃO</v>
      </c>
      <c r="E142" s="48"/>
    </row>
    <row r="143" spans="3:5" x14ac:dyDescent="0.25">
      <c r="C143" s="1">
        <v>6798192</v>
      </c>
      <c r="D143" t="str">
        <f>IFERROR(IF(VLOOKUP(C142,'FATURA SIM'!$C$13:$C$1048576,1,0)&gt;1,"SIM",),"NÃO")</f>
        <v>SIM</v>
      </c>
      <c r="E143" s="48"/>
    </row>
    <row r="144" spans="3:5" x14ac:dyDescent="0.25">
      <c r="C144" s="1">
        <v>6798218</v>
      </c>
      <c r="D144" t="str">
        <f>IFERROR(IF(VLOOKUP(C143,'FATURA SIM'!$C$13:$C$1048576,1,0)&gt;1,"SIM",),"NÃO")</f>
        <v>NÃO</v>
      </c>
      <c r="E144" s="48"/>
    </row>
    <row r="145" spans="3:5" x14ac:dyDescent="0.25">
      <c r="C145" s="1">
        <v>6798236</v>
      </c>
      <c r="D145" t="str">
        <f>IFERROR(IF(VLOOKUP(C144,'FATURA SIM'!$C$13:$C$1048576,1,0)&gt;1,"SIM",),"NÃO")</f>
        <v>NÃO</v>
      </c>
      <c r="E145" s="48"/>
    </row>
    <row r="146" spans="3:5" x14ac:dyDescent="0.25">
      <c r="C146" s="1">
        <v>6798456</v>
      </c>
      <c r="D146" t="str">
        <f>IFERROR(IF(VLOOKUP(C145,'FATURA SIM'!$C$13:$C$1048576,1,0)&gt;1,"SIM",),"NÃO")</f>
        <v>SIM</v>
      </c>
      <c r="E146" s="48"/>
    </row>
    <row r="147" spans="3:5" x14ac:dyDescent="0.25">
      <c r="C147" s="1">
        <v>6798812</v>
      </c>
      <c r="D147" t="str">
        <f>IFERROR(IF(VLOOKUP(C146,'FATURA SIM'!$C$13:$C$1048576,1,0)&gt;1,"SIM",),"NÃO")</f>
        <v>NÃO</v>
      </c>
      <c r="E147" s="48"/>
    </row>
    <row r="148" spans="3:5" x14ac:dyDescent="0.25">
      <c r="C148" s="1">
        <v>6798926</v>
      </c>
      <c r="D148" t="str">
        <f>IFERROR(IF(VLOOKUP(C147,'FATURA SIM'!$C$13:$C$1048576,1,0)&gt;1,"SIM",),"NÃO")</f>
        <v>NÃO</v>
      </c>
      <c r="E148" s="48"/>
    </row>
    <row r="149" spans="3:5" x14ac:dyDescent="0.25">
      <c r="C149" s="1">
        <v>6798930</v>
      </c>
      <c r="D149" t="str">
        <f>IFERROR(IF(VLOOKUP(C148,'FATURA SIM'!$C$13:$C$1048576,1,0)&gt;1,"SIM",),"NÃO")</f>
        <v>NÃO</v>
      </c>
      <c r="E149" s="48"/>
    </row>
    <row r="150" spans="3:5" x14ac:dyDescent="0.25">
      <c r="C150" s="1">
        <v>6798944</v>
      </c>
      <c r="D150" t="str">
        <f>IFERROR(IF(VLOOKUP(C149,'FATURA SIM'!$C$13:$C$1048576,1,0)&gt;1,"SIM",),"NÃO")</f>
        <v>NÃO</v>
      </c>
      <c r="E150" s="48"/>
    </row>
    <row r="151" spans="3:5" x14ac:dyDescent="0.25">
      <c r="C151" s="1">
        <v>6799016</v>
      </c>
      <c r="D151" t="str">
        <f>IFERROR(IF(VLOOKUP(C150,'FATURA SIM'!$C$13:$C$1048576,1,0)&gt;1,"SIM",),"NÃO")</f>
        <v>NÃO</v>
      </c>
      <c r="E151" s="48"/>
    </row>
    <row r="152" spans="3:5" x14ac:dyDescent="0.25">
      <c r="C152" s="1">
        <v>6799402</v>
      </c>
      <c r="D152" t="str">
        <f>IFERROR(IF(VLOOKUP(C151,'FATURA SIM'!$C$13:$C$1048576,1,0)&gt;1,"SIM",),"NÃO")</f>
        <v>NÃO</v>
      </c>
      <c r="E152" s="48"/>
    </row>
    <row r="153" spans="3:5" x14ac:dyDescent="0.25">
      <c r="C153" s="1">
        <v>6799416</v>
      </c>
      <c r="D153" t="str">
        <f>IFERROR(IF(VLOOKUP(C152,'FATURA SIM'!$C$13:$C$1048576,1,0)&gt;1,"SIM",),"NÃO")</f>
        <v>NÃO</v>
      </c>
      <c r="E153" s="48"/>
    </row>
    <row r="154" spans="3:5" x14ac:dyDescent="0.25">
      <c r="C154" s="1">
        <v>6799917</v>
      </c>
      <c r="D154" t="str">
        <f>IFERROR(IF(VLOOKUP(C153,'FATURA SIM'!$C$13:$C$1048576,1,0)&gt;1,"SIM",),"NÃO")</f>
        <v>NÃO</v>
      </c>
      <c r="E154" s="48"/>
    </row>
    <row r="155" spans="3:5" x14ac:dyDescent="0.25">
      <c r="C155" s="1">
        <v>6800018</v>
      </c>
      <c r="D155" t="str">
        <f>IFERROR(IF(VLOOKUP(C154,'FATURA SIM'!$C$13:$C$1048576,1,0)&gt;1,"SIM",),"NÃO")</f>
        <v>NÃO</v>
      </c>
      <c r="E155" s="48"/>
    </row>
    <row r="156" spans="3:5" x14ac:dyDescent="0.25">
      <c r="C156" s="1">
        <v>6800117</v>
      </c>
      <c r="D156" t="str">
        <f>IFERROR(IF(VLOOKUP(C155,'FATURA SIM'!$C$13:$C$1048576,1,0)&gt;1,"SIM",),"NÃO")</f>
        <v>SIM</v>
      </c>
      <c r="E156" s="48"/>
    </row>
    <row r="157" spans="3:5" x14ac:dyDescent="0.25">
      <c r="C157" s="1">
        <v>6800151</v>
      </c>
      <c r="D157" t="str">
        <f>IFERROR(IF(VLOOKUP(C156,'FATURA SIM'!$C$13:$C$1048576,1,0)&gt;1,"SIM",),"NÃO")</f>
        <v>NÃO</v>
      </c>
      <c r="E157" s="48"/>
    </row>
    <row r="158" spans="3:5" x14ac:dyDescent="0.25">
      <c r="C158" s="1">
        <v>6800178</v>
      </c>
      <c r="D158" t="str">
        <f>IFERROR(IF(VLOOKUP(C157,'FATURA SIM'!$C$13:$C$1048576,1,0)&gt;1,"SIM",),"NÃO")</f>
        <v>SIM</v>
      </c>
      <c r="E158" s="48"/>
    </row>
    <row r="159" spans="3:5" x14ac:dyDescent="0.25">
      <c r="C159" s="1">
        <v>6800259</v>
      </c>
      <c r="D159" t="str">
        <f>IFERROR(IF(VLOOKUP(C158,'FATURA SIM'!$C$13:$C$1048576,1,0)&gt;1,"SIM",),"NÃO")</f>
        <v>SIM</v>
      </c>
      <c r="E159" s="48"/>
    </row>
    <row r="160" spans="3:5" x14ac:dyDescent="0.25">
      <c r="C160" s="1">
        <v>6800790</v>
      </c>
      <c r="D160" t="str">
        <f>IFERROR(IF(VLOOKUP(C159,'FATURA SIM'!$C$13:$C$1048576,1,0)&gt;1,"SIM",),"NÃO")</f>
        <v>SIM</v>
      </c>
      <c r="E160" s="48"/>
    </row>
    <row r="161" spans="3:5" x14ac:dyDescent="0.25">
      <c r="C161" s="1">
        <v>6801158</v>
      </c>
      <c r="D161" t="str">
        <f>IFERROR(IF(VLOOKUP(C160,'FATURA SIM'!$C$13:$C$1048576,1,0)&gt;1,"SIM",),"NÃO")</f>
        <v>SIM</v>
      </c>
      <c r="E161" s="48"/>
    </row>
    <row r="162" spans="3:5" x14ac:dyDescent="0.25">
      <c r="C162" s="1">
        <v>6801402</v>
      </c>
      <c r="D162" t="str">
        <f>IFERROR(IF(VLOOKUP(C161,'FATURA SIM'!$C$13:$C$1048576,1,0)&gt;1,"SIM",),"NÃO")</f>
        <v>NÃO</v>
      </c>
      <c r="E162" s="48"/>
    </row>
    <row r="163" spans="3:5" x14ac:dyDescent="0.25">
      <c r="C163" s="1">
        <v>6801609</v>
      </c>
      <c r="D163" t="str">
        <f>IFERROR(IF(VLOOKUP(C162,'FATURA SIM'!$C$13:$C$1048576,1,0)&gt;1,"SIM",),"NÃO")</f>
        <v>NÃO</v>
      </c>
      <c r="E163" s="48"/>
    </row>
    <row r="164" spans="3:5" x14ac:dyDescent="0.25">
      <c r="C164" s="1">
        <v>6802755</v>
      </c>
      <c r="D164" t="str">
        <f>IFERROR(IF(VLOOKUP(C163,'FATURA SIM'!$C$13:$C$1048576,1,0)&gt;1,"SIM",),"NÃO")</f>
        <v>NÃO</v>
      </c>
      <c r="E164" s="48"/>
    </row>
    <row r="165" spans="3:5" x14ac:dyDescent="0.25">
      <c r="C165" s="1">
        <v>6802809</v>
      </c>
      <c r="D165" t="str">
        <f>IFERROR(IF(VLOOKUP(C164,'FATURA SIM'!$C$13:$C$1048576,1,0)&gt;1,"SIM",),"NÃO")</f>
        <v>SIM</v>
      </c>
      <c r="E165" s="48"/>
    </row>
    <row r="166" spans="3:5" x14ac:dyDescent="0.25">
      <c r="C166" s="1">
        <v>6802840</v>
      </c>
      <c r="D166" t="str">
        <f>IFERROR(IF(VLOOKUP(C165,'FATURA SIM'!$C$13:$C$1048576,1,0)&gt;1,"SIM",),"NÃO")</f>
        <v>NÃO</v>
      </c>
      <c r="E166" s="48"/>
    </row>
    <row r="167" spans="3:5" x14ac:dyDescent="0.25">
      <c r="C167" s="1">
        <v>6804443</v>
      </c>
      <c r="D167" t="str">
        <f>IFERROR(IF(VLOOKUP(C166,'FATURA SIM'!$C$13:$C$1048576,1,0)&gt;1,"SIM",),"NÃO")</f>
        <v>SIM</v>
      </c>
      <c r="E167" s="48"/>
    </row>
    <row r="168" spans="3:5" x14ac:dyDescent="0.25">
      <c r="C168" s="1">
        <v>6804713</v>
      </c>
      <c r="D168" t="str">
        <f>IFERROR(IF(VLOOKUP(C167,'FATURA SIM'!$C$13:$C$1048576,1,0)&gt;1,"SIM",),"NÃO")</f>
        <v>NÃO</v>
      </c>
      <c r="E168" s="48"/>
    </row>
    <row r="169" spans="3:5" x14ac:dyDescent="0.25">
      <c r="C169" s="1">
        <v>6805089</v>
      </c>
      <c r="D169" t="str">
        <f>IFERROR(IF(VLOOKUP(C168,'FATURA SIM'!$C$13:$C$1048576,1,0)&gt;1,"SIM",),"NÃO")</f>
        <v>NÃO</v>
      </c>
      <c r="E169" s="48"/>
    </row>
    <row r="170" spans="3:5" x14ac:dyDescent="0.25">
      <c r="C170" s="1">
        <v>6805386</v>
      </c>
      <c r="D170" t="str">
        <f>IFERROR(IF(VLOOKUP(C169,'FATURA SIM'!$C$13:$C$1048576,1,0)&gt;1,"SIM",),"NÃO")</f>
        <v>SIM</v>
      </c>
      <c r="E170" s="48"/>
    </row>
    <row r="171" spans="3:5" x14ac:dyDescent="0.25">
      <c r="C171" s="1">
        <v>6805917</v>
      </c>
      <c r="D171" t="str">
        <f>IFERROR(IF(VLOOKUP(C170,'FATURA SIM'!$C$13:$C$1048576,1,0)&gt;1,"SIM",),"NÃO")</f>
        <v>NÃO</v>
      </c>
      <c r="E171" s="48"/>
    </row>
    <row r="172" spans="3:5" x14ac:dyDescent="0.25">
      <c r="C172" s="1">
        <v>6806137</v>
      </c>
      <c r="D172" t="str">
        <f>IFERROR(IF(VLOOKUP(C171,'FATURA SIM'!$C$13:$C$1048576,1,0)&gt;1,"SIM",),"NÃO")</f>
        <v>NÃO</v>
      </c>
      <c r="E172" s="48"/>
    </row>
    <row r="173" spans="3:5" x14ac:dyDescent="0.25">
      <c r="C173" s="1">
        <v>6806232</v>
      </c>
      <c r="D173" t="str">
        <f>IFERROR(IF(VLOOKUP(C172,'FATURA SIM'!$C$13:$C$1048576,1,0)&gt;1,"SIM",),"NÃO")</f>
        <v>NÃO</v>
      </c>
      <c r="E173" s="48"/>
    </row>
    <row r="174" spans="3:5" x14ac:dyDescent="0.25">
      <c r="C174" s="1">
        <v>6806619</v>
      </c>
      <c r="D174" t="str">
        <f>IFERROR(IF(VLOOKUP(C173,'FATURA SIM'!$C$13:$C$1048576,1,0)&gt;1,"SIM",),"NÃO")</f>
        <v>SIM</v>
      </c>
      <c r="E174" s="48"/>
    </row>
    <row r="175" spans="3:5" x14ac:dyDescent="0.25">
      <c r="C175" s="1">
        <v>6806681</v>
      </c>
      <c r="D175" t="str">
        <f>IFERROR(IF(VLOOKUP(C174,'FATURA SIM'!$C$13:$C$1048576,1,0)&gt;1,"SIM",),"NÃO")</f>
        <v>SIM</v>
      </c>
      <c r="E175" s="48"/>
    </row>
    <row r="176" spans="3:5" x14ac:dyDescent="0.25">
      <c r="C176" s="1">
        <v>6806740</v>
      </c>
      <c r="D176" t="str">
        <f>IFERROR(IF(VLOOKUP(C175,'FATURA SIM'!$C$13:$C$1048576,1,0)&gt;1,"SIM",),"NÃO")</f>
        <v>SIM</v>
      </c>
      <c r="E176" s="48"/>
    </row>
    <row r="177" spans="3:5" x14ac:dyDescent="0.25">
      <c r="C177" s="1">
        <v>6806832</v>
      </c>
      <c r="D177" t="str">
        <f>IFERROR(IF(VLOOKUP(C176,'FATURA SIM'!$C$13:$C$1048576,1,0)&gt;1,"SIM",),"NÃO")</f>
        <v>NÃO</v>
      </c>
      <c r="E177" s="48"/>
    </row>
    <row r="178" spans="3:5" x14ac:dyDescent="0.25">
      <c r="C178" s="1">
        <v>6807202</v>
      </c>
      <c r="D178" t="str">
        <f>IFERROR(IF(VLOOKUP(C177,'FATURA SIM'!$C$13:$C$1048576,1,0)&gt;1,"SIM",),"NÃO")</f>
        <v>SIM</v>
      </c>
      <c r="E178" s="48"/>
    </row>
    <row r="179" spans="3:5" x14ac:dyDescent="0.25">
      <c r="C179" s="1">
        <v>6807229</v>
      </c>
      <c r="D179" t="str">
        <f>IFERROR(IF(VLOOKUP(C178,'FATURA SIM'!$C$13:$C$1048576,1,0)&gt;1,"SIM",),"NÃO")</f>
        <v>SIM</v>
      </c>
      <c r="E179" s="48"/>
    </row>
    <row r="180" spans="3:5" x14ac:dyDescent="0.25">
      <c r="C180" s="1">
        <v>6807574</v>
      </c>
      <c r="D180" t="str">
        <f>IFERROR(IF(VLOOKUP(C179,'FATURA SIM'!$C$13:$C$1048576,1,0)&gt;1,"SIM",),"NÃO")</f>
        <v>NÃO</v>
      </c>
      <c r="E180" s="48"/>
    </row>
    <row r="181" spans="3:5" x14ac:dyDescent="0.25">
      <c r="C181" s="1">
        <v>6808273</v>
      </c>
      <c r="D181" t="str">
        <f>IFERROR(IF(VLOOKUP(C180,'FATURA SIM'!$C$13:$C$1048576,1,0)&gt;1,"SIM",),"NÃO")</f>
        <v>SIM</v>
      </c>
      <c r="E181" s="48"/>
    </row>
    <row r="182" spans="3:5" x14ac:dyDescent="0.25">
      <c r="C182" s="1">
        <v>6808549</v>
      </c>
      <c r="D182" t="str">
        <f>IFERROR(IF(VLOOKUP(C181,'FATURA SIM'!$C$13:$C$1048576,1,0)&gt;1,"SIM",),"NÃO")</f>
        <v>NÃO</v>
      </c>
      <c r="E182" s="48"/>
    </row>
    <row r="183" spans="3:5" x14ac:dyDescent="0.25">
      <c r="C183" s="1">
        <v>6808577</v>
      </c>
      <c r="D183" t="str">
        <f>IFERROR(IF(VLOOKUP(C182,'FATURA SIM'!$C$13:$C$1048576,1,0)&gt;1,"SIM",),"NÃO")</f>
        <v>NÃO</v>
      </c>
      <c r="E183" s="48"/>
    </row>
    <row r="184" spans="3:5" x14ac:dyDescent="0.25">
      <c r="C184" s="1">
        <v>6808618</v>
      </c>
      <c r="D184" t="str">
        <f>IFERROR(IF(VLOOKUP(C183,'FATURA SIM'!$C$13:$C$1048576,1,0)&gt;1,"SIM",),"NÃO")</f>
        <v>NÃO</v>
      </c>
      <c r="E184" s="48"/>
    </row>
    <row r="185" spans="3:5" x14ac:dyDescent="0.25">
      <c r="C185" s="1">
        <v>6809161</v>
      </c>
      <c r="D185" t="str">
        <f>IFERROR(IF(VLOOKUP(C184,'FATURA SIM'!$C$13:$C$1048576,1,0)&gt;1,"SIM",),"NÃO")</f>
        <v>SIM</v>
      </c>
      <c r="E185" s="48"/>
    </row>
    <row r="186" spans="3:5" x14ac:dyDescent="0.25">
      <c r="C186" s="1">
        <v>6809451</v>
      </c>
      <c r="D186" t="str">
        <f>IFERROR(IF(VLOOKUP(C185,'FATURA SIM'!$C$13:$C$1048576,1,0)&gt;1,"SIM",),"NÃO")</f>
        <v>NÃO</v>
      </c>
      <c r="E186" s="48"/>
    </row>
    <row r="187" spans="3:5" x14ac:dyDescent="0.25">
      <c r="C187" s="1">
        <v>6809529</v>
      </c>
      <c r="D187" t="str">
        <f>IFERROR(IF(VLOOKUP(C186,'FATURA SIM'!$C$13:$C$1048576,1,0)&gt;1,"SIM",),"NÃO")</f>
        <v>SIM</v>
      </c>
      <c r="E187" s="48"/>
    </row>
    <row r="188" spans="3:5" x14ac:dyDescent="0.25">
      <c r="C188" s="1">
        <v>6810098</v>
      </c>
      <c r="D188" t="str">
        <f>IFERROR(IF(VLOOKUP(C187,'FATURA SIM'!$C$13:$C$1048576,1,0)&gt;1,"SIM",),"NÃO")</f>
        <v>NÃO</v>
      </c>
      <c r="E188" s="48"/>
    </row>
    <row r="189" spans="3:5" x14ac:dyDescent="0.25">
      <c r="C189" s="1">
        <v>6810168</v>
      </c>
      <c r="D189" t="str">
        <f>IFERROR(IF(VLOOKUP(C188,'FATURA SIM'!$C$13:$C$1048576,1,0)&gt;1,"SIM",),"NÃO")</f>
        <v>SIM</v>
      </c>
      <c r="E189" s="48"/>
    </row>
    <row r="190" spans="3:5" x14ac:dyDescent="0.25">
      <c r="C190" s="1">
        <v>6810994</v>
      </c>
      <c r="D190" t="str">
        <f>IFERROR(IF(VLOOKUP(C189,'FATURA SIM'!$C$13:$C$1048576,1,0)&gt;1,"SIM",),"NÃO")</f>
        <v>NÃO</v>
      </c>
      <c r="E190" s="48"/>
    </row>
    <row r="191" spans="3:5" x14ac:dyDescent="0.25">
      <c r="C191" s="1">
        <v>6811246</v>
      </c>
      <c r="D191" t="str">
        <f>IFERROR(IF(VLOOKUP(C190,'FATURA SIM'!$C$13:$C$1048576,1,0)&gt;1,"SIM",),"NÃO")</f>
        <v>NÃO</v>
      </c>
      <c r="E191" s="48"/>
    </row>
    <row r="192" spans="3:5" x14ac:dyDescent="0.25">
      <c r="C192" s="1">
        <v>6811318</v>
      </c>
      <c r="D192" t="str">
        <f>IFERROR(IF(VLOOKUP(C191,'FATURA SIM'!$C$13:$C$1048576,1,0)&gt;1,"SIM",),"NÃO")</f>
        <v>NÃO</v>
      </c>
      <c r="E192" s="48"/>
    </row>
    <row r="193" spans="3:5" x14ac:dyDescent="0.25">
      <c r="C193" s="1">
        <v>6811598</v>
      </c>
      <c r="D193" t="str">
        <f>IFERROR(IF(VLOOKUP(C192,'FATURA SIM'!$C$13:$C$1048576,1,0)&gt;1,"SIM",),"NÃO")</f>
        <v>NÃO</v>
      </c>
      <c r="E193" s="48"/>
    </row>
    <row r="194" spans="3:5" x14ac:dyDescent="0.25">
      <c r="C194" s="1">
        <v>6812153</v>
      </c>
      <c r="D194" t="str">
        <f>IFERROR(IF(VLOOKUP(C193,'FATURA SIM'!$C$13:$C$1048576,1,0)&gt;1,"SIM",),"NÃO")</f>
        <v>SIM</v>
      </c>
      <c r="E194" s="48"/>
    </row>
    <row r="195" spans="3:5" x14ac:dyDescent="0.25">
      <c r="C195" s="1">
        <v>6812187</v>
      </c>
      <c r="D195" t="str">
        <f>IFERROR(IF(VLOOKUP(C194,'FATURA SIM'!$C$13:$C$1048576,1,0)&gt;1,"SIM",),"NÃO")</f>
        <v>SIM</v>
      </c>
      <c r="E195" s="48"/>
    </row>
    <row r="196" spans="3:5" x14ac:dyDescent="0.25">
      <c r="C196" s="1">
        <v>6813301</v>
      </c>
      <c r="D196" t="str">
        <f>IFERROR(IF(VLOOKUP(C195,'FATURA SIM'!$C$13:$C$1048576,1,0)&gt;1,"SIM",),"NÃO")</f>
        <v>NÃO</v>
      </c>
      <c r="E196" s="48"/>
    </row>
    <row r="197" spans="3:5" x14ac:dyDescent="0.25">
      <c r="C197" s="1">
        <v>6813394</v>
      </c>
      <c r="D197" t="str">
        <f>IFERROR(IF(VLOOKUP(C196,'FATURA SIM'!$C$13:$C$1048576,1,0)&gt;1,"SIM",),"NÃO")</f>
        <v>NÃO</v>
      </c>
      <c r="E197" s="48"/>
    </row>
    <row r="198" spans="3:5" x14ac:dyDescent="0.25">
      <c r="C198" s="1">
        <v>6813631</v>
      </c>
      <c r="D198" t="str">
        <f>IFERROR(IF(VLOOKUP(C197,'FATURA SIM'!$C$13:$C$1048576,1,0)&gt;1,"SIM",),"NÃO")</f>
        <v>NÃO</v>
      </c>
      <c r="E198" s="48"/>
    </row>
    <row r="199" spans="3:5" x14ac:dyDescent="0.25">
      <c r="C199" s="1">
        <v>6813808</v>
      </c>
      <c r="D199" t="str">
        <f>IFERROR(IF(VLOOKUP(C198,'FATURA SIM'!$C$13:$C$1048576,1,0)&gt;1,"SIM",),"NÃO")</f>
        <v>SIM</v>
      </c>
      <c r="E199" s="48"/>
    </row>
    <row r="200" spans="3:5" x14ac:dyDescent="0.25">
      <c r="C200" s="1">
        <v>6813900</v>
      </c>
      <c r="D200" t="str">
        <f>IFERROR(IF(VLOOKUP(C199,'FATURA SIM'!$C$13:$C$1048576,1,0)&gt;1,"SIM",),"NÃO")</f>
        <v>NÃO</v>
      </c>
      <c r="E200" s="48"/>
    </row>
    <row r="201" spans="3:5" x14ac:dyDescent="0.25">
      <c r="C201" s="1">
        <v>6813974</v>
      </c>
      <c r="D201" t="str">
        <f>IFERROR(IF(VLOOKUP(C200,'FATURA SIM'!$C$13:$C$1048576,1,0)&gt;1,"SIM",),"NÃO")</f>
        <v>SIM</v>
      </c>
      <c r="E201" s="48"/>
    </row>
    <row r="202" spans="3:5" x14ac:dyDescent="0.25">
      <c r="C202" s="1">
        <v>6814752</v>
      </c>
      <c r="D202" t="str">
        <f>IFERROR(IF(VLOOKUP(C201,'FATURA SIM'!$C$13:$C$1048576,1,0)&gt;1,"SIM",),"NÃO")</f>
        <v>NÃO</v>
      </c>
      <c r="E202" s="48"/>
    </row>
    <row r="203" spans="3:5" x14ac:dyDescent="0.25">
      <c r="C203" s="1">
        <v>6815287</v>
      </c>
      <c r="D203" t="str">
        <f>IFERROR(IF(VLOOKUP(C202,'FATURA SIM'!$C$13:$C$1048576,1,0)&gt;1,"SIM",),"NÃO")</f>
        <v>NÃO</v>
      </c>
      <c r="E203" s="48"/>
    </row>
    <row r="204" spans="3:5" x14ac:dyDescent="0.25">
      <c r="C204" s="1">
        <v>6815558</v>
      </c>
      <c r="D204" t="str">
        <f>IFERROR(IF(VLOOKUP(C203,'FATURA SIM'!$C$13:$C$1048576,1,0)&gt;1,"SIM",),"NÃO")</f>
        <v>NÃO</v>
      </c>
      <c r="E204" s="48"/>
    </row>
    <row r="205" spans="3:5" x14ac:dyDescent="0.25">
      <c r="C205" s="1">
        <v>6815613</v>
      </c>
      <c r="D205" t="str">
        <f>IFERROR(IF(VLOOKUP(C204,'FATURA SIM'!$C$13:$C$1048576,1,0)&gt;1,"SIM",),"NÃO")</f>
        <v>NÃO</v>
      </c>
      <c r="E205" s="48"/>
    </row>
    <row r="206" spans="3:5" x14ac:dyDescent="0.25">
      <c r="C206" s="1">
        <v>6815767</v>
      </c>
      <c r="D206" t="str">
        <f>IFERROR(IF(VLOOKUP(C205,'FATURA SIM'!$C$13:$C$1048576,1,0)&gt;1,"SIM",),"NÃO")</f>
        <v>NÃO</v>
      </c>
      <c r="E206" s="48"/>
    </row>
    <row r="207" spans="3:5" x14ac:dyDescent="0.25">
      <c r="C207" s="1">
        <v>6816727</v>
      </c>
      <c r="D207" t="str">
        <f>IFERROR(IF(VLOOKUP(C206,'FATURA SIM'!$C$13:$C$1048576,1,0)&gt;1,"SIM",),"NÃO")</f>
        <v>SIM</v>
      </c>
      <c r="E207" s="48"/>
    </row>
    <row r="208" spans="3:5" x14ac:dyDescent="0.25">
      <c r="C208" s="1">
        <v>6816850</v>
      </c>
      <c r="D208" t="str">
        <f>IFERROR(IF(VLOOKUP(C207,'FATURA SIM'!$C$13:$C$1048576,1,0)&gt;1,"SIM",),"NÃO")</f>
        <v>SIM</v>
      </c>
      <c r="E208" s="48"/>
    </row>
    <row r="209" spans="3:5" x14ac:dyDescent="0.25">
      <c r="C209" s="1">
        <v>6817039</v>
      </c>
      <c r="D209" t="str">
        <f>IFERROR(IF(VLOOKUP(C208,'FATURA SIM'!$C$13:$C$1048576,1,0)&gt;1,"SIM",),"NÃO")</f>
        <v>SIM</v>
      </c>
      <c r="E209" s="48"/>
    </row>
    <row r="210" spans="3:5" x14ac:dyDescent="0.25">
      <c r="C210" s="1">
        <v>6817062</v>
      </c>
      <c r="D210" t="str">
        <f>IFERROR(IF(VLOOKUP(C209,'FATURA SIM'!$C$13:$C$1048576,1,0)&gt;1,"SIM",),"NÃO")</f>
        <v>NÃO</v>
      </c>
      <c r="E210" s="48"/>
    </row>
    <row r="211" spans="3:5" x14ac:dyDescent="0.25">
      <c r="C211" s="1">
        <v>6817569</v>
      </c>
      <c r="D211" t="str">
        <f>IFERROR(IF(VLOOKUP(C210,'FATURA SIM'!$C$13:$C$1048576,1,0)&gt;1,"SIM",),"NÃO")</f>
        <v>NÃO</v>
      </c>
      <c r="E211" s="48"/>
    </row>
    <row r="212" spans="3:5" x14ac:dyDescent="0.25">
      <c r="C212" s="1">
        <v>6817826</v>
      </c>
      <c r="D212" t="str">
        <f>IFERROR(IF(VLOOKUP(C211,'FATURA SIM'!$C$13:$C$1048576,1,0)&gt;1,"SIM",),"NÃO")</f>
        <v>NÃO</v>
      </c>
      <c r="E212" s="48"/>
    </row>
    <row r="213" spans="3:5" x14ac:dyDescent="0.25">
      <c r="C213" s="1">
        <v>6818173</v>
      </c>
      <c r="D213" t="str">
        <f>IFERROR(IF(VLOOKUP(C212,'FATURA SIM'!$C$13:$C$1048576,1,0)&gt;1,"SIM",),"NÃO")</f>
        <v>NÃO</v>
      </c>
      <c r="E213" s="48"/>
    </row>
    <row r="214" spans="3:5" x14ac:dyDescent="0.25">
      <c r="C214" s="1">
        <v>6818415</v>
      </c>
      <c r="D214" t="str">
        <f>IFERROR(IF(VLOOKUP(C213,'FATURA SIM'!$C$13:$C$1048576,1,0)&gt;1,"SIM",),"NÃO")</f>
        <v>SIM</v>
      </c>
      <c r="E214" s="48"/>
    </row>
    <row r="215" spans="3:5" x14ac:dyDescent="0.25">
      <c r="C215" s="1">
        <v>6818435</v>
      </c>
      <c r="D215" t="str">
        <f>IFERROR(IF(VLOOKUP(C214,'FATURA SIM'!$C$13:$C$1048576,1,0)&gt;1,"SIM",),"NÃO")</f>
        <v>NÃO</v>
      </c>
      <c r="E215" s="48"/>
    </row>
    <row r="216" spans="3:5" x14ac:dyDescent="0.25">
      <c r="C216" s="1">
        <v>6818739</v>
      </c>
      <c r="D216" t="str">
        <f>IFERROR(IF(VLOOKUP(C215,'FATURA SIM'!$C$13:$C$1048576,1,0)&gt;1,"SIM",),"NÃO")</f>
        <v>SIM</v>
      </c>
      <c r="E216" s="48"/>
    </row>
    <row r="217" spans="3:5" x14ac:dyDescent="0.25">
      <c r="C217" s="1">
        <v>6818897</v>
      </c>
      <c r="D217" t="str">
        <f>IFERROR(IF(VLOOKUP(C216,'FATURA SIM'!$C$13:$C$1048576,1,0)&gt;1,"SIM",),"NÃO")</f>
        <v>NÃO</v>
      </c>
      <c r="E217" s="48"/>
    </row>
    <row r="218" spans="3:5" x14ac:dyDescent="0.25">
      <c r="C218" s="1">
        <v>6819377</v>
      </c>
      <c r="D218" t="str">
        <f>IFERROR(IF(VLOOKUP(C217,'FATURA SIM'!$C$13:$C$1048576,1,0)&gt;1,"SIM",),"NÃO")</f>
        <v>NÃO</v>
      </c>
      <c r="E218" s="48"/>
    </row>
    <row r="219" spans="3:5" x14ac:dyDescent="0.25">
      <c r="C219" s="1">
        <v>6819564</v>
      </c>
      <c r="D219" t="str">
        <f>IFERROR(IF(VLOOKUP(C218,'FATURA SIM'!$C$13:$C$1048576,1,0)&gt;1,"SIM",),"NÃO")</f>
        <v>SIM</v>
      </c>
      <c r="E219" s="48"/>
    </row>
    <row r="220" spans="3:5" x14ac:dyDescent="0.25">
      <c r="C220" s="1">
        <v>6820267</v>
      </c>
      <c r="D220" t="str">
        <f>IFERROR(IF(VLOOKUP(C219,'FATURA SIM'!$C$13:$C$1048576,1,0)&gt;1,"SIM",),"NÃO")</f>
        <v>NÃO</v>
      </c>
      <c r="E220" s="48"/>
    </row>
    <row r="221" spans="3:5" x14ac:dyDescent="0.25">
      <c r="C221" s="1">
        <v>6821054</v>
      </c>
      <c r="D221" t="str">
        <f>IFERROR(IF(VLOOKUP(C220,'FATURA SIM'!$C$13:$C$1048576,1,0)&gt;1,"SIM",),"NÃO")</f>
        <v>SIM</v>
      </c>
      <c r="E221" s="48"/>
    </row>
    <row r="222" spans="3:5" x14ac:dyDescent="0.25">
      <c r="C222" s="1">
        <v>6821573</v>
      </c>
      <c r="D222" t="str">
        <f>IFERROR(IF(VLOOKUP(C221,'FATURA SIM'!$C$13:$C$1048576,1,0)&gt;1,"SIM",),"NÃO")</f>
        <v>NÃO</v>
      </c>
      <c r="E222" s="48"/>
    </row>
    <row r="223" spans="3:5" x14ac:dyDescent="0.25">
      <c r="C223" s="1">
        <v>6821688</v>
      </c>
      <c r="D223" t="str">
        <f>IFERROR(IF(VLOOKUP(C222,'FATURA SIM'!$C$13:$C$1048576,1,0)&gt;1,"SIM",),"NÃO")</f>
        <v>NÃO</v>
      </c>
      <c r="E223" s="48"/>
    </row>
    <row r="224" spans="3:5" x14ac:dyDescent="0.25">
      <c r="C224" s="1">
        <v>6822987</v>
      </c>
      <c r="D224" t="str">
        <f>IFERROR(IF(VLOOKUP(C223,'FATURA SIM'!$C$13:$C$1048576,1,0)&gt;1,"SIM",),"NÃO")</f>
        <v>NÃO</v>
      </c>
      <c r="E224" s="48"/>
    </row>
    <row r="225" spans="3:5" x14ac:dyDescent="0.25">
      <c r="C225" s="1">
        <v>6823391</v>
      </c>
      <c r="D225" t="str">
        <f>IFERROR(IF(VLOOKUP(C224,'FATURA SIM'!$C$13:$C$1048576,1,0)&gt;1,"SIM",),"NÃO")</f>
        <v>NÃO</v>
      </c>
      <c r="E225" s="48"/>
    </row>
    <row r="226" spans="3:5" x14ac:dyDescent="0.25">
      <c r="C226" s="1">
        <v>6823583</v>
      </c>
      <c r="D226" t="str">
        <f>IFERROR(IF(VLOOKUP(C225,'FATURA SIM'!$C$13:$C$1048576,1,0)&gt;1,"SIM",),"NÃO")</f>
        <v>SIM</v>
      </c>
      <c r="E226" s="48"/>
    </row>
    <row r="227" spans="3:5" x14ac:dyDescent="0.25">
      <c r="C227" s="1">
        <v>6823652</v>
      </c>
      <c r="D227" t="str">
        <f>IFERROR(IF(VLOOKUP(C226,'FATURA SIM'!$C$13:$C$1048576,1,0)&gt;1,"SIM",),"NÃO")</f>
        <v>SIM</v>
      </c>
      <c r="E227" s="48"/>
    </row>
    <row r="228" spans="3:5" x14ac:dyDescent="0.25">
      <c r="C228" s="1">
        <v>6823746</v>
      </c>
      <c r="D228" t="str">
        <f>IFERROR(IF(VLOOKUP(C227,'FATURA SIM'!$C$13:$C$1048576,1,0)&gt;1,"SIM",),"NÃO")</f>
        <v>NÃO</v>
      </c>
      <c r="E228" s="48"/>
    </row>
    <row r="229" spans="3:5" x14ac:dyDescent="0.25">
      <c r="C229" s="1">
        <v>6824320</v>
      </c>
      <c r="D229" t="str">
        <f>IFERROR(IF(VLOOKUP(C228,'FATURA SIM'!$C$13:$C$1048576,1,0)&gt;1,"SIM",),"NÃO")</f>
        <v>NÃO</v>
      </c>
      <c r="E229" s="48"/>
    </row>
    <row r="230" spans="3:5" x14ac:dyDescent="0.25">
      <c r="C230" s="1">
        <v>6824556</v>
      </c>
      <c r="D230" t="str">
        <f>IFERROR(IF(VLOOKUP(C229,'FATURA SIM'!$C$13:$C$1048576,1,0)&gt;1,"SIM",),"NÃO")</f>
        <v>SIM</v>
      </c>
      <c r="E230" s="48"/>
    </row>
    <row r="231" spans="3:5" x14ac:dyDescent="0.25">
      <c r="C231" s="1">
        <v>6824992</v>
      </c>
      <c r="D231" t="str">
        <f>IFERROR(IF(VLOOKUP(C230,'FATURA SIM'!$C$13:$C$1048576,1,0)&gt;1,"SIM",),"NÃO")</f>
        <v>NÃO</v>
      </c>
      <c r="E231" s="48"/>
    </row>
    <row r="232" spans="3:5" x14ac:dyDescent="0.25">
      <c r="C232" s="1">
        <v>6946353</v>
      </c>
      <c r="D232" t="str">
        <f>IFERROR(IF(VLOOKUP(C231,'FATURA SIM'!$C$13:$C$1048576,1,0)&gt;1,"SIM",),"NÃO")</f>
        <v>SIM</v>
      </c>
      <c r="E232" s="48"/>
    </row>
    <row r="233" spans="3:5" x14ac:dyDescent="0.25">
      <c r="C233" s="1">
        <v>6946717</v>
      </c>
      <c r="D233" t="str">
        <f>IFERROR(IF(VLOOKUP(C232,'FATURA SIM'!$C$13:$C$1048576,1,0)&gt;1,"SIM",),"NÃO")</f>
        <v>NÃO</v>
      </c>
      <c r="E233" s="48"/>
    </row>
    <row r="234" spans="3:5" x14ac:dyDescent="0.25">
      <c r="C234" s="1">
        <v>6947577</v>
      </c>
      <c r="D234" t="str">
        <f>IFERROR(IF(VLOOKUP(C233,'FATURA SIM'!$C$13:$C$1048576,1,0)&gt;1,"SIM",),"NÃO")</f>
        <v>NÃO</v>
      </c>
      <c r="E234" s="48"/>
    </row>
    <row r="235" spans="3:5" x14ac:dyDescent="0.25">
      <c r="C235" s="1">
        <v>6947619</v>
      </c>
      <c r="D235" t="str">
        <f>IFERROR(IF(VLOOKUP(C234,'FATURA SIM'!$C$13:$C$1048576,1,0)&gt;1,"SIM",),"NÃO")</f>
        <v>SIM</v>
      </c>
      <c r="E235" s="48"/>
    </row>
    <row r="236" spans="3:5" x14ac:dyDescent="0.25">
      <c r="C236" s="1">
        <v>6947706</v>
      </c>
      <c r="D236" t="str">
        <f>IFERROR(IF(VLOOKUP(C235,'FATURA SIM'!$C$13:$C$1048576,1,0)&gt;1,"SIM",),"NÃO")</f>
        <v>NÃO</v>
      </c>
      <c r="E236" s="48"/>
    </row>
    <row r="237" spans="3:5" x14ac:dyDescent="0.25">
      <c r="C237" s="1">
        <v>6948225</v>
      </c>
      <c r="D237" t="str">
        <f>IFERROR(IF(VLOOKUP(C236,'FATURA SIM'!$C$13:$C$1048576,1,0)&gt;1,"SIM",),"NÃO")</f>
        <v>NÃO</v>
      </c>
      <c r="E237" s="48"/>
    </row>
    <row r="238" spans="3:5" x14ac:dyDescent="0.25">
      <c r="C238" s="1">
        <v>6948425</v>
      </c>
      <c r="D238" t="str">
        <f>IFERROR(IF(VLOOKUP(C237,'FATURA SIM'!$C$13:$C$1048576,1,0)&gt;1,"SIM",),"NÃO")</f>
        <v>NÃO</v>
      </c>
      <c r="E238" s="48"/>
    </row>
    <row r="239" spans="3:5" x14ac:dyDescent="0.25">
      <c r="C239" s="1">
        <v>6948746</v>
      </c>
      <c r="D239" t="str">
        <f>IFERROR(IF(VLOOKUP(C238,'FATURA SIM'!$C$13:$C$1048576,1,0)&gt;1,"SIM",),"NÃO")</f>
        <v>NÃO</v>
      </c>
      <c r="E239" s="48"/>
    </row>
    <row r="240" spans="3:5" x14ac:dyDescent="0.25">
      <c r="C240" s="1">
        <v>6948884</v>
      </c>
      <c r="D240" t="str">
        <f>IFERROR(IF(VLOOKUP(C239,'FATURA SIM'!$C$13:$C$1048576,1,0)&gt;1,"SIM",),"NÃO")</f>
        <v>SIM</v>
      </c>
      <c r="E240" s="48"/>
    </row>
    <row r="241" spans="3:5" x14ac:dyDescent="0.25">
      <c r="C241" s="1">
        <v>6949461</v>
      </c>
      <c r="D241" t="str">
        <f>IFERROR(IF(VLOOKUP(C240,'FATURA SIM'!$C$13:$C$1048576,1,0)&gt;1,"SIM",),"NÃO")</f>
        <v>SIM</v>
      </c>
      <c r="E241" s="48"/>
    </row>
    <row r="242" spans="3:5" x14ac:dyDescent="0.25">
      <c r="C242" s="1">
        <v>6950475</v>
      </c>
      <c r="D242" t="str">
        <f>IFERROR(IF(VLOOKUP(C241,'FATURA SIM'!$C$13:$C$1048576,1,0)&gt;1,"SIM",),"NÃO")</f>
        <v>SIM</v>
      </c>
      <c r="E242" s="48"/>
    </row>
    <row r="243" spans="3:5" x14ac:dyDescent="0.25">
      <c r="C243" s="1">
        <v>6950485</v>
      </c>
      <c r="D243" t="str">
        <f>IFERROR(IF(VLOOKUP(C242,'FATURA SIM'!$C$13:$C$1048576,1,0)&gt;1,"SIM",),"NÃO")</f>
        <v>SIM</v>
      </c>
      <c r="E243" s="48"/>
    </row>
    <row r="244" spans="3:5" x14ac:dyDescent="0.25">
      <c r="C244" s="1">
        <v>6950497</v>
      </c>
      <c r="D244" t="str">
        <f>IFERROR(IF(VLOOKUP(C243,'FATURA SIM'!$C$13:$C$1048576,1,0)&gt;1,"SIM",),"NÃO")</f>
        <v>SIM</v>
      </c>
      <c r="E244" s="48"/>
    </row>
    <row r="245" spans="3:5" x14ac:dyDescent="0.25">
      <c r="C245" s="1">
        <v>6950567</v>
      </c>
      <c r="D245" t="str">
        <f>IFERROR(IF(VLOOKUP(C244,'FATURA SIM'!$C$13:$C$1048576,1,0)&gt;1,"SIM",),"NÃO")</f>
        <v>NÃO</v>
      </c>
      <c r="E245" s="48"/>
    </row>
    <row r="246" spans="3:5" x14ac:dyDescent="0.25">
      <c r="C246" s="1">
        <v>6950731</v>
      </c>
      <c r="D246" t="str">
        <f>IFERROR(IF(VLOOKUP(C245,'FATURA SIM'!$C$13:$C$1048576,1,0)&gt;1,"SIM",),"NÃO")</f>
        <v>NÃO</v>
      </c>
      <c r="E246" s="48"/>
    </row>
    <row r="247" spans="3:5" x14ac:dyDescent="0.25">
      <c r="C247" s="1">
        <v>6951090</v>
      </c>
      <c r="D247" t="str">
        <f>IFERROR(IF(VLOOKUP(C246,'FATURA SIM'!$C$13:$C$1048576,1,0)&gt;1,"SIM",),"NÃO")</f>
        <v>NÃO</v>
      </c>
      <c r="E247" s="48"/>
    </row>
    <row r="248" spans="3:5" x14ac:dyDescent="0.25">
      <c r="C248" s="1">
        <v>6951186</v>
      </c>
      <c r="D248" t="str">
        <f>IFERROR(IF(VLOOKUP(C247,'FATURA SIM'!$C$13:$C$1048576,1,0)&gt;1,"SIM",),"NÃO")</f>
        <v>SIM</v>
      </c>
      <c r="E248" s="48"/>
    </row>
    <row r="249" spans="3:5" x14ac:dyDescent="0.25">
      <c r="C249" s="1">
        <v>6951263</v>
      </c>
      <c r="D249" t="str">
        <f>IFERROR(IF(VLOOKUP(C248,'FATURA SIM'!$C$13:$C$1048576,1,0)&gt;1,"SIM",),"NÃO")</f>
        <v>NÃO</v>
      </c>
      <c r="E249" s="48"/>
    </row>
    <row r="250" spans="3:5" x14ac:dyDescent="0.25">
      <c r="C250" s="1">
        <v>6951471</v>
      </c>
      <c r="D250" t="str">
        <f>IFERROR(IF(VLOOKUP(C249,'FATURA SIM'!$C$13:$C$1048576,1,0)&gt;1,"SIM",),"NÃO")</f>
        <v>NÃO</v>
      </c>
      <c r="E250" s="48"/>
    </row>
    <row r="251" spans="3:5" x14ac:dyDescent="0.25">
      <c r="C251" s="1">
        <v>6953499</v>
      </c>
      <c r="D251" t="str">
        <f>IFERROR(IF(VLOOKUP(C250,'FATURA SIM'!$C$13:$C$1048576,1,0)&gt;1,"SIM",),"NÃO")</f>
        <v>NÃO</v>
      </c>
      <c r="E251" s="48"/>
    </row>
    <row r="252" spans="3:5" x14ac:dyDescent="0.25">
      <c r="C252" s="1">
        <v>6953526</v>
      </c>
      <c r="D252" t="str">
        <f>IFERROR(IF(VLOOKUP(C251,'FATURA SIM'!$C$13:$C$1048576,1,0)&gt;1,"SIM",),"NÃO")</f>
        <v>SIM</v>
      </c>
      <c r="E252" s="48"/>
    </row>
    <row r="253" spans="3:5" x14ac:dyDescent="0.25">
      <c r="C253" s="1">
        <v>6953696</v>
      </c>
      <c r="D253" t="str">
        <f>IFERROR(IF(VLOOKUP(C252,'FATURA SIM'!$C$13:$C$1048576,1,0)&gt;1,"SIM",),"NÃO")</f>
        <v>NÃO</v>
      </c>
      <c r="E253" s="48"/>
    </row>
    <row r="254" spans="3:5" x14ac:dyDescent="0.25">
      <c r="C254" s="1">
        <v>6953915</v>
      </c>
      <c r="D254" t="str">
        <f>IFERROR(IF(VLOOKUP(C253,'FATURA SIM'!$C$13:$C$1048576,1,0)&gt;1,"SIM",),"NÃO")</f>
        <v>NÃO</v>
      </c>
      <c r="E254" s="48"/>
    </row>
    <row r="255" spans="3:5" x14ac:dyDescent="0.25">
      <c r="C255" s="1">
        <v>6954053</v>
      </c>
      <c r="D255" t="str">
        <f>IFERROR(IF(VLOOKUP(C254,'FATURA SIM'!$C$13:$C$1048576,1,0)&gt;1,"SIM",),"NÃO")</f>
        <v>NÃO</v>
      </c>
      <c r="E255" s="48"/>
    </row>
    <row r="256" spans="3:5" x14ac:dyDescent="0.25">
      <c r="C256" s="1">
        <v>6954936</v>
      </c>
      <c r="D256" t="str">
        <f>IFERROR(IF(VLOOKUP(C255,'FATURA SIM'!$C$13:$C$1048576,1,0)&gt;1,"SIM",),"NÃO")</f>
        <v>NÃO</v>
      </c>
      <c r="E256" s="48"/>
    </row>
    <row r="257" spans="3:5" x14ac:dyDescent="0.25">
      <c r="C257" s="1">
        <v>6955219</v>
      </c>
      <c r="D257" t="str">
        <f>IFERROR(IF(VLOOKUP(C256,'FATURA SIM'!$C$13:$C$1048576,1,0)&gt;1,"SIM",),"NÃO")</f>
        <v>NÃO</v>
      </c>
      <c r="E257" s="48"/>
    </row>
    <row r="258" spans="3:5" x14ac:dyDescent="0.25">
      <c r="C258" s="1">
        <v>6955638</v>
      </c>
      <c r="D258" t="str">
        <f>IFERROR(IF(VLOOKUP(C257,'FATURA SIM'!$C$13:$C$1048576,1,0)&gt;1,"SIM",),"NÃO")</f>
        <v>NÃO</v>
      </c>
      <c r="E258" s="48"/>
    </row>
    <row r="259" spans="3:5" x14ac:dyDescent="0.25">
      <c r="C259" s="1">
        <v>6956460</v>
      </c>
      <c r="D259" t="str">
        <f>IFERROR(IF(VLOOKUP(C258,'FATURA SIM'!$C$13:$C$1048576,1,0)&gt;1,"SIM",),"NÃO")</f>
        <v>NÃO</v>
      </c>
      <c r="E259" s="48"/>
    </row>
    <row r="260" spans="3:5" x14ac:dyDescent="0.25">
      <c r="C260" s="1">
        <v>6957398</v>
      </c>
      <c r="D260" t="str">
        <f>IFERROR(IF(VLOOKUP(C259,'FATURA SIM'!$C$13:$C$1048576,1,0)&gt;1,"SIM",),"NÃO")</f>
        <v>NÃO</v>
      </c>
      <c r="E260" s="48"/>
    </row>
    <row r="261" spans="3:5" x14ac:dyDescent="0.25">
      <c r="C261" s="1">
        <v>6957668</v>
      </c>
      <c r="D261" t="str">
        <f>IFERROR(IF(VLOOKUP(C260,'FATURA SIM'!$C$13:$C$1048576,1,0)&gt;1,"SIM",),"NÃO")</f>
        <v>NÃO</v>
      </c>
      <c r="E261" s="48"/>
    </row>
    <row r="262" spans="3:5" x14ac:dyDescent="0.25">
      <c r="C262" s="1">
        <v>6958558</v>
      </c>
      <c r="D262" t="str">
        <f>IFERROR(IF(VLOOKUP(C261,'FATURA SIM'!$C$13:$C$1048576,1,0)&gt;1,"SIM",),"NÃO")</f>
        <v>NÃO</v>
      </c>
      <c r="E262" s="48"/>
    </row>
    <row r="263" spans="3:5" x14ac:dyDescent="0.25">
      <c r="C263" s="1">
        <v>6958850</v>
      </c>
      <c r="D263" t="str">
        <f>IFERROR(IF(VLOOKUP(C262,'FATURA SIM'!$C$13:$C$1048576,1,0)&gt;1,"SIM",),"NÃO")</f>
        <v>NÃO</v>
      </c>
      <c r="E263" s="48"/>
    </row>
    <row r="264" spans="3:5" x14ac:dyDescent="0.25">
      <c r="C264" s="1">
        <v>6962063</v>
      </c>
      <c r="D264" t="str">
        <f>IFERROR(IF(VLOOKUP(C263,'FATURA SIM'!$C$13:$C$1048576,1,0)&gt;1,"SIM",),"NÃO")</f>
        <v>NÃO</v>
      </c>
      <c r="E264" s="48"/>
    </row>
    <row r="265" spans="3:5" x14ac:dyDescent="0.25">
      <c r="C265" s="1">
        <v>6963894</v>
      </c>
      <c r="D265" t="str">
        <f>IFERROR(IF(VLOOKUP(C264,'FATURA SIM'!$C$13:$C$1048576,1,0)&gt;1,"SIM",),"NÃO")</f>
        <v>NÃO</v>
      </c>
      <c r="E265" s="48"/>
    </row>
    <row r="266" spans="3:5" x14ac:dyDescent="0.25">
      <c r="C266" s="1">
        <v>6964355</v>
      </c>
      <c r="D266" t="str">
        <f>IFERROR(IF(VLOOKUP(C265,'FATURA SIM'!$C$13:$C$1048576,1,0)&gt;1,"SIM",),"NÃO")</f>
        <v>NÃO</v>
      </c>
      <c r="E266" s="48"/>
    </row>
    <row r="267" spans="3:5" x14ac:dyDescent="0.25">
      <c r="C267" s="1">
        <v>6966279</v>
      </c>
      <c r="D267" t="str">
        <f>IFERROR(IF(VLOOKUP(C266,'FATURA SIM'!$C$13:$C$1048576,1,0)&gt;1,"SIM",),"NÃO")</f>
        <v>NÃO</v>
      </c>
      <c r="E267" s="48"/>
    </row>
    <row r="268" spans="3:5" x14ac:dyDescent="0.25">
      <c r="C268" s="1">
        <v>6966464</v>
      </c>
      <c r="D268" t="str">
        <f>IFERROR(IF(VLOOKUP(C267,'FATURA SIM'!$C$13:$C$1048576,1,0)&gt;1,"SIM",),"NÃO")</f>
        <v>SIM</v>
      </c>
      <c r="E268" s="48"/>
    </row>
    <row r="269" spans="3:5" x14ac:dyDescent="0.25">
      <c r="C269" s="1">
        <v>6966750</v>
      </c>
      <c r="D269" t="str">
        <f>IFERROR(IF(VLOOKUP(C268,'FATURA SIM'!$C$13:$C$1048576,1,0)&gt;1,"SIM",),"NÃO")</f>
        <v>NÃO</v>
      </c>
      <c r="E269" s="48"/>
    </row>
    <row r="270" spans="3:5" x14ac:dyDescent="0.25">
      <c r="C270" s="1">
        <v>6968339</v>
      </c>
      <c r="D270" t="str">
        <f>IFERROR(IF(VLOOKUP(C269,'FATURA SIM'!$C$13:$C$1048576,1,0)&gt;1,"SIM",),"NÃO")</f>
        <v>NÃO</v>
      </c>
      <c r="E270" s="48"/>
    </row>
    <row r="271" spans="3:5" x14ac:dyDescent="0.25">
      <c r="C271" s="1">
        <v>6968399</v>
      </c>
      <c r="D271" t="str">
        <f>IFERROR(IF(VLOOKUP(C270,'FATURA SIM'!$C$13:$C$1048576,1,0)&gt;1,"SIM",),"NÃO")</f>
        <v>SIM</v>
      </c>
      <c r="E271" s="48"/>
    </row>
    <row r="272" spans="3:5" x14ac:dyDescent="0.25">
      <c r="C272" s="1">
        <v>6970363</v>
      </c>
      <c r="D272" t="str">
        <f>IFERROR(IF(VLOOKUP(C271,'FATURA SIM'!$C$13:$C$1048576,1,0)&gt;1,"SIM",),"NÃO")</f>
        <v>NÃO</v>
      </c>
      <c r="E272" s="48"/>
    </row>
    <row r="273" spans="3:5" x14ac:dyDescent="0.25">
      <c r="C273" s="1">
        <v>6970954</v>
      </c>
      <c r="D273" t="str">
        <f>IFERROR(IF(VLOOKUP(C272,'FATURA SIM'!$C$13:$C$1048576,1,0)&gt;1,"SIM",),"NÃO")</f>
        <v>NÃO</v>
      </c>
      <c r="E273" s="48"/>
    </row>
    <row r="274" spans="3:5" x14ac:dyDescent="0.25">
      <c r="C274" s="1">
        <v>6975212</v>
      </c>
      <c r="D274" t="str">
        <f>IFERROR(IF(VLOOKUP(C273,'FATURA SIM'!$C$13:$C$1048576,1,0)&gt;1,"SIM",),"NÃO")</f>
        <v>NÃO</v>
      </c>
      <c r="E274" s="48"/>
    </row>
    <row r="275" spans="3:5" x14ac:dyDescent="0.25">
      <c r="C275" s="1">
        <v>6975444</v>
      </c>
      <c r="D275" t="str">
        <f>IFERROR(IF(VLOOKUP(C274,'FATURA SIM'!$C$13:$C$1048576,1,0)&gt;1,"SIM",),"NÃO")</f>
        <v>NÃO</v>
      </c>
      <c r="E275" s="48"/>
    </row>
    <row r="276" spans="3:5" x14ac:dyDescent="0.25">
      <c r="C276" s="1">
        <v>69790473</v>
      </c>
      <c r="D276" t="str">
        <f>IFERROR(IF(VLOOKUP(C275,'FATURA SIM'!$C$13:$C$1048576,1,0)&gt;1,"SIM",),"NÃO")</f>
        <v>NÃO</v>
      </c>
      <c r="E276" s="48"/>
    </row>
    <row r="277" spans="3:5" x14ac:dyDescent="0.25">
      <c r="C277" s="1">
        <v>6979632</v>
      </c>
      <c r="D277" t="str">
        <f>IFERROR(IF(VLOOKUP(C276,'FATURA SIM'!$C$13:$C$1048576,1,0)&gt;1,"SIM",),"NÃO")</f>
        <v>SIM</v>
      </c>
      <c r="E277" s="48"/>
    </row>
    <row r="278" spans="3:5" x14ac:dyDescent="0.25">
      <c r="C278" s="1">
        <v>6979643</v>
      </c>
      <c r="D278" t="str">
        <f>IFERROR(IF(VLOOKUP(C277,'FATURA SIM'!$C$13:$C$1048576,1,0)&gt;1,"SIM",),"NÃO")</f>
        <v>NÃO</v>
      </c>
      <c r="E278" s="48"/>
    </row>
    <row r="279" spans="3:5" x14ac:dyDescent="0.25">
      <c r="C279" s="1">
        <v>6980330</v>
      </c>
      <c r="D279" t="str">
        <f>IFERROR(IF(VLOOKUP(C278,'FATURA SIM'!$C$13:$C$1048576,1,0)&gt;1,"SIM",),"NÃO")</f>
        <v>NÃO</v>
      </c>
      <c r="E279" s="48"/>
    </row>
    <row r="280" spans="3:5" x14ac:dyDescent="0.25">
      <c r="C280" s="1">
        <v>6981216</v>
      </c>
      <c r="D280" t="str">
        <f>IFERROR(IF(VLOOKUP(C279,'FATURA SIM'!$C$13:$C$1048576,1,0)&gt;1,"SIM",),"NÃO")</f>
        <v>NÃO</v>
      </c>
      <c r="E280" s="48"/>
    </row>
    <row r="281" spans="3:5" x14ac:dyDescent="0.25">
      <c r="C281" s="1">
        <v>6983316</v>
      </c>
      <c r="D281" t="str">
        <f>IFERROR(IF(VLOOKUP(C280,'FATURA SIM'!$C$13:$C$1048576,1,0)&gt;1,"SIM",),"NÃO")</f>
        <v>SIM</v>
      </c>
      <c r="E281" s="48"/>
    </row>
    <row r="282" spans="3:5" x14ac:dyDescent="0.25">
      <c r="C282" s="1">
        <v>6983474</v>
      </c>
      <c r="D282" t="str">
        <f>IFERROR(IF(VLOOKUP(C281,'FATURA SIM'!$C$13:$C$1048576,1,0)&gt;1,"SIM",),"NÃO")</f>
        <v>NÃO</v>
      </c>
      <c r="E282" s="48"/>
    </row>
    <row r="283" spans="3:5" x14ac:dyDescent="0.25">
      <c r="C283" s="1">
        <v>6985022</v>
      </c>
      <c r="D283" t="str">
        <f>IFERROR(IF(VLOOKUP(C282,'FATURA SIM'!$C$13:$C$1048576,1,0)&gt;1,"SIM",),"NÃO")</f>
        <v>NÃO</v>
      </c>
      <c r="E283" s="48"/>
    </row>
    <row r="284" spans="3:5" x14ac:dyDescent="0.25">
      <c r="C284" s="1">
        <v>6985368</v>
      </c>
      <c r="D284" t="str">
        <f>IFERROR(IF(VLOOKUP(C283,'FATURA SIM'!$C$13:$C$1048576,1,0)&gt;1,"SIM",),"NÃO")</f>
        <v>NÃO</v>
      </c>
      <c r="E284" s="48"/>
    </row>
    <row r="285" spans="3:5" x14ac:dyDescent="0.25">
      <c r="C285" s="1">
        <v>6985602</v>
      </c>
      <c r="D285" t="str">
        <f>IFERROR(IF(VLOOKUP(C284,'FATURA SIM'!$C$13:$C$1048576,1,0)&gt;1,"SIM",),"NÃO")</f>
        <v>SIM</v>
      </c>
      <c r="E285" s="48"/>
    </row>
    <row r="286" spans="3:5" x14ac:dyDescent="0.25">
      <c r="C286" s="1">
        <v>6989921</v>
      </c>
      <c r="D286" t="str">
        <f>IFERROR(IF(VLOOKUP(C285,'FATURA SIM'!$C$13:$C$1048576,1,0)&gt;1,"SIM",),"NÃO")</f>
        <v>NÃO</v>
      </c>
      <c r="E286" s="48"/>
    </row>
    <row r="287" spans="3:5" x14ac:dyDescent="0.25">
      <c r="C287" s="1">
        <v>6990543</v>
      </c>
      <c r="D287" t="str">
        <f>IFERROR(IF(VLOOKUP(C286,'FATURA SIM'!$C$13:$C$1048576,1,0)&gt;1,"SIM",),"NÃO")</f>
        <v>SIM</v>
      </c>
      <c r="E287" s="48"/>
    </row>
    <row r="288" spans="3:5" x14ac:dyDescent="0.25">
      <c r="C288" s="1">
        <v>6990811</v>
      </c>
      <c r="D288" t="str">
        <f>IFERROR(IF(VLOOKUP(C287,'FATURA SIM'!$C$13:$C$1048576,1,0)&gt;1,"SIM",),"NÃO")</f>
        <v>NÃO</v>
      </c>
      <c r="E288" s="48"/>
    </row>
    <row r="289" spans="3:5" x14ac:dyDescent="0.25">
      <c r="C289" s="1">
        <v>6993204</v>
      </c>
      <c r="D289" t="str">
        <f>IFERROR(IF(VLOOKUP(C288,'FATURA SIM'!$C$13:$C$1048576,1,0)&gt;1,"SIM",),"NÃO")</f>
        <v>NÃO</v>
      </c>
      <c r="E289" s="48"/>
    </row>
    <row r="290" spans="3:5" x14ac:dyDescent="0.25">
      <c r="C290" s="1">
        <v>6995340</v>
      </c>
      <c r="D290" t="str">
        <f>IFERROR(IF(VLOOKUP(C289,'FATURA SIM'!$C$13:$C$1048576,1,0)&gt;1,"SIM",),"NÃO")</f>
        <v>NÃO</v>
      </c>
      <c r="E290" s="48"/>
    </row>
    <row r="291" spans="3:5" x14ac:dyDescent="0.25">
      <c r="C291" s="1">
        <v>6995944</v>
      </c>
      <c r="D291" t="str">
        <f>IFERROR(IF(VLOOKUP(C290,'FATURA SIM'!$C$13:$C$1048576,1,0)&gt;1,"SIM",),"NÃO")</f>
        <v>SIM</v>
      </c>
      <c r="E291" s="48"/>
    </row>
    <row r="292" spans="3:5" x14ac:dyDescent="0.25">
      <c r="C292" s="1">
        <v>6996006</v>
      </c>
      <c r="D292" t="str">
        <f>IFERROR(IF(VLOOKUP(C291,'FATURA SIM'!$C$13:$C$1048576,1,0)&gt;1,"SIM",),"NÃO")</f>
        <v>NÃO</v>
      </c>
      <c r="E292" s="48"/>
    </row>
    <row r="293" spans="3:5" x14ac:dyDescent="0.25">
      <c r="C293" s="1">
        <v>6996387</v>
      </c>
      <c r="D293" t="str">
        <f>IFERROR(IF(VLOOKUP(C292,'FATURA SIM'!$C$13:$C$1048576,1,0)&gt;1,"SIM",),"NÃO")</f>
        <v>SIM</v>
      </c>
      <c r="E293" s="48"/>
    </row>
    <row r="294" spans="3:5" x14ac:dyDescent="0.25">
      <c r="C294" s="1">
        <v>6997524</v>
      </c>
      <c r="D294" t="str">
        <f>IFERROR(IF(VLOOKUP(C293,'FATURA SIM'!$C$13:$C$1048576,1,0)&gt;1,"SIM",),"NÃO")</f>
        <v>NÃO</v>
      </c>
      <c r="E294" s="48"/>
    </row>
    <row r="295" spans="3:5" x14ac:dyDescent="0.25">
      <c r="C295" s="1">
        <v>6998712</v>
      </c>
      <c r="D295" t="str">
        <f>IFERROR(IF(VLOOKUP(C294,'FATURA SIM'!$C$13:$C$1048576,1,0)&gt;1,"SIM",),"NÃO")</f>
        <v>NÃO</v>
      </c>
      <c r="E295" s="48"/>
    </row>
    <row r="296" spans="3:5" x14ac:dyDescent="0.25">
      <c r="C296" s="1">
        <v>6998988</v>
      </c>
      <c r="D296" t="str">
        <f>IFERROR(IF(VLOOKUP(C295,'FATURA SIM'!$C$13:$C$1048576,1,0)&gt;1,"SIM",),"NÃO")</f>
        <v>SIM</v>
      </c>
      <c r="E296" s="48"/>
    </row>
    <row r="297" spans="3:5" x14ac:dyDescent="0.25">
      <c r="C297" s="1">
        <v>6999143</v>
      </c>
      <c r="D297" t="str">
        <f>IFERROR(IF(VLOOKUP(C296,'FATURA SIM'!$C$13:$C$1048576,1,0)&gt;1,"SIM",),"NÃO")</f>
        <v>NÃO</v>
      </c>
      <c r="E297" s="48"/>
    </row>
    <row r="298" spans="3:5" x14ac:dyDescent="0.25">
      <c r="C298" s="1">
        <v>6999763</v>
      </c>
      <c r="D298" t="str">
        <f>IFERROR(IF(VLOOKUP(C297,'FATURA SIM'!$C$13:$C$1048576,1,0)&gt;1,"SIM",),"NÃO")</f>
        <v>NÃO</v>
      </c>
      <c r="E298" s="48"/>
    </row>
    <row r="299" spans="3:5" x14ac:dyDescent="0.25">
      <c r="C299" s="1">
        <v>7000074</v>
      </c>
      <c r="D299" t="str">
        <f>IFERROR(IF(VLOOKUP(C298,'FATURA SIM'!$C$13:$C$1048576,1,0)&gt;1,"SIM",),"NÃO")</f>
        <v>NÃO</v>
      </c>
      <c r="E299" s="48"/>
    </row>
    <row r="300" spans="3:5" x14ac:dyDescent="0.25">
      <c r="C300" s="1">
        <v>7000576</v>
      </c>
      <c r="D300" t="str">
        <f>IFERROR(IF(VLOOKUP(C299,'FATURA SIM'!$C$13:$C$1048576,1,0)&gt;1,"SIM",),"NÃO")</f>
        <v>NÃO</v>
      </c>
      <c r="E300" s="48"/>
    </row>
    <row r="301" spans="3:5" x14ac:dyDescent="0.25">
      <c r="C301" s="1">
        <v>7001829</v>
      </c>
      <c r="D301" t="str">
        <f>IFERROR(IF(VLOOKUP(C300,'FATURA SIM'!$C$13:$C$1048576,1,0)&gt;1,"SIM",),"NÃO")</f>
        <v>SIM</v>
      </c>
      <c r="E301" s="48"/>
    </row>
    <row r="302" spans="3:5" x14ac:dyDescent="0.25">
      <c r="C302" s="1">
        <v>7002365</v>
      </c>
      <c r="D302" t="str">
        <f>IFERROR(IF(VLOOKUP(C301,'FATURA SIM'!$C$13:$C$1048576,1,0)&gt;1,"SIM",),"NÃO")</f>
        <v>NÃO</v>
      </c>
      <c r="E302" s="48"/>
    </row>
    <row r="303" spans="3:5" x14ac:dyDescent="0.25">
      <c r="C303" s="1">
        <v>7002789</v>
      </c>
      <c r="D303" t="str">
        <f>IFERROR(IF(VLOOKUP(C302,'FATURA SIM'!$C$13:$C$1048576,1,0)&gt;1,"SIM",),"NÃO")</f>
        <v>NÃO</v>
      </c>
      <c r="E303" s="48"/>
    </row>
    <row r="304" spans="3:5" x14ac:dyDescent="0.25">
      <c r="C304" s="1">
        <v>7002925</v>
      </c>
      <c r="D304" t="str">
        <f>IFERROR(IF(VLOOKUP(C303,'FATURA SIM'!$C$13:$C$1048576,1,0)&gt;1,"SIM",),"NÃO")</f>
        <v>NÃO</v>
      </c>
      <c r="E304" s="48"/>
    </row>
    <row r="305" spans="3:5" x14ac:dyDescent="0.25">
      <c r="C305" s="1">
        <v>7003025</v>
      </c>
      <c r="D305" t="str">
        <f>IFERROR(IF(VLOOKUP(C304,'FATURA SIM'!$C$13:$C$1048576,1,0)&gt;1,"SIM",),"NÃO")</f>
        <v>SIM</v>
      </c>
      <c r="E305" s="48"/>
    </row>
    <row r="306" spans="3:5" x14ac:dyDescent="0.25">
      <c r="C306" s="1">
        <v>7003055</v>
      </c>
      <c r="D306" t="str">
        <f>IFERROR(IF(VLOOKUP(C305,'FATURA SIM'!$C$13:$C$1048576,1,0)&gt;1,"SIM",),"NÃO")</f>
        <v>NÃO</v>
      </c>
      <c r="E306" s="48"/>
    </row>
    <row r="307" spans="3:5" x14ac:dyDescent="0.25">
      <c r="C307" s="1">
        <v>7003497</v>
      </c>
      <c r="D307" t="str">
        <f>IFERROR(IF(VLOOKUP(C306,'FATURA SIM'!$C$13:$C$1048576,1,0)&gt;1,"SIM",),"NÃO")</f>
        <v>NÃO</v>
      </c>
      <c r="E307" s="48"/>
    </row>
    <row r="308" spans="3:5" x14ac:dyDescent="0.25">
      <c r="C308" s="1">
        <v>7003763</v>
      </c>
      <c r="D308" t="str">
        <f>IFERROR(IF(VLOOKUP(C307,'FATURA SIM'!$C$13:$C$1048576,1,0)&gt;1,"SIM",),"NÃO")</f>
        <v>NÃO</v>
      </c>
      <c r="E308" s="48"/>
    </row>
    <row r="309" spans="3:5" x14ac:dyDescent="0.25">
      <c r="C309" s="1">
        <v>7003880</v>
      </c>
      <c r="D309" t="str">
        <f>IFERROR(IF(VLOOKUP(C308,'FATURA SIM'!$C$13:$C$1048576,1,0)&gt;1,"SIM",),"NÃO")</f>
        <v>SIM</v>
      </c>
      <c r="E309" s="48"/>
    </row>
    <row r="310" spans="3:5" x14ac:dyDescent="0.25">
      <c r="C310" s="1">
        <v>7003895</v>
      </c>
      <c r="D310" t="str">
        <f>IFERROR(IF(VLOOKUP(C309,'FATURA SIM'!$C$13:$C$1048576,1,0)&gt;1,"SIM",),"NÃO")</f>
        <v>NÃO</v>
      </c>
      <c r="E310" s="48"/>
    </row>
    <row r="311" spans="3:5" x14ac:dyDescent="0.25">
      <c r="C311" s="1">
        <v>7004129</v>
      </c>
      <c r="D311" t="str">
        <f>IFERROR(IF(VLOOKUP(C310,'FATURA SIM'!$C$13:$C$1048576,1,0)&gt;1,"SIM",),"NÃO")</f>
        <v>SIM</v>
      </c>
      <c r="E311" s="48"/>
    </row>
    <row r="312" spans="3:5" x14ac:dyDescent="0.25">
      <c r="C312" s="1">
        <v>7004371</v>
      </c>
      <c r="D312" t="str">
        <f>IFERROR(IF(VLOOKUP(C311,'FATURA SIM'!$C$13:$C$1048576,1,0)&gt;1,"SIM",),"NÃO")</f>
        <v>SIM</v>
      </c>
      <c r="E312" s="48"/>
    </row>
    <row r="313" spans="3:5" x14ac:dyDescent="0.25">
      <c r="C313" s="1">
        <v>7004714</v>
      </c>
      <c r="D313" t="str">
        <f>IFERROR(IF(VLOOKUP(C312,'FATURA SIM'!$C$13:$C$1048576,1,0)&gt;1,"SIM",),"NÃO")</f>
        <v>NÃO</v>
      </c>
      <c r="E313" s="48"/>
    </row>
    <row r="314" spans="3:5" x14ac:dyDescent="0.25">
      <c r="C314" s="1">
        <v>7004794</v>
      </c>
      <c r="D314" t="str">
        <f>IFERROR(IF(VLOOKUP(C313,'FATURA SIM'!$C$13:$C$1048576,1,0)&gt;1,"SIM",),"NÃO")</f>
        <v>NÃO</v>
      </c>
      <c r="E314" s="48"/>
    </row>
    <row r="315" spans="3:5" x14ac:dyDescent="0.25">
      <c r="C315" s="1">
        <v>7004846</v>
      </c>
      <c r="D315" t="str">
        <f>IFERROR(IF(VLOOKUP(C314,'FATURA SIM'!$C$13:$C$1048576,1,0)&gt;1,"SIM",),"NÃO")</f>
        <v>NÃO</v>
      </c>
      <c r="E315" s="48"/>
    </row>
    <row r="316" spans="3:5" x14ac:dyDescent="0.25">
      <c r="C316" s="1">
        <v>7004934</v>
      </c>
      <c r="D316" t="str">
        <f>IFERROR(IF(VLOOKUP(C315,'FATURA SIM'!$C$13:$C$1048576,1,0)&gt;1,"SIM",),"NÃO")</f>
        <v>NÃO</v>
      </c>
      <c r="E316" s="48"/>
    </row>
    <row r="317" spans="3:5" x14ac:dyDescent="0.25">
      <c r="C317" s="1">
        <v>7005142</v>
      </c>
      <c r="D317" t="str">
        <f>IFERROR(IF(VLOOKUP(C316,'FATURA SIM'!$C$13:$C$1048576,1,0)&gt;1,"SIM",),"NÃO")</f>
        <v>NÃO</v>
      </c>
      <c r="E317" s="48"/>
    </row>
    <row r="318" spans="3:5" x14ac:dyDescent="0.25">
      <c r="C318" s="1">
        <v>7005642</v>
      </c>
      <c r="D318" t="str">
        <f>IFERROR(IF(VLOOKUP(C317,'FATURA SIM'!$C$13:$C$1048576,1,0)&gt;1,"SIM",),"NÃO")</f>
        <v>NÃO</v>
      </c>
      <c r="E318" s="48"/>
    </row>
    <row r="319" spans="3:5" x14ac:dyDescent="0.25">
      <c r="C319" s="1">
        <v>7007160</v>
      </c>
      <c r="D319" t="str">
        <f>IFERROR(IF(VLOOKUP(C318,'FATURA SIM'!$C$13:$C$1048576,1,0)&gt;1,"SIM",),"NÃO")</f>
        <v>NÃO</v>
      </c>
      <c r="E319" s="48"/>
    </row>
    <row r="320" spans="3:5" x14ac:dyDescent="0.25">
      <c r="C320" s="1">
        <v>7008196</v>
      </c>
      <c r="D320" t="str">
        <f>IFERROR(IF(VLOOKUP(C319,'FATURA SIM'!$C$13:$C$1048576,1,0)&gt;1,"SIM",),"NÃO")</f>
        <v>SIM</v>
      </c>
      <c r="E320" s="48"/>
    </row>
    <row r="321" spans="3:5" x14ac:dyDescent="0.25">
      <c r="C321" s="1">
        <v>7008851</v>
      </c>
      <c r="D321" t="str">
        <f>IFERROR(IF(VLOOKUP(C320,'FATURA SIM'!$C$13:$C$1048576,1,0)&gt;1,"SIM",),"NÃO")</f>
        <v>NÃO</v>
      </c>
      <c r="E321" s="48"/>
    </row>
    <row r="322" spans="3:5" x14ac:dyDescent="0.25">
      <c r="C322" s="1">
        <v>7008936</v>
      </c>
      <c r="D322" t="str">
        <f>IFERROR(IF(VLOOKUP(C321,'FATURA SIM'!$C$13:$C$1048576,1,0)&gt;1,"SIM",),"NÃO")</f>
        <v>NÃO</v>
      </c>
      <c r="E322" s="48"/>
    </row>
    <row r="323" spans="3:5" x14ac:dyDescent="0.25">
      <c r="C323" s="1">
        <v>7009138</v>
      </c>
      <c r="D323" t="str">
        <f>IFERROR(IF(VLOOKUP(C322,'FATURA SIM'!$C$13:$C$1048576,1,0)&gt;1,"SIM",),"NÃO")</f>
        <v>SIM</v>
      </c>
      <c r="E323" s="48"/>
    </row>
    <row r="324" spans="3:5" x14ac:dyDescent="0.25">
      <c r="C324" s="1">
        <v>7010537</v>
      </c>
      <c r="D324" t="str">
        <f>IFERROR(IF(VLOOKUP(C323,'FATURA SIM'!$C$13:$C$1048576,1,0)&gt;1,"SIM",),"NÃO")</f>
        <v>SIM</v>
      </c>
      <c r="E324" s="48"/>
    </row>
    <row r="325" spans="3:5" x14ac:dyDescent="0.25">
      <c r="C325" s="1">
        <v>7011034</v>
      </c>
      <c r="D325" t="str">
        <f>IFERROR(IF(VLOOKUP(C324,'FATURA SIM'!$C$13:$C$1048576,1,0)&gt;1,"SIM",),"NÃO")</f>
        <v>NÃO</v>
      </c>
      <c r="E325" s="48"/>
    </row>
    <row r="326" spans="3:5" x14ac:dyDescent="0.25">
      <c r="C326" s="1">
        <v>7011249</v>
      </c>
      <c r="D326" t="str">
        <f>IFERROR(IF(VLOOKUP(C325,'FATURA SIM'!$C$13:$C$1048576,1,0)&gt;1,"SIM",),"NÃO")</f>
        <v>SIM</v>
      </c>
      <c r="E326" s="48"/>
    </row>
    <row r="327" spans="3:5" x14ac:dyDescent="0.25">
      <c r="C327" s="1">
        <v>7011842</v>
      </c>
      <c r="D327" t="str">
        <f>IFERROR(IF(VLOOKUP(C326,'FATURA SIM'!$C$13:$C$1048576,1,0)&gt;1,"SIM",),"NÃO")</f>
        <v>SIM</v>
      </c>
      <c r="E327" s="48"/>
    </row>
    <row r="328" spans="3:5" x14ac:dyDescent="0.25">
      <c r="C328" s="1">
        <v>7011936</v>
      </c>
      <c r="D328" t="str">
        <f>IFERROR(IF(VLOOKUP(C327,'FATURA SIM'!$C$13:$C$1048576,1,0)&gt;1,"SIM",),"NÃO")</f>
        <v>NÃO</v>
      </c>
      <c r="E328" s="48"/>
    </row>
    <row r="329" spans="3:5" x14ac:dyDescent="0.25">
      <c r="C329" s="1">
        <v>7012030</v>
      </c>
      <c r="D329" t="str">
        <f>IFERROR(IF(VLOOKUP(C328,'FATURA SIM'!$C$13:$C$1048576,1,0)&gt;1,"SIM",),"NÃO")</f>
        <v>NÃO</v>
      </c>
      <c r="E329" s="48"/>
    </row>
    <row r="330" spans="3:5" x14ac:dyDescent="0.25">
      <c r="C330" s="1">
        <v>7012144</v>
      </c>
      <c r="D330" t="str">
        <f>IFERROR(IF(VLOOKUP(C329,'FATURA SIM'!$C$13:$C$1048576,1,0)&gt;1,"SIM",),"NÃO")</f>
        <v>NÃO</v>
      </c>
      <c r="E330" s="48"/>
    </row>
    <row r="331" spans="3:5" x14ac:dyDescent="0.25">
      <c r="C331" s="1">
        <v>7013329</v>
      </c>
      <c r="D331" t="str">
        <f>IFERROR(IF(VLOOKUP(C330,'FATURA SIM'!$C$13:$C$1048576,1,0)&gt;1,"SIM",),"NÃO")</f>
        <v>NÃO</v>
      </c>
      <c r="E331" s="48"/>
    </row>
    <row r="332" spans="3:5" x14ac:dyDescent="0.25">
      <c r="C332" s="1">
        <v>7014046</v>
      </c>
      <c r="D332" t="str">
        <f>IFERROR(IF(VLOOKUP(C331,'FATURA SIM'!$C$13:$C$1048576,1,0)&gt;1,"SIM",),"NÃO")</f>
        <v>NÃO</v>
      </c>
      <c r="E332" s="48"/>
    </row>
    <row r="333" spans="3:5" x14ac:dyDescent="0.25">
      <c r="C333" s="1">
        <v>7015059</v>
      </c>
      <c r="D333" t="str">
        <f>IFERROR(IF(VLOOKUP(C332,'FATURA SIM'!$C$13:$C$1048576,1,0)&gt;1,"SIM",),"NÃO")</f>
        <v>SIM</v>
      </c>
      <c r="E333" s="48"/>
    </row>
    <row r="334" spans="3:5" x14ac:dyDescent="0.25">
      <c r="C334" s="1">
        <v>7015147</v>
      </c>
      <c r="D334" t="str">
        <f>IFERROR(IF(VLOOKUP(C333,'FATURA SIM'!$C$13:$C$1048576,1,0)&gt;1,"SIM",),"NÃO")</f>
        <v>SIM</v>
      </c>
      <c r="E334" s="48"/>
    </row>
    <row r="335" spans="3:5" x14ac:dyDescent="0.25">
      <c r="C335" s="1">
        <v>7015637</v>
      </c>
      <c r="D335" t="str">
        <f>IFERROR(IF(VLOOKUP(C334,'FATURA SIM'!$C$13:$C$1048576,1,0)&gt;1,"SIM",),"NÃO")</f>
        <v>NÃO</v>
      </c>
      <c r="E335" s="48"/>
    </row>
    <row r="336" spans="3:5" x14ac:dyDescent="0.25">
      <c r="C336" s="1">
        <v>7015669</v>
      </c>
      <c r="D336" t="str">
        <f>IFERROR(IF(VLOOKUP(C335,'FATURA SIM'!$C$13:$C$1048576,1,0)&gt;1,"SIM",),"NÃO")</f>
        <v>NÃO</v>
      </c>
      <c r="E336" s="48"/>
    </row>
    <row r="337" spans="3:5" x14ac:dyDescent="0.25">
      <c r="C337" s="1">
        <v>7015990</v>
      </c>
      <c r="D337" t="str">
        <f>IFERROR(IF(VLOOKUP(C336,'FATURA SIM'!$C$13:$C$1048576,1,0)&gt;1,"SIM",),"NÃO")</f>
        <v>NÃO</v>
      </c>
      <c r="E337" s="48"/>
    </row>
    <row r="338" spans="3:5" x14ac:dyDescent="0.25">
      <c r="C338" s="1">
        <v>7016713</v>
      </c>
      <c r="D338" t="str">
        <f>IFERROR(IF(VLOOKUP(C337,'FATURA SIM'!$C$13:$C$1048576,1,0)&gt;1,"SIM",),"NÃO")</f>
        <v>NÃO</v>
      </c>
      <c r="E338" s="48"/>
    </row>
    <row r="339" spans="3:5" x14ac:dyDescent="0.25">
      <c r="C339" s="1">
        <v>7017674</v>
      </c>
      <c r="D339" t="str">
        <f>IFERROR(IF(VLOOKUP(C338,'FATURA SIM'!$C$13:$C$1048576,1,0)&gt;1,"SIM",),"NÃO")</f>
        <v>NÃO</v>
      </c>
      <c r="E339" s="48"/>
    </row>
    <row r="340" spans="3:5" x14ac:dyDescent="0.25">
      <c r="C340" s="1">
        <v>7018735</v>
      </c>
      <c r="D340" t="str">
        <f>IFERROR(IF(VLOOKUP(C339,'FATURA SIM'!$C$13:$C$1048576,1,0)&gt;1,"SIM",),"NÃO")</f>
        <v>SIM</v>
      </c>
      <c r="E340" s="48"/>
    </row>
    <row r="341" spans="3:5" x14ac:dyDescent="0.25">
      <c r="C341" s="1">
        <v>7020106</v>
      </c>
      <c r="D341" t="str">
        <f>IFERROR(IF(VLOOKUP(C340,'FATURA SIM'!$C$13:$C$1048576,1,0)&gt;1,"SIM",),"NÃO")</f>
        <v>SIM</v>
      </c>
      <c r="E341" s="48"/>
    </row>
    <row r="342" spans="3:5" x14ac:dyDescent="0.25">
      <c r="C342" s="1">
        <v>7020466</v>
      </c>
      <c r="D342" t="str">
        <f>IFERROR(IF(VLOOKUP(C341,'FATURA SIM'!$C$13:$C$1048576,1,0)&gt;1,"SIM",),"NÃO")</f>
        <v>NÃO</v>
      </c>
      <c r="E342" s="48"/>
    </row>
    <row r="343" spans="3:5" x14ac:dyDescent="0.25">
      <c r="C343" s="1">
        <v>7020515</v>
      </c>
      <c r="D343" t="str">
        <f>IFERROR(IF(VLOOKUP(C342,'FATURA SIM'!$C$13:$C$1048576,1,0)&gt;1,"SIM",),"NÃO")</f>
        <v>NÃO</v>
      </c>
      <c r="E343" s="48"/>
    </row>
    <row r="344" spans="3:5" x14ac:dyDescent="0.25">
      <c r="C344" s="1">
        <v>7021207</v>
      </c>
      <c r="D344" t="str">
        <f>IFERROR(IF(VLOOKUP(C343,'FATURA SIM'!$C$13:$C$1048576,1,0)&gt;1,"SIM",),"NÃO")</f>
        <v>NÃO</v>
      </c>
      <c r="E344" s="48"/>
    </row>
    <row r="345" spans="3:5" x14ac:dyDescent="0.25">
      <c r="C345" s="1">
        <v>7022071</v>
      </c>
      <c r="D345" t="str">
        <f>IFERROR(IF(VLOOKUP(C344,'FATURA SIM'!$C$13:$C$1048576,1,0)&gt;1,"SIM",),"NÃO")</f>
        <v>NÃO</v>
      </c>
      <c r="E345" s="48"/>
    </row>
    <row r="346" spans="3:5" x14ac:dyDescent="0.25">
      <c r="C346" s="1">
        <v>7022171</v>
      </c>
      <c r="D346" t="str">
        <f>IFERROR(IF(VLOOKUP(C345,'FATURA SIM'!$C$13:$C$1048576,1,0)&gt;1,"SIM",),"NÃO")</f>
        <v>NÃO</v>
      </c>
      <c r="E346" s="48"/>
    </row>
    <row r="347" spans="3:5" x14ac:dyDescent="0.25">
      <c r="C347" s="1">
        <v>7022943</v>
      </c>
      <c r="D347" t="str">
        <f>IFERROR(IF(VLOOKUP(C346,'FATURA SIM'!$C$13:$C$1048576,1,0)&gt;1,"SIM",),"NÃO")</f>
        <v>SIM</v>
      </c>
      <c r="E347" s="48"/>
    </row>
    <row r="348" spans="3:5" x14ac:dyDescent="0.25">
      <c r="C348" s="1">
        <v>7022954</v>
      </c>
      <c r="D348" t="str">
        <f>IFERROR(IF(VLOOKUP(C347,'FATURA SIM'!$C$13:$C$1048576,1,0)&gt;1,"SIM",),"NÃO")</f>
        <v>NÃO</v>
      </c>
      <c r="E348" s="48"/>
    </row>
    <row r="349" spans="3:5" x14ac:dyDescent="0.25">
      <c r="C349" s="1">
        <v>7022977</v>
      </c>
      <c r="D349" t="str">
        <f>IFERROR(IF(VLOOKUP(C348,'FATURA SIM'!$C$13:$C$1048576,1,0)&gt;1,"SIM",),"NÃO")</f>
        <v>NÃO</v>
      </c>
      <c r="E349" s="48"/>
    </row>
    <row r="350" spans="3:5" x14ac:dyDescent="0.25">
      <c r="C350" s="1">
        <v>70232774</v>
      </c>
      <c r="D350" t="str">
        <f>IFERROR(IF(VLOOKUP(C349,'FATURA SIM'!$C$13:$C$1048576,1,0)&gt;1,"SIM",),"NÃO")</f>
        <v>NÃO</v>
      </c>
      <c r="E350" s="48"/>
    </row>
    <row r="351" spans="3:5" x14ac:dyDescent="0.25">
      <c r="C351" s="1">
        <v>7023692</v>
      </c>
      <c r="D351" t="str">
        <f>IFERROR(IF(VLOOKUP(C350,'FATURA SIM'!$C$13:$C$1048576,1,0)&gt;1,"SIM",),"NÃO")</f>
        <v>NÃO</v>
      </c>
      <c r="E351" s="48"/>
    </row>
    <row r="352" spans="3:5" x14ac:dyDescent="0.25">
      <c r="C352" s="1">
        <v>7023718</v>
      </c>
      <c r="D352" t="str">
        <f>IFERROR(IF(VLOOKUP(C351,'FATURA SIM'!$C$13:$C$1048576,1,0)&gt;1,"SIM",),"NÃO")</f>
        <v>NÃO</v>
      </c>
      <c r="E352" s="48"/>
    </row>
    <row r="353" spans="3:5" x14ac:dyDescent="0.25">
      <c r="C353" s="1">
        <v>7024123</v>
      </c>
      <c r="D353" t="str">
        <f>IFERROR(IF(VLOOKUP(C352,'FATURA SIM'!$C$13:$C$1048576,1,0)&gt;1,"SIM",),"NÃO")</f>
        <v>SIM</v>
      </c>
      <c r="E353" s="48"/>
    </row>
    <row r="354" spans="3:5" x14ac:dyDescent="0.25">
      <c r="C354" s="1">
        <v>7024360</v>
      </c>
      <c r="D354" t="str">
        <f>IFERROR(IF(VLOOKUP(C353,'FATURA SIM'!$C$13:$C$1048576,1,0)&gt;1,"SIM",),"NÃO")</f>
        <v>NÃO</v>
      </c>
      <c r="E354" s="48"/>
    </row>
    <row r="355" spans="3:5" x14ac:dyDescent="0.25">
      <c r="C355" s="1">
        <v>7024390</v>
      </c>
      <c r="D355" t="str">
        <f>IFERROR(IF(VLOOKUP(C354,'FATURA SIM'!$C$13:$C$1048576,1,0)&gt;1,"SIM",),"NÃO")</f>
        <v>NÃO</v>
      </c>
      <c r="E355" s="48"/>
    </row>
    <row r="356" spans="3:5" x14ac:dyDescent="0.25">
      <c r="C356" s="1">
        <v>7024545</v>
      </c>
      <c r="D356" t="str">
        <f>IFERROR(IF(VLOOKUP(C355,'FATURA SIM'!$C$13:$C$1048576,1,0)&gt;1,"SIM",),"NÃO")</f>
        <v>SIM</v>
      </c>
      <c r="E356" s="48"/>
    </row>
    <row r="357" spans="3:5" x14ac:dyDescent="0.25">
      <c r="C357" s="1">
        <v>7024708</v>
      </c>
      <c r="D357" t="str">
        <f>IFERROR(IF(VLOOKUP(C356,'FATURA SIM'!$C$13:$C$1048576,1,0)&gt;1,"SIM",),"NÃO")</f>
        <v>SIM</v>
      </c>
      <c r="E357" s="48"/>
    </row>
    <row r="358" spans="3:5" x14ac:dyDescent="0.25">
      <c r="C358" s="1">
        <v>7024761</v>
      </c>
      <c r="D358" t="str">
        <f>IFERROR(IF(VLOOKUP(C357,'FATURA SIM'!$C$13:$C$1048576,1,0)&gt;1,"SIM",),"NÃO")</f>
        <v>NÃO</v>
      </c>
      <c r="E358" s="48"/>
    </row>
    <row r="359" spans="3:5" x14ac:dyDescent="0.25">
      <c r="C359" s="1">
        <v>7025117</v>
      </c>
      <c r="D359" t="str">
        <f>IFERROR(IF(VLOOKUP(C358,'FATURA SIM'!$C$13:$C$1048576,1,0)&gt;1,"SIM",),"NÃO")</f>
        <v>NÃO</v>
      </c>
      <c r="E359" s="48"/>
    </row>
    <row r="360" spans="3:5" x14ac:dyDescent="0.25">
      <c r="C360" s="1">
        <v>7025446</v>
      </c>
      <c r="D360" t="str">
        <f>IFERROR(IF(VLOOKUP(C359,'FATURA SIM'!$C$13:$C$1048576,1,0)&gt;1,"SIM",),"NÃO")</f>
        <v>SIM</v>
      </c>
      <c r="E360" s="48"/>
    </row>
    <row r="361" spans="3:5" x14ac:dyDescent="0.25">
      <c r="C361" s="1">
        <v>7025447</v>
      </c>
      <c r="D361" t="str">
        <f>IFERROR(IF(VLOOKUP(C360,'FATURA SIM'!$C$13:$C$1048576,1,0)&gt;1,"SIM",),"NÃO")</f>
        <v>SIM</v>
      </c>
      <c r="E361" s="48"/>
    </row>
    <row r="362" spans="3:5" x14ac:dyDescent="0.25">
      <c r="C362" s="1">
        <v>7025550</v>
      </c>
      <c r="D362" t="str">
        <f>IFERROR(IF(VLOOKUP(C361,'FATURA SIM'!$C$13:$C$1048576,1,0)&gt;1,"SIM",),"NÃO")</f>
        <v>NÃO</v>
      </c>
      <c r="E362" s="48"/>
    </row>
    <row r="363" spans="3:5" x14ac:dyDescent="0.25">
      <c r="C363" s="1">
        <v>7026614</v>
      </c>
      <c r="D363" t="str">
        <f>IFERROR(IF(VLOOKUP(C362,'FATURA SIM'!$C$13:$C$1048576,1,0)&gt;1,"SIM",),"NÃO")</f>
        <v>NÃO</v>
      </c>
      <c r="E363" s="48"/>
    </row>
    <row r="364" spans="3:5" x14ac:dyDescent="0.25">
      <c r="C364" s="1">
        <v>7027861</v>
      </c>
      <c r="D364" t="str">
        <f>IFERROR(IF(VLOOKUP(C363,'FATURA SIM'!$C$13:$C$1048576,1,0)&gt;1,"SIM",),"NÃO")</f>
        <v>SIM</v>
      </c>
      <c r="E364" s="48"/>
    </row>
    <row r="365" spans="3:5" x14ac:dyDescent="0.25">
      <c r="C365" s="1">
        <v>7028022</v>
      </c>
      <c r="D365" t="str">
        <f>IFERROR(IF(VLOOKUP(C364,'FATURA SIM'!$C$13:$C$1048576,1,0)&gt;1,"SIM",),"NÃO")</f>
        <v>NÃO</v>
      </c>
      <c r="E365" s="48"/>
    </row>
    <row r="366" spans="3:5" x14ac:dyDescent="0.25">
      <c r="C366" s="1">
        <v>7028818</v>
      </c>
      <c r="D366" t="str">
        <f>IFERROR(IF(VLOOKUP(C365,'FATURA SIM'!$C$13:$C$1048576,1,0)&gt;1,"SIM",),"NÃO")</f>
        <v>SIM</v>
      </c>
      <c r="E366" s="48"/>
    </row>
    <row r="367" spans="3:5" x14ac:dyDescent="0.25">
      <c r="C367" s="1">
        <v>7028841</v>
      </c>
      <c r="D367" t="str">
        <f>IFERROR(IF(VLOOKUP(C366,'FATURA SIM'!$C$13:$C$1048576,1,0)&gt;1,"SIM",),"NÃO")</f>
        <v>NÃO</v>
      </c>
      <c r="E367" s="48"/>
    </row>
    <row r="368" spans="3:5" x14ac:dyDescent="0.25">
      <c r="C368" s="1">
        <v>7028969</v>
      </c>
      <c r="D368" t="str">
        <f>IFERROR(IF(VLOOKUP(C367,'FATURA SIM'!$C$13:$C$1048576,1,0)&gt;1,"SIM",),"NÃO")</f>
        <v>NÃO</v>
      </c>
      <c r="E368" s="48"/>
    </row>
    <row r="369" spans="3:5" x14ac:dyDescent="0.25">
      <c r="C369" s="1">
        <v>7029447</v>
      </c>
      <c r="D369" t="str">
        <f>IFERROR(IF(VLOOKUP(C368,'FATURA SIM'!$C$13:$C$1048576,1,0)&gt;1,"SIM",),"NÃO")</f>
        <v>NÃO</v>
      </c>
      <c r="E369" s="48"/>
    </row>
    <row r="370" spans="3:5" x14ac:dyDescent="0.25">
      <c r="C370" s="1">
        <v>7030052</v>
      </c>
      <c r="D370" t="str">
        <f>IFERROR(IF(VLOOKUP(C369,'FATURA SIM'!$C$13:$C$1048576,1,0)&gt;1,"SIM",),"NÃO")</f>
        <v>SIM</v>
      </c>
      <c r="E370" s="48"/>
    </row>
    <row r="371" spans="3:5" x14ac:dyDescent="0.25">
      <c r="C371" s="1">
        <v>7030137</v>
      </c>
      <c r="D371" t="str">
        <f>IFERROR(IF(VLOOKUP(C370,'FATURA SIM'!$C$13:$C$1048576,1,0)&gt;1,"SIM",),"NÃO")</f>
        <v>NÃO</v>
      </c>
      <c r="E371" s="48"/>
    </row>
    <row r="372" spans="3:5" x14ac:dyDescent="0.25">
      <c r="C372" s="1">
        <v>7030707</v>
      </c>
      <c r="D372" t="str">
        <f>IFERROR(IF(VLOOKUP(C371,'FATURA SIM'!$C$13:$C$1048576,1,0)&gt;1,"SIM",),"NÃO")</f>
        <v>SIM</v>
      </c>
      <c r="E372" s="48"/>
    </row>
    <row r="373" spans="3:5" x14ac:dyDescent="0.25">
      <c r="C373" s="1">
        <v>7030769</v>
      </c>
      <c r="D373" t="str">
        <f>IFERROR(IF(VLOOKUP(C372,'FATURA SIM'!$C$13:$C$1048576,1,0)&gt;1,"SIM",),"NÃO")</f>
        <v>NÃO</v>
      </c>
      <c r="E373" s="48"/>
    </row>
    <row r="374" spans="3:5" x14ac:dyDescent="0.25">
      <c r="C374" s="1">
        <v>7031488</v>
      </c>
      <c r="D374" t="str">
        <f>IFERROR(IF(VLOOKUP(C373,'FATURA SIM'!$C$13:$C$1048576,1,0)&gt;1,"SIM",),"NÃO")</f>
        <v>NÃO</v>
      </c>
      <c r="E374" s="48"/>
    </row>
    <row r="375" spans="3:5" x14ac:dyDescent="0.25">
      <c r="C375" s="1">
        <v>7031495</v>
      </c>
      <c r="D375" t="str">
        <f>IFERROR(IF(VLOOKUP(C374,'FATURA SIM'!$C$13:$C$1048576,1,0)&gt;1,"SIM",),"NÃO")</f>
        <v>SIM</v>
      </c>
      <c r="E375" s="48"/>
    </row>
    <row r="376" spans="3:5" x14ac:dyDescent="0.25">
      <c r="C376" s="1">
        <v>7031584</v>
      </c>
      <c r="D376" t="str">
        <f>IFERROR(IF(VLOOKUP(C375,'FATURA SIM'!$C$13:$C$1048576,1,0)&gt;1,"SIM",),"NÃO")</f>
        <v>NÃO</v>
      </c>
      <c r="E376" s="48"/>
    </row>
    <row r="377" spans="3:5" x14ac:dyDescent="0.25">
      <c r="C377" s="1">
        <v>7031727</v>
      </c>
      <c r="D377" t="str">
        <f>IFERROR(IF(VLOOKUP(C376,'FATURA SIM'!$C$13:$C$1048576,1,0)&gt;1,"SIM",),"NÃO")</f>
        <v>SIM</v>
      </c>
      <c r="E377" s="48"/>
    </row>
    <row r="378" spans="3:5" x14ac:dyDescent="0.25">
      <c r="C378" s="1">
        <v>7032250</v>
      </c>
      <c r="D378" t="str">
        <f>IFERROR(IF(VLOOKUP(C377,'FATURA SIM'!$C$13:$C$1048576,1,0)&gt;1,"SIM",),"NÃO")</f>
        <v>NÃO</v>
      </c>
      <c r="E378" s="48"/>
    </row>
    <row r="379" spans="3:5" x14ac:dyDescent="0.25">
      <c r="C379" s="1">
        <v>7032619</v>
      </c>
      <c r="D379" t="str">
        <f>IFERROR(IF(VLOOKUP(C378,'FATURA SIM'!$C$13:$C$1048576,1,0)&gt;1,"SIM",),"NÃO")</f>
        <v>NÃO</v>
      </c>
      <c r="E379" s="48"/>
    </row>
    <row r="380" spans="3:5" x14ac:dyDescent="0.25">
      <c r="C380" s="1">
        <v>7033034</v>
      </c>
      <c r="D380" t="str">
        <f>IFERROR(IF(VLOOKUP(C379,'FATURA SIM'!$C$13:$C$1048576,1,0)&gt;1,"SIM",),"NÃO")</f>
        <v>SIM</v>
      </c>
      <c r="E380" s="48"/>
    </row>
    <row r="381" spans="3:5" x14ac:dyDescent="0.25">
      <c r="C381" s="1">
        <v>7033458</v>
      </c>
      <c r="D381" t="str">
        <f>IFERROR(IF(VLOOKUP(C380,'FATURA SIM'!$C$13:$C$1048576,1,0)&gt;1,"SIM",),"NÃO")</f>
        <v>NÃO</v>
      </c>
      <c r="E381" s="48"/>
    </row>
    <row r="382" spans="3:5" x14ac:dyDescent="0.25">
      <c r="C382" s="1">
        <v>7033560</v>
      </c>
      <c r="D382" t="str">
        <f>IFERROR(IF(VLOOKUP(C381,'FATURA SIM'!$C$13:$C$1048576,1,0)&gt;1,"SIM",),"NÃO")</f>
        <v>SIM</v>
      </c>
      <c r="E382" s="48"/>
    </row>
    <row r="383" spans="3:5" x14ac:dyDescent="0.25">
      <c r="C383" s="1">
        <v>7033804</v>
      </c>
      <c r="D383" t="str">
        <f>IFERROR(IF(VLOOKUP(C382,'FATURA SIM'!$C$13:$C$1048576,1,0)&gt;1,"SIM",),"NÃO")</f>
        <v>NÃO</v>
      </c>
      <c r="E383" s="48"/>
    </row>
    <row r="384" spans="3:5" x14ac:dyDescent="0.25">
      <c r="C384" s="1">
        <v>7034170</v>
      </c>
      <c r="D384" t="str">
        <f>IFERROR(IF(VLOOKUP(C383,'FATURA SIM'!$C$13:$C$1048576,1,0)&gt;1,"SIM",),"NÃO")</f>
        <v>NÃO</v>
      </c>
      <c r="E384" s="48"/>
    </row>
    <row r="385" spans="3:5" x14ac:dyDescent="0.25">
      <c r="C385" s="1">
        <v>7034760</v>
      </c>
      <c r="D385" t="str">
        <f>IFERROR(IF(VLOOKUP(C384,'FATURA SIM'!$C$13:$C$1048576,1,0)&gt;1,"SIM",),"NÃO")</f>
        <v>NÃO</v>
      </c>
      <c r="E385" s="48"/>
    </row>
    <row r="386" spans="3:5" x14ac:dyDescent="0.25">
      <c r="C386" s="1">
        <v>7035770</v>
      </c>
      <c r="D386" t="str">
        <f>IFERROR(IF(VLOOKUP(C385,'FATURA SIM'!$C$13:$C$1048576,1,0)&gt;1,"SIM",),"NÃO")</f>
        <v>SIM</v>
      </c>
      <c r="E386" s="48"/>
    </row>
    <row r="387" spans="3:5" x14ac:dyDescent="0.25">
      <c r="C387" s="1">
        <v>7036212</v>
      </c>
      <c r="D387" t="str">
        <f>IFERROR(IF(VLOOKUP(C386,'FATURA SIM'!$C$13:$C$1048576,1,0)&gt;1,"SIM",),"NÃO")</f>
        <v>SIM</v>
      </c>
      <c r="E387" s="48"/>
    </row>
    <row r="388" spans="3:5" x14ac:dyDescent="0.25">
      <c r="C388" s="1">
        <v>7036424</v>
      </c>
      <c r="D388" t="str">
        <f>IFERROR(IF(VLOOKUP(C387,'FATURA SIM'!$C$13:$C$1048576,1,0)&gt;1,"SIM",),"NÃO")</f>
        <v>NÃO</v>
      </c>
      <c r="E388" s="48"/>
    </row>
    <row r="389" spans="3:5" x14ac:dyDescent="0.25">
      <c r="C389" s="1">
        <v>7037418</v>
      </c>
      <c r="D389" t="str">
        <f>IFERROR(IF(VLOOKUP(C388,'FATURA SIM'!$C$13:$C$1048576,1,0)&gt;1,"SIM",),"NÃO")</f>
        <v>NÃO</v>
      </c>
      <c r="E389" s="48"/>
    </row>
    <row r="390" spans="3:5" x14ac:dyDescent="0.25">
      <c r="C390" s="1">
        <v>7038144</v>
      </c>
      <c r="D390" t="str">
        <f>IFERROR(IF(VLOOKUP(C389,'FATURA SIM'!$C$13:$C$1048576,1,0)&gt;1,"SIM",),"NÃO")</f>
        <v>NÃO</v>
      </c>
      <c r="E390" s="48"/>
    </row>
    <row r="391" spans="3:5" x14ac:dyDescent="0.25">
      <c r="C391" s="1">
        <v>6643560</v>
      </c>
      <c r="D391" t="str">
        <f>IFERROR(IF(VLOOKUP(C390,'FATURA SIM'!$C$13:$C$1048576,1,0)&gt;1,"SIM",),"NÃO")</f>
        <v>NÃO</v>
      </c>
      <c r="E391" s="48"/>
    </row>
    <row r="392" spans="3:5" x14ac:dyDescent="0.25">
      <c r="C392" s="1">
        <v>6643551</v>
      </c>
      <c r="D392" t="str">
        <f>IFERROR(IF(VLOOKUP(C391,'FATURA SIM'!$C$13:$C$1048576,1,0)&gt;1,"SIM",),"NÃO")</f>
        <v>SIM</v>
      </c>
      <c r="E392" s="48"/>
    </row>
    <row r="393" spans="3:5" x14ac:dyDescent="0.25">
      <c r="C393" s="1">
        <v>6642926</v>
      </c>
      <c r="D393" t="str">
        <f>IFERROR(IF(VLOOKUP(C392,'FATURA SIM'!$C$13:$C$1048576,1,0)&gt;1,"SIM",),"NÃO")</f>
        <v>SIM</v>
      </c>
      <c r="E393" s="48"/>
    </row>
    <row r="394" spans="3:5" x14ac:dyDescent="0.25">
      <c r="C394" s="1">
        <v>6642475</v>
      </c>
      <c r="D394" t="str">
        <f>IFERROR(IF(VLOOKUP(C393,'FATURA SIM'!$C$13:$C$1048576,1,0)&gt;1,"SIM",),"NÃO")</f>
        <v>NÃO</v>
      </c>
      <c r="E394" s="48"/>
    </row>
    <row r="395" spans="3:5" x14ac:dyDescent="0.25">
      <c r="C395" s="1">
        <v>6642222</v>
      </c>
      <c r="D395" t="str">
        <f>IFERROR(IF(VLOOKUP(C394,'FATURA SIM'!$C$13:$C$1048576,1,0)&gt;1,"SIM",),"NÃO")</f>
        <v>NÃO</v>
      </c>
      <c r="E395" s="48"/>
    </row>
    <row r="396" spans="3:5" x14ac:dyDescent="0.25">
      <c r="C396" s="1">
        <v>6641602</v>
      </c>
      <c r="D396" t="str">
        <f>IFERROR(IF(VLOOKUP(C395,'FATURA SIM'!$C$13:$C$1048576,1,0)&gt;1,"SIM",),"NÃO")</f>
        <v>NÃO</v>
      </c>
      <c r="E396" s="48"/>
    </row>
    <row r="397" spans="3:5" x14ac:dyDescent="0.25">
      <c r="C397" s="1">
        <v>6640345</v>
      </c>
      <c r="D397" t="str">
        <f>IFERROR(IF(VLOOKUP(C396,'FATURA SIM'!$C$13:$C$1048576,1,0)&gt;1,"SIM",),"NÃO")</f>
        <v>NÃO</v>
      </c>
      <c r="E397" s="48"/>
    </row>
    <row r="398" spans="3:5" x14ac:dyDescent="0.25">
      <c r="C398" s="1">
        <v>6639649</v>
      </c>
      <c r="D398" t="str">
        <f>IFERROR(IF(VLOOKUP(C397,'FATURA SIM'!$C$13:$C$1048576,1,0)&gt;1,"SIM",),"NÃO")</f>
        <v>NÃO</v>
      </c>
      <c r="E398" s="48"/>
    </row>
    <row r="399" spans="3:5" x14ac:dyDescent="0.25">
      <c r="C399" s="1">
        <v>6639262</v>
      </c>
      <c r="D399" t="str">
        <f>IFERROR(IF(VLOOKUP(C398,'FATURA SIM'!$C$13:$C$1048576,1,0)&gt;1,"SIM",),"NÃO")</f>
        <v>NÃO</v>
      </c>
      <c r="E399" s="48"/>
    </row>
    <row r="400" spans="3:5" x14ac:dyDescent="0.25">
      <c r="C400" s="1">
        <v>6639023</v>
      </c>
      <c r="D400" t="str">
        <f>IFERROR(IF(VLOOKUP(C399,'FATURA SIM'!$C$13:$C$1048576,1,0)&gt;1,"SIM",),"NÃO")</f>
        <v>NÃO</v>
      </c>
      <c r="E400" s="48"/>
    </row>
    <row r="401" spans="3:5" x14ac:dyDescent="0.25">
      <c r="C401" s="1">
        <v>6639012</v>
      </c>
      <c r="D401" t="str">
        <f>IFERROR(IF(VLOOKUP(C400,'FATURA SIM'!$C$13:$C$1048576,1,0)&gt;1,"SIM",),"NÃO")</f>
        <v>NÃO</v>
      </c>
      <c r="E401" s="48"/>
    </row>
    <row r="402" spans="3:5" x14ac:dyDescent="0.25">
      <c r="C402" s="1">
        <v>6638283</v>
      </c>
      <c r="D402" t="str">
        <f>IFERROR(IF(VLOOKUP(C401,'FATURA SIM'!$C$13:$C$1048576,1,0)&gt;1,"SIM",),"NÃO")</f>
        <v>SIM</v>
      </c>
      <c r="E402" s="48"/>
    </row>
    <row r="403" spans="3:5" x14ac:dyDescent="0.25">
      <c r="C403" s="1">
        <v>6637697</v>
      </c>
      <c r="D403" t="str">
        <f>IFERROR(IF(VLOOKUP(C402,'FATURA SIM'!$C$13:$C$1048576,1,0)&gt;1,"SIM",),"NÃO")</f>
        <v>NÃO</v>
      </c>
      <c r="E403" s="48"/>
    </row>
    <row r="404" spans="3:5" x14ac:dyDescent="0.25">
      <c r="C404" s="1">
        <v>6635599</v>
      </c>
      <c r="D404" t="str">
        <f>IFERROR(IF(VLOOKUP(C403,'FATURA SIM'!$C$13:$C$1048576,1,0)&gt;1,"SIM",),"NÃO")</f>
        <v>NÃO</v>
      </c>
      <c r="E404" s="48"/>
    </row>
    <row r="405" spans="3:5" x14ac:dyDescent="0.25">
      <c r="C405" s="1">
        <v>6635516</v>
      </c>
      <c r="D405" t="str">
        <f>IFERROR(IF(VLOOKUP(C404,'FATURA SIM'!$C$13:$C$1048576,1,0)&gt;1,"SIM",),"NÃO")</f>
        <v>SIM</v>
      </c>
      <c r="E405" s="48"/>
    </row>
    <row r="406" spans="3:5" x14ac:dyDescent="0.25">
      <c r="C406" s="1">
        <v>6634874</v>
      </c>
      <c r="D406" t="str">
        <f>IFERROR(IF(VLOOKUP(C405,'FATURA SIM'!$C$13:$C$1048576,1,0)&gt;1,"SIM",),"NÃO")</f>
        <v>SIM</v>
      </c>
      <c r="E406" s="48"/>
    </row>
    <row r="407" spans="3:5" x14ac:dyDescent="0.25">
      <c r="C407" s="1">
        <v>663453</v>
      </c>
      <c r="D407" t="str">
        <f>IFERROR(IF(VLOOKUP(C406,'FATURA SIM'!$C$13:$C$1048576,1,0)&gt;1,"SIM",),"NÃO")</f>
        <v>NÃO</v>
      </c>
      <c r="E407" s="48"/>
    </row>
    <row r="408" spans="3:5" x14ac:dyDescent="0.25">
      <c r="C408" s="1">
        <v>6634223</v>
      </c>
      <c r="D408" t="str">
        <f>IFERROR(IF(VLOOKUP(C407,'FATURA SIM'!$C$13:$C$1048576,1,0)&gt;1,"SIM",),"NÃO")</f>
        <v>NÃO</v>
      </c>
      <c r="E408" s="48"/>
    </row>
    <row r="409" spans="3:5" x14ac:dyDescent="0.25">
      <c r="C409" s="1">
        <v>6633436</v>
      </c>
      <c r="D409" t="str">
        <f>IFERROR(IF(VLOOKUP(C408,'FATURA SIM'!$C$13:$C$1048576,1,0)&gt;1,"SIM",),"NÃO")</f>
        <v>NÃO</v>
      </c>
      <c r="E409" s="48"/>
    </row>
    <row r="410" spans="3:5" x14ac:dyDescent="0.25">
      <c r="C410" s="1">
        <v>6643744</v>
      </c>
      <c r="D410" t="str">
        <f>IFERROR(IF(VLOOKUP(C409,'FATURA SIM'!$C$13:$C$1048576,1,0)&gt;1,"SIM",),"NÃO")</f>
        <v>NÃO</v>
      </c>
      <c r="E410" s="48"/>
    </row>
    <row r="411" spans="3:5" x14ac:dyDescent="0.25">
      <c r="C411" s="1">
        <v>6645044</v>
      </c>
      <c r="D411" t="str">
        <f>IFERROR(IF(VLOOKUP(C410,'FATURA SIM'!$C$13:$C$1048576,1,0)&gt;1,"SIM",),"NÃO")</f>
        <v>SIM</v>
      </c>
      <c r="E411" s="48"/>
    </row>
    <row r="412" spans="3:5" x14ac:dyDescent="0.25">
      <c r="C412" s="1">
        <v>6645744</v>
      </c>
      <c r="D412" t="str">
        <f>IFERROR(IF(VLOOKUP(C411,'FATURA SIM'!$C$13:$C$1048576,1,0)&gt;1,"SIM",),"NÃO")</f>
        <v>NÃO</v>
      </c>
      <c r="E412" s="48"/>
    </row>
    <row r="413" spans="3:5" x14ac:dyDescent="0.25">
      <c r="C413" s="1">
        <v>6645868</v>
      </c>
      <c r="D413" t="str">
        <f>IFERROR(IF(VLOOKUP(C412,'FATURA SIM'!$C$13:$C$1048576,1,0)&gt;1,"SIM",),"NÃO")</f>
        <v>NÃO</v>
      </c>
      <c r="E413" s="48"/>
    </row>
    <row r="414" spans="3:5" x14ac:dyDescent="0.25">
      <c r="C414" s="1">
        <v>6646141</v>
      </c>
      <c r="D414" t="str">
        <f>IFERROR(IF(VLOOKUP(C413,'FATURA SIM'!$C$13:$C$1048576,1,0)&gt;1,"SIM",),"NÃO")</f>
        <v>NÃO</v>
      </c>
      <c r="E414" s="48"/>
    </row>
    <row r="415" spans="3:5" x14ac:dyDescent="0.25">
      <c r="C415" s="1">
        <v>6647756</v>
      </c>
      <c r="D415" t="str">
        <f>IFERROR(IF(VLOOKUP(C414,'FATURA SIM'!$C$13:$C$1048576,1,0)&gt;1,"SIM",),"NÃO")</f>
        <v>NÃO</v>
      </c>
      <c r="E415" s="48"/>
    </row>
    <row r="416" spans="3:5" x14ac:dyDescent="0.25">
      <c r="C416" s="1">
        <v>6648058</v>
      </c>
      <c r="D416" t="str">
        <f>IFERROR(IF(VLOOKUP(C415,'FATURA SIM'!$C$13:$C$1048576,1,0)&gt;1,"SIM",),"NÃO")</f>
        <v>SIM</v>
      </c>
      <c r="E416" s="48"/>
    </row>
    <row r="417" spans="3:5" x14ac:dyDescent="0.25">
      <c r="C417" s="1">
        <v>6649310</v>
      </c>
      <c r="D417" t="str">
        <f>IFERROR(IF(VLOOKUP(C416,'FATURA SIM'!$C$13:$C$1048576,1,0)&gt;1,"SIM",),"NÃO")</f>
        <v>NÃO</v>
      </c>
      <c r="E417" s="48"/>
    </row>
    <row r="418" spans="3:5" x14ac:dyDescent="0.25">
      <c r="C418" s="1">
        <v>6649333</v>
      </c>
      <c r="D418" t="str">
        <f>IFERROR(IF(VLOOKUP(C417,'FATURA SIM'!$C$13:$C$1048576,1,0)&gt;1,"SIM",),"NÃO")</f>
        <v>NÃO</v>
      </c>
      <c r="E418" s="48"/>
    </row>
    <row r="419" spans="3:5" x14ac:dyDescent="0.25">
      <c r="C419" s="1">
        <v>6649586</v>
      </c>
      <c r="D419" t="str">
        <f>IFERROR(IF(VLOOKUP(C418,'FATURA SIM'!$C$13:$C$1048576,1,0)&gt;1,"SIM",),"NÃO")</f>
        <v>NÃO</v>
      </c>
      <c r="E419" s="48"/>
    </row>
    <row r="420" spans="3:5" x14ac:dyDescent="0.25">
      <c r="C420" s="1">
        <v>6649873</v>
      </c>
      <c r="D420" t="str">
        <f>IFERROR(IF(VLOOKUP(C419,'FATURA SIM'!$C$13:$C$1048576,1,0)&gt;1,"SIM",),"NÃO")</f>
        <v>NÃO</v>
      </c>
      <c r="E420" s="48"/>
    </row>
    <row r="421" spans="3:5" x14ac:dyDescent="0.25">
      <c r="C421" s="1">
        <v>6651225</v>
      </c>
      <c r="D421" t="str">
        <f>IFERROR(IF(VLOOKUP(C420,'FATURA SIM'!$C$13:$C$1048576,1,0)&gt;1,"SIM",),"NÃO")</f>
        <v>NÃO</v>
      </c>
      <c r="E421" s="48"/>
    </row>
    <row r="422" spans="3:5" x14ac:dyDescent="0.25">
      <c r="C422" s="1">
        <v>6652612</v>
      </c>
      <c r="D422" t="str">
        <f>IFERROR(IF(VLOOKUP(C421,'FATURA SIM'!$C$13:$C$1048576,1,0)&gt;1,"SIM",),"NÃO")</f>
        <v>SIM</v>
      </c>
      <c r="E422" s="48"/>
    </row>
    <row r="423" spans="3:5" x14ac:dyDescent="0.25">
      <c r="C423" s="1">
        <v>6653070</v>
      </c>
      <c r="D423" t="str">
        <f>IFERROR(IF(VLOOKUP(C422,'FATURA SIM'!$C$13:$C$1048576,1,0)&gt;1,"SIM",),"NÃO")</f>
        <v>NÃO</v>
      </c>
      <c r="E423" s="48"/>
    </row>
    <row r="424" spans="3:5" x14ac:dyDescent="0.25">
      <c r="C424" s="1">
        <v>6654342</v>
      </c>
      <c r="D424" t="str">
        <f>IFERROR(IF(VLOOKUP(C423,'FATURA SIM'!$C$13:$C$1048576,1,0)&gt;1,"SIM",),"NÃO")</f>
        <v>SIM</v>
      </c>
      <c r="E424" s="48"/>
    </row>
    <row r="425" spans="3:5" x14ac:dyDescent="0.25">
      <c r="C425" s="1">
        <v>6654708</v>
      </c>
      <c r="D425" t="str">
        <f>IFERROR(IF(VLOOKUP(C424,'FATURA SIM'!$C$13:$C$1048576,1,0)&gt;1,"SIM",),"NÃO")</f>
        <v>NÃO</v>
      </c>
      <c r="E425" s="48"/>
    </row>
    <row r="426" spans="3:5" x14ac:dyDescent="0.25">
      <c r="C426" s="1">
        <v>6654854</v>
      </c>
      <c r="D426" t="str">
        <f>IFERROR(IF(VLOOKUP(C425,'FATURA SIM'!$C$13:$C$1048576,1,0)&gt;1,"SIM",),"NÃO")</f>
        <v>NÃO</v>
      </c>
      <c r="E426" s="48"/>
    </row>
    <row r="427" spans="3:5" x14ac:dyDescent="0.25">
      <c r="C427" s="1">
        <v>6656209</v>
      </c>
      <c r="D427" t="str">
        <f>IFERROR(IF(VLOOKUP(C426,'FATURA SIM'!$C$13:$C$1048576,1,0)&gt;1,"SIM",),"NÃO")</f>
        <v>NÃO</v>
      </c>
      <c r="E427" s="48"/>
    </row>
    <row r="428" spans="3:5" x14ac:dyDescent="0.25">
      <c r="C428" s="1">
        <v>6656227</v>
      </c>
      <c r="D428" t="str">
        <f>IFERROR(IF(VLOOKUP(C427,'FATURA SIM'!$C$13:$C$1048576,1,0)&gt;1,"SIM",),"NÃO")</f>
        <v>NÃO</v>
      </c>
      <c r="E428" s="48"/>
    </row>
    <row r="429" spans="3:5" x14ac:dyDescent="0.25">
      <c r="C429" s="1">
        <v>6656406</v>
      </c>
      <c r="D429" t="str">
        <f>IFERROR(IF(VLOOKUP(C428,'FATURA SIM'!$C$13:$C$1048576,1,0)&gt;1,"SIM",),"NÃO")</f>
        <v>NÃO</v>
      </c>
      <c r="E429" s="48"/>
    </row>
    <row r="430" spans="3:5" x14ac:dyDescent="0.25">
      <c r="C430" s="1">
        <v>6656598</v>
      </c>
      <c r="D430" t="str">
        <f>IFERROR(IF(VLOOKUP(C429,'FATURA SIM'!$C$13:$C$1048576,1,0)&gt;1,"SIM",),"NÃO")</f>
        <v>NÃO</v>
      </c>
      <c r="E430" s="48"/>
    </row>
    <row r="431" spans="3:5" x14ac:dyDescent="0.25">
      <c r="C431" s="1">
        <v>6657306</v>
      </c>
      <c r="D431" t="str">
        <f>IFERROR(IF(VLOOKUP(C430,'FATURA SIM'!$C$13:$C$1048576,1,0)&gt;1,"SIM",),"NÃO")</f>
        <v>NÃO</v>
      </c>
      <c r="E431" s="48"/>
    </row>
    <row r="432" spans="3:5" x14ac:dyDescent="0.25">
      <c r="C432" s="1">
        <v>6657765</v>
      </c>
      <c r="D432" t="str">
        <f>IFERROR(IF(VLOOKUP(C431,'FATURA SIM'!$C$13:$C$1048576,1,0)&gt;1,"SIM",),"NÃO")</f>
        <v>NÃO</v>
      </c>
      <c r="E432" s="48"/>
    </row>
    <row r="433" spans="3:5" x14ac:dyDescent="0.25">
      <c r="C433" s="1">
        <v>6659433</v>
      </c>
      <c r="D433" t="str">
        <f>IFERROR(IF(VLOOKUP(C432,'FATURA SIM'!$C$13:$C$1048576,1,0)&gt;1,"SIM",),"NÃO")</f>
        <v>NÃO</v>
      </c>
      <c r="E433" s="48"/>
    </row>
    <row r="434" spans="3:5" x14ac:dyDescent="0.25">
      <c r="C434" s="1">
        <v>6659575</v>
      </c>
      <c r="D434" t="str">
        <f>IFERROR(IF(VLOOKUP(C433,'FATURA SIM'!$C$13:$C$1048576,1,0)&gt;1,"SIM",),"NÃO")</f>
        <v>NÃO</v>
      </c>
      <c r="E434" s="48"/>
    </row>
    <row r="435" spans="3:5" x14ac:dyDescent="0.25">
      <c r="C435" s="1">
        <v>6660302</v>
      </c>
      <c r="D435" t="str">
        <f>IFERROR(IF(VLOOKUP(C434,'FATURA SIM'!$C$13:$C$1048576,1,0)&gt;1,"SIM",),"NÃO")</f>
        <v>SIM</v>
      </c>
      <c r="E435" s="48"/>
    </row>
    <row r="436" spans="3:5" x14ac:dyDescent="0.25">
      <c r="C436" s="1">
        <v>6660409</v>
      </c>
      <c r="D436" t="str">
        <f>IFERROR(IF(VLOOKUP(C435,'FATURA SIM'!$C$13:$C$1048576,1,0)&gt;1,"SIM",),"NÃO")</f>
        <v>NÃO</v>
      </c>
      <c r="E436" s="48"/>
    </row>
    <row r="437" spans="3:5" x14ac:dyDescent="0.25">
      <c r="C437" s="1">
        <v>6660430</v>
      </c>
      <c r="D437" t="str">
        <f>IFERROR(IF(VLOOKUP(C436,'FATURA SIM'!$C$13:$C$1048576,1,0)&gt;1,"SIM",),"NÃO")</f>
        <v>SIM</v>
      </c>
      <c r="E437" s="48"/>
    </row>
    <row r="438" spans="3:5" x14ac:dyDescent="0.25">
      <c r="C438" s="1">
        <v>6661237</v>
      </c>
      <c r="D438" t="str">
        <f>IFERROR(IF(VLOOKUP(C437,'FATURA SIM'!$C$13:$C$1048576,1,0)&gt;1,"SIM",),"NÃO")</f>
        <v>NÃO</v>
      </c>
      <c r="E438" s="48"/>
    </row>
    <row r="439" spans="3:5" x14ac:dyDescent="0.25">
      <c r="C439" s="1">
        <v>6661848</v>
      </c>
      <c r="D439" t="str">
        <f>IFERROR(IF(VLOOKUP(C438,'FATURA SIM'!$C$13:$C$1048576,1,0)&gt;1,"SIM",),"NÃO")</f>
        <v>NÃO</v>
      </c>
      <c r="E439" s="48"/>
    </row>
    <row r="440" spans="3:5" x14ac:dyDescent="0.25">
      <c r="C440" s="18">
        <v>6662156</v>
      </c>
      <c r="D440" t="str">
        <f>IFERROR(IF(VLOOKUP(C439,'FATURA SIM'!$C$13:$C$1048576,1,0)&gt;1,"SIM",),"NÃO")</f>
        <v>SIM</v>
      </c>
      <c r="E440" s="48"/>
    </row>
    <row r="441" spans="3:5" x14ac:dyDescent="0.25">
      <c r="C441" s="18">
        <v>6662982</v>
      </c>
      <c r="D441" t="str">
        <f>IFERROR(IF(VLOOKUP(C440,'FATURA SIM'!$C$13:$C$1048576,1,0)&gt;1,"SIM",),"NÃO")</f>
        <v>SIM</v>
      </c>
      <c r="E441" s="48"/>
    </row>
    <row r="442" spans="3:5" x14ac:dyDescent="0.25">
      <c r="C442" s="18">
        <v>6663034</v>
      </c>
      <c r="D442" t="str">
        <f>IFERROR(IF(VLOOKUP(C441,'FATURA SIM'!$C$13:$C$1048576,1,0)&gt;1,"SIM",),"NÃO")</f>
        <v>NÃO</v>
      </c>
      <c r="E442" s="48"/>
    </row>
    <row r="443" spans="3:5" x14ac:dyDescent="0.25">
      <c r="C443" s="18">
        <v>6663490</v>
      </c>
      <c r="D443" t="str">
        <f>IFERROR(IF(VLOOKUP(C442,'FATURA SIM'!$C$13:$C$1048576,1,0)&gt;1,"SIM",),"NÃO")</f>
        <v>NÃO</v>
      </c>
      <c r="E443" s="48"/>
    </row>
    <row r="444" spans="3:5" x14ac:dyDescent="0.25">
      <c r="C444" s="18">
        <v>6663949</v>
      </c>
      <c r="D444" t="str">
        <f>IFERROR(IF(VLOOKUP(C443,'FATURA SIM'!$C$13:$C$1048576,1,0)&gt;1,"SIM",),"NÃO")</f>
        <v>SIM</v>
      </c>
      <c r="E444" s="48"/>
    </row>
    <row r="445" spans="3:5" x14ac:dyDescent="0.25">
      <c r="C445" s="18">
        <v>6664102</v>
      </c>
      <c r="D445" t="str">
        <f>IFERROR(IF(VLOOKUP(C444,'FATURA SIM'!$C$13:$C$1048576,1,0)&gt;1,"SIM",),"NÃO")</f>
        <v>SIM</v>
      </c>
      <c r="E445" s="48"/>
    </row>
    <row r="446" spans="3:5" x14ac:dyDescent="0.25">
      <c r="C446" s="18">
        <v>6664825</v>
      </c>
      <c r="D446" t="str">
        <f>IFERROR(IF(VLOOKUP(C445,'FATURA SIM'!$C$13:$C$1048576,1,0)&gt;1,"SIM",),"NÃO")</f>
        <v>NÃO</v>
      </c>
      <c r="E446" s="48"/>
    </row>
    <row r="447" spans="3:5" x14ac:dyDescent="0.25">
      <c r="C447" s="18">
        <v>6665142</v>
      </c>
      <c r="D447" t="str">
        <f>IFERROR(IF(VLOOKUP(C446,'FATURA SIM'!$C$13:$C$1048576,1,0)&gt;1,"SIM",),"NÃO")</f>
        <v>SIM</v>
      </c>
      <c r="E447" s="48"/>
    </row>
    <row r="448" spans="3:5" x14ac:dyDescent="0.25">
      <c r="C448" s="18">
        <v>6665458</v>
      </c>
      <c r="D448" t="str">
        <f>IFERROR(IF(VLOOKUP(C447,'FATURA SIM'!$C$13:$C$1048576,1,0)&gt;1,"SIM",),"NÃO")</f>
        <v>NÃO</v>
      </c>
      <c r="E448" s="48"/>
    </row>
    <row r="449" spans="3:5" x14ac:dyDescent="0.25">
      <c r="C449" s="18">
        <v>6666042</v>
      </c>
      <c r="D449" t="str">
        <f>IFERROR(IF(VLOOKUP(C448,'FATURA SIM'!$C$13:$C$1048576,1,0)&gt;1,"SIM",),"NÃO")</f>
        <v>NÃO</v>
      </c>
      <c r="E449" s="48"/>
    </row>
    <row r="450" spans="3:5" x14ac:dyDescent="0.25">
      <c r="C450" s="18">
        <v>6666785</v>
      </c>
      <c r="D450" t="str">
        <f>IFERROR(IF(VLOOKUP(C449,'FATURA SIM'!$C$13:$C$1048576,1,0)&gt;1,"SIM",),"NÃO")</f>
        <v>NÃO</v>
      </c>
      <c r="E450" s="48"/>
    </row>
    <row r="451" spans="3:5" x14ac:dyDescent="0.25">
      <c r="C451" s="18">
        <v>6667550</v>
      </c>
      <c r="D451" t="str">
        <f>IFERROR(IF(VLOOKUP(C450,'FATURA SIM'!$C$13:$C$1048576,1,0)&gt;1,"SIM",),"NÃO")</f>
        <v>NÃO</v>
      </c>
      <c r="E451" s="48"/>
    </row>
    <row r="452" spans="3:5" x14ac:dyDescent="0.25">
      <c r="C452" s="18">
        <v>6667875</v>
      </c>
      <c r="D452" t="str">
        <f>IFERROR(IF(VLOOKUP(C451,'FATURA SIM'!$C$13:$C$1048576,1,0)&gt;1,"SIM",),"NÃO")</f>
        <v>SIM</v>
      </c>
      <c r="E452" s="48"/>
    </row>
    <row r="453" spans="3:5" x14ac:dyDescent="0.25">
      <c r="C453" s="18">
        <v>6669094</v>
      </c>
      <c r="D453" t="str">
        <f>IFERROR(IF(VLOOKUP(C452,'FATURA SIM'!$C$13:$C$1048576,1,0)&gt;1,"SIM",),"NÃO")</f>
        <v>NÃO</v>
      </c>
      <c r="E453" s="48"/>
    </row>
    <row r="454" spans="3:5" x14ac:dyDescent="0.25">
      <c r="C454" s="18">
        <v>6669953</v>
      </c>
      <c r="D454" t="str">
        <f>IFERROR(IF(VLOOKUP(C453,'FATURA SIM'!$C$13:$C$1048576,1,0)&gt;1,"SIM",),"NÃO")</f>
        <v>NÃO</v>
      </c>
      <c r="E454" s="48"/>
    </row>
    <row r="455" spans="3:5" x14ac:dyDescent="0.25">
      <c r="C455" s="18">
        <v>6670451</v>
      </c>
      <c r="D455" t="str">
        <f>IFERROR(IF(VLOOKUP(C454,'FATURA SIM'!$C$13:$C$1048576,1,0)&gt;1,"SIM",),"NÃO")</f>
        <v>NÃO</v>
      </c>
      <c r="E455" s="48"/>
    </row>
    <row r="456" spans="3:5" x14ac:dyDescent="0.25">
      <c r="C456" s="18">
        <v>6671286</v>
      </c>
      <c r="D456" t="str">
        <f>IFERROR(IF(VLOOKUP(C455,'FATURA SIM'!$C$13:$C$1048576,1,0)&gt;1,"SIM",),"NÃO")</f>
        <v>NÃO</v>
      </c>
      <c r="E456" s="48"/>
    </row>
    <row r="457" spans="3:5" x14ac:dyDescent="0.25">
      <c r="C457" s="18">
        <v>6672650</v>
      </c>
      <c r="D457" t="str">
        <f>IFERROR(IF(VLOOKUP(C456,'FATURA SIM'!$C$13:$C$1048576,1,0)&gt;1,"SIM",),"NÃO")</f>
        <v>NÃO</v>
      </c>
      <c r="E457" s="48"/>
    </row>
    <row r="458" spans="3:5" x14ac:dyDescent="0.25">
      <c r="C458" s="18">
        <v>6673340</v>
      </c>
      <c r="D458" t="str">
        <f>IFERROR(IF(VLOOKUP(C457,'FATURA SIM'!$C$13:$C$1048576,1,0)&gt;1,"SIM",),"NÃO")</f>
        <v>SIM</v>
      </c>
      <c r="E458" s="48"/>
    </row>
    <row r="459" spans="3:5" x14ac:dyDescent="0.25">
      <c r="C459" s="18">
        <v>6673720</v>
      </c>
      <c r="D459" t="str">
        <f>IFERROR(IF(VLOOKUP(C458,'FATURA SIM'!$C$13:$C$1048576,1,0)&gt;1,"SIM",),"NÃO")</f>
        <v>NÃO</v>
      </c>
      <c r="E459" s="48"/>
    </row>
    <row r="460" spans="3:5" x14ac:dyDescent="0.25">
      <c r="C460" s="18">
        <v>6673761</v>
      </c>
      <c r="D460" t="str">
        <f>IFERROR(IF(VLOOKUP(C459,'FATURA SIM'!$C$13:$C$1048576,1,0)&gt;1,"SIM",),"NÃO")</f>
        <v>NÃO</v>
      </c>
      <c r="E460" s="48"/>
    </row>
    <row r="461" spans="3:5" x14ac:dyDescent="0.25">
      <c r="C461" s="18">
        <v>6673980</v>
      </c>
      <c r="D461" t="str">
        <f>IFERROR(IF(VLOOKUP(C460,'FATURA SIM'!$C$13:$C$1048576,1,0)&gt;1,"SIM",),"NÃO")</f>
        <v>SIM</v>
      </c>
      <c r="E461" s="48"/>
    </row>
    <row r="462" spans="3:5" x14ac:dyDescent="0.25">
      <c r="C462" s="18">
        <v>6674010</v>
      </c>
      <c r="D462" t="str">
        <f>IFERROR(IF(VLOOKUP(C461,'FATURA SIM'!$C$13:$C$1048576,1,0)&gt;1,"SIM",),"NÃO")</f>
        <v>NÃO</v>
      </c>
      <c r="E462" s="48"/>
    </row>
    <row r="463" spans="3:5" x14ac:dyDescent="0.25">
      <c r="C463" s="18">
        <v>6674130</v>
      </c>
      <c r="D463" t="str">
        <f>IFERROR(IF(VLOOKUP(C462,'FATURA SIM'!$C$13:$C$1048576,1,0)&gt;1,"SIM",),"NÃO")</f>
        <v>NÃO</v>
      </c>
      <c r="E463" s="48"/>
    </row>
    <row r="464" spans="3:5" x14ac:dyDescent="0.25">
      <c r="C464" s="18">
        <v>6674309</v>
      </c>
      <c r="D464" t="str">
        <f>IFERROR(IF(VLOOKUP(C463,'FATURA SIM'!$C$13:$C$1048576,1,0)&gt;1,"SIM",),"NÃO")</f>
        <v>NÃO</v>
      </c>
      <c r="E464" s="48"/>
    </row>
    <row r="465" spans="3:5" x14ac:dyDescent="0.25">
      <c r="C465" s="18">
        <v>6674319</v>
      </c>
      <c r="D465" t="str">
        <f>IFERROR(IF(VLOOKUP(C464,'FATURA SIM'!$C$13:$C$1048576,1,0)&gt;1,"SIM",),"NÃO")</f>
        <v>NÃO</v>
      </c>
      <c r="E465" s="48"/>
    </row>
    <row r="466" spans="3:5" x14ac:dyDescent="0.25">
      <c r="C466" s="18">
        <v>6674835</v>
      </c>
      <c r="D466" t="str">
        <f>IFERROR(IF(VLOOKUP(C465,'FATURA SIM'!$C$13:$C$1048576,1,0)&gt;1,"SIM",),"NÃO")</f>
        <v>SIM</v>
      </c>
      <c r="E466" s="48"/>
    </row>
    <row r="467" spans="3:5" x14ac:dyDescent="0.25">
      <c r="C467" s="18">
        <v>6675214</v>
      </c>
      <c r="D467" t="str">
        <f>IFERROR(IF(VLOOKUP(C466,'FATURA SIM'!$C$13:$C$1048576,1,0)&gt;1,"SIM",),"NÃO")</f>
        <v>NÃO</v>
      </c>
      <c r="E467" s="48"/>
    </row>
    <row r="468" spans="3:5" x14ac:dyDescent="0.25">
      <c r="C468" s="18">
        <v>6676572</v>
      </c>
      <c r="D468" t="str">
        <f>IFERROR(IF(VLOOKUP(C467,'FATURA SIM'!$C$13:$C$1048576,1,0)&gt;1,"SIM",),"NÃO")</f>
        <v>NÃO</v>
      </c>
      <c r="E468" s="48"/>
    </row>
    <row r="469" spans="3:5" x14ac:dyDescent="0.25">
      <c r="C469" s="18">
        <v>6676751</v>
      </c>
      <c r="D469" t="str">
        <f>IFERROR(IF(VLOOKUP(C468,'FATURA SIM'!$C$13:$C$1048576,1,0)&gt;1,"SIM",),"NÃO")</f>
        <v>NÃO</v>
      </c>
      <c r="E469" s="48"/>
    </row>
    <row r="470" spans="3:5" x14ac:dyDescent="0.25">
      <c r="C470" s="18">
        <v>6676844</v>
      </c>
      <c r="D470" t="str">
        <f>IFERROR(IF(VLOOKUP(C469,'FATURA SIM'!$C$13:$C$1048576,1,0)&gt;1,"SIM",),"NÃO")</f>
        <v>SIM</v>
      </c>
      <c r="E470" s="48"/>
    </row>
    <row r="471" spans="3:5" x14ac:dyDescent="0.25">
      <c r="C471" s="18">
        <v>6677172</v>
      </c>
      <c r="D471" t="str">
        <f>IFERROR(IF(VLOOKUP(C470,'FATURA SIM'!$C$13:$C$1048576,1,0)&gt;1,"SIM",),"NÃO")</f>
        <v>NÃO</v>
      </c>
      <c r="E471" s="48"/>
    </row>
    <row r="472" spans="3:5" x14ac:dyDescent="0.25">
      <c r="C472" s="18">
        <v>6677250</v>
      </c>
      <c r="D472" t="str">
        <f>IFERROR(IF(VLOOKUP(C471,'FATURA SIM'!$C$13:$C$1048576,1,0)&gt;1,"SIM",),"NÃO")</f>
        <v>SIM</v>
      </c>
      <c r="E472" s="48"/>
    </row>
    <row r="473" spans="3:5" x14ac:dyDescent="0.25">
      <c r="C473" s="18">
        <v>6677273</v>
      </c>
      <c r="D473" t="str">
        <f>IFERROR(IF(VLOOKUP(C472,'FATURA SIM'!$C$13:$C$1048576,1,0)&gt;1,"SIM",),"NÃO")</f>
        <v>SIM</v>
      </c>
      <c r="E473" s="48"/>
    </row>
    <row r="474" spans="3:5" x14ac:dyDescent="0.25">
      <c r="C474" s="18">
        <v>6677419</v>
      </c>
      <c r="D474" t="str">
        <f>IFERROR(IF(VLOOKUP(C473,'FATURA SIM'!$C$13:$C$1048576,1,0)&gt;1,"SIM",),"NÃO")</f>
        <v>SIM</v>
      </c>
      <c r="E474" s="48"/>
    </row>
    <row r="475" spans="3:5" x14ac:dyDescent="0.25">
      <c r="C475" s="18">
        <v>6678108</v>
      </c>
      <c r="D475" t="str">
        <f>IFERROR(IF(VLOOKUP(C474,'FATURA SIM'!$C$13:$C$1048576,1,0)&gt;1,"SIM",),"NÃO")</f>
        <v>NÃO</v>
      </c>
      <c r="E475" s="48"/>
    </row>
    <row r="476" spans="3:5" x14ac:dyDescent="0.25">
      <c r="C476" s="18">
        <v>6678549</v>
      </c>
      <c r="D476" t="str">
        <f>IFERROR(IF(VLOOKUP(C475,'FATURA SIM'!$C$13:$C$1048576,1,0)&gt;1,"SIM",),"NÃO")</f>
        <v>NÃO</v>
      </c>
      <c r="E476" s="48"/>
    </row>
    <row r="477" spans="3:5" x14ac:dyDescent="0.25">
      <c r="C477" s="18">
        <v>6678906</v>
      </c>
      <c r="D477" t="str">
        <f>IFERROR(IF(VLOOKUP(C476,'FATURA SIM'!$C$13:$C$1048576,1,0)&gt;1,"SIM",),"NÃO")</f>
        <v>NÃO</v>
      </c>
      <c r="E477" s="48"/>
    </row>
    <row r="478" spans="3:5" x14ac:dyDescent="0.25">
      <c r="C478" s="18">
        <v>6682805</v>
      </c>
      <c r="D478" t="str">
        <f>IFERROR(IF(VLOOKUP(C477,'FATURA SIM'!$C$13:$C$1048576,1,0)&gt;1,"SIM",),"NÃO")</f>
        <v>NÃO</v>
      </c>
      <c r="E478" s="48"/>
    </row>
    <row r="479" spans="3:5" x14ac:dyDescent="0.25">
      <c r="C479" s="18">
        <v>6683012</v>
      </c>
      <c r="D479" t="str">
        <f>IFERROR(IF(VLOOKUP(C478,'FATURA SIM'!$C$13:$C$1048576,1,0)&gt;1,"SIM",),"NÃO")</f>
        <v>SIM</v>
      </c>
      <c r="E479" s="48"/>
    </row>
    <row r="480" spans="3:5" x14ac:dyDescent="0.25">
      <c r="C480" s="18">
        <v>6684363</v>
      </c>
      <c r="D480" t="str">
        <f>IFERROR(IF(VLOOKUP(C479,'FATURA SIM'!$C$13:$C$1048576,1,0)&gt;1,"SIM",),"NÃO")</f>
        <v>NÃO</v>
      </c>
      <c r="E480" s="48"/>
    </row>
    <row r="481" spans="3:5" x14ac:dyDescent="0.25">
      <c r="C481" s="18">
        <v>6685539</v>
      </c>
      <c r="D481" t="str">
        <f>IFERROR(IF(VLOOKUP(C480,'FATURA SIM'!$C$13:$C$1048576,1,0)&gt;1,"SIM",),"NÃO")</f>
        <v>NÃO</v>
      </c>
      <c r="E481" s="48"/>
    </row>
    <row r="482" spans="3:5" x14ac:dyDescent="0.25">
      <c r="C482" s="18">
        <v>6685744</v>
      </c>
      <c r="D482" t="str">
        <f>IFERROR(IF(VLOOKUP(C481,'FATURA SIM'!$C$13:$C$1048576,1,0)&gt;1,"SIM",),"NÃO")</f>
        <v>SIM</v>
      </c>
      <c r="E482" s="48"/>
    </row>
    <row r="483" spans="3:5" x14ac:dyDescent="0.25">
      <c r="C483" s="18">
        <v>6686031</v>
      </c>
      <c r="D483" t="str">
        <f>IFERROR(IF(VLOOKUP(C482,'FATURA SIM'!$C$13:$C$1048576,1,0)&gt;1,"SIM",),"NÃO")</f>
        <v>NÃO</v>
      </c>
      <c r="E483" s="48"/>
    </row>
    <row r="484" spans="3:5" x14ac:dyDescent="0.25">
      <c r="C484" s="18">
        <v>6686889</v>
      </c>
      <c r="D484" t="str">
        <f>IFERROR(IF(VLOOKUP(C483,'FATURA SIM'!$C$13:$C$1048576,1,0)&gt;1,"SIM",),"NÃO")</f>
        <v>SIM</v>
      </c>
      <c r="E484" s="48"/>
    </row>
    <row r="485" spans="3:5" x14ac:dyDescent="0.25">
      <c r="C485" s="18">
        <v>6687267</v>
      </c>
      <c r="D485" t="str">
        <f>IFERROR(IF(VLOOKUP(C484,'FATURA SIM'!$C$13:$C$1048576,1,0)&gt;1,"SIM",),"NÃO")</f>
        <v>NÃO</v>
      </c>
      <c r="E485" s="48"/>
    </row>
    <row r="486" spans="3:5" x14ac:dyDescent="0.25">
      <c r="C486" s="18">
        <v>6687287</v>
      </c>
      <c r="D486" t="str">
        <f>IFERROR(IF(VLOOKUP(C485,'FATURA SIM'!$C$13:$C$1048576,1,0)&gt;1,"SIM",),"NÃO")</f>
        <v>NÃO</v>
      </c>
      <c r="E486" s="48"/>
    </row>
    <row r="487" spans="3:5" x14ac:dyDescent="0.25">
      <c r="C487" s="18">
        <v>6687545</v>
      </c>
      <c r="D487" t="str">
        <f>IFERROR(IF(VLOOKUP(C486,'FATURA SIM'!$C$13:$C$1048576,1,0)&gt;1,"SIM",),"NÃO")</f>
        <v>SIM</v>
      </c>
      <c r="E487" s="48"/>
    </row>
    <row r="488" spans="3:5" x14ac:dyDescent="0.25">
      <c r="C488" s="18">
        <v>6687573</v>
      </c>
      <c r="D488" t="str">
        <f>IFERROR(IF(VLOOKUP(C487,'FATURA SIM'!$C$13:$C$1048576,1,0)&gt;1,"SIM",),"NÃO")</f>
        <v>SIM</v>
      </c>
      <c r="E488" s="48"/>
    </row>
    <row r="489" spans="3:5" x14ac:dyDescent="0.25">
      <c r="C489" s="18">
        <v>6687973</v>
      </c>
      <c r="D489" t="str">
        <f>IFERROR(IF(VLOOKUP(C488,'FATURA SIM'!$C$13:$C$1048576,1,0)&gt;1,"SIM",),"NÃO")</f>
        <v>NÃO</v>
      </c>
      <c r="E489" s="48"/>
    </row>
    <row r="490" spans="3:5" x14ac:dyDescent="0.25">
      <c r="C490" s="18">
        <v>6689162</v>
      </c>
      <c r="D490" t="str">
        <f>IFERROR(IF(VLOOKUP(C489,'FATURA SIM'!$C$13:$C$1048576,1,0)&gt;1,"SIM",),"NÃO")</f>
        <v>SIM</v>
      </c>
      <c r="E490" s="48"/>
    </row>
    <row r="491" spans="3:5" x14ac:dyDescent="0.25">
      <c r="C491" s="18">
        <v>6689311</v>
      </c>
      <c r="D491" t="str">
        <f>IFERROR(IF(VLOOKUP(C490,'FATURA SIM'!$C$13:$C$1048576,1,0)&gt;1,"SIM",),"NÃO")</f>
        <v>SIM</v>
      </c>
      <c r="E491" s="48"/>
    </row>
    <row r="492" spans="3:5" x14ac:dyDescent="0.25">
      <c r="C492" s="18">
        <v>66893650</v>
      </c>
      <c r="D492" t="str">
        <f>IFERROR(IF(VLOOKUP(C491,'FATURA SIM'!$C$13:$C$1048576,1,0)&gt;1,"SIM",),"NÃO")</f>
        <v>SIM</v>
      </c>
      <c r="E492" s="48"/>
    </row>
    <row r="493" spans="3:5" x14ac:dyDescent="0.25">
      <c r="C493" s="18">
        <v>6692856</v>
      </c>
      <c r="D493" t="str">
        <f>IFERROR(IF(VLOOKUP(C492,'FATURA SIM'!$C$13:$C$1048576,1,0)&gt;1,"SIM",),"NÃO")</f>
        <v>NÃO</v>
      </c>
      <c r="E493" s="48"/>
    </row>
    <row r="494" spans="3:5" x14ac:dyDescent="0.25">
      <c r="C494" s="18">
        <v>6693005</v>
      </c>
      <c r="D494" t="str">
        <f>IFERROR(IF(VLOOKUP(C493,'FATURA SIM'!$C$13:$C$1048576,1,0)&gt;1,"SIM",),"NÃO")</f>
        <v>NÃO</v>
      </c>
      <c r="E494" s="48"/>
    </row>
    <row r="495" spans="3:5" x14ac:dyDescent="0.25">
      <c r="C495" s="18">
        <v>6693199</v>
      </c>
      <c r="D495" t="str">
        <f>IFERROR(IF(VLOOKUP(C494,'FATURA SIM'!$C$13:$C$1048576,1,0)&gt;1,"SIM",),"NÃO")</f>
        <v>SIM</v>
      </c>
      <c r="E495" s="48"/>
    </row>
    <row r="496" spans="3:5" x14ac:dyDescent="0.25">
      <c r="C496" s="18">
        <v>6693397</v>
      </c>
      <c r="D496" t="str">
        <f>IFERROR(IF(VLOOKUP(C495,'FATURA SIM'!$C$13:$C$1048576,1,0)&gt;1,"SIM",),"NÃO")</f>
        <v>NÃO</v>
      </c>
      <c r="E496" s="48"/>
    </row>
    <row r="497" spans="3:5" x14ac:dyDescent="0.25">
      <c r="C497" s="18">
        <v>6694246</v>
      </c>
      <c r="D497" t="str">
        <f>IFERROR(IF(VLOOKUP(C496,'FATURA SIM'!$C$13:$C$1048576,1,0)&gt;1,"SIM",),"NÃO")</f>
        <v>NÃO</v>
      </c>
      <c r="E497" s="48"/>
    </row>
    <row r="498" spans="3:5" x14ac:dyDescent="0.25">
      <c r="C498" s="18">
        <v>6694312</v>
      </c>
      <c r="D498" t="str">
        <f>IFERROR(IF(VLOOKUP(C497,'FATURA SIM'!$C$13:$C$1048576,1,0)&gt;1,"SIM",),"NÃO")</f>
        <v>SIM</v>
      </c>
      <c r="E498" s="48"/>
    </row>
    <row r="499" spans="3:5" x14ac:dyDescent="0.25">
      <c r="C499" s="18">
        <v>6694417</v>
      </c>
      <c r="D499" t="str">
        <f>IFERROR(IF(VLOOKUP(C498,'FATURA SIM'!$C$13:$C$1048576,1,0)&gt;1,"SIM",),"NÃO")</f>
        <v>NÃO</v>
      </c>
      <c r="E499" s="48"/>
    </row>
    <row r="500" spans="3:5" x14ac:dyDescent="0.25">
      <c r="C500" s="18">
        <v>6697185</v>
      </c>
      <c r="D500" t="str">
        <f>IFERROR(IF(VLOOKUP(C499,'FATURA SIM'!$C$13:$C$1048576,1,0)&gt;1,"SIM",),"NÃO")</f>
        <v>NÃO</v>
      </c>
      <c r="E500" s="48"/>
    </row>
    <row r="501" spans="3:5" x14ac:dyDescent="0.25">
      <c r="C501" s="18">
        <v>6697332</v>
      </c>
      <c r="D501" t="str">
        <f>IFERROR(IF(VLOOKUP(C500,'FATURA SIM'!$C$13:$C$1048576,1,0)&gt;1,"SIM",),"NÃO")</f>
        <v>SIM</v>
      </c>
      <c r="E501" s="48"/>
    </row>
    <row r="502" spans="3:5" x14ac:dyDescent="0.25">
      <c r="C502" s="18">
        <v>6697538</v>
      </c>
      <c r="D502" t="str">
        <f>IFERROR(IF(VLOOKUP(C501,'FATURA SIM'!$C$13:$C$1048576,1,0)&gt;1,"SIM",),"NÃO")</f>
        <v>NÃO</v>
      </c>
      <c r="E502" s="48"/>
    </row>
    <row r="503" spans="3:5" x14ac:dyDescent="0.25">
      <c r="C503" s="18">
        <v>6697607</v>
      </c>
      <c r="D503" t="str">
        <f>IFERROR(IF(VLOOKUP(C502,'FATURA SIM'!$C$13:$C$1048576,1,0)&gt;1,"SIM",),"NÃO")</f>
        <v>NÃO</v>
      </c>
      <c r="E503" s="48"/>
    </row>
    <row r="504" spans="3:5" x14ac:dyDescent="0.25">
      <c r="C504" s="18">
        <v>6697837</v>
      </c>
      <c r="D504" t="str">
        <f>IFERROR(IF(VLOOKUP(C503,'FATURA SIM'!$C$13:$C$1048576,1,0)&gt;1,"SIM",),"NÃO")</f>
        <v>NÃO</v>
      </c>
      <c r="E504" s="48"/>
    </row>
    <row r="505" spans="3:5" x14ac:dyDescent="0.25">
      <c r="C505" s="18">
        <v>6698568</v>
      </c>
      <c r="D505" t="str">
        <f>IFERROR(IF(VLOOKUP(C504,'FATURA SIM'!$C$13:$C$1048576,1,0)&gt;1,"SIM",),"NÃO")</f>
        <v>NÃO</v>
      </c>
      <c r="E505" s="48"/>
    </row>
    <row r="506" spans="3:5" x14ac:dyDescent="0.25">
      <c r="C506" s="18">
        <v>6698839</v>
      </c>
      <c r="D506" t="str">
        <f>IFERROR(IF(VLOOKUP(C505,'FATURA SIM'!$C$13:$C$1048576,1,0)&gt;1,"SIM",),"NÃO")</f>
        <v>NÃO</v>
      </c>
      <c r="E506" s="48"/>
    </row>
    <row r="507" spans="3:5" x14ac:dyDescent="0.25">
      <c r="C507" s="18">
        <v>6699872</v>
      </c>
      <c r="D507" t="str">
        <f>IFERROR(IF(VLOOKUP(C506,'FATURA SIM'!$C$13:$C$1048576,1,0)&gt;1,"SIM",),"NÃO")</f>
        <v>SIM</v>
      </c>
      <c r="E507" s="48"/>
    </row>
    <row r="508" spans="3:5" x14ac:dyDescent="0.25">
      <c r="C508" s="18">
        <v>6699903</v>
      </c>
      <c r="D508" t="str">
        <f>IFERROR(IF(VLOOKUP(C507,'FATURA SIM'!$C$13:$C$1048576,1,0)&gt;1,"SIM",),"NÃO")</f>
        <v>SIM</v>
      </c>
      <c r="E508" s="48"/>
    </row>
    <row r="509" spans="3:5" x14ac:dyDescent="0.25">
      <c r="C509" s="18">
        <v>6699998</v>
      </c>
      <c r="D509" t="str">
        <f>IFERROR(IF(VLOOKUP(C508,'FATURA SIM'!$C$13:$C$1048576,1,0)&gt;1,"SIM",),"NÃO")</f>
        <v>SIM</v>
      </c>
      <c r="E509" s="48"/>
    </row>
    <row r="510" spans="3:5" x14ac:dyDescent="0.25">
      <c r="C510" s="18">
        <v>6700085</v>
      </c>
      <c r="D510" t="str">
        <f>IFERROR(IF(VLOOKUP(C509,'FATURA SIM'!$C$13:$C$1048576,1,0)&gt;1,"SIM",),"NÃO")</f>
        <v>NÃO</v>
      </c>
      <c r="E510" s="48"/>
    </row>
    <row r="511" spans="3:5" x14ac:dyDescent="0.25">
      <c r="C511" s="18">
        <v>6700187</v>
      </c>
      <c r="D511" t="str">
        <f>IFERROR(IF(VLOOKUP(C510,'FATURA SIM'!$C$13:$C$1048576,1,0)&gt;1,"SIM",),"NÃO")</f>
        <v>SIM</v>
      </c>
      <c r="E511" s="48"/>
    </row>
    <row r="512" spans="3:5" x14ac:dyDescent="0.25">
      <c r="C512" s="18">
        <v>6700215</v>
      </c>
      <c r="D512" t="str">
        <f>IFERROR(IF(VLOOKUP(C511,'FATURA SIM'!$C$13:$C$1048576,1,0)&gt;1,"SIM",),"NÃO")</f>
        <v>NÃO</v>
      </c>
      <c r="E512" s="48"/>
    </row>
    <row r="513" spans="3:5" x14ac:dyDescent="0.25">
      <c r="C513" s="18">
        <v>6700592</v>
      </c>
      <c r="D513" t="str">
        <f>IFERROR(IF(VLOOKUP(C512,'FATURA SIM'!$C$13:$C$1048576,1,0)&gt;1,"SIM",),"NÃO")</f>
        <v>SIM</v>
      </c>
      <c r="E513" s="48"/>
    </row>
    <row r="514" spans="3:5" x14ac:dyDescent="0.25">
      <c r="C514" s="18">
        <v>6700801</v>
      </c>
      <c r="D514" t="str">
        <f>IFERROR(IF(VLOOKUP(C513,'FATURA SIM'!$C$13:$C$1048576,1,0)&gt;1,"SIM",),"NÃO")</f>
        <v>NÃO</v>
      </c>
      <c r="E514" s="48"/>
    </row>
    <row r="515" spans="3:5" x14ac:dyDescent="0.25">
      <c r="C515" s="18">
        <v>6701317</v>
      </c>
      <c r="D515" t="str">
        <f>IFERROR(IF(VLOOKUP(C514,'FATURA SIM'!$C$13:$C$1048576,1,0)&gt;1,"SIM",),"NÃO")</f>
        <v>SIM</v>
      </c>
      <c r="E515" s="48"/>
    </row>
    <row r="516" spans="3:5" x14ac:dyDescent="0.25">
      <c r="C516" s="18">
        <v>6701371</v>
      </c>
      <c r="D516" t="str">
        <f>IFERROR(IF(VLOOKUP(C515,'FATURA SIM'!$C$13:$C$1048576,1,0)&gt;1,"SIM",),"NÃO")</f>
        <v>SIM</v>
      </c>
      <c r="E516" s="48"/>
    </row>
    <row r="517" spans="3:5" x14ac:dyDescent="0.25">
      <c r="C517" s="18">
        <v>6701464</v>
      </c>
      <c r="D517" t="str">
        <f>IFERROR(IF(VLOOKUP(C516,'FATURA SIM'!$C$13:$C$1048576,1,0)&gt;1,"SIM",),"NÃO")</f>
        <v>NÃO</v>
      </c>
      <c r="E517" s="48"/>
    </row>
    <row r="518" spans="3:5" x14ac:dyDescent="0.25">
      <c r="C518" s="18">
        <v>6701914</v>
      </c>
      <c r="D518" t="str">
        <f>IFERROR(IF(VLOOKUP(C517,'FATURA SIM'!$C$13:$C$1048576,1,0)&gt;1,"SIM",),"NÃO")</f>
        <v>NÃO</v>
      </c>
      <c r="E518" s="48"/>
    </row>
    <row r="519" spans="3:5" x14ac:dyDescent="0.25">
      <c r="C519" s="18">
        <v>6702184</v>
      </c>
      <c r="D519" t="str">
        <f>IFERROR(IF(VLOOKUP(C518,'FATURA SIM'!$C$13:$C$1048576,1,0)&gt;1,"SIM",),"NÃO")</f>
        <v>SIM</v>
      </c>
      <c r="E519" s="48"/>
    </row>
    <row r="520" spans="3:5" x14ac:dyDescent="0.25">
      <c r="C520" s="18">
        <v>6702307</v>
      </c>
      <c r="D520" t="str">
        <f>IFERROR(IF(VLOOKUP(C519,'FATURA SIM'!$C$13:$C$1048576,1,0)&gt;1,"SIM",),"NÃO")</f>
        <v>SIM</v>
      </c>
      <c r="E520" s="48"/>
    </row>
    <row r="521" spans="3:5" x14ac:dyDescent="0.25">
      <c r="C521" s="18">
        <v>6702811</v>
      </c>
      <c r="D521" t="str">
        <f>IFERROR(IF(VLOOKUP(C520,'FATURA SIM'!$C$13:$C$1048576,1,0)&gt;1,"SIM",),"NÃO")</f>
        <v>NÃO</v>
      </c>
      <c r="E521" s="48"/>
    </row>
    <row r="522" spans="3:5" x14ac:dyDescent="0.25">
      <c r="C522" s="18">
        <v>6703044</v>
      </c>
      <c r="D522" t="str">
        <f>IFERROR(IF(VLOOKUP(C521,'FATURA SIM'!$C$13:$C$1048576,1,0)&gt;1,"SIM",),"NÃO")</f>
        <v>NÃO</v>
      </c>
      <c r="E522" s="48"/>
    </row>
    <row r="523" spans="3:5" x14ac:dyDescent="0.25">
      <c r="C523" s="18">
        <v>6703509</v>
      </c>
      <c r="D523" t="str">
        <f>IFERROR(IF(VLOOKUP(C522,'FATURA SIM'!$C$13:$C$1048576,1,0)&gt;1,"SIM",),"NÃO")</f>
        <v>NÃO</v>
      </c>
      <c r="E523" s="48"/>
    </row>
    <row r="524" spans="3:5" x14ac:dyDescent="0.25">
      <c r="C524" s="18">
        <v>6703754</v>
      </c>
      <c r="D524" t="str">
        <f>IFERROR(IF(VLOOKUP(C523,'FATURA SIM'!$C$13:$C$1048576,1,0)&gt;1,"SIM",),"NÃO")</f>
        <v>SIM</v>
      </c>
      <c r="E524" s="48"/>
    </row>
    <row r="525" spans="3:5" x14ac:dyDescent="0.25">
      <c r="C525" s="18">
        <v>6704350</v>
      </c>
      <c r="D525" t="str">
        <f>IFERROR(IF(VLOOKUP(C524,'FATURA SIM'!$C$13:$C$1048576,1,0)&gt;1,"SIM",),"NÃO")</f>
        <v>SIM</v>
      </c>
      <c r="E525" s="48"/>
    </row>
    <row r="526" spans="3:5" x14ac:dyDescent="0.25">
      <c r="C526" s="18">
        <v>6706127</v>
      </c>
      <c r="D526" t="str">
        <f>IFERROR(IF(VLOOKUP(C525,'FATURA SIM'!$C$13:$C$1048576,1,0)&gt;1,"SIM",),"NÃO")</f>
        <v>SIM</v>
      </c>
      <c r="E526" s="48"/>
    </row>
    <row r="527" spans="3:5" x14ac:dyDescent="0.25">
      <c r="C527" s="18">
        <v>6706496</v>
      </c>
      <c r="D527" t="str">
        <f>IFERROR(IF(VLOOKUP(C526,'FATURA SIM'!$C$13:$C$1048576,1,0)&gt;1,"SIM",),"NÃO")</f>
        <v>SIM</v>
      </c>
      <c r="E527" s="48"/>
    </row>
    <row r="528" spans="3:5" x14ac:dyDescent="0.25">
      <c r="C528" s="18">
        <v>6707341</v>
      </c>
      <c r="D528" t="str">
        <f>IFERROR(IF(VLOOKUP(C527,'FATURA SIM'!$C$13:$C$1048576,1,0)&gt;1,"SIM",),"NÃO")</f>
        <v>NÃO</v>
      </c>
      <c r="E528" s="48"/>
    </row>
    <row r="529" spans="3:5" x14ac:dyDescent="0.25">
      <c r="C529" s="18">
        <v>6707677</v>
      </c>
      <c r="D529" t="str">
        <f>IFERROR(IF(VLOOKUP(C528,'FATURA SIM'!$C$13:$C$1048576,1,0)&gt;1,"SIM",),"NÃO")</f>
        <v>NÃO</v>
      </c>
      <c r="E529" s="48"/>
    </row>
    <row r="530" spans="3:5" x14ac:dyDescent="0.25">
      <c r="C530" s="18">
        <v>6708124</v>
      </c>
      <c r="D530" t="str">
        <f>IFERROR(IF(VLOOKUP(C529,'FATURA SIM'!$C$13:$C$1048576,1,0)&gt;1,"SIM",),"NÃO")</f>
        <v>SIM</v>
      </c>
      <c r="E530" s="48"/>
    </row>
    <row r="531" spans="3:5" x14ac:dyDescent="0.25">
      <c r="C531" s="18">
        <v>6708409</v>
      </c>
      <c r="D531" t="str">
        <f>IFERROR(IF(VLOOKUP(C530,'FATURA SIM'!$C$13:$C$1048576,1,0)&gt;1,"SIM",),"NÃO")</f>
        <v>SIM</v>
      </c>
      <c r="E531" s="48"/>
    </row>
    <row r="532" spans="3:5" x14ac:dyDescent="0.25">
      <c r="C532" s="18">
        <v>6708735</v>
      </c>
      <c r="D532" t="str">
        <f>IFERROR(IF(VLOOKUP(C531,'FATURA SIM'!$C$13:$C$1048576,1,0)&gt;1,"SIM",),"NÃO")</f>
        <v>NÃO</v>
      </c>
      <c r="E532" s="48"/>
    </row>
    <row r="533" spans="3:5" x14ac:dyDescent="0.25">
      <c r="C533" s="18">
        <v>6710101</v>
      </c>
      <c r="D533" t="str">
        <f>IFERROR(IF(VLOOKUP(C532,'FATURA SIM'!$C$13:$C$1048576,1,0)&gt;1,"SIM",),"NÃO")</f>
        <v>SIM</v>
      </c>
      <c r="E533" s="48"/>
    </row>
    <row r="534" spans="3:5" x14ac:dyDescent="0.25">
      <c r="C534" s="18">
        <v>6710610</v>
      </c>
      <c r="D534" t="str">
        <f>IFERROR(IF(VLOOKUP(C533,'FATURA SIM'!$C$13:$C$1048576,1,0)&gt;1,"SIM",),"NÃO")</f>
        <v>NÃO</v>
      </c>
      <c r="E534" s="48"/>
    </row>
    <row r="535" spans="3:5" x14ac:dyDescent="0.25">
      <c r="C535" s="18">
        <v>6711161</v>
      </c>
      <c r="D535" t="str">
        <f>IFERROR(IF(VLOOKUP(C534,'FATURA SIM'!$C$13:$C$1048576,1,0)&gt;1,"SIM",),"NÃO")</f>
        <v>SIM</v>
      </c>
      <c r="E535" s="48"/>
    </row>
    <row r="536" spans="3:5" x14ac:dyDescent="0.25">
      <c r="C536" s="18">
        <v>6711240</v>
      </c>
      <c r="D536" t="str">
        <f>IFERROR(IF(VLOOKUP(C535,'FATURA SIM'!$C$13:$C$1048576,1,0)&gt;1,"SIM",),"NÃO")</f>
        <v>SIM</v>
      </c>
      <c r="E536" s="48"/>
    </row>
    <row r="537" spans="3:5" x14ac:dyDescent="0.25">
      <c r="C537" s="18">
        <v>6711877</v>
      </c>
      <c r="D537" t="str">
        <f>IFERROR(IF(VLOOKUP(C536,'FATURA SIM'!$C$13:$C$1048576,1,0)&gt;1,"SIM",),"NÃO")</f>
        <v>NÃO</v>
      </c>
      <c r="E537" s="48"/>
    </row>
    <row r="538" spans="3:5" x14ac:dyDescent="0.25">
      <c r="C538" s="18">
        <v>6712492</v>
      </c>
      <c r="D538" t="str">
        <f>IFERROR(IF(VLOOKUP(C537,'FATURA SIM'!$C$13:$C$1048576,1,0)&gt;1,"SIM",),"NÃO")</f>
        <v>NÃO</v>
      </c>
      <c r="E538" s="48"/>
    </row>
    <row r="539" spans="3:5" x14ac:dyDescent="0.25">
      <c r="C539" s="18">
        <v>6713181</v>
      </c>
      <c r="D539" t="str">
        <f>IFERROR(IF(VLOOKUP(C538,'FATURA SIM'!$C$13:$C$1048576,1,0)&gt;1,"SIM",),"NÃO")</f>
        <v>SIM</v>
      </c>
      <c r="E539" s="48"/>
    </row>
    <row r="540" spans="3:5" x14ac:dyDescent="0.25">
      <c r="C540" s="18">
        <v>6713770</v>
      </c>
      <c r="D540" t="str">
        <f>IFERROR(IF(VLOOKUP(C539,'FATURA SIM'!$C$13:$C$1048576,1,0)&gt;1,"SIM",),"NÃO")</f>
        <v>SIM</v>
      </c>
      <c r="E540" s="48"/>
    </row>
    <row r="541" spans="3:5" x14ac:dyDescent="0.25">
      <c r="C541" s="18">
        <v>6714050</v>
      </c>
      <c r="D541" t="str">
        <f>IFERROR(IF(VLOOKUP(C540,'FATURA SIM'!$C$13:$C$1048576,1,0)&gt;1,"SIM",),"NÃO")</f>
        <v>SIM</v>
      </c>
      <c r="E541" s="48"/>
    </row>
    <row r="542" spans="3:5" x14ac:dyDescent="0.25">
      <c r="C542" s="18">
        <v>6714121</v>
      </c>
      <c r="D542" t="str">
        <f>IFERROR(IF(VLOOKUP(C541,'FATURA SIM'!$C$13:$C$1048576,1,0)&gt;1,"SIM",),"NÃO")</f>
        <v>SIM</v>
      </c>
      <c r="E542" s="48"/>
    </row>
    <row r="543" spans="3:5" x14ac:dyDescent="0.25">
      <c r="C543" s="18">
        <v>6715559</v>
      </c>
      <c r="D543" t="str">
        <f>IFERROR(IF(VLOOKUP(C542,'FATURA SIM'!$C$13:$C$1048576,1,0)&gt;1,"SIM",),"NÃO")</f>
        <v>NÃO</v>
      </c>
      <c r="E543" s="48"/>
    </row>
    <row r="544" spans="3:5" x14ac:dyDescent="0.25">
      <c r="C544" s="18">
        <v>6716421</v>
      </c>
      <c r="D544" t="str">
        <f>IFERROR(IF(VLOOKUP(C543,'FATURA SIM'!$C$13:$C$1048576,1,0)&gt;1,"SIM",),"NÃO")</f>
        <v>NÃO</v>
      </c>
      <c r="E544" s="48"/>
    </row>
    <row r="545" spans="3:5" x14ac:dyDescent="0.25">
      <c r="C545" s="18">
        <v>6717051</v>
      </c>
      <c r="D545" t="str">
        <f>IFERROR(IF(VLOOKUP(C544,'FATURA SIM'!$C$13:$C$1048576,1,0)&gt;1,"SIM",),"NÃO")</f>
        <v>NÃO</v>
      </c>
      <c r="E545" s="48"/>
    </row>
    <row r="546" spans="3:5" x14ac:dyDescent="0.25">
      <c r="C546" s="18">
        <v>6718354</v>
      </c>
      <c r="D546" t="str">
        <f>IFERROR(IF(VLOOKUP(C545,'FATURA SIM'!$C$13:$C$1048576,1,0)&gt;1,"SIM",),"NÃO")</f>
        <v>SIM</v>
      </c>
      <c r="E546" s="48"/>
    </row>
    <row r="547" spans="3:5" x14ac:dyDescent="0.25">
      <c r="C547" s="18">
        <v>6718361</v>
      </c>
      <c r="D547" t="str">
        <f>IFERROR(IF(VLOOKUP(C546,'FATURA SIM'!$C$13:$C$1048576,1,0)&gt;1,"SIM",),"NÃO")</f>
        <v>NÃO</v>
      </c>
      <c r="E547" s="48"/>
    </row>
    <row r="548" spans="3:5" x14ac:dyDescent="0.25">
      <c r="C548" s="18">
        <v>6719141</v>
      </c>
      <c r="D548" t="str">
        <f>IFERROR(IF(VLOOKUP(C547,'FATURA SIM'!$C$13:$C$1048576,1,0)&gt;1,"SIM",),"NÃO")</f>
        <v>NÃO</v>
      </c>
      <c r="E548" s="48"/>
    </row>
    <row r="549" spans="3:5" x14ac:dyDescent="0.25">
      <c r="C549" s="18">
        <v>6722212</v>
      </c>
      <c r="D549" t="str">
        <f>IFERROR(IF(VLOOKUP(C548,'FATURA SIM'!$C$13:$C$1048576,1,0)&gt;1,"SIM",),"NÃO")</f>
        <v>SIM</v>
      </c>
      <c r="E549" s="48"/>
    </row>
    <row r="550" spans="3:5" x14ac:dyDescent="0.25">
      <c r="C550" s="18">
        <v>6722222</v>
      </c>
      <c r="D550" t="str">
        <f>IFERROR(IF(VLOOKUP(C549,'FATURA SIM'!$C$13:$C$1048576,1,0)&gt;1,"SIM",),"NÃO")</f>
        <v>NÃO</v>
      </c>
      <c r="E550" s="48"/>
    </row>
    <row r="551" spans="3:5" x14ac:dyDescent="0.25">
      <c r="C551" s="18">
        <v>6722652</v>
      </c>
      <c r="D551" t="str">
        <f>IFERROR(IF(VLOOKUP(C550,'FATURA SIM'!$C$13:$C$1048576,1,0)&gt;1,"SIM",),"NÃO")</f>
        <v>NÃO</v>
      </c>
      <c r="E551" s="48"/>
    </row>
    <row r="552" spans="3:5" x14ac:dyDescent="0.25">
      <c r="C552" s="18">
        <v>6722872</v>
      </c>
      <c r="D552" t="str">
        <f>IFERROR(IF(VLOOKUP(C551,'FATURA SIM'!$C$13:$C$1048576,1,0)&gt;1,"SIM",),"NÃO")</f>
        <v>NÃO</v>
      </c>
      <c r="E552" s="48"/>
    </row>
    <row r="553" spans="3:5" x14ac:dyDescent="0.25">
      <c r="C553" s="18">
        <v>6724337</v>
      </c>
      <c r="D553" t="str">
        <f>IFERROR(IF(VLOOKUP(C552,'FATURA SIM'!$C$13:$C$1048576,1,0)&gt;1,"SIM",),"NÃO")</f>
        <v>NÃO</v>
      </c>
      <c r="E553" s="48"/>
    </row>
    <row r="554" spans="3:5" x14ac:dyDescent="0.25">
      <c r="C554" s="18">
        <v>6725695</v>
      </c>
      <c r="D554" t="str">
        <f>IFERROR(IF(VLOOKUP(C553,'FATURA SIM'!$C$13:$C$1048576,1,0)&gt;1,"SIM",),"NÃO")</f>
        <v>NÃO</v>
      </c>
      <c r="E554" s="48"/>
    </row>
    <row r="555" spans="3:5" x14ac:dyDescent="0.25">
      <c r="C555" s="18">
        <v>6725840</v>
      </c>
      <c r="D555" t="str">
        <f>IFERROR(IF(VLOOKUP(C554,'FATURA SIM'!$C$13:$C$1048576,1,0)&gt;1,"SIM",),"NÃO")</f>
        <v>SIM</v>
      </c>
      <c r="E555" s="48"/>
    </row>
    <row r="556" spans="3:5" x14ac:dyDescent="0.25">
      <c r="C556" s="18">
        <v>6726501</v>
      </c>
      <c r="D556" t="str">
        <f>IFERROR(IF(VLOOKUP(C555,'FATURA SIM'!$C$13:$C$1048576,1,0)&gt;1,"SIM",),"NÃO")</f>
        <v>NÃO</v>
      </c>
      <c r="E556" s="48"/>
    </row>
    <row r="557" spans="3:5" x14ac:dyDescent="0.25">
      <c r="C557" s="18">
        <v>6727342</v>
      </c>
      <c r="D557" t="str">
        <f>IFERROR(IF(VLOOKUP(C556,'FATURA SIM'!$C$13:$C$1048576,1,0)&gt;1,"SIM",),"NÃO")</f>
        <v>NÃO</v>
      </c>
      <c r="E557" s="48"/>
    </row>
    <row r="558" spans="3:5" x14ac:dyDescent="0.25">
      <c r="C558" s="18">
        <v>6727523</v>
      </c>
      <c r="D558" t="str">
        <f>IFERROR(IF(VLOOKUP(C557,'FATURA SIM'!$C$13:$C$1048576,1,0)&gt;1,"SIM",),"NÃO")</f>
        <v>NÃO</v>
      </c>
      <c r="E558" s="48"/>
    </row>
    <row r="559" spans="3:5" x14ac:dyDescent="0.25">
      <c r="C559" s="18">
        <v>6727876</v>
      </c>
      <c r="D559" t="str">
        <f>IFERROR(IF(VLOOKUP(C558,'FATURA SIM'!$C$13:$C$1048576,1,0)&gt;1,"SIM",),"NÃO")</f>
        <v>NÃO</v>
      </c>
      <c r="E559" s="48"/>
    </row>
    <row r="560" spans="3:5" x14ac:dyDescent="0.25">
      <c r="C560" s="1">
        <v>6728401</v>
      </c>
      <c r="D560" t="str">
        <f>IFERROR(IF(VLOOKUP(C559,'FATURA SIM'!$C$13:$C$1048576,1,0)&gt;1,"SIM",),"NÃO")</f>
        <v>NÃO</v>
      </c>
      <c r="E560" s="48"/>
    </row>
    <row r="561" spans="3:5" x14ac:dyDescent="0.25">
      <c r="C561" s="1">
        <v>6728892</v>
      </c>
      <c r="D561" t="str">
        <f>IFERROR(IF(VLOOKUP(C560,'FATURA SIM'!$C$13:$C$1048576,1,0)&gt;1,"SIM",),"NÃO")</f>
        <v>NÃO</v>
      </c>
      <c r="E561" s="48"/>
    </row>
    <row r="562" spans="3:5" x14ac:dyDescent="0.25">
      <c r="C562" s="1">
        <v>6728953</v>
      </c>
      <c r="D562" t="str">
        <f>IFERROR(IF(VLOOKUP(C561,'FATURA SIM'!$C$13:$C$1048576,1,0)&gt;1,"SIM",),"NÃO")</f>
        <v>NÃO</v>
      </c>
      <c r="E562" s="48"/>
    </row>
    <row r="563" spans="3:5" x14ac:dyDescent="0.25">
      <c r="C563" s="1">
        <v>6729433</v>
      </c>
      <c r="D563" t="str">
        <f>IFERROR(IF(VLOOKUP(C562,'FATURA SIM'!$C$13:$C$1048576,1,0)&gt;1,"SIM",),"NÃO")</f>
        <v>SIM</v>
      </c>
      <c r="E563" s="48"/>
    </row>
    <row r="564" spans="3:5" x14ac:dyDescent="0.25">
      <c r="C564" s="1">
        <v>6729511</v>
      </c>
      <c r="D564" t="str">
        <f>IFERROR(IF(VLOOKUP(C563,'FATURA SIM'!$C$13:$C$1048576,1,0)&gt;1,"SIM",),"NÃO")</f>
        <v>SIM</v>
      </c>
      <c r="E564" s="48"/>
    </row>
    <row r="565" spans="3:5" x14ac:dyDescent="0.25">
      <c r="C565" s="1">
        <v>6730185</v>
      </c>
      <c r="D565" t="str">
        <f>IFERROR(IF(VLOOKUP(C564,'FATURA SIM'!$C$13:$C$1048576,1,0)&gt;1,"SIM",),"NÃO")</f>
        <v>NÃO</v>
      </c>
      <c r="E565" s="48"/>
    </row>
    <row r="566" spans="3:5" x14ac:dyDescent="0.25">
      <c r="C566" s="1">
        <v>6730949</v>
      </c>
      <c r="D566" t="str">
        <f>IFERROR(IF(VLOOKUP(C565,'FATURA SIM'!$C$13:$C$1048576,1,0)&gt;1,"SIM",),"NÃO")</f>
        <v>NÃO</v>
      </c>
      <c r="E566" s="48"/>
    </row>
    <row r="567" spans="3:5" x14ac:dyDescent="0.25">
      <c r="C567" s="1">
        <v>6731664</v>
      </c>
      <c r="D567" t="str">
        <f>IFERROR(IF(VLOOKUP(C566,'FATURA SIM'!$C$13:$C$1048576,1,0)&gt;1,"SIM",),"NÃO")</f>
        <v>NÃO</v>
      </c>
      <c r="E567" s="48"/>
    </row>
    <row r="568" spans="3:5" x14ac:dyDescent="0.25">
      <c r="C568" s="1">
        <v>6733354</v>
      </c>
      <c r="D568" t="str">
        <f>IFERROR(IF(VLOOKUP(C567,'FATURA SIM'!$C$13:$C$1048576,1,0)&gt;1,"SIM",),"NÃO")</f>
        <v>NÃO</v>
      </c>
      <c r="E568" s="48"/>
    </row>
    <row r="569" spans="3:5" x14ac:dyDescent="0.25">
      <c r="C569" s="1">
        <v>6734175</v>
      </c>
      <c r="D569" t="str">
        <f>IFERROR(IF(VLOOKUP(C568,'FATURA SIM'!$C$13:$C$1048576,1,0)&gt;1,"SIM",),"NÃO")</f>
        <v>SIM</v>
      </c>
      <c r="E569" s="48"/>
    </row>
    <row r="570" spans="3:5" x14ac:dyDescent="0.25">
      <c r="C570" s="1">
        <v>6735955</v>
      </c>
      <c r="D570" t="str">
        <f>IFERROR(IF(VLOOKUP(C569,'FATURA SIM'!$C$13:$C$1048576,1,0)&gt;1,"SIM",),"NÃO")</f>
        <v>NÃO</v>
      </c>
      <c r="E570" s="48"/>
    </row>
    <row r="571" spans="3:5" x14ac:dyDescent="0.25">
      <c r="C571" s="1">
        <v>6735966</v>
      </c>
      <c r="D571" t="str">
        <f>IFERROR(IF(VLOOKUP(C570,'FATURA SIM'!$C$13:$C$1048576,1,0)&gt;1,"SIM",),"NÃO")</f>
        <v>NÃO</v>
      </c>
      <c r="E571" s="48"/>
    </row>
    <row r="572" spans="3:5" x14ac:dyDescent="0.25">
      <c r="C572" s="1">
        <v>6736609</v>
      </c>
      <c r="D572" t="str">
        <f>IFERROR(IF(VLOOKUP(C571,'FATURA SIM'!$C$13:$C$1048576,1,0)&gt;1,"SIM",),"NÃO")</f>
        <v>NÃO</v>
      </c>
      <c r="E572" s="48"/>
    </row>
    <row r="573" spans="3:5" x14ac:dyDescent="0.25">
      <c r="C573" s="1">
        <v>6736949</v>
      </c>
      <c r="D573" t="str">
        <f>IFERROR(IF(VLOOKUP(C572,'FATURA SIM'!$C$13:$C$1048576,1,0)&gt;1,"SIM",),"NÃO")</f>
        <v>NÃO</v>
      </c>
      <c r="E573" s="48"/>
    </row>
    <row r="574" spans="3:5" x14ac:dyDescent="0.25">
      <c r="C574" s="1">
        <v>6737376</v>
      </c>
      <c r="D574" t="str">
        <f>IFERROR(IF(VLOOKUP(C573,'FATURA SIM'!$C$13:$C$1048576,1,0)&gt;1,"SIM",),"NÃO")</f>
        <v>SIM</v>
      </c>
      <c r="E574" s="48"/>
    </row>
    <row r="575" spans="3:5" x14ac:dyDescent="0.25">
      <c r="C575" s="1">
        <v>673739</v>
      </c>
      <c r="D575" t="str">
        <f>IFERROR(IF(VLOOKUP(C574,'FATURA SIM'!$C$13:$C$1048576,1,0)&gt;1,"SIM",),"NÃO")</f>
        <v>SIM</v>
      </c>
      <c r="E575" s="48"/>
    </row>
    <row r="576" spans="3:5" x14ac:dyDescent="0.25">
      <c r="C576" s="1">
        <v>6737706</v>
      </c>
      <c r="D576" t="str">
        <f>IFERROR(IF(VLOOKUP(C575,'FATURA SIM'!$C$13:$C$1048576,1,0)&gt;1,"SIM",),"NÃO")</f>
        <v>SIM</v>
      </c>
      <c r="E576" s="48"/>
    </row>
    <row r="577" spans="3:5" x14ac:dyDescent="0.25">
      <c r="C577" s="1">
        <v>6737833</v>
      </c>
      <c r="D577" t="str">
        <f>IFERROR(IF(VLOOKUP(C576,'FATURA SIM'!$C$13:$C$1048576,1,0)&gt;1,"SIM",),"NÃO")</f>
        <v>NÃO</v>
      </c>
      <c r="E577" s="48"/>
    </row>
    <row r="578" spans="3:5" x14ac:dyDescent="0.25">
      <c r="C578" s="1">
        <v>6738393</v>
      </c>
      <c r="D578" t="str">
        <f>IFERROR(IF(VLOOKUP(C577,'FATURA SIM'!$C$13:$C$1048576,1,0)&gt;1,"SIM",),"NÃO")</f>
        <v>SIM</v>
      </c>
      <c r="E578" s="48"/>
    </row>
    <row r="579" spans="3:5" x14ac:dyDescent="0.25">
      <c r="C579" s="1">
        <v>6738535</v>
      </c>
      <c r="D579" t="str">
        <f>IFERROR(IF(VLOOKUP(C578,'FATURA SIM'!$C$13:$C$1048576,1,0)&gt;1,"SIM",),"NÃO")</f>
        <v>SIM</v>
      </c>
      <c r="E579" s="48"/>
    </row>
    <row r="580" spans="3:5" x14ac:dyDescent="0.25">
      <c r="C580" s="1">
        <v>6738579</v>
      </c>
      <c r="D580" t="str">
        <f>IFERROR(IF(VLOOKUP(C579,'FATURA SIM'!$C$13:$C$1048576,1,0)&gt;1,"SIM",),"NÃO")</f>
        <v>SIM</v>
      </c>
      <c r="E580" s="48"/>
    </row>
    <row r="581" spans="3:5" x14ac:dyDescent="0.25">
      <c r="C581" s="1">
        <v>6738856</v>
      </c>
      <c r="D581" t="str">
        <f>IFERROR(IF(VLOOKUP(C580,'FATURA SIM'!$C$13:$C$1048576,1,0)&gt;1,"SIM",),"NÃO")</f>
        <v>NÃO</v>
      </c>
      <c r="E581" s="48"/>
    </row>
    <row r="582" spans="3:5" x14ac:dyDescent="0.25">
      <c r="C582" s="1">
        <v>6739404</v>
      </c>
      <c r="D582" t="str">
        <f>IFERROR(IF(VLOOKUP(C581,'FATURA SIM'!$C$13:$C$1048576,1,0)&gt;1,"SIM",),"NÃO")</f>
        <v>NÃO</v>
      </c>
      <c r="E582" s="48"/>
    </row>
    <row r="583" spans="3:5" x14ac:dyDescent="0.25">
      <c r="C583" s="1">
        <v>6739859</v>
      </c>
      <c r="D583" t="str">
        <f>IFERROR(IF(VLOOKUP(C582,'FATURA SIM'!$C$13:$C$1048576,1,0)&gt;1,"SIM",),"NÃO")</f>
        <v>NÃO</v>
      </c>
      <c r="E583" s="48"/>
    </row>
    <row r="584" spans="3:5" x14ac:dyDescent="0.25">
      <c r="C584" s="1">
        <v>6740094</v>
      </c>
      <c r="D584" t="str">
        <f>IFERROR(IF(VLOOKUP(C583,'FATURA SIM'!$C$13:$C$1048576,1,0)&gt;1,"SIM",),"NÃO")</f>
        <v>NÃO</v>
      </c>
      <c r="E584" s="48"/>
    </row>
    <row r="585" spans="3:5" x14ac:dyDescent="0.25">
      <c r="C585" s="1">
        <v>6740827</v>
      </c>
      <c r="D585" t="str">
        <f>IFERROR(IF(VLOOKUP(C584,'FATURA SIM'!$C$13:$C$1048576,1,0)&gt;1,"SIM",),"NÃO")</f>
        <v>SIM</v>
      </c>
      <c r="E585" s="48"/>
    </row>
    <row r="586" spans="3:5" x14ac:dyDescent="0.25">
      <c r="C586" s="1">
        <v>6741802</v>
      </c>
      <c r="D586" t="str">
        <f>IFERROR(IF(VLOOKUP(C585,'FATURA SIM'!$C$13:$C$1048576,1,0)&gt;1,"SIM",),"NÃO")</f>
        <v>NÃO</v>
      </c>
      <c r="E586" s="48"/>
    </row>
    <row r="587" spans="3:5" x14ac:dyDescent="0.25">
      <c r="C587" s="1">
        <v>6742523</v>
      </c>
      <c r="D587" t="str">
        <f>IFERROR(IF(VLOOKUP(C586,'FATURA SIM'!$C$13:$C$1048576,1,0)&gt;1,"SIM",),"NÃO")</f>
        <v>NÃO</v>
      </c>
      <c r="E587" s="48"/>
    </row>
    <row r="588" spans="3:5" x14ac:dyDescent="0.25">
      <c r="C588" s="1">
        <v>6742899</v>
      </c>
      <c r="D588" t="str">
        <f>IFERROR(IF(VLOOKUP(C587,'FATURA SIM'!$C$13:$C$1048576,1,0)&gt;1,"SIM",),"NÃO")</f>
        <v>NÃO</v>
      </c>
      <c r="E588" s="48"/>
    </row>
    <row r="589" spans="3:5" x14ac:dyDescent="0.25">
      <c r="C589" s="1">
        <v>6742907</v>
      </c>
      <c r="D589" t="str">
        <f>IFERROR(IF(VLOOKUP(C588,'FATURA SIM'!$C$13:$C$1048576,1,0)&gt;1,"SIM",),"NÃO")</f>
        <v>SIM</v>
      </c>
      <c r="E589" s="48"/>
    </row>
    <row r="590" spans="3:5" x14ac:dyDescent="0.25">
      <c r="C590" s="1">
        <v>6743178</v>
      </c>
      <c r="D590" t="str">
        <f>IFERROR(IF(VLOOKUP(C589,'FATURA SIM'!$C$13:$C$1048576,1,0)&gt;1,"SIM",),"NÃO")</f>
        <v>NÃO</v>
      </c>
      <c r="E590" s="48"/>
    </row>
    <row r="591" spans="3:5" x14ac:dyDescent="0.25">
      <c r="C591" s="1">
        <v>6743538</v>
      </c>
      <c r="D591" t="str">
        <f>IFERROR(IF(VLOOKUP(C590,'FATURA SIM'!$C$13:$C$1048576,1,0)&gt;1,"SIM",),"NÃO")</f>
        <v>NÃO</v>
      </c>
      <c r="E591" s="48"/>
    </row>
    <row r="592" spans="3:5" x14ac:dyDescent="0.25">
      <c r="C592" s="1">
        <v>6743762</v>
      </c>
      <c r="D592" t="str">
        <f>IFERROR(IF(VLOOKUP(C591,'FATURA SIM'!$C$13:$C$1048576,1,0)&gt;1,"SIM",),"NÃO")</f>
        <v>NÃO</v>
      </c>
      <c r="E592" s="48"/>
    </row>
    <row r="593" spans="3:5" x14ac:dyDescent="0.25">
      <c r="C593" s="1">
        <v>6744635</v>
      </c>
      <c r="D593" t="str">
        <f>IFERROR(IF(VLOOKUP(C592,'FATURA SIM'!$C$13:$C$1048576,1,0)&gt;1,"SIM",),"NÃO")</f>
        <v>NÃO</v>
      </c>
      <c r="E593" s="48"/>
    </row>
    <row r="594" spans="3:5" x14ac:dyDescent="0.25">
      <c r="C594" s="1">
        <v>6744833</v>
      </c>
      <c r="D594" t="str">
        <f>IFERROR(IF(VLOOKUP(C593,'FATURA SIM'!$C$13:$C$1048576,1,0)&gt;1,"SIM",),"NÃO")</f>
        <v>NÃO</v>
      </c>
      <c r="E594" s="48"/>
    </row>
    <row r="595" spans="3:5" x14ac:dyDescent="0.25">
      <c r="C595" s="1">
        <v>6745183</v>
      </c>
      <c r="D595" t="str">
        <f>IFERROR(IF(VLOOKUP(C594,'FATURA SIM'!$C$13:$C$1048576,1,0)&gt;1,"SIM",),"NÃO")</f>
        <v>SIM</v>
      </c>
      <c r="E595" s="48"/>
    </row>
    <row r="596" spans="3:5" x14ac:dyDescent="0.25">
      <c r="C596" s="1">
        <v>6745796</v>
      </c>
      <c r="D596" t="str">
        <f>IFERROR(IF(VLOOKUP(C595,'FATURA SIM'!$C$13:$C$1048576,1,0)&gt;1,"SIM",),"NÃO")</f>
        <v>NÃO</v>
      </c>
      <c r="E596" s="48"/>
    </row>
    <row r="597" spans="3:5" x14ac:dyDescent="0.25">
      <c r="C597" s="1">
        <v>6746034</v>
      </c>
      <c r="D597" t="str">
        <f>IFERROR(IF(VLOOKUP(C596,'FATURA SIM'!$C$13:$C$1048576,1,0)&gt;1,"SIM",),"NÃO")</f>
        <v>NÃO</v>
      </c>
      <c r="E597" s="48"/>
    </row>
    <row r="598" spans="3:5" x14ac:dyDescent="0.25">
      <c r="C598" s="1">
        <v>6746762</v>
      </c>
      <c r="D598" t="str">
        <f>IFERROR(IF(VLOOKUP(C597,'FATURA SIM'!$C$13:$C$1048576,1,0)&gt;1,"SIM",),"NÃO")</f>
        <v>NÃO</v>
      </c>
      <c r="E598" s="48"/>
    </row>
    <row r="599" spans="3:5" x14ac:dyDescent="0.25">
      <c r="C599" s="1">
        <v>6746877</v>
      </c>
      <c r="D599" t="str">
        <f>IFERROR(IF(VLOOKUP(C598,'FATURA SIM'!$C$13:$C$1048576,1,0)&gt;1,"SIM",),"NÃO")</f>
        <v>NÃO</v>
      </c>
      <c r="E599" s="48"/>
    </row>
    <row r="600" spans="3:5" x14ac:dyDescent="0.25">
      <c r="C600" s="1">
        <v>6747202</v>
      </c>
      <c r="D600" t="str">
        <f>IFERROR(IF(VLOOKUP(C599,'FATURA SIM'!$C$13:$C$1048576,1,0)&gt;1,"SIM",),"NÃO")</f>
        <v>NÃO</v>
      </c>
      <c r="E600" s="48"/>
    </row>
    <row r="601" spans="3:5" x14ac:dyDescent="0.25">
      <c r="C601" s="1">
        <v>6748288</v>
      </c>
      <c r="D601" t="str">
        <f>IFERROR(IF(VLOOKUP(C600,'FATURA SIM'!$C$13:$C$1048576,1,0)&gt;1,"SIM",),"NÃO")</f>
        <v>NÃO</v>
      </c>
      <c r="E601" s="48"/>
    </row>
    <row r="602" spans="3:5" x14ac:dyDescent="0.25">
      <c r="C602" s="1">
        <v>6748735</v>
      </c>
      <c r="D602" t="str">
        <f>IFERROR(IF(VLOOKUP(C601,'FATURA SIM'!$C$13:$C$1048576,1,0)&gt;1,"SIM",),"NÃO")</f>
        <v>NÃO</v>
      </c>
      <c r="E602" s="48"/>
    </row>
    <row r="603" spans="3:5" x14ac:dyDescent="0.25">
      <c r="C603" s="1">
        <v>6748751</v>
      </c>
      <c r="D603" t="str">
        <f>IFERROR(IF(VLOOKUP(C602,'FATURA SIM'!$C$13:$C$1048576,1,0)&gt;1,"SIM",),"NÃO")</f>
        <v>NÃO</v>
      </c>
      <c r="E603" s="48"/>
    </row>
    <row r="604" spans="3:5" x14ac:dyDescent="0.25">
      <c r="C604" s="1">
        <v>6748808</v>
      </c>
      <c r="D604" t="str">
        <f>IFERROR(IF(VLOOKUP(C603,'FATURA SIM'!$C$13:$C$1048576,1,0)&gt;1,"SIM",),"NÃO")</f>
        <v>SIM</v>
      </c>
      <c r="E604" s="48"/>
    </row>
    <row r="605" spans="3:5" x14ac:dyDescent="0.25">
      <c r="C605" s="1">
        <v>6749145</v>
      </c>
      <c r="D605" t="str">
        <f>IFERROR(IF(VLOOKUP(C604,'FATURA SIM'!$C$13:$C$1048576,1,0)&gt;1,"SIM",),"NÃO")</f>
        <v>NÃO</v>
      </c>
      <c r="E605" s="48"/>
    </row>
    <row r="606" spans="3:5" x14ac:dyDescent="0.25">
      <c r="C606" s="1">
        <v>6749365</v>
      </c>
      <c r="D606" t="str">
        <f>IFERROR(IF(VLOOKUP(C605,'FATURA SIM'!$C$13:$C$1048576,1,0)&gt;1,"SIM",),"NÃO")</f>
        <v>NÃO</v>
      </c>
      <c r="E606" s="48"/>
    </row>
    <row r="607" spans="3:5" x14ac:dyDescent="0.25">
      <c r="C607" s="1">
        <v>6749449</v>
      </c>
      <c r="D607" t="str">
        <f>IFERROR(IF(VLOOKUP(C606,'FATURA SIM'!$C$13:$C$1048576,1,0)&gt;1,"SIM",),"NÃO")</f>
        <v>NÃO</v>
      </c>
      <c r="E607" s="48"/>
    </row>
    <row r="608" spans="3:5" x14ac:dyDescent="0.25">
      <c r="C608" s="1">
        <v>6750109</v>
      </c>
      <c r="D608" t="str">
        <f>IFERROR(IF(VLOOKUP(C607,'FATURA SIM'!$C$13:$C$1048576,1,0)&gt;1,"SIM",),"NÃO")</f>
        <v>SIM</v>
      </c>
      <c r="E608" s="48"/>
    </row>
    <row r="609" spans="3:5" x14ac:dyDescent="0.25">
      <c r="C609" s="1">
        <v>6750145</v>
      </c>
      <c r="D609" t="str">
        <f>IFERROR(IF(VLOOKUP(C608,'FATURA SIM'!$C$13:$C$1048576,1,0)&gt;1,"SIM",),"NÃO")</f>
        <v>NÃO</v>
      </c>
      <c r="E609" s="48"/>
    </row>
    <row r="610" spans="3:5" x14ac:dyDescent="0.25">
      <c r="C610" s="1">
        <v>6750300</v>
      </c>
      <c r="D610" t="str">
        <f>IFERROR(IF(VLOOKUP(C609,'FATURA SIM'!$C$13:$C$1048576,1,0)&gt;1,"SIM",),"NÃO")</f>
        <v>NÃO</v>
      </c>
      <c r="E610" s="48"/>
    </row>
    <row r="611" spans="3:5" x14ac:dyDescent="0.25">
      <c r="C611" s="1">
        <v>6750523</v>
      </c>
      <c r="D611" t="str">
        <f>IFERROR(IF(VLOOKUP(C610,'FATURA SIM'!$C$13:$C$1048576,1,0)&gt;1,"SIM",),"NÃO")</f>
        <v>NÃO</v>
      </c>
      <c r="E611" s="48"/>
    </row>
    <row r="612" spans="3:5" x14ac:dyDescent="0.25">
      <c r="C612" s="1">
        <v>6750889</v>
      </c>
      <c r="D612" t="str">
        <f>IFERROR(IF(VLOOKUP(C611,'FATURA SIM'!$C$13:$C$1048576,1,0)&gt;1,"SIM",),"NÃO")</f>
        <v>NÃO</v>
      </c>
      <c r="E612" s="48"/>
    </row>
    <row r="613" spans="3:5" x14ac:dyDescent="0.25">
      <c r="C613" s="1">
        <v>6751094</v>
      </c>
      <c r="D613" t="str">
        <f>IFERROR(IF(VLOOKUP(C612,'FATURA SIM'!$C$13:$C$1048576,1,0)&gt;1,"SIM",),"NÃO")</f>
        <v>SIM</v>
      </c>
      <c r="E613" s="48"/>
    </row>
    <row r="614" spans="3:5" x14ac:dyDescent="0.25">
      <c r="C614" s="1">
        <v>6751411</v>
      </c>
      <c r="D614" t="str">
        <f>IFERROR(IF(VLOOKUP(C613,'FATURA SIM'!$C$13:$C$1048576,1,0)&gt;1,"SIM",),"NÃO")</f>
        <v>NÃO</v>
      </c>
      <c r="E614" s="48"/>
    </row>
    <row r="615" spans="3:5" x14ac:dyDescent="0.25">
      <c r="C615" s="1">
        <v>6751705</v>
      </c>
      <c r="D615" t="str">
        <f>IFERROR(IF(VLOOKUP(C614,'FATURA SIM'!$C$13:$C$1048576,1,0)&gt;1,"SIM",),"NÃO")</f>
        <v>NÃO</v>
      </c>
      <c r="E615" s="48"/>
    </row>
    <row r="616" spans="3:5" x14ac:dyDescent="0.25">
      <c r="C616" s="1">
        <v>6752063</v>
      </c>
      <c r="D616" t="str">
        <f>IFERROR(IF(VLOOKUP(C615,'FATURA SIM'!$C$13:$C$1048576,1,0)&gt;1,"SIM",),"NÃO")</f>
        <v>NÃO</v>
      </c>
      <c r="E616" s="48"/>
    </row>
    <row r="617" spans="3:5" x14ac:dyDescent="0.25">
      <c r="C617" s="1">
        <v>6752338</v>
      </c>
      <c r="D617" t="str">
        <f>IFERROR(IF(VLOOKUP(C616,'FATURA SIM'!$C$13:$C$1048576,1,0)&gt;1,"SIM",),"NÃO")</f>
        <v>SIM</v>
      </c>
      <c r="E617" s="48"/>
    </row>
    <row r="618" spans="3:5" x14ac:dyDescent="0.25">
      <c r="C618" s="1">
        <v>6621616</v>
      </c>
      <c r="D618" t="str">
        <f>IFERROR(IF(VLOOKUP(C617,'FATURA SIM'!$C$13:$C$1048576,1,0)&gt;1,"SIM",),"NÃO")</f>
        <v>NÃO</v>
      </c>
      <c r="E618" s="48"/>
    </row>
    <row r="619" spans="3:5" x14ac:dyDescent="0.25">
      <c r="C619" s="1">
        <v>6621909</v>
      </c>
      <c r="D619" t="str">
        <f>IFERROR(IF(VLOOKUP(C618,'FATURA SIM'!$C$13:$C$1048576,1,0)&gt;1,"SIM",),"NÃO")</f>
        <v>NÃO</v>
      </c>
      <c r="E619" s="48"/>
    </row>
    <row r="620" spans="3:5" x14ac:dyDescent="0.25">
      <c r="C620" s="1">
        <v>6622560</v>
      </c>
      <c r="D620" t="str">
        <f>IFERROR(IF(VLOOKUP(C619,'FATURA SIM'!$C$13:$C$1048576,1,0)&gt;1,"SIM",),"NÃO")</f>
        <v>NÃO</v>
      </c>
      <c r="E620" s="48"/>
    </row>
    <row r="621" spans="3:5" x14ac:dyDescent="0.25">
      <c r="C621" s="1">
        <v>6622727</v>
      </c>
      <c r="D621" t="str">
        <f>IFERROR(IF(VLOOKUP(C620,'FATURA SIM'!$C$13:$C$1048576,1,0)&gt;1,"SIM",),"NÃO")</f>
        <v>NÃO</v>
      </c>
      <c r="E621" s="48"/>
    </row>
    <row r="622" spans="3:5" x14ac:dyDescent="0.25">
      <c r="C622" s="1">
        <v>6623191</v>
      </c>
      <c r="D622" t="str">
        <f>IFERROR(IF(VLOOKUP(C621,'FATURA SIM'!$C$13:$C$1048576,1,0)&gt;1,"SIM",),"NÃO")</f>
        <v>NÃO</v>
      </c>
      <c r="E622" s="48"/>
    </row>
    <row r="623" spans="3:5" x14ac:dyDescent="0.25">
      <c r="C623" s="1">
        <v>6623577</v>
      </c>
      <c r="D623" t="str">
        <f>IFERROR(IF(VLOOKUP(C622,'FATURA SIM'!$C$13:$C$1048576,1,0)&gt;1,"SIM",),"NÃO")</f>
        <v>NÃO</v>
      </c>
      <c r="E623" s="48"/>
    </row>
    <row r="624" spans="3:5" x14ac:dyDescent="0.25">
      <c r="C624" s="1">
        <v>6626450</v>
      </c>
      <c r="D624" t="str">
        <f>IFERROR(IF(VLOOKUP(C623,'FATURA SIM'!$C$13:$C$1048576,1,0)&gt;1,"SIM",),"NÃO")</f>
        <v>NÃO</v>
      </c>
      <c r="E624" s="48"/>
    </row>
    <row r="625" spans="3:5" x14ac:dyDescent="0.25">
      <c r="C625" s="1">
        <v>6626478</v>
      </c>
      <c r="D625" t="str">
        <f>IFERROR(IF(VLOOKUP(C624,'FATURA SIM'!$C$13:$C$1048576,1,0)&gt;1,"SIM",),"NÃO")</f>
        <v>SIM</v>
      </c>
      <c r="E625" s="48"/>
    </row>
    <row r="626" spans="3:5" x14ac:dyDescent="0.25">
      <c r="C626" s="1">
        <v>6628477</v>
      </c>
      <c r="D626" t="str">
        <f>IFERROR(IF(VLOOKUP(C625,'FATURA SIM'!$C$13:$C$1048576,1,0)&gt;1,"SIM",),"NÃO")</f>
        <v>SIM</v>
      </c>
      <c r="E626" s="48"/>
    </row>
    <row r="627" spans="3:5" x14ac:dyDescent="0.25">
      <c r="C627" s="1">
        <v>6628638</v>
      </c>
      <c r="D627" t="str">
        <f>IFERROR(IF(VLOOKUP(C626,'FATURA SIM'!$C$13:$C$1048576,1,0)&gt;1,"SIM",),"NÃO")</f>
        <v>SIM</v>
      </c>
      <c r="E627" s="48"/>
    </row>
    <row r="628" spans="3:5" x14ac:dyDescent="0.25">
      <c r="C628" s="1">
        <v>6629350</v>
      </c>
      <c r="D628" t="str">
        <f>IFERROR(IF(VLOOKUP(C627,'FATURA SIM'!$C$13:$C$1048576,1,0)&gt;1,"SIM",),"NÃO")</f>
        <v>NÃO</v>
      </c>
      <c r="E628" s="48"/>
    </row>
    <row r="629" spans="3:5" x14ac:dyDescent="0.25">
      <c r="C629" s="1">
        <v>6629465</v>
      </c>
      <c r="D629" t="str">
        <f>IFERROR(IF(VLOOKUP(C628,'FATURA SIM'!$C$13:$C$1048576,1,0)&gt;1,"SIM",),"NÃO")</f>
        <v>NÃO</v>
      </c>
      <c r="E629" s="48"/>
    </row>
    <row r="630" spans="3:5" x14ac:dyDescent="0.25">
      <c r="C630" s="1">
        <v>6630687</v>
      </c>
      <c r="D630" t="str">
        <f>IFERROR(IF(VLOOKUP(C629,'FATURA SIM'!$C$13:$C$1048576,1,0)&gt;1,"SIM",),"NÃO")</f>
        <v>NÃO</v>
      </c>
      <c r="E630" s="48"/>
    </row>
    <row r="631" spans="3:5" x14ac:dyDescent="0.25">
      <c r="C631" s="1">
        <v>6630772</v>
      </c>
      <c r="D631" t="str">
        <f>IFERROR(IF(VLOOKUP(C630,'FATURA SIM'!$C$13:$C$1048576,1,0)&gt;1,"SIM",),"NÃO")</f>
        <v>NÃO</v>
      </c>
      <c r="E631" s="48"/>
    </row>
    <row r="632" spans="3:5" x14ac:dyDescent="0.25">
      <c r="C632" s="1">
        <v>6630847</v>
      </c>
      <c r="D632" t="str">
        <f>IFERROR(IF(VLOOKUP(C631,'FATURA SIM'!$C$13:$C$1048576,1,0)&gt;1,"SIM",),"NÃO")</f>
        <v>SIM</v>
      </c>
      <c r="E632" s="48"/>
    </row>
    <row r="633" spans="3:5" x14ac:dyDescent="0.25">
      <c r="C633" s="1">
        <v>6631771</v>
      </c>
      <c r="D633" t="str">
        <f>IFERROR(IF(VLOOKUP(C632,'FATURA SIM'!$C$13:$C$1048576,1,0)&gt;1,"SIM",),"NÃO")</f>
        <v>NÃO</v>
      </c>
      <c r="E633" s="48"/>
    </row>
    <row r="634" spans="3:5" x14ac:dyDescent="0.25">
      <c r="C634" s="1">
        <v>6630850</v>
      </c>
      <c r="D634" t="str">
        <f>IFERROR(IF(VLOOKUP(C633,'FATURA SIM'!$C$13:$C$1048576,1,0)&gt;1,"SIM",),"NÃO")</f>
        <v>NÃO</v>
      </c>
      <c r="E634" s="48"/>
    </row>
    <row r="635" spans="3:5" x14ac:dyDescent="0.25">
      <c r="C635" s="1">
        <v>6881666</v>
      </c>
      <c r="D635" t="str">
        <f>IFERROR(IF(VLOOKUP(C634,'FATURA SIM'!$C$13:$C$1048576,1,0)&gt;1,"SIM",),"NÃO")</f>
        <v>NÃO</v>
      </c>
      <c r="E635" s="48"/>
    </row>
    <row r="636" spans="3:5" x14ac:dyDescent="0.25">
      <c r="C636" s="1">
        <v>6881694</v>
      </c>
      <c r="D636" t="str">
        <f>IFERROR(IF(VLOOKUP(C635,'FATURA SIM'!$C$13:$C$1048576,1,0)&gt;1,"SIM",),"NÃO")</f>
        <v>NÃO</v>
      </c>
      <c r="E636" s="48"/>
    </row>
    <row r="637" spans="3:5" x14ac:dyDescent="0.25">
      <c r="C637" s="1">
        <v>6881713</v>
      </c>
      <c r="D637" t="str">
        <f>IFERROR(IF(VLOOKUP(C636,'FATURA SIM'!$C$13:$C$1048576,1,0)&gt;1,"SIM",),"NÃO")</f>
        <v>NÃO</v>
      </c>
      <c r="E637" s="48"/>
    </row>
    <row r="638" spans="3:5" x14ac:dyDescent="0.25">
      <c r="C638" s="1">
        <v>6881725</v>
      </c>
      <c r="D638" t="str">
        <f>IFERROR(IF(VLOOKUP(C637,'FATURA SIM'!$C$13:$C$1048576,1,0)&gt;1,"SIM",),"NÃO")</f>
        <v>SIM</v>
      </c>
      <c r="E638" s="48"/>
    </row>
    <row r="639" spans="3:5" x14ac:dyDescent="0.25">
      <c r="C639" s="1">
        <v>6881798</v>
      </c>
      <c r="D639" t="str">
        <f>IFERROR(IF(VLOOKUP(C638,'FATURA SIM'!$C$13:$C$1048576,1,0)&gt;1,"SIM",),"NÃO")</f>
        <v>NÃO</v>
      </c>
      <c r="E639" s="48"/>
    </row>
    <row r="640" spans="3:5" x14ac:dyDescent="0.25">
      <c r="C640" s="1">
        <v>6882288</v>
      </c>
      <c r="D640" t="str">
        <f>IFERROR(IF(VLOOKUP(C639,'FATURA SIM'!$C$13:$C$1048576,1,0)&gt;1,"SIM",),"NÃO")</f>
        <v>NÃO</v>
      </c>
      <c r="E640" s="48"/>
    </row>
    <row r="641" spans="3:5" x14ac:dyDescent="0.25">
      <c r="C641" s="1">
        <v>6882706</v>
      </c>
      <c r="D641" t="str">
        <f>IFERROR(IF(VLOOKUP(C640,'FATURA SIM'!$C$13:$C$1048576,1,0)&gt;1,"SIM",),"NÃO")</f>
        <v>NÃO</v>
      </c>
      <c r="E641" s="48"/>
    </row>
    <row r="642" spans="3:5" x14ac:dyDescent="0.25">
      <c r="C642" s="1">
        <v>6883524</v>
      </c>
      <c r="D642" t="str">
        <f>IFERROR(IF(VLOOKUP(C641,'FATURA SIM'!$C$13:$C$1048576,1,0)&gt;1,"SIM",),"NÃO")</f>
        <v>SIM</v>
      </c>
      <c r="E642" s="48"/>
    </row>
    <row r="643" spans="3:5" x14ac:dyDescent="0.25">
      <c r="C643" s="1">
        <v>6883798</v>
      </c>
      <c r="D643" t="str">
        <f>IFERROR(IF(VLOOKUP(C642,'FATURA SIM'!$C$13:$C$1048576,1,0)&gt;1,"SIM",),"NÃO")</f>
        <v>SIM</v>
      </c>
      <c r="E643" s="48"/>
    </row>
    <row r="644" spans="3:5" x14ac:dyDescent="0.25">
      <c r="C644" s="1">
        <v>6883879</v>
      </c>
      <c r="D644" t="str">
        <f>IFERROR(IF(VLOOKUP(C643,'FATURA SIM'!$C$13:$C$1048576,1,0)&gt;1,"SIM",),"NÃO")</f>
        <v>NÃO</v>
      </c>
      <c r="E644" s="48"/>
    </row>
    <row r="645" spans="3:5" x14ac:dyDescent="0.25">
      <c r="C645" s="1">
        <v>6884071</v>
      </c>
      <c r="D645" t="str">
        <f>IFERROR(IF(VLOOKUP(C644,'FATURA SIM'!$C$13:$C$1048576,1,0)&gt;1,"SIM",),"NÃO")</f>
        <v>NÃO</v>
      </c>
      <c r="E645" s="48"/>
    </row>
    <row r="646" spans="3:5" x14ac:dyDescent="0.25">
      <c r="C646" s="1">
        <v>6884080</v>
      </c>
      <c r="D646" t="str">
        <f>IFERROR(IF(VLOOKUP(C645,'FATURA SIM'!$C$13:$C$1048576,1,0)&gt;1,"SIM",),"NÃO")</f>
        <v>NÃO</v>
      </c>
      <c r="E646" s="48"/>
    </row>
    <row r="647" spans="3:5" x14ac:dyDescent="0.25">
      <c r="C647" s="1">
        <v>6884251</v>
      </c>
      <c r="D647" t="str">
        <f>IFERROR(IF(VLOOKUP(C646,'FATURA SIM'!$C$13:$C$1048576,1,0)&gt;1,"SIM",),"NÃO")</f>
        <v>NÃO</v>
      </c>
      <c r="E647" s="48"/>
    </row>
    <row r="648" spans="3:5" x14ac:dyDescent="0.25">
      <c r="C648" s="1">
        <v>6884505</v>
      </c>
      <c r="D648" t="str">
        <f>IFERROR(IF(VLOOKUP(C647,'FATURA SIM'!$C$13:$C$1048576,1,0)&gt;1,"SIM",),"NÃO")</f>
        <v>NÃO</v>
      </c>
      <c r="E648" s="48"/>
    </row>
    <row r="649" spans="3:5" x14ac:dyDescent="0.25">
      <c r="C649" s="1">
        <v>6884530</v>
      </c>
      <c r="D649" t="str">
        <f>IFERROR(IF(VLOOKUP(C648,'FATURA SIM'!$C$13:$C$1048576,1,0)&gt;1,"SIM",),"NÃO")</f>
        <v>SIM</v>
      </c>
      <c r="E649" s="48"/>
    </row>
    <row r="650" spans="3:5" x14ac:dyDescent="0.25">
      <c r="C650" s="1">
        <v>6885211</v>
      </c>
      <c r="D650" t="str">
        <f>IFERROR(IF(VLOOKUP(C649,'FATURA SIM'!$C$13:$C$1048576,1,0)&gt;1,"SIM",),"NÃO")</f>
        <v>NÃO</v>
      </c>
      <c r="E650" s="48"/>
    </row>
    <row r="651" spans="3:5" x14ac:dyDescent="0.25">
      <c r="C651" s="1">
        <v>6885234</v>
      </c>
      <c r="D651" t="str">
        <f>IFERROR(IF(VLOOKUP(C650,'FATURA SIM'!$C$13:$C$1048576,1,0)&gt;1,"SIM",),"NÃO")</f>
        <v>NÃO</v>
      </c>
      <c r="E651" s="48"/>
    </row>
    <row r="652" spans="3:5" x14ac:dyDescent="0.25">
      <c r="C652" s="1">
        <v>6885680</v>
      </c>
      <c r="D652" t="str">
        <f>IFERROR(IF(VLOOKUP(C651,'FATURA SIM'!$C$13:$C$1048576,1,0)&gt;1,"SIM",),"NÃO")</f>
        <v>NÃO</v>
      </c>
      <c r="E652" s="48"/>
    </row>
    <row r="653" spans="3:5" x14ac:dyDescent="0.25">
      <c r="C653" s="1">
        <v>6886132</v>
      </c>
      <c r="D653" t="str">
        <f>IFERROR(IF(VLOOKUP(C652,'FATURA SIM'!$C$13:$C$1048576,1,0)&gt;1,"SIM",),"NÃO")</f>
        <v>SIM</v>
      </c>
      <c r="E653" s="48"/>
    </row>
    <row r="654" spans="3:5" x14ac:dyDescent="0.25">
      <c r="C654" s="1">
        <v>6886465</v>
      </c>
      <c r="D654" t="str">
        <f>IFERROR(IF(VLOOKUP(C653,'FATURA SIM'!$C$13:$C$1048576,1,0)&gt;1,"SIM",),"NÃO")</f>
        <v>NÃO</v>
      </c>
      <c r="E654" s="48"/>
    </row>
    <row r="655" spans="3:5" x14ac:dyDescent="0.25">
      <c r="C655" s="1">
        <v>6886710</v>
      </c>
      <c r="D655" t="str">
        <f>IFERROR(IF(VLOOKUP(C654,'FATURA SIM'!$C$13:$C$1048576,1,0)&gt;1,"SIM",),"NÃO")</f>
        <v>NÃO</v>
      </c>
      <c r="E655" s="48"/>
    </row>
    <row r="656" spans="3:5" x14ac:dyDescent="0.25">
      <c r="C656" s="1">
        <v>6886827</v>
      </c>
      <c r="D656" t="str">
        <f>IFERROR(IF(VLOOKUP(C655,'FATURA SIM'!$C$13:$C$1048576,1,0)&gt;1,"SIM",),"NÃO")</f>
        <v>SIM</v>
      </c>
      <c r="E656" s="48"/>
    </row>
    <row r="657" spans="3:5" x14ac:dyDescent="0.25">
      <c r="C657" s="1">
        <v>6887485</v>
      </c>
      <c r="D657" t="str">
        <f>IFERROR(IF(VLOOKUP(C656,'FATURA SIM'!$C$13:$C$1048576,1,0)&gt;1,"SIM",),"NÃO")</f>
        <v>NÃO</v>
      </c>
      <c r="E657" s="48"/>
    </row>
    <row r="658" spans="3:5" x14ac:dyDescent="0.25">
      <c r="C658" s="1">
        <v>6887715</v>
      </c>
      <c r="D658" t="str">
        <f>IFERROR(IF(VLOOKUP(C657,'FATURA SIM'!$C$13:$C$1048576,1,0)&gt;1,"SIM",),"NÃO")</f>
        <v>NÃO</v>
      </c>
      <c r="E658" s="48"/>
    </row>
    <row r="659" spans="3:5" x14ac:dyDescent="0.25">
      <c r="C659" s="1">
        <v>6887782</v>
      </c>
      <c r="D659" t="str">
        <f>IFERROR(IF(VLOOKUP(C658,'FATURA SIM'!$C$13:$C$1048576,1,0)&gt;1,"SIM",),"NÃO")</f>
        <v>NÃO</v>
      </c>
      <c r="E659" s="48"/>
    </row>
    <row r="660" spans="3:5" x14ac:dyDescent="0.25">
      <c r="C660" s="1">
        <v>6887955</v>
      </c>
      <c r="D660" t="str">
        <f>IFERROR(IF(VLOOKUP(C659,'FATURA SIM'!$C$13:$C$1048576,1,0)&gt;1,"SIM",),"NÃO")</f>
        <v>NÃO</v>
      </c>
      <c r="E660" s="48"/>
    </row>
    <row r="661" spans="3:5" x14ac:dyDescent="0.25">
      <c r="C661" s="1">
        <v>6888054</v>
      </c>
      <c r="D661" t="str">
        <f>IFERROR(IF(VLOOKUP(C660,'FATURA SIM'!$C$13:$C$1048576,1,0)&gt;1,"SIM",),"NÃO")</f>
        <v>NÃO</v>
      </c>
      <c r="E661" s="48"/>
    </row>
    <row r="662" spans="3:5" x14ac:dyDescent="0.25">
      <c r="C662" s="1">
        <v>6888117</v>
      </c>
      <c r="D662" t="str">
        <f>IFERROR(IF(VLOOKUP(C661,'FATURA SIM'!$C$13:$C$1048576,1,0)&gt;1,"SIM",),"NÃO")</f>
        <v>SIM</v>
      </c>
      <c r="E662" s="48"/>
    </row>
    <row r="663" spans="3:5" x14ac:dyDescent="0.25">
      <c r="C663" s="1">
        <v>6888268</v>
      </c>
      <c r="D663" t="str">
        <f>IFERROR(IF(VLOOKUP(C662,'FATURA SIM'!$C$13:$C$1048576,1,0)&gt;1,"SIM",),"NÃO")</f>
        <v>NÃO</v>
      </c>
      <c r="E663" s="48"/>
    </row>
    <row r="664" spans="3:5" x14ac:dyDescent="0.25">
      <c r="C664" s="1">
        <v>6888590</v>
      </c>
      <c r="D664" t="str">
        <f>IFERROR(IF(VLOOKUP(C663,'FATURA SIM'!$C$13:$C$1048576,1,0)&gt;1,"SIM",),"NÃO")</f>
        <v>SIM</v>
      </c>
      <c r="E664" s="48"/>
    </row>
    <row r="665" spans="3:5" x14ac:dyDescent="0.25">
      <c r="C665" s="1">
        <v>6888874</v>
      </c>
      <c r="D665" t="str">
        <f>IFERROR(IF(VLOOKUP(C664,'FATURA SIM'!$C$13:$C$1048576,1,0)&gt;1,"SIM",),"NÃO")</f>
        <v>NÃO</v>
      </c>
      <c r="E665" s="48"/>
    </row>
    <row r="666" spans="3:5" x14ac:dyDescent="0.25">
      <c r="C666" s="1">
        <v>6889023</v>
      </c>
      <c r="D666" t="str">
        <f>IFERROR(IF(VLOOKUP(C665,'FATURA SIM'!$C$13:$C$1048576,1,0)&gt;1,"SIM",),"NÃO")</f>
        <v>NÃO</v>
      </c>
      <c r="E666" s="48"/>
    </row>
    <row r="667" spans="3:5" x14ac:dyDescent="0.25">
      <c r="C667" s="1">
        <v>6889489</v>
      </c>
      <c r="D667" t="str">
        <f>IFERROR(IF(VLOOKUP(C666,'FATURA SIM'!$C$13:$C$1048576,1,0)&gt;1,"SIM",),"NÃO")</f>
        <v>SIM</v>
      </c>
      <c r="E667" s="48"/>
    </row>
    <row r="668" spans="3:5" x14ac:dyDescent="0.25">
      <c r="C668" s="1">
        <v>6889765</v>
      </c>
      <c r="D668" t="str">
        <f>IFERROR(IF(VLOOKUP(C667,'FATURA SIM'!$C$13:$C$1048576,1,0)&gt;1,"SIM",),"NÃO")</f>
        <v>NÃO</v>
      </c>
      <c r="E668" s="48"/>
    </row>
    <row r="669" spans="3:5" x14ac:dyDescent="0.25">
      <c r="C669" s="1">
        <v>6889766</v>
      </c>
      <c r="D669" t="str">
        <f>IFERROR(IF(VLOOKUP(C668,'FATURA SIM'!$C$13:$C$1048576,1,0)&gt;1,"SIM",),"NÃO")</f>
        <v>NÃO</v>
      </c>
      <c r="E669" s="48"/>
    </row>
    <row r="670" spans="3:5" x14ac:dyDescent="0.25">
      <c r="C670" s="1">
        <v>6890211</v>
      </c>
      <c r="D670" t="str">
        <f>IFERROR(IF(VLOOKUP(C669,'FATURA SIM'!$C$13:$C$1048576,1,0)&gt;1,"SIM",),"NÃO")</f>
        <v>NÃO</v>
      </c>
      <c r="E670" s="48"/>
    </row>
    <row r="671" spans="3:5" x14ac:dyDescent="0.25">
      <c r="C671" s="1">
        <v>6890228</v>
      </c>
      <c r="D671" t="str">
        <f>IFERROR(IF(VLOOKUP(C670,'FATURA SIM'!$C$13:$C$1048576,1,0)&gt;1,"SIM",),"NÃO")</f>
        <v>NÃO</v>
      </c>
      <c r="E671" s="48"/>
    </row>
    <row r="672" spans="3:5" x14ac:dyDescent="0.25">
      <c r="C672" s="1">
        <v>6890234</v>
      </c>
      <c r="D672" t="str">
        <f>IFERROR(IF(VLOOKUP(C671,'FATURA SIM'!$C$13:$C$1048576,1,0)&gt;1,"SIM",),"NÃO")</f>
        <v>NÃO</v>
      </c>
      <c r="E672" s="48"/>
    </row>
    <row r="673" spans="3:5" x14ac:dyDescent="0.25">
      <c r="C673" s="1">
        <v>6890276</v>
      </c>
      <c r="D673" t="str">
        <f>IFERROR(IF(VLOOKUP(C672,'FATURA SIM'!$C$13:$C$1048576,1,0)&gt;1,"SIM",),"NÃO")</f>
        <v>SIM</v>
      </c>
      <c r="E673" s="48"/>
    </row>
    <row r="674" spans="3:5" x14ac:dyDescent="0.25">
      <c r="C674" s="1">
        <v>6890669</v>
      </c>
      <c r="D674" t="str">
        <f>IFERROR(IF(VLOOKUP(C673,'FATURA SIM'!$C$13:$C$1048576,1,0)&gt;1,"SIM",),"NÃO")</f>
        <v>SIM</v>
      </c>
      <c r="E674" s="48"/>
    </row>
    <row r="675" spans="3:5" x14ac:dyDescent="0.25">
      <c r="C675" s="1">
        <v>6891030</v>
      </c>
      <c r="D675" t="str">
        <f>IFERROR(IF(VLOOKUP(C674,'FATURA SIM'!$C$13:$C$1048576,1,0)&gt;1,"SIM",),"NÃO")</f>
        <v>NÃO</v>
      </c>
      <c r="E675" s="48"/>
    </row>
    <row r="676" spans="3:5" x14ac:dyDescent="0.25">
      <c r="C676" s="1">
        <v>6891484</v>
      </c>
      <c r="D676" t="str">
        <f>IFERROR(IF(VLOOKUP(C675,'FATURA SIM'!$C$13:$C$1048576,1,0)&gt;1,"SIM",),"NÃO")</f>
        <v>NÃO</v>
      </c>
      <c r="E676" s="48"/>
    </row>
    <row r="677" spans="3:5" x14ac:dyDescent="0.25">
      <c r="C677" s="1">
        <v>6891595</v>
      </c>
      <c r="D677" t="str">
        <f>IFERROR(IF(VLOOKUP(C676,'FATURA SIM'!$C$13:$C$1048576,1,0)&gt;1,"SIM",),"NÃO")</f>
        <v>NÃO</v>
      </c>
      <c r="E677" s="48"/>
    </row>
    <row r="678" spans="3:5" x14ac:dyDescent="0.25">
      <c r="C678" s="1">
        <v>6891654</v>
      </c>
      <c r="D678" t="str">
        <f>IFERROR(IF(VLOOKUP(C677,'FATURA SIM'!$C$13:$C$1048576,1,0)&gt;1,"SIM",),"NÃO")</f>
        <v>NÃO</v>
      </c>
      <c r="E678" s="48"/>
    </row>
    <row r="679" spans="3:5" x14ac:dyDescent="0.25">
      <c r="C679" s="1">
        <v>6891971</v>
      </c>
      <c r="D679" t="str">
        <f>IFERROR(IF(VLOOKUP(C678,'FATURA SIM'!$C$13:$C$1048576,1,0)&gt;1,"SIM",),"NÃO")</f>
        <v>NÃO</v>
      </c>
      <c r="E679" s="48"/>
    </row>
    <row r="680" spans="3:5" x14ac:dyDescent="0.25">
      <c r="C680" s="1">
        <v>6892153</v>
      </c>
      <c r="D680" t="str">
        <f>IFERROR(IF(VLOOKUP(C679,'FATURA SIM'!$C$13:$C$1048576,1,0)&gt;1,"SIM",),"NÃO")</f>
        <v>NÃO</v>
      </c>
      <c r="E680" s="48"/>
    </row>
    <row r="681" spans="3:5" x14ac:dyDescent="0.25">
      <c r="C681" s="1">
        <v>6892241</v>
      </c>
      <c r="D681" t="str">
        <f>IFERROR(IF(VLOOKUP(C680,'FATURA SIM'!$C$13:$C$1048576,1,0)&gt;1,"SIM",),"NÃO")</f>
        <v>SIM</v>
      </c>
      <c r="E681" s="48"/>
    </row>
    <row r="682" spans="3:5" x14ac:dyDescent="0.25">
      <c r="C682" s="1">
        <v>6893223</v>
      </c>
      <c r="D682" t="str">
        <f>IFERROR(IF(VLOOKUP(C681,'FATURA SIM'!$C$13:$C$1048576,1,0)&gt;1,"SIM",),"NÃO")</f>
        <v>NÃO</v>
      </c>
      <c r="E682" s="48"/>
    </row>
    <row r="683" spans="3:5" x14ac:dyDescent="0.25">
      <c r="C683" s="1">
        <v>6893476</v>
      </c>
      <c r="D683" t="str">
        <f>IFERROR(IF(VLOOKUP(C682,'FATURA SIM'!$C$13:$C$1048576,1,0)&gt;1,"SIM",),"NÃO")</f>
        <v>NÃO</v>
      </c>
      <c r="E683" s="48"/>
    </row>
    <row r="684" spans="3:5" x14ac:dyDescent="0.25">
      <c r="C684" s="1">
        <v>6893832</v>
      </c>
      <c r="D684" t="str">
        <f>IFERROR(IF(VLOOKUP(C683,'FATURA SIM'!$C$13:$C$1048576,1,0)&gt;1,"SIM",),"NÃO")</f>
        <v>NÃO</v>
      </c>
      <c r="E684" s="48"/>
    </row>
    <row r="685" spans="3:5" x14ac:dyDescent="0.25">
      <c r="C685" s="1">
        <v>6893869</v>
      </c>
      <c r="D685" t="str">
        <f>IFERROR(IF(VLOOKUP(C684,'FATURA SIM'!$C$13:$C$1048576,1,0)&gt;1,"SIM",),"NÃO")</f>
        <v>NÃO</v>
      </c>
      <c r="E685" s="48"/>
    </row>
    <row r="686" spans="3:5" x14ac:dyDescent="0.25">
      <c r="C686" s="1">
        <v>6894237</v>
      </c>
      <c r="D686" t="str">
        <f>IFERROR(IF(VLOOKUP(C685,'FATURA SIM'!$C$13:$C$1048576,1,0)&gt;1,"SIM",),"NÃO")</f>
        <v>NÃO</v>
      </c>
      <c r="E686" s="48"/>
    </row>
    <row r="687" spans="3:5" x14ac:dyDescent="0.25">
      <c r="C687" s="1">
        <v>6894934</v>
      </c>
      <c r="D687" t="str">
        <f>IFERROR(IF(VLOOKUP(C686,'FATURA SIM'!$C$13:$C$1048576,1,0)&gt;1,"SIM",),"NÃO")</f>
        <v>NÃO</v>
      </c>
      <c r="E687" s="48"/>
    </row>
    <row r="688" spans="3:5" x14ac:dyDescent="0.25">
      <c r="C688" s="1">
        <v>6896181</v>
      </c>
      <c r="D688" t="str">
        <f>IFERROR(IF(VLOOKUP(C687,'FATURA SIM'!$C$13:$C$1048576,1,0)&gt;1,"SIM",),"NÃO")</f>
        <v>NÃO</v>
      </c>
      <c r="E688" s="48"/>
    </row>
    <row r="689" spans="3:5" x14ac:dyDescent="0.25">
      <c r="C689" s="1">
        <v>6896184</v>
      </c>
      <c r="D689" t="str">
        <f>IFERROR(IF(VLOOKUP(C688,'FATURA SIM'!$C$13:$C$1048576,1,0)&gt;1,"SIM",),"NÃO")</f>
        <v>NÃO</v>
      </c>
      <c r="E689" s="48"/>
    </row>
    <row r="690" spans="3:5" x14ac:dyDescent="0.25">
      <c r="C690" s="1">
        <v>6896373</v>
      </c>
      <c r="D690" t="str">
        <f>IFERROR(IF(VLOOKUP(C689,'FATURA SIM'!$C$13:$C$1048576,1,0)&gt;1,"SIM",),"NÃO")</f>
        <v>NÃO</v>
      </c>
      <c r="E690" s="48"/>
    </row>
    <row r="691" spans="3:5" x14ac:dyDescent="0.25">
      <c r="C691" s="1">
        <v>6897253</v>
      </c>
      <c r="D691" t="str">
        <f>IFERROR(IF(VLOOKUP(C690,'FATURA SIM'!$C$13:$C$1048576,1,0)&gt;1,"SIM",),"NÃO")</f>
        <v>NÃO</v>
      </c>
      <c r="E691" s="48"/>
    </row>
    <row r="692" spans="3:5" x14ac:dyDescent="0.25">
      <c r="C692" s="1">
        <v>6897279</v>
      </c>
      <c r="D692" t="str">
        <f>IFERROR(IF(VLOOKUP(C691,'FATURA SIM'!$C$13:$C$1048576,1,0)&gt;1,"SIM",),"NÃO")</f>
        <v>NÃO</v>
      </c>
      <c r="E692" s="48"/>
    </row>
    <row r="693" spans="3:5" x14ac:dyDescent="0.25">
      <c r="C693" s="1">
        <v>6897339</v>
      </c>
      <c r="D693" t="str">
        <f>IFERROR(IF(VLOOKUP(C692,'FATURA SIM'!$C$13:$C$1048576,1,0)&gt;1,"SIM",),"NÃO")</f>
        <v>NÃO</v>
      </c>
      <c r="E693" s="48"/>
    </row>
    <row r="694" spans="3:5" x14ac:dyDescent="0.25">
      <c r="C694" s="1">
        <v>6897348</v>
      </c>
      <c r="D694" t="str">
        <f>IFERROR(IF(VLOOKUP(C693,'FATURA SIM'!$C$13:$C$1048576,1,0)&gt;1,"SIM",),"NÃO")</f>
        <v>NÃO</v>
      </c>
      <c r="E694" s="48"/>
    </row>
    <row r="695" spans="3:5" x14ac:dyDescent="0.25">
      <c r="C695" s="1">
        <v>6898413</v>
      </c>
      <c r="D695" t="str">
        <f>IFERROR(IF(VLOOKUP(C694,'FATURA SIM'!$C$13:$C$1048576,1,0)&gt;1,"SIM",),"NÃO")</f>
        <v>NÃO</v>
      </c>
      <c r="E695" s="48"/>
    </row>
    <row r="696" spans="3:5" x14ac:dyDescent="0.25">
      <c r="C696" s="1">
        <v>6898623</v>
      </c>
      <c r="D696" t="str">
        <f>IFERROR(IF(VLOOKUP(C695,'FATURA SIM'!$C$13:$C$1048576,1,0)&gt;1,"SIM",),"NÃO")</f>
        <v>NÃO</v>
      </c>
      <c r="E696" s="48"/>
    </row>
    <row r="697" spans="3:5" x14ac:dyDescent="0.25">
      <c r="C697" s="18">
        <v>6898698</v>
      </c>
      <c r="D697" t="str">
        <f>IFERROR(IF(VLOOKUP(C696,'FATURA SIM'!$C$13:$C$1048576,1,0)&gt;1,"SIM",),"NÃO")</f>
        <v>SIM</v>
      </c>
      <c r="E697" s="48"/>
    </row>
    <row r="698" spans="3:5" x14ac:dyDescent="0.25">
      <c r="C698" s="1">
        <v>6898776</v>
      </c>
      <c r="D698" t="str">
        <f>IFERROR(IF(VLOOKUP(C697,'FATURA SIM'!$C$13:$C$1048576,1,0)&gt;1,"SIM",),"NÃO")</f>
        <v>NÃO</v>
      </c>
      <c r="E698" s="48"/>
    </row>
    <row r="699" spans="3:5" x14ac:dyDescent="0.25">
      <c r="C699" s="1">
        <v>6899141</v>
      </c>
      <c r="D699" t="str">
        <f>IFERROR(IF(VLOOKUP(C698,'FATURA SIM'!$C$13:$C$1048576,1,0)&gt;1,"SIM",),"NÃO")</f>
        <v>SIM</v>
      </c>
      <c r="E699" s="48"/>
    </row>
    <row r="700" spans="3:5" x14ac:dyDescent="0.25">
      <c r="C700" s="1">
        <v>6899359</v>
      </c>
      <c r="D700" t="str">
        <f>IFERROR(IF(VLOOKUP(C699,'FATURA SIM'!$C$13:$C$1048576,1,0)&gt;1,"SIM",),"NÃO")</f>
        <v>NÃO</v>
      </c>
      <c r="E700" s="48"/>
    </row>
    <row r="701" spans="3:5" x14ac:dyDescent="0.25">
      <c r="C701" s="1">
        <v>6899716</v>
      </c>
      <c r="D701" t="str">
        <f>IFERROR(IF(VLOOKUP(C700,'FATURA SIM'!$C$13:$C$1048576,1,0)&gt;1,"SIM",),"NÃO")</f>
        <v>SIM</v>
      </c>
      <c r="E701" s="48"/>
    </row>
    <row r="702" spans="3:5" x14ac:dyDescent="0.25">
      <c r="C702" s="1">
        <v>6899794</v>
      </c>
      <c r="D702" t="str">
        <f>IFERROR(IF(VLOOKUP(C701,'FATURA SIM'!$C$13:$C$1048576,1,0)&gt;1,"SIM",),"NÃO")</f>
        <v>NÃO</v>
      </c>
      <c r="E702" s="48"/>
    </row>
    <row r="703" spans="3:5" x14ac:dyDescent="0.25">
      <c r="C703" s="1">
        <v>6900501</v>
      </c>
      <c r="D703" t="str">
        <f>IFERROR(IF(VLOOKUP(C702,'FATURA SIM'!$C$13:$C$1048576,1,0)&gt;1,"SIM",),"NÃO")</f>
        <v>NÃO</v>
      </c>
      <c r="E703" s="48"/>
    </row>
    <row r="704" spans="3:5" x14ac:dyDescent="0.25">
      <c r="C704" s="1">
        <v>6901061</v>
      </c>
      <c r="D704" t="str">
        <f>IFERROR(IF(VLOOKUP(C703,'FATURA SIM'!$C$13:$C$1048576,1,0)&gt;1,"SIM",),"NÃO")</f>
        <v>NÃO</v>
      </c>
      <c r="E704" s="48"/>
    </row>
    <row r="705" spans="3:5" x14ac:dyDescent="0.25">
      <c r="C705" s="1">
        <v>6901085</v>
      </c>
      <c r="D705" t="str">
        <f>IFERROR(IF(VLOOKUP(C704,'FATURA SIM'!$C$13:$C$1048576,1,0)&gt;1,"SIM",),"NÃO")</f>
        <v>SIM</v>
      </c>
      <c r="E705" s="48"/>
    </row>
    <row r="706" spans="3:5" x14ac:dyDescent="0.25">
      <c r="C706" s="1">
        <v>6901087</v>
      </c>
      <c r="D706" t="str">
        <f>IFERROR(IF(VLOOKUP(C705,'FATURA SIM'!$C$13:$C$1048576,1,0)&gt;1,"SIM",),"NÃO")</f>
        <v>NÃO</v>
      </c>
      <c r="E706" s="48"/>
    </row>
    <row r="707" spans="3:5" x14ac:dyDescent="0.25">
      <c r="C707" s="1">
        <v>6901221</v>
      </c>
      <c r="D707" t="str">
        <f>IFERROR(IF(VLOOKUP(C706,'FATURA SIM'!$C$13:$C$1048576,1,0)&gt;1,"SIM",),"NÃO")</f>
        <v>SIM</v>
      </c>
      <c r="E707" s="48"/>
    </row>
    <row r="708" spans="3:5" x14ac:dyDescent="0.25">
      <c r="C708" s="1">
        <v>6901332</v>
      </c>
      <c r="D708" t="str">
        <f>IFERROR(IF(VLOOKUP(C707,'FATURA SIM'!$C$13:$C$1048576,1,0)&gt;1,"SIM",),"NÃO")</f>
        <v>NÃO</v>
      </c>
      <c r="E708" s="48"/>
    </row>
    <row r="709" spans="3:5" x14ac:dyDescent="0.25">
      <c r="C709" s="1">
        <v>6901641</v>
      </c>
      <c r="D709" t="str">
        <f>IFERROR(IF(VLOOKUP(C708,'FATURA SIM'!$C$13:$C$1048576,1,0)&gt;1,"SIM",),"NÃO")</f>
        <v>SIM</v>
      </c>
      <c r="E709" s="48"/>
    </row>
    <row r="710" spans="3:5" x14ac:dyDescent="0.25">
      <c r="C710" s="1">
        <v>6902086</v>
      </c>
      <c r="D710" t="str">
        <f>IFERROR(IF(VLOOKUP(C709,'FATURA SIM'!$C$13:$C$1048576,1,0)&gt;1,"SIM",),"NÃO")</f>
        <v>SIM</v>
      </c>
      <c r="E710" s="48"/>
    </row>
    <row r="711" spans="3:5" x14ac:dyDescent="0.25">
      <c r="C711" s="1">
        <v>6902438</v>
      </c>
      <c r="D711" t="str">
        <f>IFERROR(IF(VLOOKUP(C710,'FATURA SIM'!$C$13:$C$1048576,1,0)&gt;1,"SIM",),"NÃO")</f>
        <v>SIM</v>
      </c>
      <c r="E711" s="48"/>
    </row>
    <row r="712" spans="3:5" x14ac:dyDescent="0.25">
      <c r="C712" s="1">
        <v>6902716</v>
      </c>
      <c r="D712" t="str">
        <f>IFERROR(IF(VLOOKUP(C711,'FATURA SIM'!$C$13:$C$1048576,1,0)&gt;1,"SIM",),"NÃO")</f>
        <v>NÃO</v>
      </c>
      <c r="E712" s="48"/>
    </row>
    <row r="713" spans="3:5" x14ac:dyDescent="0.25">
      <c r="C713" s="1">
        <v>6902770</v>
      </c>
      <c r="D713" t="str">
        <f>IFERROR(IF(VLOOKUP(C712,'FATURA SIM'!$C$13:$C$1048576,1,0)&gt;1,"SIM",),"NÃO")</f>
        <v>NÃO</v>
      </c>
      <c r="E713" s="48"/>
    </row>
    <row r="714" spans="3:5" x14ac:dyDescent="0.25">
      <c r="C714" s="1">
        <v>6902863</v>
      </c>
      <c r="D714" t="str">
        <f>IFERROR(IF(VLOOKUP(C713,'FATURA SIM'!$C$13:$C$1048576,1,0)&gt;1,"SIM",),"NÃO")</f>
        <v>NÃO</v>
      </c>
      <c r="E714" s="48"/>
    </row>
    <row r="715" spans="3:5" x14ac:dyDescent="0.25">
      <c r="C715" s="1">
        <v>6902968</v>
      </c>
      <c r="D715" t="str">
        <f>IFERROR(IF(VLOOKUP(C714,'FATURA SIM'!$C$13:$C$1048576,1,0)&gt;1,"SIM",),"NÃO")</f>
        <v>SIM</v>
      </c>
      <c r="E715" s="48"/>
    </row>
    <row r="716" spans="3:5" x14ac:dyDescent="0.25">
      <c r="C716" s="1">
        <v>6903108</v>
      </c>
      <c r="D716" t="str">
        <f>IFERROR(IF(VLOOKUP(C715,'FATURA SIM'!$C$13:$C$1048576,1,0)&gt;1,"SIM",),"NÃO")</f>
        <v>NÃO</v>
      </c>
      <c r="E716" s="48"/>
    </row>
    <row r="717" spans="3:5" x14ac:dyDescent="0.25">
      <c r="C717" s="1">
        <v>6903313</v>
      </c>
      <c r="D717" t="str">
        <f>IFERROR(IF(VLOOKUP(C716,'FATURA SIM'!$C$13:$C$1048576,1,0)&gt;1,"SIM",),"NÃO")</f>
        <v>NÃO</v>
      </c>
      <c r="E717" s="48"/>
    </row>
    <row r="718" spans="3:5" x14ac:dyDescent="0.25">
      <c r="C718" s="1">
        <v>6903568</v>
      </c>
      <c r="D718" t="str">
        <f>IFERROR(IF(VLOOKUP(C717,'FATURA SIM'!$C$13:$C$1048576,1,0)&gt;1,"SIM",),"NÃO")</f>
        <v>SIM</v>
      </c>
      <c r="E718" s="48"/>
    </row>
    <row r="719" spans="3:5" x14ac:dyDescent="0.25">
      <c r="C719" s="1">
        <v>6904046</v>
      </c>
      <c r="D719" t="str">
        <f>IFERROR(IF(VLOOKUP(C718,'FATURA SIM'!$C$13:$C$1048576,1,0)&gt;1,"SIM",),"NÃO")</f>
        <v>NÃO</v>
      </c>
      <c r="E719" s="48"/>
    </row>
    <row r="720" spans="3:5" x14ac:dyDescent="0.25">
      <c r="C720" s="1">
        <v>6904331</v>
      </c>
      <c r="D720" t="str">
        <f>IFERROR(IF(VLOOKUP(C719,'FATURA SIM'!$C$13:$C$1048576,1,0)&gt;1,"SIM",),"NÃO")</f>
        <v>NÃO</v>
      </c>
      <c r="E720" s="48"/>
    </row>
    <row r="721" spans="3:5" x14ac:dyDescent="0.25">
      <c r="C721" s="1">
        <v>6904477</v>
      </c>
      <c r="D721" t="str">
        <f>IFERROR(IF(VLOOKUP(C720,'FATURA SIM'!$C$13:$C$1048576,1,0)&gt;1,"SIM",),"NÃO")</f>
        <v>SIM</v>
      </c>
      <c r="E721" s="48"/>
    </row>
    <row r="722" spans="3:5" x14ac:dyDescent="0.25">
      <c r="C722" s="1">
        <v>6904480</v>
      </c>
      <c r="D722" t="str">
        <f>IFERROR(IF(VLOOKUP(C721,'FATURA SIM'!$C$13:$C$1048576,1,0)&gt;1,"SIM",),"NÃO")</f>
        <v>NÃO</v>
      </c>
      <c r="E722" s="48"/>
    </row>
    <row r="723" spans="3:5" x14ac:dyDescent="0.25">
      <c r="C723" s="1">
        <v>6905803</v>
      </c>
      <c r="D723" t="str">
        <f>IFERROR(IF(VLOOKUP(C722,'FATURA SIM'!$C$13:$C$1048576,1,0)&gt;1,"SIM",),"NÃO")</f>
        <v>NÃO</v>
      </c>
      <c r="E723" s="48"/>
    </row>
    <row r="724" spans="3:5" x14ac:dyDescent="0.25">
      <c r="C724" s="1">
        <v>6905893</v>
      </c>
      <c r="D724" t="str">
        <f>IFERROR(IF(VLOOKUP(C723,'FATURA SIM'!$C$13:$C$1048576,1,0)&gt;1,"SIM",),"NÃO")</f>
        <v>NÃO</v>
      </c>
      <c r="E724" s="48"/>
    </row>
    <row r="725" spans="3:5" x14ac:dyDescent="0.25">
      <c r="C725" s="1">
        <v>6906385</v>
      </c>
      <c r="D725" t="str">
        <f>IFERROR(IF(VLOOKUP(C724,'FATURA SIM'!$C$13:$C$1048576,1,0)&gt;1,"SIM",),"NÃO")</f>
        <v>NÃO</v>
      </c>
      <c r="E725" s="48"/>
    </row>
    <row r="726" spans="3:5" x14ac:dyDescent="0.25">
      <c r="C726" s="1">
        <v>6906669</v>
      </c>
      <c r="D726" t="str">
        <f>IFERROR(IF(VLOOKUP(C725,'FATURA SIM'!$C$13:$C$1048576,1,0)&gt;1,"SIM",),"NÃO")</f>
        <v>SIM</v>
      </c>
      <c r="E726" s="48"/>
    </row>
    <row r="727" spans="3:5" x14ac:dyDescent="0.25">
      <c r="C727" s="1">
        <v>6906738</v>
      </c>
      <c r="D727" t="str">
        <f>IFERROR(IF(VLOOKUP(C726,'FATURA SIM'!$C$13:$C$1048576,1,0)&gt;1,"SIM",),"NÃO")</f>
        <v>NÃO</v>
      </c>
      <c r="E727" s="48"/>
    </row>
    <row r="728" spans="3:5" x14ac:dyDescent="0.25">
      <c r="C728" s="1">
        <v>6907230</v>
      </c>
      <c r="D728" t="str">
        <f>IFERROR(IF(VLOOKUP(C727,'FATURA SIM'!$C$13:$C$1048576,1,0)&gt;1,"SIM",),"NÃO")</f>
        <v>NÃO</v>
      </c>
      <c r="E728" s="48"/>
    </row>
    <row r="729" spans="3:5" x14ac:dyDescent="0.25">
      <c r="C729" s="1">
        <v>6907545</v>
      </c>
      <c r="D729" t="str">
        <f>IFERROR(IF(VLOOKUP(C728,'FATURA SIM'!$C$13:$C$1048576,1,0)&gt;1,"SIM",),"NÃO")</f>
        <v>NÃO</v>
      </c>
      <c r="E729" s="48"/>
    </row>
    <row r="730" spans="3:5" x14ac:dyDescent="0.25">
      <c r="C730" s="1">
        <v>6907838</v>
      </c>
      <c r="D730" t="str">
        <f>IFERROR(IF(VLOOKUP(C729,'FATURA SIM'!$C$13:$C$1048576,1,0)&gt;1,"SIM",),"NÃO")</f>
        <v>NÃO</v>
      </c>
      <c r="E730" s="48"/>
    </row>
    <row r="731" spans="3:5" x14ac:dyDescent="0.25">
      <c r="C731" s="1">
        <v>6907917</v>
      </c>
      <c r="D731" t="str">
        <f>IFERROR(IF(VLOOKUP(C730,'FATURA SIM'!$C$13:$C$1048576,1,0)&gt;1,"SIM",),"NÃO")</f>
        <v>SIM</v>
      </c>
      <c r="E731" s="48"/>
    </row>
    <row r="732" spans="3:5" x14ac:dyDescent="0.25">
      <c r="C732" s="1">
        <v>6907921</v>
      </c>
      <c r="D732" t="str">
        <f>IFERROR(IF(VLOOKUP(C731,'FATURA SIM'!$C$13:$C$1048576,1,0)&gt;1,"SIM",),"NÃO")</f>
        <v>SIM</v>
      </c>
      <c r="E732" s="48"/>
    </row>
    <row r="733" spans="3:5" x14ac:dyDescent="0.25">
      <c r="C733" s="1">
        <v>6907984</v>
      </c>
      <c r="D733" t="str">
        <f>IFERROR(IF(VLOOKUP(C732,'FATURA SIM'!$C$13:$C$1048576,1,0)&gt;1,"SIM",),"NÃO")</f>
        <v>NÃO</v>
      </c>
      <c r="E733" s="48"/>
    </row>
    <row r="734" spans="3:5" x14ac:dyDescent="0.25">
      <c r="C734" s="1">
        <v>6908154</v>
      </c>
      <c r="D734" t="str">
        <f>IFERROR(IF(VLOOKUP(C733,'FATURA SIM'!$C$13:$C$1048576,1,0)&gt;1,"SIM",),"NÃO")</f>
        <v>SIM</v>
      </c>
      <c r="E734" s="48"/>
    </row>
    <row r="735" spans="3:5" x14ac:dyDescent="0.25">
      <c r="C735" s="1">
        <v>6908362</v>
      </c>
      <c r="D735" t="str">
        <f>IFERROR(IF(VLOOKUP(C734,'FATURA SIM'!$C$13:$C$1048576,1,0)&gt;1,"SIM",),"NÃO")</f>
        <v>NÃO</v>
      </c>
      <c r="E735" s="48"/>
    </row>
    <row r="736" spans="3:5" x14ac:dyDescent="0.25">
      <c r="C736" s="1">
        <v>6908451</v>
      </c>
      <c r="D736" t="str">
        <f>IFERROR(IF(VLOOKUP(C735,'FATURA SIM'!$C$13:$C$1048576,1,0)&gt;1,"SIM",),"NÃO")</f>
        <v>NÃO</v>
      </c>
      <c r="E736" s="48"/>
    </row>
    <row r="737" spans="3:5" x14ac:dyDescent="0.25">
      <c r="C737" s="1">
        <v>6908462</v>
      </c>
      <c r="D737" t="str">
        <f>IFERROR(IF(VLOOKUP(C736,'FATURA SIM'!$C$13:$C$1048576,1,0)&gt;1,"SIM",),"NÃO")</f>
        <v>NÃO</v>
      </c>
      <c r="E737" s="48"/>
    </row>
    <row r="738" spans="3:5" x14ac:dyDescent="0.25">
      <c r="C738" s="1">
        <v>6908474</v>
      </c>
      <c r="D738" t="str">
        <f>IFERROR(IF(VLOOKUP(C737,'FATURA SIM'!$C$13:$C$1048576,1,0)&gt;1,"SIM",),"NÃO")</f>
        <v>SIM</v>
      </c>
      <c r="E738" s="48"/>
    </row>
    <row r="739" spans="3:5" x14ac:dyDescent="0.25">
      <c r="C739" s="1">
        <v>6909057</v>
      </c>
      <c r="D739" t="str">
        <f>IFERROR(IF(VLOOKUP(C738,'FATURA SIM'!$C$13:$C$1048576,1,0)&gt;1,"SIM",),"NÃO")</f>
        <v>NÃO</v>
      </c>
      <c r="E739" s="48"/>
    </row>
    <row r="740" spans="3:5" x14ac:dyDescent="0.25">
      <c r="C740" s="1">
        <v>6909154</v>
      </c>
      <c r="D740" t="str">
        <f>IFERROR(IF(VLOOKUP(C739,'FATURA SIM'!$C$13:$C$1048576,1,0)&gt;1,"SIM",),"NÃO")</f>
        <v>SIM</v>
      </c>
      <c r="E740" s="48"/>
    </row>
    <row r="741" spans="3:5" x14ac:dyDescent="0.25">
      <c r="C741" s="1">
        <v>6910151</v>
      </c>
      <c r="D741" t="str">
        <f>IFERROR(IF(VLOOKUP(C740,'FATURA SIM'!$C$13:$C$1048576,1,0)&gt;1,"SIM",),"NÃO")</f>
        <v>NÃO</v>
      </c>
      <c r="E741" s="48"/>
    </row>
    <row r="742" spans="3:5" x14ac:dyDescent="0.25">
      <c r="C742" s="1">
        <v>6910208</v>
      </c>
      <c r="D742" t="str">
        <f>IFERROR(IF(VLOOKUP(C741,'FATURA SIM'!$C$13:$C$1048576,1,0)&gt;1,"SIM",),"NÃO")</f>
        <v>NÃO</v>
      </c>
      <c r="E742" s="48"/>
    </row>
    <row r="743" spans="3:5" x14ac:dyDescent="0.25">
      <c r="C743" s="1">
        <v>6910597</v>
      </c>
      <c r="D743" t="str">
        <f>IFERROR(IF(VLOOKUP(C742,'FATURA SIM'!$C$13:$C$1048576,1,0)&gt;1,"SIM",),"NÃO")</f>
        <v>NÃO</v>
      </c>
      <c r="E743" s="48"/>
    </row>
    <row r="744" spans="3:5" x14ac:dyDescent="0.25">
      <c r="C744" s="1">
        <v>6910835</v>
      </c>
      <c r="D744" t="str">
        <f>IFERROR(IF(VLOOKUP(C743,'FATURA SIM'!$C$13:$C$1048576,1,0)&gt;1,"SIM",),"NÃO")</f>
        <v>SIM</v>
      </c>
      <c r="E744" s="48"/>
    </row>
    <row r="745" spans="3:5" x14ac:dyDescent="0.25">
      <c r="C745" s="1">
        <v>6910940</v>
      </c>
      <c r="D745" t="str">
        <f>IFERROR(IF(VLOOKUP(C744,'FATURA SIM'!$C$13:$C$1048576,1,0)&gt;1,"SIM",),"NÃO")</f>
        <v>NÃO</v>
      </c>
      <c r="E745" s="48"/>
    </row>
    <row r="746" spans="3:5" x14ac:dyDescent="0.25">
      <c r="C746" s="1">
        <v>6911091</v>
      </c>
      <c r="D746" t="str">
        <f>IFERROR(IF(VLOOKUP(C745,'FATURA SIM'!$C$13:$C$1048576,1,0)&gt;1,"SIM",),"NÃO")</f>
        <v>NÃO</v>
      </c>
      <c r="E746" s="48"/>
    </row>
    <row r="747" spans="3:5" x14ac:dyDescent="0.25">
      <c r="C747" s="1">
        <v>6911885</v>
      </c>
      <c r="D747" t="str">
        <f>IFERROR(IF(VLOOKUP(C746,'FATURA SIM'!$C$13:$C$1048576,1,0)&gt;1,"SIM",),"NÃO")</f>
        <v>NÃO</v>
      </c>
      <c r="E747" s="48"/>
    </row>
    <row r="748" spans="3:5" x14ac:dyDescent="0.25">
      <c r="C748" s="1">
        <v>6912019</v>
      </c>
      <c r="D748" t="str">
        <f>IFERROR(IF(VLOOKUP(C747,'FATURA SIM'!$C$13:$C$1048576,1,0)&gt;1,"SIM",),"NÃO")</f>
        <v>SIM</v>
      </c>
      <c r="E748" s="48"/>
    </row>
    <row r="749" spans="3:5" x14ac:dyDescent="0.25">
      <c r="C749" s="1">
        <v>6912098</v>
      </c>
      <c r="D749" t="str">
        <f>IFERROR(IF(VLOOKUP(C748,'FATURA SIM'!$C$13:$C$1048576,1,0)&gt;1,"SIM",),"NÃO")</f>
        <v>SIM</v>
      </c>
      <c r="E749" s="48"/>
    </row>
    <row r="750" spans="3:5" x14ac:dyDescent="0.25">
      <c r="C750" s="1">
        <v>6912425</v>
      </c>
      <c r="D750" t="str">
        <f>IFERROR(IF(VLOOKUP(C749,'FATURA SIM'!$C$13:$C$1048576,1,0)&gt;1,"SIM",),"NÃO")</f>
        <v>NÃO</v>
      </c>
      <c r="E750" s="48"/>
    </row>
    <row r="751" spans="3:5" x14ac:dyDescent="0.25">
      <c r="C751" s="1">
        <v>6912910</v>
      </c>
      <c r="D751" t="str">
        <f>IFERROR(IF(VLOOKUP(C750,'FATURA SIM'!$C$13:$C$1048576,1,0)&gt;1,"SIM",),"NÃO")</f>
        <v>NÃO</v>
      </c>
      <c r="E751" s="48"/>
    </row>
    <row r="752" spans="3:5" x14ac:dyDescent="0.25">
      <c r="C752" s="1">
        <v>6913039</v>
      </c>
      <c r="D752" t="str">
        <f>IFERROR(IF(VLOOKUP(C751,'FATURA SIM'!$C$13:$C$1048576,1,0)&gt;1,"SIM",),"NÃO")</f>
        <v>NÃO</v>
      </c>
      <c r="E752" s="48"/>
    </row>
    <row r="753" spans="3:5" x14ac:dyDescent="0.25">
      <c r="C753" s="1">
        <v>6913336</v>
      </c>
      <c r="D753" t="str">
        <f>IFERROR(IF(VLOOKUP(C752,'FATURA SIM'!$C$13:$C$1048576,1,0)&gt;1,"SIM",),"NÃO")</f>
        <v>SIM</v>
      </c>
      <c r="E753" s="48"/>
    </row>
    <row r="754" spans="3:5" x14ac:dyDescent="0.25">
      <c r="C754" s="1">
        <v>6913371</v>
      </c>
      <c r="D754" t="str">
        <f>IFERROR(IF(VLOOKUP(C753,'FATURA SIM'!$C$13:$C$1048576,1,0)&gt;1,"SIM",),"NÃO")</f>
        <v>NÃO</v>
      </c>
      <c r="E754" s="48"/>
    </row>
    <row r="755" spans="3:5" x14ac:dyDescent="0.25">
      <c r="C755" s="1">
        <v>6914271</v>
      </c>
      <c r="D755" t="str">
        <f>IFERROR(IF(VLOOKUP(C754,'FATURA SIM'!$C$13:$C$1048576,1,0)&gt;1,"SIM",),"NÃO")</f>
        <v>NÃO</v>
      </c>
      <c r="E755" s="48"/>
    </row>
    <row r="756" spans="3:5" x14ac:dyDescent="0.25">
      <c r="C756" s="1">
        <v>6914312</v>
      </c>
      <c r="D756" t="str">
        <f>IFERROR(IF(VLOOKUP(C755,'FATURA SIM'!$C$13:$C$1048576,1,0)&gt;1,"SIM",),"NÃO")</f>
        <v>SIM</v>
      </c>
      <c r="E756" s="48"/>
    </row>
    <row r="757" spans="3:5" x14ac:dyDescent="0.25">
      <c r="C757" s="1">
        <v>6914321</v>
      </c>
      <c r="D757" t="str">
        <f>IFERROR(IF(VLOOKUP(C756,'FATURA SIM'!$C$13:$C$1048576,1,0)&gt;1,"SIM",),"NÃO")</f>
        <v>NÃO</v>
      </c>
      <c r="E757" s="48"/>
    </row>
    <row r="758" spans="3:5" x14ac:dyDescent="0.25">
      <c r="C758" s="1">
        <v>6915039</v>
      </c>
      <c r="D758" t="str">
        <f>IFERROR(IF(VLOOKUP(C757,'FATURA SIM'!$C$13:$C$1048576,1,0)&gt;1,"SIM",),"NÃO")</f>
        <v>NÃO</v>
      </c>
      <c r="E758" s="48"/>
    </row>
    <row r="759" spans="3:5" x14ac:dyDescent="0.25">
      <c r="C759" s="1">
        <v>6915285</v>
      </c>
      <c r="D759" t="str">
        <f>IFERROR(IF(VLOOKUP(C758,'FATURA SIM'!$C$13:$C$1048576,1,0)&gt;1,"SIM",),"NÃO")</f>
        <v>NÃO</v>
      </c>
      <c r="E759" s="48"/>
    </row>
    <row r="760" spans="3:5" x14ac:dyDescent="0.25">
      <c r="C760" s="1">
        <v>6915334</v>
      </c>
      <c r="D760" t="str">
        <f>IFERROR(IF(VLOOKUP(C759,'FATURA SIM'!$C$13:$C$1048576,1,0)&gt;1,"SIM",),"NÃO")</f>
        <v>NÃO</v>
      </c>
      <c r="E760" s="48"/>
    </row>
    <row r="761" spans="3:5" x14ac:dyDescent="0.25">
      <c r="C761" s="1">
        <v>6915971</v>
      </c>
      <c r="D761" t="str">
        <f>IFERROR(IF(VLOOKUP(C760,'FATURA SIM'!$C$13:$C$1048576,1,0)&gt;1,"SIM",),"NÃO")</f>
        <v>SIM</v>
      </c>
      <c r="E761" s="48"/>
    </row>
    <row r="762" spans="3:5" x14ac:dyDescent="0.25">
      <c r="C762" s="1">
        <v>6916273</v>
      </c>
      <c r="D762" t="str">
        <f>IFERROR(IF(VLOOKUP(C761,'FATURA SIM'!$C$13:$C$1048576,1,0)&gt;1,"SIM",),"NÃO")</f>
        <v>SIM</v>
      </c>
      <c r="E762" s="48"/>
    </row>
    <row r="763" spans="3:5" x14ac:dyDescent="0.25">
      <c r="C763" s="1">
        <v>6916388</v>
      </c>
      <c r="D763" t="str">
        <f>IFERROR(IF(VLOOKUP(C762,'FATURA SIM'!$C$13:$C$1048576,1,0)&gt;1,"SIM",),"NÃO")</f>
        <v>NÃO</v>
      </c>
      <c r="E763" s="48"/>
    </row>
    <row r="764" spans="3:5" x14ac:dyDescent="0.25">
      <c r="C764" s="1">
        <v>6916834</v>
      </c>
      <c r="D764" t="str">
        <f>IFERROR(IF(VLOOKUP(C763,'FATURA SIM'!$C$13:$C$1048576,1,0)&gt;1,"SIM",),"NÃO")</f>
        <v>NÃO</v>
      </c>
      <c r="E764" s="48"/>
    </row>
    <row r="765" spans="3:5" x14ac:dyDescent="0.25">
      <c r="C765" s="1">
        <v>6917161</v>
      </c>
      <c r="D765" t="str">
        <f>IFERROR(IF(VLOOKUP(C764,'FATURA SIM'!$C$13:$C$1048576,1,0)&gt;1,"SIM",),"NÃO")</f>
        <v>NÃO</v>
      </c>
      <c r="E765" s="48"/>
    </row>
    <row r="766" spans="3:5" x14ac:dyDescent="0.25">
      <c r="C766" s="1">
        <v>6917492</v>
      </c>
      <c r="D766" t="str">
        <f>IFERROR(IF(VLOOKUP(C765,'FATURA SIM'!$C$13:$C$1048576,1,0)&gt;1,"SIM",),"NÃO")</f>
        <v>NÃO</v>
      </c>
      <c r="E766" s="48"/>
    </row>
    <row r="767" spans="3:5" x14ac:dyDescent="0.25">
      <c r="C767" s="1">
        <v>6918004</v>
      </c>
      <c r="D767" t="str">
        <f>IFERROR(IF(VLOOKUP(C766,'FATURA SIM'!$C$13:$C$1048576,1,0)&gt;1,"SIM",),"NÃO")</f>
        <v>NÃO</v>
      </c>
      <c r="E767" s="48"/>
    </row>
    <row r="768" spans="3:5" x14ac:dyDescent="0.25">
      <c r="C768" s="1">
        <v>6918152</v>
      </c>
      <c r="D768" t="str">
        <f>IFERROR(IF(VLOOKUP(C767,'FATURA SIM'!$C$13:$C$1048576,1,0)&gt;1,"SIM",),"NÃO")</f>
        <v>NÃO</v>
      </c>
      <c r="E768" s="48"/>
    </row>
    <row r="769" spans="3:5" x14ac:dyDescent="0.25">
      <c r="C769" s="1">
        <v>6918277</v>
      </c>
      <c r="D769" t="str">
        <f>IFERROR(IF(VLOOKUP(C768,'FATURA SIM'!$C$13:$C$1048576,1,0)&gt;1,"SIM",),"NÃO")</f>
        <v>NÃO</v>
      </c>
      <c r="E769" s="48"/>
    </row>
    <row r="770" spans="3:5" x14ac:dyDescent="0.25">
      <c r="C770" s="1">
        <v>6918348</v>
      </c>
      <c r="D770" t="str">
        <f>IFERROR(IF(VLOOKUP(C769,'FATURA SIM'!$C$13:$C$1048576,1,0)&gt;1,"SIM",),"NÃO")</f>
        <v>NÃO</v>
      </c>
      <c r="E770" s="48"/>
    </row>
    <row r="771" spans="3:5" x14ac:dyDescent="0.25">
      <c r="C771" s="1">
        <v>6918551</v>
      </c>
      <c r="D771" t="str">
        <f>IFERROR(IF(VLOOKUP(C770,'FATURA SIM'!$C$13:$C$1048576,1,0)&gt;1,"SIM",),"NÃO")</f>
        <v>NÃO</v>
      </c>
      <c r="E771" s="48"/>
    </row>
    <row r="772" spans="3:5" x14ac:dyDescent="0.25">
      <c r="C772" s="1">
        <v>6918562</v>
      </c>
      <c r="D772" t="str">
        <f>IFERROR(IF(VLOOKUP(C771,'FATURA SIM'!$C$13:$C$1048576,1,0)&gt;1,"SIM",),"NÃO")</f>
        <v>NÃO</v>
      </c>
      <c r="E772" s="48"/>
    </row>
    <row r="773" spans="3:5" x14ac:dyDescent="0.25">
      <c r="C773" s="1">
        <v>6918601</v>
      </c>
      <c r="D773" t="str">
        <f>IFERROR(IF(VLOOKUP(C772,'FATURA SIM'!$C$13:$C$1048576,1,0)&gt;1,"SIM",),"NÃO")</f>
        <v>SIM</v>
      </c>
      <c r="E773" s="48"/>
    </row>
    <row r="774" spans="3:5" x14ac:dyDescent="0.25">
      <c r="C774" s="1">
        <v>6919387</v>
      </c>
      <c r="D774" t="str">
        <f>IFERROR(IF(VLOOKUP(C773,'FATURA SIM'!$C$13:$C$1048576,1,0)&gt;1,"SIM",),"NÃO")</f>
        <v>NÃO</v>
      </c>
      <c r="E774" s="48"/>
    </row>
    <row r="775" spans="3:5" x14ac:dyDescent="0.25">
      <c r="C775" s="1">
        <v>6919535</v>
      </c>
      <c r="D775" t="str">
        <f>IFERROR(IF(VLOOKUP(C774,'FATURA SIM'!$C$13:$C$1048576,1,0)&gt;1,"SIM",),"NÃO")</f>
        <v>NÃO</v>
      </c>
      <c r="E775" s="48"/>
    </row>
    <row r="776" spans="3:5" x14ac:dyDescent="0.25">
      <c r="C776" s="1">
        <v>6919764</v>
      </c>
      <c r="D776" t="str">
        <f>IFERROR(IF(VLOOKUP(C775,'FATURA SIM'!$C$13:$C$1048576,1,0)&gt;1,"SIM",),"NÃO")</f>
        <v>NÃO</v>
      </c>
      <c r="E776" s="48"/>
    </row>
    <row r="777" spans="3:5" x14ac:dyDescent="0.25">
      <c r="C777" s="1">
        <v>6920439</v>
      </c>
      <c r="D777" t="str">
        <f>IFERROR(IF(VLOOKUP(C776,'FATURA SIM'!$C$13:$C$1048576,1,0)&gt;1,"SIM",),"NÃO")</f>
        <v>SIM</v>
      </c>
      <c r="E777" s="48"/>
    </row>
    <row r="778" spans="3:5" x14ac:dyDescent="0.25">
      <c r="C778" s="1">
        <v>6922160</v>
      </c>
      <c r="D778" t="str">
        <f>IFERROR(IF(VLOOKUP(C777,'FATURA SIM'!$C$13:$C$1048576,1,0)&gt;1,"SIM",),"NÃO")</f>
        <v>NÃO</v>
      </c>
      <c r="E778" s="48"/>
    </row>
    <row r="779" spans="3:5" x14ac:dyDescent="0.25">
      <c r="C779" s="1">
        <v>6922244</v>
      </c>
      <c r="D779" t="str">
        <f>IFERROR(IF(VLOOKUP(C778,'FATURA SIM'!$C$13:$C$1048576,1,0)&gt;1,"SIM",),"NÃO")</f>
        <v>SIM</v>
      </c>
      <c r="E779" s="48"/>
    </row>
    <row r="780" spans="3:5" x14ac:dyDescent="0.25">
      <c r="C780" s="1">
        <v>6922628</v>
      </c>
      <c r="D780" t="str">
        <f>IFERROR(IF(VLOOKUP(C779,'FATURA SIM'!$C$13:$C$1048576,1,0)&gt;1,"SIM",),"NÃO")</f>
        <v>SIM</v>
      </c>
      <c r="E780" s="48"/>
    </row>
    <row r="781" spans="3:5" x14ac:dyDescent="0.25">
      <c r="C781" s="1">
        <v>6923112</v>
      </c>
      <c r="D781" t="str">
        <f>IFERROR(IF(VLOOKUP(C780,'FATURA SIM'!$C$13:$C$1048576,1,0)&gt;1,"SIM",),"NÃO")</f>
        <v>NÃO</v>
      </c>
      <c r="E781" s="48"/>
    </row>
    <row r="782" spans="3:5" x14ac:dyDescent="0.25">
      <c r="C782" s="1">
        <v>6924381</v>
      </c>
      <c r="D782" t="str">
        <f>IFERROR(IF(VLOOKUP(C781,'FATURA SIM'!$C$13:$C$1048576,1,0)&gt;1,"SIM",),"NÃO")</f>
        <v>SIM</v>
      </c>
      <c r="E782" s="48"/>
    </row>
    <row r="783" spans="3:5" x14ac:dyDescent="0.25">
      <c r="C783" s="1">
        <v>6925379</v>
      </c>
      <c r="D783" t="str">
        <f>IFERROR(IF(VLOOKUP(C782,'FATURA SIM'!$C$13:$C$1048576,1,0)&gt;1,"SIM",),"NÃO")</f>
        <v>NÃO</v>
      </c>
      <c r="E783" s="48"/>
    </row>
    <row r="784" spans="3:5" x14ac:dyDescent="0.25">
      <c r="C784" s="1">
        <v>6925395</v>
      </c>
      <c r="D784" t="str">
        <f>IFERROR(IF(VLOOKUP(C783,'FATURA SIM'!$C$13:$C$1048576,1,0)&gt;1,"SIM",),"NÃO")</f>
        <v>SIM</v>
      </c>
      <c r="E784" s="48"/>
    </row>
    <row r="785" spans="3:5" x14ac:dyDescent="0.25">
      <c r="C785" s="1">
        <v>6925979</v>
      </c>
      <c r="D785" t="str">
        <f>IFERROR(IF(VLOOKUP(C784,'FATURA SIM'!$C$13:$C$1048576,1,0)&gt;1,"SIM",),"NÃO")</f>
        <v>SIM</v>
      </c>
      <c r="E785" s="48"/>
    </row>
    <row r="786" spans="3:5" x14ac:dyDescent="0.25">
      <c r="C786" s="1">
        <v>6926303</v>
      </c>
      <c r="D786" t="str">
        <f>IFERROR(IF(VLOOKUP(C785,'FATURA SIM'!$C$13:$C$1048576,1,0)&gt;1,"SIM",),"NÃO")</f>
        <v>NÃO</v>
      </c>
      <c r="E786" s="48"/>
    </row>
    <row r="787" spans="3:5" x14ac:dyDescent="0.25">
      <c r="C787" s="1">
        <v>6926429</v>
      </c>
      <c r="D787" t="str">
        <f>IFERROR(IF(VLOOKUP(C786,'FATURA SIM'!$C$13:$C$1048576,1,0)&gt;1,"SIM",),"NÃO")</f>
        <v>NÃO</v>
      </c>
      <c r="E787" s="48"/>
    </row>
    <row r="788" spans="3:5" x14ac:dyDescent="0.25">
      <c r="C788" s="1">
        <v>6927122</v>
      </c>
      <c r="D788" t="str">
        <f>IFERROR(IF(VLOOKUP(C787,'FATURA SIM'!$C$13:$C$1048576,1,0)&gt;1,"SIM",),"NÃO")</f>
        <v>NÃO</v>
      </c>
      <c r="E788" s="48"/>
    </row>
    <row r="789" spans="3:5" x14ac:dyDescent="0.25">
      <c r="C789" s="1">
        <v>6927736</v>
      </c>
      <c r="D789" t="str">
        <f>IFERROR(IF(VLOOKUP(C788,'FATURA SIM'!$C$13:$C$1048576,1,0)&gt;1,"SIM",),"NÃO")</f>
        <v>SIM</v>
      </c>
      <c r="E789" s="48"/>
    </row>
    <row r="790" spans="3:5" x14ac:dyDescent="0.25">
      <c r="C790" s="1">
        <v>6928959</v>
      </c>
      <c r="D790" t="str">
        <f>IFERROR(IF(VLOOKUP(C789,'FATURA SIM'!$C$13:$C$1048576,1,0)&gt;1,"SIM",),"NÃO")</f>
        <v>SIM</v>
      </c>
      <c r="E790" s="48"/>
    </row>
    <row r="791" spans="3:5" x14ac:dyDescent="0.25">
      <c r="C791" s="1">
        <v>6930023</v>
      </c>
      <c r="D791" t="str">
        <f>IFERROR(IF(VLOOKUP(C790,'FATURA SIM'!$C$13:$C$1048576,1,0)&gt;1,"SIM",),"NÃO")</f>
        <v>NÃO</v>
      </c>
      <c r="E791" s="48"/>
    </row>
    <row r="792" spans="3:5" x14ac:dyDescent="0.25">
      <c r="C792" s="1">
        <v>6930240</v>
      </c>
      <c r="D792" t="str">
        <f>IFERROR(IF(VLOOKUP(C791,'FATURA SIM'!$C$13:$C$1048576,1,0)&gt;1,"SIM",),"NÃO")</f>
        <v>SIM</v>
      </c>
      <c r="E792" s="48"/>
    </row>
    <row r="793" spans="3:5" x14ac:dyDescent="0.25">
      <c r="C793" s="1">
        <v>6930305</v>
      </c>
      <c r="D793" t="str">
        <f>IFERROR(IF(VLOOKUP(C792,'FATURA SIM'!$C$13:$C$1048576,1,0)&gt;1,"SIM",),"NÃO")</f>
        <v>NÃO</v>
      </c>
      <c r="E793" s="48"/>
    </row>
    <row r="794" spans="3:5" x14ac:dyDescent="0.25">
      <c r="C794" s="1">
        <v>6930759</v>
      </c>
      <c r="D794" t="str">
        <f>IFERROR(IF(VLOOKUP(C793,'FATURA SIM'!$C$13:$C$1048576,1,0)&gt;1,"SIM",),"NÃO")</f>
        <v>SIM</v>
      </c>
      <c r="E794" s="48"/>
    </row>
    <row r="795" spans="3:5" x14ac:dyDescent="0.25">
      <c r="C795" s="1">
        <v>6930882</v>
      </c>
      <c r="D795" t="str">
        <f>IFERROR(IF(VLOOKUP(C794,'FATURA SIM'!$C$13:$C$1048576,1,0)&gt;1,"SIM",),"NÃO")</f>
        <v>NÃO</v>
      </c>
      <c r="E795" s="48"/>
    </row>
    <row r="796" spans="3:5" x14ac:dyDescent="0.25">
      <c r="C796" s="1">
        <v>6931812</v>
      </c>
      <c r="D796" t="str">
        <f>IFERROR(IF(VLOOKUP(C795,'FATURA SIM'!$C$13:$C$1048576,1,0)&gt;1,"SIM",),"NÃO")</f>
        <v>NÃO</v>
      </c>
      <c r="E796" s="48"/>
    </row>
    <row r="797" spans="3:5" x14ac:dyDescent="0.25">
      <c r="C797" s="1">
        <v>6932001</v>
      </c>
      <c r="D797" t="str">
        <f>IFERROR(IF(VLOOKUP(C796,'FATURA SIM'!$C$13:$C$1048576,1,0)&gt;1,"SIM",),"NÃO")</f>
        <v>NÃO</v>
      </c>
      <c r="E797" s="48"/>
    </row>
    <row r="798" spans="3:5" x14ac:dyDescent="0.25">
      <c r="C798" s="1">
        <v>6932394</v>
      </c>
      <c r="D798" t="str">
        <f>IFERROR(IF(VLOOKUP(C797,'FATURA SIM'!$C$13:$C$1048576,1,0)&gt;1,"SIM",),"NÃO")</f>
        <v>NÃO</v>
      </c>
      <c r="E798" s="48"/>
    </row>
    <row r="799" spans="3:5" x14ac:dyDescent="0.25">
      <c r="C799" s="1">
        <v>6933073</v>
      </c>
      <c r="D799" t="str">
        <f>IFERROR(IF(VLOOKUP(C798,'FATURA SIM'!$C$13:$C$1048576,1,0)&gt;1,"SIM",),"NÃO")</f>
        <v>NÃO</v>
      </c>
      <c r="E799" s="48"/>
    </row>
    <row r="800" spans="3:5" x14ac:dyDescent="0.25">
      <c r="C800" s="1">
        <v>6933423</v>
      </c>
      <c r="D800" t="str">
        <f>IFERROR(IF(VLOOKUP(C799,'FATURA SIM'!$C$13:$C$1048576,1,0)&gt;1,"SIM",),"NÃO")</f>
        <v>SIM</v>
      </c>
      <c r="E800" s="48"/>
    </row>
    <row r="801" spans="3:5" x14ac:dyDescent="0.25">
      <c r="C801" s="1">
        <v>6933566</v>
      </c>
      <c r="D801" t="str">
        <f>IFERROR(IF(VLOOKUP(C800,'FATURA SIM'!$C$13:$C$1048576,1,0)&gt;1,"SIM",),"NÃO")</f>
        <v>NÃO</v>
      </c>
      <c r="E801" s="48"/>
    </row>
    <row r="802" spans="3:5" x14ac:dyDescent="0.25">
      <c r="C802" s="1">
        <v>6934157</v>
      </c>
      <c r="D802" t="str">
        <f>IFERROR(IF(VLOOKUP(C801,'FATURA SIM'!$C$13:$C$1048576,1,0)&gt;1,"SIM",),"NÃO")</f>
        <v>SIM</v>
      </c>
      <c r="E802" s="48"/>
    </row>
    <row r="803" spans="3:5" x14ac:dyDescent="0.25">
      <c r="C803" s="1">
        <v>6934365</v>
      </c>
      <c r="D803" t="str">
        <f>IFERROR(IF(VLOOKUP(C802,'FATURA SIM'!$C$13:$C$1048576,1,0)&gt;1,"SIM",),"NÃO")</f>
        <v>SIM</v>
      </c>
      <c r="E803" s="48"/>
    </row>
    <row r="804" spans="3:5" x14ac:dyDescent="0.25">
      <c r="C804" s="1">
        <v>6934588</v>
      </c>
      <c r="D804" t="str">
        <f>IFERROR(IF(VLOOKUP(C803,'FATURA SIM'!$C$13:$C$1048576,1,0)&gt;1,"SIM",),"NÃO")</f>
        <v>NÃO</v>
      </c>
      <c r="E804" s="48"/>
    </row>
    <row r="805" spans="3:5" x14ac:dyDescent="0.25">
      <c r="C805" s="1">
        <v>6935426</v>
      </c>
      <c r="D805" t="str">
        <f>IFERROR(IF(VLOOKUP(C804,'FATURA SIM'!$C$13:$C$1048576,1,0)&gt;1,"SIM",),"NÃO")</f>
        <v>SIM</v>
      </c>
      <c r="E805" s="48"/>
    </row>
    <row r="806" spans="3:5" x14ac:dyDescent="0.25">
      <c r="C806" s="1">
        <v>6935617</v>
      </c>
      <c r="D806" t="str">
        <f>IFERROR(IF(VLOOKUP(C805,'FATURA SIM'!$C$13:$C$1048576,1,0)&gt;1,"SIM",),"NÃO")</f>
        <v>SIM</v>
      </c>
      <c r="E806" s="48"/>
    </row>
    <row r="807" spans="3:5" x14ac:dyDescent="0.25">
      <c r="C807" s="1">
        <v>6936037</v>
      </c>
      <c r="D807" t="str">
        <f>IFERROR(IF(VLOOKUP(C806,'FATURA SIM'!$C$13:$C$1048576,1,0)&gt;1,"SIM",),"NÃO")</f>
        <v>NÃO</v>
      </c>
      <c r="E807" s="48"/>
    </row>
    <row r="808" spans="3:5" x14ac:dyDescent="0.25">
      <c r="C808" s="1">
        <v>6936323</v>
      </c>
      <c r="D808" t="str">
        <f>IFERROR(IF(VLOOKUP(C807,'FATURA SIM'!$C$13:$C$1048576,1,0)&gt;1,"SIM",),"NÃO")</f>
        <v>NÃO</v>
      </c>
      <c r="E808" s="48"/>
    </row>
    <row r="809" spans="3:5" x14ac:dyDescent="0.25">
      <c r="C809" s="1">
        <v>6936754</v>
      </c>
      <c r="D809" t="str">
        <f>IFERROR(IF(VLOOKUP(C808,'FATURA SIM'!$C$13:$C$1048576,1,0)&gt;1,"SIM",),"NÃO")</f>
        <v>SIM</v>
      </c>
      <c r="E809" s="48"/>
    </row>
    <row r="810" spans="3:5" x14ac:dyDescent="0.25">
      <c r="C810" s="1">
        <v>6937834</v>
      </c>
      <c r="D810" t="str">
        <f>IFERROR(IF(VLOOKUP(C809,'FATURA SIM'!$C$13:$C$1048576,1,0)&gt;1,"SIM",),"NÃO")</f>
        <v>SIM</v>
      </c>
      <c r="E810" s="48"/>
    </row>
    <row r="811" spans="3:5" x14ac:dyDescent="0.25">
      <c r="C811" s="1">
        <v>6938037</v>
      </c>
      <c r="D811" t="str">
        <f>IFERROR(IF(VLOOKUP(C810,'FATURA SIM'!$C$13:$C$1048576,1,0)&gt;1,"SIM",),"NÃO")</f>
        <v>SIM</v>
      </c>
      <c r="E811" s="48"/>
    </row>
    <row r="812" spans="3:5" x14ac:dyDescent="0.25">
      <c r="C812" s="1">
        <v>6938075</v>
      </c>
      <c r="D812" t="str">
        <f>IFERROR(IF(VLOOKUP(C811,'FATURA SIM'!$C$13:$C$1048576,1,0)&gt;1,"SIM",),"NÃO")</f>
        <v>NÃO</v>
      </c>
      <c r="E812" s="48"/>
    </row>
    <row r="813" spans="3:5" x14ac:dyDescent="0.25">
      <c r="C813" s="1">
        <v>6938324</v>
      </c>
      <c r="D813" t="str">
        <f>IFERROR(IF(VLOOKUP(C812,'FATURA SIM'!$C$13:$C$1048576,1,0)&gt;1,"SIM",),"NÃO")</f>
        <v>NÃO</v>
      </c>
      <c r="E813" s="48"/>
    </row>
    <row r="814" spans="3:5" x14ac:dyDescent="0.25">
      <c r="C814" s="1">
        <v>6939599</v>
      </c>
      <c r="D814" t="str">
        <f>IFERROR(IF(VLOOKUP(C813,'FATURA SIM'!$C$13:$C$1048576,1,0)&gt;1,"SIM",),"NÃO")</f>
        <v>NÃO</v>
      </c>
      <c r="E814" s="48"/>
    </row>
    <row r="815" spans="3:5" x14ac:dyDescent="0.25">
      <c r="C815" s="1">
        <v>6940293</v>
      </c>
      <c r="D815" t="str">
        <f>IFERROR(IF(VLOOKUP(C814,'FATURA SIM'!$C$13:$C$1048576,1,0)&gt;1,"SIM",),"NÃO")</f>
        <v>NÃO</v>
      </c>
      <c r="E815" s="48"/>
    </row>
    <row r="816" spans="3:5" x14ac:dyDescent="0.25">
      <c r="C816" s="1">
        <v>6940528</v>
      </c>
      <c r="D816" t="str">
        <f>IFERROR(IF(VLOOKUP(C815,'FATURA SIM'!$C$13:$C$1048576,1,0)&gt;1,"SIM",),"NÃO")</f>
        <v>NÃO</v>
      </c>
      <c r="E816" s="48"/>
    </row>
    <row r="817" spans="3:5" x14ac:dyDescent="0.25">
      <c r="C817" s="1">
        <v>6940901</v>
      </c>
      <c r="D817" t="str">
        <f>IFERROR(IF(VLOOKUP(C816,'FATURA SIM'!$C$13:$C$1048576,1,0)&gt;1,"SIM",),"NÃO")</f>
        <v>NÃO</v>
      </c>
      <c r="E817" s="48"/>
    </row>
    <row r="818" spans="3:5" x14ac:dyDescent="0.25">
      <c r="C818" s="1">
        <v>6941127</v>
      </c>
      <c r="D818" t="str">
        <f>IFERROR(IF(VLOOKUP(C817,'FATURA SIM'!$C$13:$C$1048576,1,0)&gt;1,"SIM",),"NÃO")</f>
        <v>NÃO</v>
      </c>
      <c r="E818" s="48"/>
    </row>
    <row r="819" spans="3:5" x14ac:dyDescent="0.25">
      <c r="C819" s="1">
        <v>6941208</v>
      </c>
      <c r="D819" t="str">
        <f>IFERROR(IF(VLOOKUP(C818,'FATURA SIM'!$C$13:$C$1048576,1,0)&gt;1,"SIM",),"NÃO")</f>
        <v>SIM</v>
      </c>
      <c r="E819" s="48"/>
    </row>
    <row r="820" spans="3:5" x14ac:dyDescent="0.25">
      <c r="C820" s="1">
        <v>6941355</v>
      </c>
      <c r="D820" t="str">
        <f>IFERROR(IF(VLOOKUP(C819,'FATURA SIM'!$C$13:$C$1048576,1,0)&gt;1,"SIM",),"NÃO")</f>
        <v>SIM</v>
      </c>
      <c r="E820" s="48"/>
    </row>
    <row r="821" spans="3:5" x14ac:dyDescent="0.25">
      <c r="C821" s="1">
        <v>6941365</v>
      </c>
      <c r="D821" t="str">
        <f>IFERROR(IF(VLOOKUP(C820,'FATURA SIM'!$C$13:$C$1048576,1,0)&gt;1,"SIM",),"NÃO")</f>
        <v>SIM</v>
      </c>
      <c r="E821" s="48"/>
    </row>
    <row r="822" spans="3:5" x14ac:dyDescent="0.25">
      <c r="C822" s="1">
        <v>6941951</v>
      </c>
      <c r="D822" t="str">
        <f>IFERROR(IF(VLOOKUP(C821,'FATURA SIM'!$C$13:$C$1048576,1,0)&gt;1,"SIM",),"NÃO")</f>
        <v>NÃO</v>
      </c>
      <c r="E822" s="48"/>
    </row>
    <row r="823" spans="3:5" x14ac:dyDescent="0.25">
      <c r="C823" s="1">
        <v>6941980</v>
      </c>
      <c r="D823" t="str">
        <f>IFERROR(IF(VLOOKUP(C822,'FATURA SIM'!$C$13:$C$1048576,1,0)&gt;1,"SIM",),"NÃO")</f>
        <v>SIM</v>
      </c>
      <c r="E823" s="48"/>
    </row>
    <row r="824" spans="3:5" x14ac:dyDescent="0.25">
      <c r="C824" s="1">
        <v>6942049</v>
      </c>
      <c r="D824" t="str">
        <f>IFERROR(IF(VLOOKUP(C823,'FATURA SIM'!$C$13:$C$1048576,1,0)&gt;1,"SIM",),"NÃO")</f>
        <v>NÃO</v>
      </c>
      <c r="E824" s="48"/>
    </row>
    <row r="825" spans="3:5" x14ac:dyDescent="0.25">
      <c r="C825" s="1">
        <v>6942312</v>
      </c>
      <c r="D825" t="str">
        <f>IFERROR(IF(VLOOKUP(C824,'FATURA SIM'!$C$13:$C$1048576,1,0)&gt;1,"SIM",),"NÃO")</f>
        <v>SIM</v>
      </c>
      <c r="E825" s="48"/>
    </row>
    <row r="826" spans="3:5" x14ac:dyDescent="0.25">
      <c r="C826" s="1">
        <v>6942509</v>
      </c>
      <c r="D826" t="str">
        <f>IFERROR(IF(VLOOKUP(C825,'FATURA SIM'!$C$13:$C$1048576,1,0)&gt;1,"SIM",),"NÃO")</f>
        <v>NÃO</v>
      </c>
      <c r="E826" s="48"/>
    </row>
    <row r="827" spans="3:5" x14ac:dyDescent="0.25">
      <c r="C827" s="1">
        <v>6942517</v>
      </c>
      <c r="D827" t="str">
        <f>IFERROR(IF(VLOOKUP(C826,'FATURA SIM'!$C$13:$C$1048576,1,0)&gt;1,"SIM",),"NÃO")</f>
        <v>SIM</v>
      </c>
      <c r="E827" s="48"/>
    </row>
    <row r="828" spans="3:5" x14ac:dyDescent="0.25">
      <c r="C828" s="1">
        <v>6942726</v>
      </c>
      <c r="D828" t="str">
        <f>IFERROR(IF(VLOOKUP(C827,'FATURA SIM'!$C$13:$C$1048576,1,0)&gt;1,"SIM",),"NÃO")</f>
        <v>SIM</v>
      </c>
      <c r="E828" s="48"/>
    </row>
    <row r="829" spans="3:5" x14ac:dyDescent="0.25">
      <c r="C829" s="1">
        <v>6943100</v>
      </c>
      <c r="D829" t="str">
        <f>IFERROR(IF(VLOOKUP(C828,'FATURA SIM'!$C$13:$C$1048576,1,0)&gt;1,"SIM",),"NÃO")</f>
        <v>SIM</v>
      </c>
      <c r="E829" s="48"/>
    </row>
    <row r="830" spans="3:5" x14ac:dyDescent="0.25">
      <c r="C830" s="1">
        <v>6943272</v>
      </c>
      <c r="D830" t="str">
        <f>IFERROR(IF(VLOOKUP(C829,'FATURA SIM'!$C$13:$C$1048576,1,0)&gt;1,"SIM",),"NÃO")</f>
        <v>NÃO</v>
      </c>
      <c r="E830" s="48"/>
    </row>
    <row r="831" spans="3:5" x14ac:dyDescent="0.25">
      <c r="C831" s="1">
        <v>6943727</v>
      </c>
      <c r="D831" t="str">
        <f>IFERROR(IF(VLOOKUP(C830,'FATURA SIM'!$C$13:$C$1048576,1,0)&gt;1,"SIM",),"NÃO")</f>
        <v>NÃO</v>
      </c>
      <c r="E831" s="48"/>
    </row>
    <row r="832" spans="3:5" x14ac:dyDescent="0.25">
      <c r="C832" s="1">
        <v>6943829</v>
      </c>
      <c r="D832" t="str">
        <f>IFERROR(IF(VLOOKUP(C831,'FATURA SIM'!$C$13:$C$1048576,1,0)&gt;1,"SIM",),"NÃO")</f>
        <v>SIM</v>
      </c>
      <c r="E832" s="48"/>
    </row>
    <row r="833" spans="3:5" x14ac:dyDescent="0.25">
      <c r="C833" s="1">
        <v>6945123</v>
      </c>
      <c r="D833" t="str">
        <f>IFERROR(IF(VLOOKUP(C832,'FATURA SIM'!$C$13:$C$1048576,1,0)&gt;1,"SIM",),"NÃO")</f>
        <v>NÃO</v>
      </c>
      <c r="E833" s="48"/>
    </row>
    <row r="834" spans="3:5" x14ac:dyDescent="0.25">
      <c r="C834" s="1">
        <v>6945475</v>
      </c>
      <c r="D834" t="str">
        <f>IFERROR(IF(VLOOKUP(C833,'FATURA SIM'!$C$13:$C$1048576,1,0)&gt;1,"SIM",),"NÃO")</f>
        <v>SIM</v>
      </c>
      <c r="E834" s="48"/>
    </row>
    <row r="835" spans="3:5" x14ac:dyDescent="0.25">
      <c r="C835" s="1">
        <v>6945586</v>
      </c>
      <c r="D835" t="str">
        <f>IFERROR(IF(VLOOKUP(C834,'FATURA SIM'!$C$13:$C$1048576,1,0)&gt;1,"SIM",),"NÃO")</f>
        <v>SIM</v>
      </c>
      <c r="E835" s="48"/>
    </row>
    <row r="836" spans="3:5" x14ac:dyDescent="0.25">
      <c r="C836" s="1">
        <v>6945638</v>
      </c>
      <c r="D836" t="str">
        <f>IFERROR(IF(VLOOKUP(C835,'FATURA SIM'!$C$13:$C$1048576,1,0)&gt;1,"SIM",),"NÃO")</f>
        <v>NÃO</v>
      </c>
      <c r="E836" s="48"/>
    </row>
    <row r="837" spans="3:5" x14ac:dyDescent="0.25">
      <c r="C837" s="1">
        <v>6945961</v>
      </c>
      <c r="D837" t="str">
        <f>IFERROR(IF(VLOOKUP(C836,'FATURA SIM'!$C$13:$C$1048576,1,0)&gt;1,"SIM",),"NÃO")</f>
        <v>NÃO</v>
      </c>
      <c r="E837" s="48"/>
    </row>
    <row r="838" spans="3:5" x14ac:dyDescent="0.25">
      <c r="C838" s="1">
        <v>7044726</v>
      </c>
      <c r="D838" t="str">
        <f>IFERROR(IF(VLOOKUP(C837,'FATURA SIM'!$C$13:$C$1048576,1,0)&gt;1,"SIM",),"NÃO")</f>
        <v>NÃO</v>
      </c>
      <c r="E838" s="48"/>
    </row>
    <row r="839" spans="3:5" x14ac:dyDescent="0.25">
      <c r="C839" s="1">
        <v>7045931</v>
      </c>
      <c r="D839" t="str">
        <f>IFERROR(IF(VLOOKUP(C838,'FATURA SIM'!$C$13:$C$1048576,1,0)&gt;1,"SIM",),"NÃO")</f>
        <v>SIM</v>
      </c>
      <c r="E839" s="48"/>
    </row>
    <row r="840" spans="3:5" x14ac:dyDescent="0.25">
      <c r="C840" s="1">
        <v>7046036</v>
      </c>
      <c r="D840" t="str">
        <f>IFERROR(IF(VLOOKUP(C839,'FATURA SIM'!$C$13:$C$1048576,1,0)&gt;1,"SIM",),"NÃO")</f>
        <v>NÃO</v>
      </c>
      <c r="E840" s="48"/>
    </row>
    <row r="841" spans="3:5" x14ac:dyDescent="0.25">
      <c r="C841" s="1">
        <v>7046227</v>
      </c>
      <c r="D841" t="str">
        <f>IFERROR(IF(VLOOKUP(C840,'FATURA SIM'!$C$13:$C$1048576,1,0)&gt;1,"SIM",),"NÃO")</f>
        <v>NÃO</v>
      </c>
      <c r="E841" s="48"/>
    </row>
    <row r="842" spans="3:5" x14ac:dyDescent="0.25">
      <c r="C842" s="1">
        <v>7046690</v>
      </c>
      <c r="D842" t="str">
        <f>IFERROR(IF(VLOOKUP(C841,'FATURA SIM'!$C$13:$C$1048576,1,0)&gt;1,"SIM",),"NÃO")</f>
        <v>SIM</v>
      </c>
      <c r="E842" s="48"/>
    </row>
    <row r="843" spans="3:5" x14ac:dyDescent="0.25">
      <c r="C843" s="1">
        <v>7046715</v>
      </c>
      <c r="D843" t="str">
        <f>IFERROR(IF(VLOOKUP(C842,'FATURA SIM'!$C$13:$C$1048576,1,0)&gt;1,"SIM",),"NÃO")</f>
        <v>SIM</v>
      </c>
      <c r="E843" s="48"/>
    </row>
    <row r="844" spans="3:5" x14ac:dyDescent="0.25">
      <c r="C844" s="1">
        <v>7046742</v>
      </c>
      <c r="D844" t="str">
        <f>IFERROR(IF(VLOOKUP(C843,'FATURA SIM'!$C$13:$C$1048576,1,0)&gt;1,"SIM",),"NÃO")</f>
        <v>NÃO</v>
      </c>
      <c r="E844" s="48"/>
    </row>
    <row r="845" spans="3:5" x14ac:dyDescent="0.25">
      <c r="C845" s="1">
        <v>7046745</v>
      </c>
      <c r="D845" t="str">
        <f>IFERROR(IF(VLOOKUP(C844,'FATURA SIM'!$C$13:$C$1048576,1,0)&gt;1,"SIM",),"NÃO")</f>
        <v>SIM</v>
      </c>
      <c r="E845" s="48"/>
    </row>
    <row r="846" spans="3:5" x14ac:dyDescent="0.25">
      <c r="C846" s="1">
        <v>7046907</v>
      </c>
      <c r="D846" t="str">
        <f>IFERROR(IF(VLOOKUP(C845,'FATURA SIM'!$C$13:$C$1048576,1,0)&gt;1,"SIM",),"NÃO")</f>
        <v>NÃO</v>
      </c>
      <c r="E846" s="48"/>
    </row>
    <row r="847" spans="3:5" x14ac:dyDescent="0.25">
      <c r="C847" s="1">
        <v>7047266</v>
      </c>
      <c r="D847" t="str">
        <f>IFERROR(IF(VLOOKUP(C846,'FATURA SIM'!$C$13:$C$1048576,1,0)&gt;1,"SIM",),"NÃO")</f>
        <v>NÃO</v>
      </c>
      <c r="E847" s="48"/>
    </row>
    <row r="848" spans="3:5" x14ac:dyDescent="0.25">
      <c r="C848" s="1">
        <v>7048782</v>
      </c>
      <c r="D848" t="str">
        <f>IFERROR(IF(VLOOKUP(C847,'FATURA SIM'!$C$13:$C$1048576,1,0)&gt;1,"SIM",),"NÃO")</f>
        <v>NÃO</v>
      </c>
      <c r="E848" s="48"/>
    </row>
    <row r="849" spans="3:5" x14ac:dyDescent="0.25">
      <c r="C849" s="1">
        <v>7049852</v>
      </c>
      <c r="D849" t="str">
        <f>IFERROR(IF(VLOOKUP(C848,'FATURA SIM'!$C$13:$C$1048576,1,0)&gt;1,"SIM",),"NÃO")</f>
        <v>NÃO</v>
      </c>
      <c r="E849" s="48"/>
    </row>
    <row r="850" spans="3:5" x14ac:dyDescent="0.25">
      <c r="C850" s="1">
        <v>7050357</v>
      </c>
      <c r="D850" t="str">
        <f>IFERROR(IF(VLOOKUP(C849,'FATURA SIM'!$C$13:$C$1048576,1,0)&gt;1,"SIM",),"NÃO")</f>
        <v>NÃO</v>
      </c>
      <c r="E850" s="48"/>
    </row>
    <row r="851" spans="3:5" x14ac:dyDescent="0.25">
      <c r="C851" s="1">
        <v>7051102</v>
      </c>
      <c r="D851" t="str">
        <f>IFERROR(IF(VLOOKUP(C850,'FATURA SIM'!$C$13:$C$1048576,1,0)&gt;1,"SIM",),"NÃO")</f>
        <v>NÃO</v>
      </c>
      <c r="E851" s="48"/>
    </row>
    <row r="852" spans="3:5" x14ac:dyDescent="0.25">
      <c r="C852" s="1">
        <v>7051241</v>
      </c>
      <c r="D852" t="str">
        <f>IFERROR(IF(VLOOKUP(C851,'FATURA SIM'!$C$13:$C$1048576,1,0)&gt;1,"SIM",),"NÃO")</f>
        <v>NÃO</v>
      </c>
      <c r="E852" s="48"/>
    </row>
    <row r="853" spans="3:5" x14ac:dyDescent="0.25">
      <c r="C853" s="1">
        <v>7051877</v>
      </c>
      <c r="D853" t="str">
        <f>IFERROR(IF(VLOOKUP(C852,'FATURA SIM'!$C$13:$C$1048576,1,0)&gt;1,"SIM",),"NÃO")</f>
        <v>NÃO</v>
      </c>
      <c r="E853" s="48"/>
    </row>
    <row r="854" spans="3:5" x14ac:dyDescent="0.25">
      <c r="C854" s="1">
        <v>7052139</v>
      </c>
      <c r="D854" t="str">
        <f>IFERROR(IF(VLOOKUP(C853,'FATURA SIM'!$C$13:$C$1048576,1,0)&gt;1,"SIM",),"NÃO")</f>
        <v>NÃO</v>
      </c>
      <c r="E854" s="48"/>
    </row>
    <row r="855" spans="3:5" x14ac:dyDescent="0.25">
      <c r="C855" s="1">
        <v>7052165</v>
      </c>
      <c r="D855" t="str">
        <f>IFERROR(IF(VLOOKUP(C854,'FATURA SIM'!$C$13:$C$1048576,1,0)&gt;1,"SIM",),"NÃO")</f>
        <v>NÃO</v>
      </c>
      <c r="E855" s="48"/>
    </row>
    <row r="856" spans="3:5" x14ac:dyDescent="0.25">
      <c r="C856" s="1">
        <v>7041107</v>
      </c>
      <c r="D856" t="str">
        <f>IFERROR(IF(VLOOKUP(C855,'FATURA SIM'!$C$13:$C$1048576,1,0)&gt;1,"SIM",),"NÃO")</f>
        <v>NÃO</v>
      </c>
      <c r="E856" s="48"/>
    </row>
    <row r="857" spans="3:5" x14ac:dyDescent="0.25">
      <c r="C857" s="1">
        <v>7041596</v>
      </c>
      <c r="D857" t="str">
        <f>IFERROR(IF(VLOOKUP(C856,'FATURA SIM'!$C$13:$C$1048576,1,0)&gt;1,"SIM",),"NÃO")</f>
        <v>SIM</v>
      </c>
      <c r="E857" s="48"/>
    </row>
    <row r="858" spans="3:5" x14ac:dyDescent="0.25">
      <c r="C858" s="1">
        <v>7041603</v>
      </c>
      <c r="D858" t="str">
        <f>IFERROR(IF(VLOOKUP(C857,'FATURA SIM'!$C$13:$C$1048576,1,0)&gt;1,"SIM",),"NÃO")</f>
        <v>NÃO</v>
      </c>
      <c r="E858" s="48"/>
    </row>
    <row r="859" spans="3:5" x14ac:dyDescent="0.25">
      <c r="C859" s="1">
        <v>7041919</v>
      </c>
      <c r="D859" t="str">
        <f>IFERROR(IF(VLOOKUP(C858,'FATURA SIM'!$C$13:$C$1048576,1,0)&gt;1,"SIM",),"NÃO")</f>
        <v>NÃO</v>
      </c>
      <c r="E859" s="48"/>
    </row>
    <row r="860" spans="3:5" x14ac:dyDescent="0.25">
      <c r="C860" s="1">
        <v>7042549</v>
      </c>
      <c r="D860" t="str">
        <f>IFERROR(IF(VLOOKUP(C859,'FATURA SIM'!$C$13:$C$1048576,1,0)&gt;1,"SIM",),"NÃO")</f>
        <v>NÃO</v>
      </c>
      <c r="E860" s="48"/>
    </row>
    <row r="861" spans="3:5" x14ac:dyDescent="0.25">
      <c r="C861" s="1">
        <v>7043602</v>
      </c>
      <c r="D861" t="str">
        <f>IFERROR(IF(VLOOKUP(C860,'FATURA SIM'!$C$13:$C$1048576,1,0)&gt;1,"SIM",),"NÃO")</f>
        <v>NÃO</v>
      </c>
      <c r="E861" s="48"/>
    </row>
    <row r="862" spans="3:5" x14ac:dyDescent="0.25">
      <c r="C862" s="1">
        <v>7038256</v>
      </c>
      <c r="D862" t="str">
        <f>IFERROR(IF(VLOOKUP(C861,'FATURA SIM'!$C$13:$C$1048576,1,0)&gt;1,"SIM",),"NÃO")</f>
        <v>SIM</v>
      </c>
      <c r="E862" s="48"/>
    </row>
    <row r="863" spans="3:5" x14ac:dyDescent="0.25">
      <c r="C863" s="1">
        <v>7039356</v>
      </c>
      <c r="D863" t="str">
        <f>IFERROR(IF(VLOOKUP(C862,'FATURA SIM'!$C$13:$C$1048576,1,0)&gt;1,"SIM",),"NÃO")</f>
        <v>SIM</v>
      </c>
      <c r="E863" s="48"/>
    </row>
    <row r="864" spans="3:5" x14ac:dyDescent="0.25">
      <c r="C864" s="1">
        <v>7039704</v>
      </c>
      <c r="D864" t="str">
        <f>IFERROR(IF(VLOOKUP(C863,'FATURA SIM'!$C$13:$C$1048576,1,0)&gt;1,"SIM",),"NÃO")</f>
        <v>NÃO</v>
      </c>
      <c r="E864" s="48"/>
    </row>
    <row r="865" spans="3:5" x14ac:dyDescent="0.25">
      <c r="C865" s="1">
        <v>7040186</v>
      </c>
      <c r="D865" t="str">
        <f>IFERROR(IF(VLOOKUP(C864,'FATURA SIM'!$C$13:$C$1048576,1,0)&gt;1,"SIM",),"NÃO")</f>
        <v>NÃO</v>
      </c>
      <c r="E865" s="48"/>
    </row>
    <row r="866" spans="3:5" x14ac:dyDescent="0.25">
      <c r="C866" s="1">
        <v>7040549</v>
      </c>
      <c r="D866" t="str">
        <f>IFERROR(IF(VLOOKUP(C865,'FATURA SIM'!$C$13:$C$1048576,1,0)&gt;1,"SIM",),"NÃO")</f>
        <v>SIM</v>
      </c>
      <c r="E866" s="48"/>
    </row>
    <row r="867" spans="3:5" x14ac:dyDescent="0.25">
      <c r="C867" s="1">
        <v>7040571</v>
      </c>
      <c r="D867" t="str">
        <f>IFERROR(IF(VLOOKUP(C866,'FATURA SIM'!$C$13:$C$1048576,1,0)&gt;1,"SIM",),"NÃO")</f>
        <v>NÃO</v>
      </c>
      <c r="E867" s="48"/>
    </row>
    <row r="868" spans="3:5" x14ac:dyDescent="0.25">
      <c r="C868" s="1">
        <v>7040589</v>
      </c>
      <c r="D868" t="str">
        <f>IFERROR(IF(VLOOKUP(C867,'FATURA SIM'!$C$13:$C$1048576,1,0)&gt;1,"SIM",),"NÃO")</f>
        <v>NÃO</v>
      </c>
      <c r="E868" s="48"/>
    </row>
    <row r="869" spans="3:5" x14ac:dyDescent="0.25">
      <c r="C869" s="1">
        <v>704066</v>
      </c>
      <c r="D869" t="str">
        <f>IFERROR(IF(VLOOKUP(C868,'FATURA SIM'!$C$13:$C$1048576,1,0)&gt;1,"SIM",),"NÃO")</f>
        <v>SIM</v>
      </c>
      <c r="E869" s="48"/>
    </row>
    <row r="870" spans="3:5" x14ac:dyDescent="0.25">
      <c r="C870" s="1">
        <v>6875035</v>
      </c>
      <c r="D870" t="str">
        <f>IFERROR(IF(VLOOKUP(C869,'FATURA SIM'!$C$13:$C$1048576,1,0)&gt;1,"SIM",),"NÃO")</f>
        <v>NÃO</v>
      </c>
      <c r="E870" s="48"/>
    </row>
    <row r="871" spans="3:5" x14ac:dyDescent="0.25">
      <c r="C871" s="1">
        <v>6875282</v>
      </c>
      <c r="D871" t="str">
        <f>IFERROR(IF(VLOOKUP(C870,'FATURA SIM'!$C$13:$C$1048576,1,0)&gt;1,"SIM",),"NÃO")</f>
        <v>NÃO</v>
      </c>
      <c r="E871" s="48"/>
    </row>
    <row r="872" spans="3:5" x14ac:dyDescent="0.25">
      <c r="C872" s="1">
        <v>6875290</v>
      </c>
      <c r="D872" t="str">
        <f>IFERROR(IF(VLOOKUP(C871,'FATURA SIM'!$C$13:$C$1048576,1,0)&gt;1,"SIM",),"NÃO")</f>
        <v>NÃO</v>
      </c>
      <c r="E872" s="48"/>
    </row>
    <row r="873" spans="3:5" x14ac:dyDescent="0.25">
      <c r="C873" s="1">
        <v>6875385</v>
      </c>
      <c r="D873" t="str">
        <f>IFERROR(IF(VLOOKUP(C872,'FATURA SIM'!$C$13:$C$1048576,1,0)&gt;1,"SIM",),"NÃO")</f>
        <v>SIM</v>
      </c>
      <c r="E873" s="48"/>
    </row>
    <row r="874" spans="3:5" x14ac:dyDescent="0.25">
      <c r="C874" s="1">
        <v>6876093</v>
      </c>
      <c r="D874" t="str">
        <f>IFERROR(IF(VLOOKUP(C873,'FATURA SIM'!$C$13:$C$1048576,1,0)&gt;1,"SIM",),"NÃO")</f>
        <v>SIM</v>
      </c>
      <c r="E874" s="48"/>
    </row>
    <row r="875" spans="3:5" x14ac:dyDescent="0.25">
      <c r="C875" s="1">
        <v>6876095</v>
      </c>
      <c r="D875" t="str">
        <f>IFERROR(IF(VLOOKUP(C874,'FATURA SIM'!$C$13:$C$1048576,1,0)&gt;1,"SIM",),"NÃO")</f>
        <v>NÃO</v>
      </c>
      <c r="E875" s="48"/>
    </row>
    <row r="876" spans="3:5" x14ac:dyDescent="0.25">
      <c r="C876" s="1">
        <v>6876118</v>
      </c>
      <c r="D876" t="str">
        <f>IFERROR(IF(VLOOKUP(C875,'FATURA SIM'!$C$13:$C$1048576,1,0)&gt;1,"SIM",),"NÃO")</f>
        <v>NÃO</v>
      </c>
      <c r="E876" s="48"/>
    </row>
    <row r="877" spans="3:5" x14ac:dyDescent="0.25">
      <c r="C877" s="1">
        <v>6876244</v>
      </c>
      <c r="D877" t="str">
        <f>IFERROR(IF(VLOOKUP(C876,'FATURA SIM'!$C$13:$C$1048576,1,0)&gt;1,"SIM",),"NÃO")</f>
        <v>SIM</v>
      </c>
      <c r="E877" s="48"/>
    </row>
    <row r="878" spans="3:5" x14ac:dyDescent="0.25">
      <c r="C878" s="1">
        <v>6876527</v>
      </c>
      <c r="D878" t="str">
        <f>IFERROR(IF(VLOOKUP(C877,'FATURA SIM'!$C$13:$C$1048576,1,0)&gt;1,"SIM",),"NÃO")</f>
        <v>NÃO</v>
      </c>
      <c r="E878" s="48"/>
    </row>
    <row r="879" spans="3:5" x14ac:dyDescent="0.25">
      <c r="C879" s="1">
        <v>6876556</v>
      </c>
      <c r="D879" t="str">
        <f>IFERROR(IF(VLOOKUP(C878,'FATURA SIM'!$C$13:$C$1048576,1,0)&gt;1,"SIM",),"NÃO")</f>
        <v>NÃO</v>
      </c>
      <c r="E879" s="48"/>
    </row>
    <row r="880" spans="3:5" x14ac:dyDescent="0.25">
      <c r="C880" s="1">
        <v>6876658</v>
      </c>
      <c r="D880" t="str">
        <f>IFERROR(IF(VLOOKUP(C879,'FATURA SIM'!$C$13:$C$1048576,1,0)&gt;1,"SIM",),"NÃO")</f>
        <v>SIM</v>
      </c>
      <c r="E880" s="48"/>
    </row>
    <row r="881" spans="3:5" x14ac:dyDescent="0.25">
      <c r="C881" s="1">
        <v>6876838</v>
      </c>
      <c r="D881" t="str">
        <f>IFERROR(IF(VLOOKUP(C880,'FATURA SIM'!$C$13:$C$1048576,1,0)&gt;1,"SIM",),"NÃO")</f>
        <v>NÃO</v>
      </c>
      <c r="E881" s="48"/>
    </row>
    <row r="882" spans="3:5" x14ac:dyDescent="0.25">
      <c r="C882" s="1">
        <v>6876990</v>
      </c>
      <c r="D882" t="str">
        <f>IFERROR(IF(VLOOKUP(C881,'FATURA SIM'!$C$13:$C$1048576,1,0)&gt;1,"SIM",),"NÃO")</f>
        <v>NÃO</v>
      </c>
      <c r="E882" s="48"/>
    </row>
    <row r="883" spans="3:5" x14ac:dyDescent="0.25">
      <c r="C883" s="1">
        <v>6877499</v>
      </c>
      <c r="D883" t="str">
        <f>IFERROR(IF(VLOOKUP(C882,'FATURA SIM'!$C$13:$C$1048576,1,0)&gt;1,"SIM",),"NÃO")</f>
        <v>NÃO</v>
      </c>
      <c r="E883" s="48"/>
    </row>
    <row r="884" spans="3:5" x14ac:dyDescent="0.25">
      <c r="C884" s="1">
        <v>6877817</v>
      </c>
      <c r="D884" t="str">
        <f>IFERROR(IF(VLOOKUP(C883,'FATURA SIM'!$C$13:$C$1048576,1,0)&gt;1,"SIM",),"NÃO")</f>
        <v>NÃO</v>
      </c>
      <c r="E884" s="48"/>
    </row>
    <row r="885" spans="3:5" x14ac:dyDescent="0.25">
      <c r="C885" s="1">
        <v>6877890</v>
      </c>
      <c r="D885" t="str">
        <f>IFERROR(IF(VLOOKUP(C884,'FATURA SIM'!$C$13:$C$1048576,1,0)&gt;1,"SIM",),"NÃO")</f>
        <v>NÃO</v>
      </c>
      <c r="E885" s="48"/>
    </row>
    <row r="886" spans="3:5" x14ac:dyDescent="0.25">
      <c r="C886" s="1">
        <v>6878202</v>
      </c>
      <c r="D886" t="str">
        <f>IFERROR(IF(VLOOKUP(C885,'FATURA SIM'!$C$13:$C$1048576,1,0)&gt;1,"SIM",),"NÃO")</f>
        <v>NÃO</v>
      </c>
      <c r="E886" s="48"/>
    </row>
    <row r="887" spans="3:5" x14ac:dyDescent="0.25">
      <c r="C887" s="1">
        <v>6878846</v>
      </c>
      <c r="D887" t="str">
        <f>IFERROR(IF(VLOOKUP(C886,'FATURA SIM'!$C$13:$C$1048576,1,0)&gt;1,"SIM",),"NÃO")</f>
        <v>NÃO</v>
      </c>
      <c r="E887" s="48"/>
    </row>
    <row r="888" spans="3:5" x14ac:dyDescent="0.25">
      <c r="C888" s="1">
        <v>6879656</v>
      </c>
      <c r="D888" t="str">
        <f>IFERROR(IF(VLOOKUP(C887,'FATURA SIM'!$C$13:$C$1048576,1,0)&gt;1,"SIM",),"NÃO")</f>
        <v>SIM</v>
      </c>
      <c r="E888" s="48"/>
    </row>
    <row r="889" spans="3:5" x14ac:dyDescent="0.25">
      <c r="C889" s="1">
        <v>6879756</v>
      </c>
      <c r="D889" t="str">
        <f>IFERROR(IF(VLOOKUP(C888,'FATURA SIM'!$C$13:$C$1048576,1,0)&gt;1,"SIM",),"NÃO")</f>
        <v>SIM</v>
      </c>
      <c r="E889" s="48"/>
    </row>
    <row r="890" spans="3:5" x14ac:dyDescent="0.25">
      <c r="C890" s="1">
        <v>6879826</v>
      </c>
      <c r="D890" t="str">
        <f>IFERROR(IF(VLOOKUP(C889,'FATURA SIM'!$C$13:$C$1048576,1,0)&gt;1,"SIM",),"NÃO")</f>
        <v>NÃO</v>
      </c>
      <c r="E890" s="48"/>
    </row>
    <row r="891" spans="3:5" x14ac:dyDescent="0.25">
      <c r="C891" s="1">
        <v>6880458</v>
      </c>
      <c r="D891" t="str">
        <f>IFERROR(IF(VLOOKUP(C890,'FATURA SIM'!$C$13:$C$1048576,1,0)&gt;1,"SIM",),"NÃO")</f>
        <v>SIM</v>
      </c>
      <c r="E891" s="48"/>
    </row>
    <row r="892" spans="3:5" x14ac:dyDescent="0.25">
      <c r="C892" s="1">
        <v>6880460</v>
      </c>
      <c r="D892" t="str">
        <f>IFERROR(IF(VLOOKUP(C891,'FATURA SIM'!$C$13:$C$1048576,1,0)&gt;1,"SIM",),"NÃO")</f>
        <v>NÃO</v>
      </c>
      <c r="E892" s="48"/>
    </row>
    <row r="893" spans="3:5" x14ac:dyDescent="0.25">
      <c r="C893" s="1">
        <v>6880882</v>
      </c>
      <c r="D893" t="str">
        <f>IFERROR(IF(VLOOKUP(C892,'FATURA SIM'!$C$13:$C$1048576,1,0)&gt;1,"SIM",),"NÃO")</f>
        <v>NÃO</v>
      </c>
      <c r="E893" s="48"/>
    </row>
    <row r="894" spans="3:5" x14ac:dyDescent="0.25">
      <c r="C894" s="1">
        <v>6880901</v>
      </c>
      <c r="D894" t="str">
        <f>IFERROR(IF(VLOOKUP(C893,'FATURA SIM'!$C$13:$C$1048576,1,0)&gt;1,"SIM",),"NÃO")</f>
        <v>NÃO</v>
      </c>
      <c r="E894" s="48"/>
    </row>
    <row r="895" spans="3:5" x14ac:dyDescent="0.25">
      <c r="C895" s="1">
        <v>6612456</v>
      </c>
      <c r="D895" t="str">
        <f>IFERROR(IF(VLOOKUP(C894,'FATURA SIM'!$C$13:$C$1048576,1,0)&gt;1,"SIM",),"NÃO")</f>
        <v>NÃO</v>
      </c>
      <c r="E895" s="48"/>
    </row>
    <row r="896" spans="3:5" x14ac:dyDescent="0.25">
      <c r="C896" s="1">
        <v>6614249</v>
      </c>
      <c r="D896" t="str">
        <f>IFERROR(IF(VLOOKUP(C895,'FATURA SIM'!$C$13:$C$1048576,1,0)&gt;1,"SIM",),"NÃO")</f>
        <v>SIM</v>
      </c>
      <c r="E896" s="48"/>
    </row>
    <row r="897" spans="3:5" x14ac:dyDescent="0.25">
      <c r="C897" s="1">
        <v>6614251</v>
      </c>
      <c r="D897" t="str">
        <f>IFERROR(IF(VLOOKUP(C896,'FATURA SIM'!$C$13:$C$1048576,1,0)&gt;1,"SIM",),"NÃO")</f>
        <v>SIM</v>
      </c>
      <c r="E897" s="48"/>
    </row>
    <row r="898" spans="3:5" x14ac:dyDescent="0.25">
      <c r="C898" s="1">
        <v>6616857</v>
      </c>
      <c r="D898" t="str">
        <f>IFERROR(IF(VLOOKUP(C897,'FATURA SIM'!$C$13:$C$1048576,1,0)&gt;1,"SIM",),"NÃO")</f>
        <v>NÃO</v>
      </c>
      <c r="E898" s="48"/>
    </row>
    <row r="899" spans="3:5" x14ac:dyDescent="0.25">
      <c r="C899" s="1">
        <v>6617622</v>
      </c>
      <c r="D899" t="str">
        <f>IFERROR(IF(VLOOKUP(C898,'FATURA SIM'!$C$13:$C$1048576,1,0)&gt;1,"SIM",),"NÃO")</f>
        <v>NÃO</v>
      </c>
      <c r="E899" s="48"/>
    </row>
    <row r="900" spans="3:5" x14ac:dyDescent="0.25">
      <c r="C900" s="1">
        <v>6618080</v>
      </c>
      <c r="D900" t="str">
        <f>IFERROR(IF(VLOOKUP(C899,'FATURA SIM'!$C$13:$C$1048576,1,0)&gt;1,"SIM",),"NÃO")</f>
        <v>NÃO</v>
      </c>
      <c r="E900" s="48"/>
    </row>
    <row r="901" spans="3:5" x14ac:dyDescent="0.25">
      <c r="C901" s="1">
        <v>6618111</v>
      </c>
      <c r="D901" t="str">
        <f>IFERROR(IF(VLOOKUP(C900,'FATURA SIM'!$C$13:$C$1048576,1,0)&gt;1,"SIM",),"NÃO")</f>
        <v>NÃO</v>
      </c>
      <c r="E901" s="48"/>
    </row>
    <row r="902" spans="3:5" x14ac:dyDescent="0.25">
      <c r="C902" s="1">
        <v>6619332</v>
      </c>
      <c r="D902" t="str">
        <f>IFERROR(IF(VLOOKUP(C901,'FATURA SIM'!$C$13:$C$1048576,1,0)&gt;1,"SIM",),"NÃO")</f>
        <v>NÃO</v>
      </c>
      <c r="E902" s="48"/>
    </row>
    <row r="903" spans="3:5" x14ac:dyDescent="0.25">
      <c r="C903" s="1">
        <v>6619635</v>
      </c>
      <c r="D903" t="str">
        <f>IFERROR(IF(VLOOKUP(C902,'FATURA SIM'!$C$13:$C$1048576,1,0)&gt;1,"SIM",),"NÃO")</f>
        <v>NÃO</v>
      </c>
      <c r="E903" s="48"/>
    </row>
    <row r="904" spans="3:5" x14ac:dyDescent="0.25">
      <c r="C904" s="1">
        <v>6620570</v>
      </c>
      <c r="D904" t="str">
        <f>IFERROR(IF(VLOOKUP(C903,'FATURA SIM'!$C$13:$C$1048576,1,0)&gt;1,"SIM",),"NÃO")</f>
        <v>SIM</v>
      </c>
      <c r="E904" s="48"/>
    </row>
    <row r="905" spans="3:5" x14ac:dyDescent="0.25">
      <c r="C905" s="1">
        <v>6825526</v>
      </c>
      <c r="D905" t="str">
        <f>IFERROR(IF(VLOOKUP(C904,'FATURA SIM'!$C$13:$C$1048576,1,0)&gt;1,"SIM",),"NÃO")</f>
        <v>NÃO</v>
      </c>
      <c r="E905" s="48"/>
    </row>
    <row r="906" spans="3:5" x14ac:dyDescent="0.25">
      <c r="C906" s="1">
        <v>6825741</v>
      </c>
      <c r="D906" t="str">
        <f>IFERROR(IF(VLOOKUP(C905,'FATURA SIM'!$C$13:$C$1048576,1,0)&gt;1,"SIM",),"NÃO")</f>
        <v>SIM</v>
      </c>
      <c r="E906" s="48"/>
    </row>
    <row r="907" spans="3:5" x14ac:dyDescent="0.25">
      <c r="C907" s="1">
        <v>6825853</v>
      </c>
      <c r="D907" t="str">
        <f>IFERROR(IF(VLOOKUP(C906,'FATURA SIM'!$C$13:$C$1048576,1,0)&gt;1,"SIM",),"NÃO")</f>
        <v>SIM</v>
      </c>
      <c r="E907" s="48"/>
    </row>
    <row r="908" spans="3:5" x14ac:dyDescent="0.25">
      <c r="C908" s="1">
        <v>6826194</v>
      </c>
      <c r="D908" t="str">
        <f>IFERROR(IF(VLOOKUP(C907,'FATURA SIM'!$C$13:$C$1048576,1,0)&gt;1,"SIM",),"NÃO")</f>
        <v>SIM</v>
      </c>
      <c r="E908" s="48"/>
    </row>
    <row r="909" spans="3:5" x14ac:dyDescent="0.25">
      <c r="C909" s="1">
        <v>6826390</v>
      </c>
      <c r="D909" t="str">
        <f>IFERROR(IF(VLOOKUP(C908,'FATURA SIM'!$C$13:$C$1048576,1,0)&gt;1,"SIM",),"NÃO")</f>
        <v>NÃO</v>
      </c>
      <c r="E909" s="48"/>
    </row>
    <row r="910" spans="3:5" x14ac:dyDescent="0.25">
      <c r="C910" s="1">
        <v>6826418</v>
      </c>
      <c r="D910" t="str">
        <f>IFERROR(IF(VLOOKUP(C909,'FATURA SIM'!$C$13:$C$1048576,1,0)&gt;1,"SIM",),"NÃO")</f>
        <v>SIM</v>
      </c>
      <c r="E910" s="48"/>
    </row>
    <row r="911" spans="3:5" x14ac:dyDescent="0.25">
      <c r="C911" s="1">
        <v>6826692</v>
      </c>
      <c r="D911" t="str">
        <f>IFERROR(IF(VLOOKUP(C910,'FATURA SIM'!$C$13:$C$1048576,1,0)&gt;1,"SIM",),"NÃO")</f>
        <v>SIM</v>
      </c>
      <c r="E911" s="48"/>
    </row>
    <row r="912" spans="3:5" x14ac:dyDescent="0.25">
      <c r="C912" s="1">
        <v>6827160</v>
      </c>
      <c r="D912" t="str">
        <f>IFERROR(IF(VLOOKUP(C911,'FATURA SIM'!$C$13:$C$1048576,1,0)&gt;1,"SIM",),"NÃO")</f>
        <v>NÃO</v>
      </c>
      <c r="E912" s="48"/>
    </row>
    <row r="913" spans="3:5" x14ac:dyDescent="0.25">
      <c r="C913" s="1">
        <v>6827193</v>
      </c>
      <c r="D913" t="str">
        <f>IFERROR(IF(VLOOKUP(C912,'FATURA SIM'!$C$13:$C$1048576,1,0)&gt;1,"SIM",),"NÃO")</f>
        <v>NÃO</v>
      </c>
      <c r="E913" s="48"/>
    </row>
    <row r="914" spans="3:5" x14ac:dyDescent="0.25">
      <c r="C914" s="1">
        <v>6827410</v>
      </c>
      <c r="D914" t="str">
        <f>IFERROR(IF(VLOOKUP(C913,'FATURA SIM'!$C$13:$C$1048576,1,0)&gt;1,"SIM",),"NÃO")</f>
        <v>SIM</v>
      </c>
      <c r="E914" s="48"/>
    </row>
    <row r="915" spans="3:5" x14ac:dyDescent="0.25">
      <c r="C915" s="1">
        <v>6827606</v>
      </c>
      <c r="D915" t="str">
        <f>IFERROR(IF(VLOOKUP(C914,'FATURA SIM'!$C$13:$C$1048576,1,0)&gt;1,"SIM",),"NÃO")</f>
        <v>NÃO</v>
      </c>
      <c r="E915" s="48"/>
    </row>
    <row r="916" spans="3:5" x14ac:dyDescent="0.25">
      <c r="C916" s="1">
        <v>6827946</v>
      </c>
      <c r="D916" t="str">
        <f>IFERROR(IF(VLOOKUP(C915,'FATURA SIM'!$C$13:$C$1048576,1,0)&gt;1,"SIM",),"NÃO")</f>
        <v>NÃO</v>
      </c>
      <c r="E916" s="48"/>
    </row>
    <row r="917" spans="3:5" x14ac:dyDescent="0.25">
      <c r="C917" s="1">
        <v>6828272</v>
      </c>
      <c r="D917" t="str">
        <f>IFERROR(IF(VLOOKUP(C916,'FATURA SIM'!$C$13:$C$1048576,1,0)&gt;1,"SIM",),"NÃO")</f>
        <v>NÃO</v>
      </c>
      <c r="E917" s="48"/>
    </row>
    <row r="918" spans="3:5" x14ac:dyDescent="0.25">
      <c r="C918" s="1">
        <v>6828461</v>
      </c>
      <c r="D918" t="str">
        <f>IFERROR(IF(VLOOKUP(C917,'FATURA SIM'!$C$13:$C$1048576,1,0)&gt;1,"SIM",),"NÃO")</f>
        <v>NÃO</v>
      </c>
      <c r="E918" s="48"/>
    </row>
    <row r="919" spans="3:5" x14ac:dyDescent="0.25">
      <c r="C919" s="1">
        <v>6828545</v>
      </c>
      <c r="D919" t="str">
        <f>IFERROR(IF(VLOOKUP(C918,'FATURA SIM'!$C$13:$C$1048576,1,0)&gt;1,"SIM",),"NÃO")</f>
        <v>NÃO</v>
      </c>
      <c r="E919" s="48"/>
    </row>
    <row r="920" spans="3:5" x14ac:dyDescent="0.25">
      <c r="C920" s="1">
        <v>6828636</v>
      </c>
      <c r="D920" t="str">
        <f>IFERROR(IF(VLOOKUP(C919,'FATURA SIM'!$C$13:$C$1048576,1,0)&gt;1,"SIM",),"NÃO")</f>
        <v>SIM</v>
      </c>
      <c r="E920" s="48"/>
    </row>
    <row r="921" spans="3:5" x14ac:dyDescent="0.25">
      <c r="C921" s="1">
        <v>6828851</v>
      </c>
      <c r="D921" t="str">
        <f>IFERROR(IF(VLOOKUP(C920,'FATURA SIM'!$C$13:$C$1048576,1,0)&gt;1,"SIM",),"NÃO")</f>
        <v>SIM</v>
      </c>
      <c r="E921" s="48"/>
    </row>
    <row r="922" spans="3:5" x14ac:dyDescent="0.25">
      <c r="C922" s="1">
        <v>682902</v>
      </c>
      <c r="D922" t="str">
        <f>IFERROR(IF(VLOOKUP(C921,'FATURA SIM'!$C$13:$C$1048576,1,0)&gt;1,"SIM",),"NÃO")</f>
        <v>NÃO</v>
      </c>
      <c r="E922" s="48"/>
    </row>
    <row r="923" spans="3:5" x14ac:dyDescent="0.25">
      <c r="C923" s="1">
        <v>6829025</v>
      </c>
      <c r="D923" t="str">
        <f>IFERROR(IF(VLOOKUP(C922,'FATURA SIM'!$C$13:$C$1048576,1,0)&gt;1,"SIM",),"NÃO")</f>
        <v>SIM</v>
      </c>
      <c r="E923" s="48"/>
    </row>
    <row r="924" spans="3:5" x14ac:dyDescent="0.25">
      <c r="C924" s="1">
        <v>6829036</v>
      </c>
      <c r="D924" t="str">
        <f>IFERROR(IF(VLOOKUP(C923,'FATURA SIM'!$C$13:$C$1048576,1,0)&gt;1,"SIM",),"NÃO")</f>
        <v>SIM</v>
      </c>
      <c r="E924" s="48"/>
    </row>
    <row r="925" spans="3:5" x14ac:dyDescent="0.25">
      <c r="C925" s="1">
        <v>6829264</v>
      </c>
      <c r="D925" t="str">
        <f>IFERROR(IF(VLOOKUP(C924,'FATURA SIM'!$C$13:$C$1048576,1,0)&gt;1,"SIM",),"NÃO")</f>
        <v>SIM</v>
      </c>
      <c r="E925" s="48"/>
    </row>
    <row r="926" spans="3:5" x14ac:dyDescent="0.25">
      <c r="C926" s="1">
        <v>6829461</v>
      </c>
      <c r="D926" t="str">
        <f>IFERROR(IF(VLOOKUP(C925,'FATURA SIM'!$C$13:$C$1048576,1,0)&gt;1,"SIM",),"NÃO")</f>
        <v>SIM</v>
      </c>
      <c r="E926" s="48"/>
    </row>
    <row r="927" spans="3:5" x14ac:dyDescent="0.25">
      <c r="C927" s="1">
        <v>6829485</v>
      </c>
      <c r="D927" t="str">
        <f>IFERROR(IF(VLOOKUP(C926,'FATURA SIM'!$C$13:$C$1048576,1,0)&gt;1,"SIM",),"NÃO")</f>
        <v>NÃO</v>
      </c>
      <c r="E927" s="48"/>
    </row>
    <row r="928" spans="3:5" x14ac:dyDescent="0.25">
      <c r="C928" s="1">
        <v>6829557</v>
      </c>
      <c r="D928" t="str">
        <f>IFERROR(IF(VLOOKUP(C927,'FATURA SIM'!$C$13:$C$1048576,1,0)&gt;1,"SIM",),"NÃO")</f>
        <v>NÃO</v>
      </c>
      <c r="E928" s="48"/>
    </row>
    <row r="929" spans="3:5" x14ac:dyDescent="0.25">
      <c r="C929" s="1">
        <v>6829625</v>
      </c>
      <c r="D929" t="str">
        <f>IFERROR(IF(VLOOKUP(C928,'FATURA SIM'!$C$13:$C$1048576,1,0)&gt;1,"SIM",),"NÃO")</f>
        <v>NÃO</v>
      </c>
      <c r="E929" s="48"/>
    </row>
    <row r="930" spans="3:5" x14ac:dyDescent="0.25">
      <c r="C930" s="1">
        <v>6829718</v>
      </c>
      <c r="D930" t="str">
        <f>IFERROR(IF(VLOOKUP(C929,'FATURA SIM'!$C$13:$C$1048576,1,0)&gt;1,"SIM",),"NÃO")</f>
        <v>NÃO</v>
      </c>
      <c r="E930" s="48"/>
    </row>
    <row r="931" spans="3:5" x14ac:dyDescent="0.25">
      <c r="C931" s="1">
        <v>6829928</v>
      </c>
      <c r="D931" t="str">
        <f>IFERROR(IF(VLOOKUP(C930,'FATURA SIM'!$C$13:$C$1048576,1,0)&gt;1,"SIM",),"NÃO")</f>
        <v>NÃO</v>
      </c>
      <c r="E931" s="48"/>
    </row>
    <row r="932" spans="3:5" x14ac:dyDescent="0.25">
      <c r="C932" s="1">
        <v>6830582</v>
      </c>
      <c r="D932" t="str">
        <f>IFERROR(IF(VLOOKUP(C931,'FATURA SIM'!$C$13:$C$1048576,1,0)&gt;1,"SIM",),"NÃO")</f>
        <v>NÃO</v>
      </c>
      <c r="E932" s="48"/>
    </row>
    <row r="933" spans="3:5" x14ac:dyDescent="0.25">
      <c r="C933" s="1">
        <v>6831434</v>
      </c>
      <c r="D933" t="str">
        <f>IFERROR(IF(VLOOKUP(C932,'FATURA SIM'!$C$13:$C$1048576,1,0)&gt;1,"SIM",),"NÃO")</f>
        <v>SIM</v>
      </c>
      <c r="E933" s="48"/>
    </row>
    <row r="934" spans="3:5" x14ac:dyDescent="0.25">
      <c r="C934" s="1">
        <v>6831610</v>
      </c>
      <c r="D934" t="str">
        <f>IFERROR(IF(VLOOKUP(C933,'FATURA SIM'!$C$13:$C$1048576,1,0)&gt;1,"SIM",),"NÃO")</f>
        <v>NÃO</v>
      </c>
      <c r="E934" s="48"/>
    </row>
    <row r="935" spans="3:5" x14ac:dyDescent="0.25">
      <c r="C935" s="1">
        <v>6832001</v>
      </c>
      <c r="D935" t="str">
        <f>IFERROR(IF(VLOOKUP(C934,'FATURA SIM'!$C$13:$C$1048576,1,0)&gt;1,"SIM",),"NÃO")</f>
        <v>NÃO</v>
      </c>
      <c r="E935" s="48"/>
    </row>
    <row r="936" spans="3:5" x14ac:dyDescent="0.25">
      <c r="C936" s="1">
        <v>6832231</v>
      </c>
      <c r="D936" t="str">
        <f>IFERROR(IF(VLOOKUP(C935,'FATURA SIM'!$C$13:$C$1048576,1,0)&gt;1,"SIM",),"NÃO")</f>
        <v>NÃO</v>
      </c>
      <c r="E936" s="48"/>
    </row>
    <row r="937" spans="3:5" x14ac:dyDescent="0.25">
      <c r="C937" s="1">
        <v>6832508</v>
      </c>
      <c r="D937" t="str">
        <f>IFERROR(IF(VLOOKUP(C936,'FATURA SIM'!$C$13:$C$1048576,1,0)&gt;1,"SIM",),"NÃO")</f>
        <v>NÃO</v>
      </c>
      <c r="E937" s="48"/>
    </row>
    <row r="938" spans="3:5" x14ac:dyDescent="0.25">
      <c r="C938" s="1">
        <v>6832544</v>
      </c>
      <c r="D938" t="str">
        <f>IFERROR(IF(VLOOKUP(C937,'FATURA SIM'!$C$13:$C$1048576,1,0)&gt;1,"SIM",),"NÃO")</f>
        <v>SIM</v>
      </c>
      <c r="E938" s="48"/>
    </row>
    <row r="939" spans="3:5" x14ac:dyDescent="0.25">
      <c r="C939" s="1">
        <v>6832751</v>
      </c>
      <c r="D939" t="str">
        <f>IFERROR(IF(VLOOKUP(C938,'FATURA SIM'!$C$13:$C$1048576,1,0)&gt;1,"SIM",),"NÃO")</f>
        <v>NÃO</v>
      </c>
      <c r="E939" s="48"/>
    </row>
    <row r="940" spans="3:5" x14ac:dyDescent="0.25">
      <c r="C940" s="1">
        <v>6833136</v>
      </c>
      <c r="D940" t="str">
        <f>IFERROR(IF(VLOOKUP(C939,'FATURA SIM'!$C$13:$C$1048576,1,0)&gt;1,"SIM",),"NÃO")</f>
        <v>NÃO</v>
      </c>
      <c r="E940" s="48"/>
    </row>
    <row r="941" spans="3:5" x14ac:dyDescent="0.25">
      <c r="C941" s="1">
        <v>6833195</v>
      </c>
      <c r="D941" t="str">
        <f>IFERROR(IF(VLOOKUP(C940,'FATURA SIM'!$C$13:$C$1048576,1,0)&gt;1,"SIM",),"NÃO")</f>
        <v>NÃO</v>
      </c>
      <c r="E941" s="48"/>
    </row>
    <row r="942" spans="3:5" x14ac:dyDescent="0.25">
      <c r="C942" s="1">
        <v>6833553</v>
      </c>
      <c r="D942" t="str">
        <f>IFERROR(IF(VLOOKUP(C941,'FATURA SIM'!$C$13:$C$1048576,1,0)&gt;1,"SIM",),"NÃO")</f>
        <v>NÃO</v>
      </c>
      <c r="E942" s="48"/>
    </row>
    <row r="943" spans="3:5" x14ac:dyDescent="0.25">
      <c r="C943" s="1">
        <v>6833630</v>
      </c>
      <c r="D943" t="str">
        <f>IFERROR(IF(VLOOKUP(C942,'FATURA SIM'!$C$13:$C$1048576,1,0)&gt;1,"SIM",),"NÃO")</f>
        <v>NÃO</v>
      </c>
      <c r="E943" s="48"/>
    </row>
    <row r="944" spans="3:5" x14ac:dyDescent="0.25">
      <c r="C944" s="1">
        <v>6833631</v>
      </c>
      <c r="D944" t="str">
        <f>IFERROR(IF(VLOOKUP(C943,'FATURA SIM'!$C$13:$C$1048576,1,0)&gt;1,"SIM",),"NÃO")</f>
        <v>NÃO</v>
      </c>
      <c r="E944" s="48"/>
    </row>
    <row r="945" spans="3:5" x14ac:dyDescent="0.25">
      <c r="C945" s="1">
        <v>6833857</v>
      </c>
      <c r="D945" t="str">
        <f>IFERROR(IF(VLOOKUP(C944,'FATURA SIM'!$C$13:$C$1048576,1,0)&gt;1,"SIM",),"NÃO")</f>
        <v>SIM</v>
      </c>
      <c r="E945" s="48"/>
    </row>
    <row r="946" spans="3:5" x14ac:dyDescent="0.25">
      <c r="C946" s="1">
        <v>6834410</v>
      </c>
      <c r="D946" t="str">
        <f>IFERROR(IF(VLOOKUP(C945,'FATURA SIM'!$C$13:$C$1048576,1,0)&gt;1,"SIM",),"NÃO")</f>
        <v>SIM</v>
      </c>
      <c r="E946" s="48"/>
    </row>
    <row r="947" spans="3:5" x14ac:dyDescent="0.25">
      <c r="C947" s="1">
        <v>6834673</v>
      </c>
      <c r="D947" t="str">
        <f>IFERROR(IF(VLOOKUP(C946,'FATURA SIM'!$C$13:$C$1048576,1,0)&gt;1,"SIM",),"NÃO")</f>
        <v>NÃO</v>
      </c>
      <c r="E947" s="48"/>
    </row>
    <row r="948" spans="3:5" x14ac:dyDescent="0.25">
      <c r="C948" s="1">
        <v>6835026</v>
      </c>
      <c r="D948" t="str">
        <f>IFERROR(IF(VLOOKUP(C947,'FATURA SIM'!$C$13:$C$1048576,1,0)&gt;1,"SIM",),"NÃO")</f>
        <v>NÃO</v>
      </c>
      <c r="E948" s="48"/>
    </row>
    <row r="949" spans="3:5" x14ac:dyDescent="0.25">
      <c r="C949" s="1">
        <v>6835294</v>
      </c>
      <c r="D949" t="str">
        <f>IFERROR(IF(VLOOKUP(C948,'FATURA SIM'!$C$13:$C$1048576,1,0)&gt;1,"SIM",),"NÃO")</f>
        <v>NÃO</v>
      </c>
      <c r="E949" s="48"/>
    </row>
    <row r="950" spans="3:5" x14ac:dyDescent="0.25">
      <c r="C950" s="1">
        <v>6835920</v>
      </c>
      <c r="D950" t="str">
        <f>IFERROR(IF(VLOOKUP(C949,'FATURA SIM'!$C$13:$C$1048576,1,0)&gt;1,"SIM",),"NÃO")</f>
        <v>SIM</v>
      </c>
      <c r="E950" s="48"/>
    </row>
    <row r="951" spans="3:5" x14ac:dyDescent="0.25">
      <c r="C951" s="1">
        <v>6836367</v>
      </c>
      <c r="D951" t="str">
        <f>IFERROR(IF(VLOOKUP(C950,'FATURA SIM'!$C$13:$C$1048576,1,0)&gt;1,"SIM",),"NÃO")</f>
        <v>NÃO</v>
      </c>
      <c r="E951" s="48"/>
    </row>
    <row r="952" spans="3:5" x14ac:dyDescent="0.25">
      <c r="C952" s="1">
        <v>6836384</v>
      </c>
      <c r="D952" t="str">
        <f>IFERROR(IF(VLOOKUP(C951,'FATURA SIM'!$C$13:$C$1048576,1,0)&gt;1,"SIM",),"NÃO")</f>
        <v>NÃO</v>
      </c>
      <c r="E952" s="48"/>
    </row>
    <row r="953" spans="3:5" x14ac:dyDescent="0.25">
      <c r="C953" s="1">
        <v>6836604</v>
      </c>
      <c r="D953" t="str">
        <f>IFERROR(IF(VLOOKUP(C952,'FATURA SIM'!$C$13:$C$1048576,1,0)&gt;1,"SIM",),"NÃO")</f>
        <v>SIM</v>
      </c>
      <c r="E953" s="48"/>
    </row>
    <row r="954" spans="3:5" x14ac:dyDescent="0.25">
      <c r="C954" s="1">
        <v>6836851</v>
      </c>
      <c r="D954" t="str">
        <f>IFERROR(IF(VLOOKUP(C953,'FATURA SIM'!$C$13:$C$1048576,1,0)&gt;1,"SIM",),"NÃO")</f>
        <v>SIM</v>
      </c>
      <c r="E954" s="48"/>
    </row>
    <row r="955" spans="3:5" x14ac:dyDescent="0.25">
      <c r="C955" s="1">
        <v>6836995</v>
      </c>
      <c r="D955" t="str">
        <f>IFERROR(IF(VLOOKUP(C954,'FATURA SIM'!$C$13:$C$1048576,1,0)&gt;1,"SIM",),"NÃO")</f>
        <v>NÃO</v>
      </c>
      <c r="E955" s="48"/>
    </row>
    <row r="956" spans="3:5" x14ac:dyDescent="0.25">
      <c r="C956" s="1">
        <v>6837206</v>
      </c>
      <c r="D956" t="str">
        <f>IFERROR(IF(VLOOKUP(C955,'FATURA SIM'!$C$13:$C$1048576,1,0)&gt;1,"SIM",),"NÃO")</f>
        <v>SIM</v>
      </c>
      <c r="E956" s="48"/>
    </row>
    <row r="957" spans="3:5" x14ac:dyDescent="0.25">
      <c r="C957" s="1">
        <v>6837908</v>
      </c>
      <c r="D957" t="str">
        <f>IFERROR(IF(VLOOKUP(C956,'FATURA SIM'!$C$13:$C$1048576,1,0)&gt;1,"SIM",),"NÃO")</f>
        <v>NÃO</v>
      </c>
      <c r="E957" s="48"/>
    </row>
    <row r="958" spans="3:5" x14ac:dyDescent="0.25">
      <c r="C958" s="1">
        <v>6838294</v>
      </c>
      <c r="D958" t="str">
        <f>IFERROR(IF(VLOOKUP(C957,'FATURA SIM'!$C$13:$C$1048576,1,0)&gt;1,"SIM",),"NÃO")</f>
        <v>NÃO</v>
      </c>
      <c r="E958" s="48"/>
    </row>
    <row r="959" spans="3:5" x14ac:dyDescent="0.25">
      <c r="C959" s="1">
        <v>6838340</v>
      </c>
      <c r="D959" t="str">
        <f>IFERROR(IF(VLOOKUP(C958,'FATURA SIM'!$C$13:$C$1048576,1,0)&gt;1,"SIM",),"NÃO")</f>
        <v>NÃO</v>
      </c>
      <c r="E959" s="48"/>
    </row>
    <row r="960" spans="3:5" x14ac:dyDescent="0.25">
      <c r="C960" s="1">
        <v>6838355</v>
      </c>
      <c r="D960" t="str">
        <f>IFERROR(IF(VLOOKUP(C959,'FATURA SIM'!$C$13:$C$1048576,1,0)&gt;1,"SIM",),"NÃO")</f>
        <v>SIM</v>
      </c>
      <c r="E960" s="48"/>
    </row>
    <row r="961" spans="3:5" x14ac:dyDescent="0.25">
      <c r="C961" s="1">
        <v>6838527</v>
      </c>
      <c r="D961" t="str">
        <f>IFERROR(IF(VLOOKUP(C960,'FATURA SIM'!$C$13:$C$1048576,1,0)&gt;1,"SIM",),"NÃO")</f>
        <v>SIM</v>
      </c>
      <c r="E961" s="48"/>
    </row>
    <row r="962" spans="3:5" x14ac:dyDescent="0.25">
      <c r="C962" s="1">
        <v>6838630</v>
      </c>
      <c r="D962" t="str">
        <f>IFERROR(IF(VLOOKUP(C961,'FATURA SIM'!$C$13:$C$1048576,1,0)&gt;1,"SIM",),"NÃO")</f>
        <v>NÃO</v>
      </c>
      <c r="E962" s="48"/>
    </row>
    <row r="963" spans="3:5" x14ac:dyDescent="0.25">
      <c r="C963" s="1">
        <v>6838633</v>
      </c>
      <c r="D963" t="str">
        <f>IFERROR(IF(VLOOKUP(C962,'FATURA SIM'!$C$13:$C$1048576,1,0)&gt;1,"SIM",),"NÃO")</f>
        <v>NÃO</v>
      </c>
      <c r="E963" s="48"/>
    </row>
    <row r="964" spans="3:5" x14ac:dyDescent="0.25">
      <c r="C964" s="1">
        <v>6841748</v>
      </c>
      <c r="D964" t="str">
        <f>IFERROR(IF(VLOOKUP(C963,'FATURA SIM'!$C$13:$C$1048576,1,0)&gt;1,"SIM",),"NÃO")</f>
        <v>SIM</v>
      </c>
      <c r="E964" s="48"/>
    </row>
    <row r="965" spans="3:5" x14ac:dyDescent="0.25">
      <c r="C965" s="1">
        <v>6841153</v>
      </c>
      <c r="D965" t="str">
        <f>IFERROR(IF(VLOOKUP(C964,'FATURA SIM'!$C$13:$C$1048576,1,0)&gt;1,"SIM",),"NÃO")</f>
        <v>NÃO</v>
      </c>
      <c r="E965" s="48"/>
    </row>
    <row r="966" spans="3:5" x14ac:dyDescent="0.25">
      <c r="C966" s="1">
        <v>6840824</v>
      </c>
      <c r="D966" t="str">
        <f>IFERROR(IF(VLOOKUP(C965,'FATURA SIM'!$C$13:$C$1048576,1,0)&gt;1,"SIM",),"NÃO")</f>
        <v>SIM</v>
      </c>
      <c r="E966" s="48"/>
    </row>
    <row r="967" spans="3:5" x14ac:dyDescent="0.25">
      <c r="C967" s="1">
        <v>6840604</v>
      </c>
      <c r="D967" t="str">
        <f>IFERROR(IF(VLOOKUP(C966,'FATURA SIM'!$C$13:$C$1048576,1,0)&gt;1,"SIM",),"NÃO")</f>
        <v>NÃO</v>
      </c>
      <c r="E967" s="48"/>
    </row>
    <row r="968" spans="3:5" x14ac:dyDescent="0.25">
      <c r="C968" s="1">
        <v>6840364</v>
      </c>
      <c r="D968" t="str">
        <f>IFERROR(IF(VLOOKUP(C967,'FATURA SIM'!$C$13:$C$1048576,1,0)&gt;1,"SIM",),"NÃO")</f>
        <v>NÃO</v>
      </c>
      <c r="E968" s="48"/>
    </row>
    <row r="969" spans="3:5" x14ac:dyDescent="0.25">
      <c r="C969" s="1">
        <v>6839967</v>
      </c>
      <c r="D969" t="str">
        <f>IFERROR(IF(VLOOKUP(C968,'FATURA SIM'!$C$13:$C$1048576,1,0)&gt;1,"SIM",),"NÃO")</f>
        <v>NÃO</v>
      </c>
      <c r="E969" s="48"/>
    </row>
    <row r="970" spans="3:5" x14ac:dyDescent="0.25">
      <c r="C970" s="1">
        <v>6839896</v>
      </c>
      <c r="D970" t="str">
        <f>IFERROR(IF(VLOOKUP(C969,'FATURA SIM'!$C$13:$C$1048576,1,0)&gt;1,"SIM",),"NÃO")</f>
        <v>NÃO</v>
      </c>
      <c r="E970" s="48"/>
    </row>
    <row r="971" spans="3:5" x14ac:dyDescent="0.25">
      <c r="C971" s="1">
        <v>6839557</v>
      </c>
      <c r="D971" t="str">
        <f>IFERROR(IF(VLOOKUP(C970,'FATURA SIM'!$C$13:$C$1048576,1,0)&gt;1,"SIM",),"NÃO")</f>
        <v>SIM</v>
      </c>
      <c r="E971" s="48"/>
    </row>
    <row r="972" spans="3:5" x14ac:dyDescent="0.25">
      <c r="C972" s="1">
        <v>6839053</v>
      </c>
      <c r="D972" t="str">
        <f>IFERROR(IF(VLOOKUP(C971,'FATURA SIM'!$C$13:$C$1048576,1,0)&gt;1,"SIM",),"NÃO")</f>
        <v>NÃO</v>
      </c>
      <c r="E972" s="48"/>
    </row>
    <row r="973" spans="3:5" x14ac:dyDescent="0.25">
      <c r="C973" s="1">
        <v>6838996</v>
      </c>
      <c r="D973" t="str">
        <f>IFERROR(IF(VLOOKUP(C972,'FATURA SIM'!$C$13:$C$1048576,1,0)&gt;1,"SIM",),"NÃO")</f>
        <v>NÃO</v>
      </c>
      <c r="E973" s="48"/>
    </row>
    <row r="974" spans="3:5" x14ac:dyDescent="0.25">
      <c r="C974" s="1">
        <v>6838658</v>
      </c>
      <c r="D974" t="str">
        <f>IFERROR(IF(VLOOKUP(C973,'FATURA SIM'!$C$13:$C$1048576,1,0)&gt;1,"SIM",),"NÃO")</f>
        <v>NÃO</v>
      </c>
      <c r="E974" s="48"/>
    </row>
    <row r="975" spans="3:5" x14ac:dyDescent="0.25">
      <c r="C975" s="1">
        <v>6838639</v>
      </c>
      <c r="D975" t="str">
        <f>IFERROR(IF(VLOOKUP(C974,'FATURA SIM'!$C$13:$C$1048576,1,0)&gt;1,"SIM",),"NÃO")</f>
        <v>SIM</v>
      </c>
      <c r="E975" s="48"/>
    </row>
    <row r="976" spans="3:5" x14ac:dyDescent="0.25">
      <c r="C976" s="1">
        <v>6844107</v>
      </c>
      <c r="D976" t="str">
        <f>IFERROR(IF(VLOOKUP(C975,'FATURA SIM'!$C$13:$C$1048576,1,0)&gt;1,"SIM",),"NÃO")</f>
        <v>NÃO</v>
      </c>
      <c r="E976" s="48"/>
    </row>
    <row r="977" spans="3:5" x14ac:dyDescent="0.25">
      <c r="C977" s="1">
        <v>6843993</v>
      </c>
      <c r="D977" t="str">
        <f>IFERROR(IF(VLOOKUP(C976,'FATURA SIM'!$C$13:$C$1048576,1,0)&gt;1,"SIM",),"NÃO")</f>
        <v>NÃO</v>
      </c>
      <c r="E977" s="48"/>
    </row>
    <row r="978" spans="3:5" x14ac:dyDescent="0.25">
      <c r="C978" s="1">
        <v>6843931</v>
      </c>
      <c r="D978" t="str">
        <f>IFERROR(IF(VLOOKUP(C977,'FATURA SIM'!$C$13:$C$1048576,1,0)&gt;1,"SIM",),"NÃO")</f>
        <v>SIM</v>
      </c>
      <c r="E978" s="48"/>
    </row>
    <row r="979" spans="3:5" x14ac:dyDescent="0.25">
      <c r="C979" s="1">
        <v>6843644</v>
      </c>
      <c r="D979" t="str">
        <f>IFERROR(IF(VLOOKUP(C978,'FATURA SIM'!$C$13:$C$1048576,1,0)&gt;1,"SIM",),"NÃO")</f>
        <v>NÃO</v>
      </c>
      <c r="E979" s="48"/>
    </row>
    <row r="980" spans="3:5" x14ac:dyDescent="0.25">
      <c r="C980" s="1">
        <v>6843425</v>
      </c>
      <c r="D980" t="str">
        <f>IFERROR(IF(VLOOKUP(C979,'FATURA SIM'!$C$13:$C$1048576,1,0)&gt;1,"SIM",),"NÃO")</f>
        <v>NÃO</v>
      </c>
      <c r="E980" s="48"/>
    </row>
    <row r="981" spans="3:5" x14ac:dyDescent="0.25">
      <c r="C981" s="1">
        <v>6843374</v>
      </c>
      <c r="D981" t="str">
        <f>IFERROR(IF(VLOOKUP(C980,'FATURA SIM'!$C$13:$C$1048576,1,0)&gt;1,"SIM",),"NÃO")</f>
        <v>NÃO</v>
      </c>
      <c r="E981" s="48"/>
    </row>
    <row r="982" spans="3:5" x14ac:dyDescent="0.25">
      <c r="C982" s="1">
        <v>6843246</v>
      </c>
      <c r="D982" t="str">
        <f>IFERROR(IF(VLOOKUP(C981,'FATURA SIM'!$C$13:$C$1048576,1,0)&gt;1,"SIM",),"NÃO")</f>
        <v>NÃO</v>
      </c>
      <c r="E982" s="48"/>
    </row>
    <row r="983" spans="3:5" x14ac:dyDescent="0.25">
      <c r="C983" s="1">
        <v>6843151</v>
      </c>
      <c r="D983" t="str">
        <f>IFERROR(IF(VLOOKUP(C982,'FATURA SIM'!$C$13:$C$1048576,1,0)&gt;1,"SIM",),"NÃO")</f>
        <v>SIM</v>
      </c>
      <c r="E983" s="48"/>
    </row>
    <row r="984" spans="3:5" x14ac:dyDescent="0.25">
      <c r="C984" s="1">
        <v>6843070</v>
      </c>
      <c r="D984" t="str">
        <f>IFERROR(IF(VLOOKUP(C983,'FATURA SIM'!$C$13:$C$1048576,1,0)&gt;1,"SIM",),"NÃO")</f>
        <v>NÃO</v>
      </c>
      <c r="E984" s="48"/>
    </row>
    <row r="985" spans="3:5" x14ac:dyDescent="0.25">
      <c r="C985" s="1">
        <v>6843048</v>
      </c>
      <c r="D985" t="str">
        <f>IFERROR(IF(VLOOKUP(C984,'FATURA SIM'!$C$13:$C$1048576,1,0)&gt;1,"SIM",),"NÃO")</f>
        <v>NÃO</v>
      </c>
      <c r="E985" s="48"/>
    </row>
    <row r="986" spans="3:5" x14ac:dyDescent="0.25">
      <c r="C986" s="1">
        <v>6843021</v>
      </c>
      <c r="D986" t="str">
        <f>IFERROR(IF(VLOOKUP(C985,'FATURA SIM'!$C$13:$C$1048576,1,0)&gt;1,"SIM",),"NÃO")</f>
        <v>SIM</v>
      </c>
      <c r="E986" s="48"/>
    </row>
    <row r="987" spans="3:5" x14ac:dyDescent="0.25">
      <c r="C987" s="1">
        <v>6842883</v>
      </c>
      <c r="D987" t="str">
        <f>IFERROR(IF(VLOOKUP(C986,'FATURA SIM'!$C$13:$C$1048576,1,0)&gt;1,"SIM",),"NÃO")</f>
        <v>SIM</v>
      </c>
      <c r="E987" s="48"/>
    </row>
    <row r="988" spans="3:5" x14ac:dyDescent="0.25">
      <c r="C988" s="1">
        <v>6842670</v>
      </c>
      <c r="D988" t="str">
        <f>IFERROR(IF(VLOOKUP(C987,'FATURA SIM'!$C$13:$C$1048576,1,0)&gt;1,"SIM",),"NÃO")</f>
        <v>SIM</v>
      </c>
      <c r="E988" s="48"/>
    </row>
    <row r="989" spans="3:5" x14ac:dyDescent="0.25">
      <c r="C989" s="1">
        <v>6842256</v>
      </c>
      <c r="D989" t="str">
        <f>IFERROR(IF(VLOOKUP(C988,'FATURA SIM'!$C$13:$C$1048576,1,0)&gt;1,"SIM",),"NÃO")</f>
        <v>NÃO</v>
      </c>
      <c r="E989" s="48"/>
    </row>
    <row r="990" spans="3:5" x14ac:dyDescent="0.25">
      <c r="C990" s="1">
        <v>6842069</v>
      </c>
      <c r="D990" t="str">
        <f>IFERROR(IF(VLOOKUP(C989,'FATURA SIM'!$C$13:$C$1048576,1,0)&gt;1,"SIM",),"NÃO")</f>
        <v>SIM</v>
      </c>
      <c r="E990" s="48"/>
    </row>
    <row r="991" spans="3:5" x14ac:dyDescent="0.25">
      <c r="C991" s="1">
        <v>6841998</v>
      </c>
      <c r="D991" t="str">
        <f>IFERROR(IF(VLOOKUP(C990,'FATURA SIM'!$C$13:$C$1048576,1,0)&gt;1,"SIM",),"NÃO")</f>
        <v>SIM</v>
      </c>
      <c r="E991" s="48"/>
    </row>
    <row r="992" spans="3:5" x14ac:dyDescent="0.25">
      <c r="C992" s="1">
        <v>6841825</v>
      </c>
      <c r="D992" t="str">
        <f>IFERROR(IF(VLOOKUP(C991,'FATURA SIM'!$C$13:$C$1048576,1,0)&gt;1,"SIM",),"NÃO")</f>
        <v>NÃO</v>
      </c>
      <c r="E992" s="48"/>
    </row>
    <row r="993" spans="3:5" x14ac:dyDescent="0.25">
      <c r="C993" s="1">
        <v>6845980</v>
      </c>
      <c r="D993" t="str">
        <f>IFERROR(IF(VLOOKUP(C992,'FATURA SIM'!$C$13:$C$1048576,1,0)&gt;1,"SIM",),"NÃO")</f>
        <v>SIM</v>
      </c>
      <c r="E993" s="48"/>
    </row>
    <row r="994" spans="3:5" x14ac:dyDescent="0.25">
      <c r="C994" s="1">
        <v>6845687</v>
      </c>
      <c r="D994" t="str">
        <f>IFERROR(IF(VLOOKUP(C993,'FATURA SIM'!$C$13:$C$1048576,1,0)&gt;1,"SIM",),"NÃO")</f>
        <v>NÃO</v>
      </c>
      <c r="E994" s="48"/>
    </row>
    <row r="995" spans="3:5" x14ac:dyDescent="0.25">
      <c r="C995" s="1">
        <v>6845667</v>
      </c>
      <c r="D995" t="str">
        <f>IFERROR(IF(VLOOKUP(C994,'FATURA SIM'!$C$13:$C$1048576,1,0)&gt;1,"SIM",),"NÃO")</f>
        <v>SIM</v>
      </c>
      <c r="E995" s="48"/>
    </row>
    <row r="996" spans="3:5" x14ac:dyDescent="0.25">
      <c r="C996" s="1">
        <v>6845439</v>
      </c>
      <c r="D996" t="str">
        <f>IFERROR(IF(VLOOKUP(C995,'FATURA SIM'!$C$13:$C$1048576,1,0)&gt;1,"SIM",),"NÃO")</f>
        <v>NÃO</v>
      </c>
      <c r="E996" s="48"/>
    </row>
    <row r="997" spans="3:5" x14ac:dyDescent="0.25">
      <c r="C997" s="1">
        <v>6844864</v>
      </c>
      <c r="D997" t="str">
        <f>IFERROR(IF(VLOOKUP(C996,'FATURA SIM'!$C$13:$C$1048576,1,0)&gt;1,"SIM",),"NÃO")</f>
        <v>SIM</v>
      </c>
      <c r="E997" s="48"/>
    </row>
    <row r="998" spans="3:5" x14ac:dyDescent="0.25">
      <c r="C998" s="1">
        <v>6844359</v>
      </c>
      <c r="D998" t="str">
        <f>IFERROR(IF(VLOOKUP(C997,'FATURA SIM'!$C$13:$C$1048576,1,0)&gt;1,"SIM",),"NÃO")</f>
        <v>NÃO</v>
      </c>
      <c r="E998" s="48"/>
    </row>
    <row r="999" spans="3:5" x14ac:dyDescent="0.25">
      <c r="C999" s="1">
        <v>6844270</v>
      </c>
      <c r="D999" t="str">
        <f>IFERROR(IF(VLOOKUP(C998,'FATURA SIM'!$C$13:$C$1048576,1,0)&gt;1,"SIM",),"NÃO")</f>
        <v>NÃO</v>
      </c>
      <c r="E999" s="48"/>
    </row>
    <row r="1000" spans="3:5" x14ac:dyDescent="0.25">
      <c r="C1000" s="1">
        <v>6844159</v>
      </c>
      <c r="D1000" t="str">
        <f>IFERROR(IF(VLOOKUP(C999,'FATURA SIM'!$C$13:$C$1048576,1,0)&gt;1,"SIM",),"NÃO")</f>
        <v>NÃO</v>
      </c>
      <c r="E1000" s="48"/>
    </row>
    <row r="1001" spans="3:5" x14ac:dyDescent="0.25">
      <c r="C1001" s="1">
        <v>6868020</v>
      </c>
      <c r="D1001" t="str">
        <f>IFERROR(IF(VLOOKUP(C1000,'FATURA SIM'!$C$13:$C$1048576,1,0)&gt;1,"SIM",),"NÃO")</f>
        <v>NÃO</v>
      </c>
      <c r="E1001" s="48"/>
    </row>
    <row r="1002" spans="3:5" x14ac:dyDescent="0.25">
      <c r="C1002" s="1">
        <v>6867558</v>
      </c>
      <c r="D1002" t="str">
        <f>IFERROR(IF(VLOOKUP(C1001,'FATURA SIM'!$C$13:$C$1048576,1,0)&gt;1,"SIM",),"NÃO")</f>
        <v>NÃO</v>
      </c>
      <c r="E1002" s="48"/>
    </row>
    <row r="1003" spans="3:5" x14ac:dyDescent="0.25">
      <c r="C1003" s="1">
        <v>6867453</v>
      </c>
      <c r="D1003" t="str">
        <f>IFERROR(IF(VLOOKUP(C1002,'FATURA SIM'!$C$13:$C$1048576,1,0)&gt;1,"SIM",),"NÃO")</f>
        <v>NÃO</v>
      </c>
      <c r="E1003" s="48"/>
    </row>
    <row r="1004" spans="3:5" x14ac:dyDescent="0.25">
      <c r="C1004" s="1">
        <v>6867209</v>
      </c>
      <c r="D1004" t="str">
        <f>IFERROR(IF(VLOOKUP(C1003,'FATURA SIM'!$C$13:$C$1048576,1,0)&gt;1,"SIM",),"NÃO")</f>
        <v>SIM</v>
      </c>
      <c r="E1004" s="48"/>
    </row>
    <row r="1005" spans="3:5" x14ac:dyDescent="0.25">
      <c r="C1005" s="1">
        <v>6866828</v>
      </c>
      <c r="D1005" t="str">
        <f>IFERROR(IF(VLOOKUP(C1004,'FATURA SIM'!$C$13:$C$1048576,1,0)&gt;1,"SIM",),"NÃO")</f>
        <v>NÃO</v>
      </c>
      <c r="E1005" s="48"/>
    </row>
    <row r="1006" spans="3:5" x14ac:dyDescent="0.25">
      <c r="C1006" s="1">
        <v>6866762</v>
      </c>
      <c r="D1006" t="str">
        <f>IFERROR(IF(VLOOKUP(C1005,'FATURA SIM'!$C$13:$C$1048576,1,0)&gt;1,"SIM",),"NÃO")</f>
        <v>NÃO</v>
      </c>
      <c r="E1006" s="48"/>
    </row>
    <row r="1007" spans="3:5" x14ac:dyDescent="0.25">
      <c r="C1007" s="1">
        <v>6866168</v>
      </c>
      <c r="D1007" t="str">
        <f>IFERROR(IF(VLOOKUP(C1006,'FATURA SIM'!$C$13:$C$1048576,1,0)&gt;1,"SIM",),"NÃO")</f>
        <v>NÃO</v>
      </c>
      <c r="E1007" s="48"/>
    </row>
    <row r="1008" spans="3:5" x14ac:dyDescent="0.25">
      <c r="C1008" s="1">
        <v>6865481</v>
      </c>
      <c r="D1008" t="str">
        <f>IFERROR(IF(VLOOKUP(C1007,'FATURA SIM'!$C$13:$C$1048576,1,0)&gt;1,"SIM",),"NÃO")</f>
        <v>SIM</v>
      </c>
      <c r="E1008" s="48"/>
    </row>
    <row r="1009" spans="3:5" x14ac:dyDescent="0.25">
      <c r="C1009" s="1">
        <v>6865075</v>
      </c>
      <c r="D1009" t="str">
        <f>IFERROR(IF(VLOOKUP(C1008,'FATURA SIM'!$C$13:$C$1048576,1,0)&gt;1,"SIM",),"NÃO")</f>
        <v>NÃO</v>
      </c>
      <c r="E1009" s="48"/>
    </row>
    <row r="1010" spans="3:5" x14ac:dyDescent="0.25">
      <c r="C1010" s="1">
        <v>6864586</v>
      </c>
      <c r="D1010" t="str">
        <f>IFERROR(IF(VLOOKUP(C1009,'FATURA SIM'!$C$13:$C$1048576,1,0)&gt;1,"SIM",),"NÃO")</f>
        <v>SIM</v>
      </c>
      <c r="E1010" s="48"/>
    </row>
    <row r="1011" spans="3:5" x14ac:dyDescent="0.25">
      <c r="C1011" s="1">
        <v>6864034</v>
      </c>
      <c r="D1011" t="str">
        <f>IFERROR(IF(VLOOKUP(C1010,'FATURA SIM'!$C$13:$C$1048576,1,0)&gt;1,"SIM",),"NÃO")</f>
        <v>NÃO</v>
      </c>
      <c r="E1011" s="48"/>
    </row>
    <row r="1012" spans="3:5" x14ac:dyDescent="0.25">
      <c r="C1012" s="1">
        <v>6862945</v>
      </c>
      <c r="D1012" t="str">
        <f>IFERROR(IF(VLOOKUP(C1011,'FATURA SIM'!$C$13:$C$1048576,1,0)&gt;1,"SIM",),"NÃO")</f>
        <v>SIM</v>
      </c>
      <c r="E1012" s="48"/>
    </row>
    <row r="1013" spans="3:5" x14ac:dyDescent="0.25">
      <c r="C1013" s="1">
        <v>6862356</v>
      </c>
      <c r="D1013" t="str">
        <f>IFERROR(IF(VLOOKUP(C1012,'FATURA SIM'!$C$13:$C$1048576,1,0)&gt;1,"SIM",),"NÃO")</f>
        <v>NÃO</v>
      </c>
      <c r="E1013" s="48"/>
    </row>
    <row r="1014" spans="3:5" x14ac:dyDescent="0.25">
      <c r="C1014" s="1">
        <v>6862295</v>
      </c>
      <c r="D1014" t="str">
        <f>IFERROR(IF(VLOOKUP(C1013,'FATURA SIM'!$C$13:$C$1048576,1,0)&gt;1,"SIM",),"NÃO")</f>
        <v>NÃO</v>
      </c>
      <c r="E1014" s="48"/>
    </row>
    <row r="1015" spans="3:5" x14ac:dyDescent="0.25">
      <c r="C1015" s="1">
        <v>6862033</v>
      </c>
      <c r="D1015" t="str">
        <f>IFERROR(IF(VLOOKUP(C1014,'FATURA SIM'!$C$13:$C$1048576,1,0)&gt;1,"SIM",),"NÃO")</f>
        <v>NÃO</v>
      </c>
      <c r="E1015" s="48"/>
    </row>
    <row r="1016" spans="3:5" x14ac:dyDescent="0.25">
      <c r="C1016" s="1">
        <v>6861594</v>
      </c>
      <c r="D1016" t="str">
        <f>IFERROR(IF(VLOOKUP(C1015,'FATURA SIM'!$C$13:$C$1048576,1,0)&gt;1,"SIM",),"NÃO")</f>
        <v>SIM</v>
      </c>
      <c r="E1016" s="48"/>
    </row>
    <row r="1017" spans="3:5" x14ac:dyDescent="0.25">
      <c r="C1017" s="1">
        <v>6861593</v>
      </c>
      <c r="D1017" t="str">
        <f>IFERROR(IF(VLOOKUP(C1016,'FATURA SIM'!$C$13:$C$1048576,1,0)&gt;1,"SIM",),"NÃO")</f>
        <v>NÃO</v>
      </c>
      <c r="E1017" s="48"/>
    </row>
    <row r="1018" spans="3:5" x14ac:dyDescent="0.25">
      <c r="C1018" s="1">
        <v>6861497</v>
      </c>
      <c r="D1018" t="str">
        <f>IFERROR(IF(VLOOKUP(C1017,'FATURA SIM'!$C$13:$C$1048576,1,0)&gt;1,"SIM",),"NÃO")</f>
        <v>NÃO</v>
      </c>
      <c r="E1018" s="48"/>
    </row>
    <row r="1019" spans="3:5" x14ac:dyDescent="0.25">
      <c r="C1019" s="1">
        <v>6861464</v>
      </c>
      <c r="D1019" t="str">
        <f>IFERROR(IF(VLOOKUP(C1018,'FATURA SIM'!$C$13:$C$1048576,1,0)&gt;1,"SIM",),"NÃO")</f>
        <v>NÃO</v>
      </c>
      <c r="E1019" s="48"/>
    </row>
    <row r="1020" spans="3:5" x14ac:dyDescent="0.25">
      <c r="C1020" s="1">
        <v>6861138</v>
      </c>
      <c r="D1020" t="str">
        <f>IFERROR(IF(VLOOKUP(C1019,'FATURA SIM'!$C$13:$C$1048576,1,0)&gt;1,"SIM",),"NÃO")</f>
        <v>SIM</v>
      </c>
      <c r="E1020" s="48"/>
    </row>
    <row r="1021" spans="3:5" x14ac:dyDescent="0.25">
      <c r="C1021" s="1">
        <v>6861009</v>
      </c>
      <c r="D1021" t="str">
        <f>IFERROR(IF(VLOOKUP(C1020,'FATURA SIM'!$C$13:$C$1048576,1,0)&gt;1,"SIM",),"NÃO")</f>
        <v>SIM</v>
      </c>
      <c r="E1021" s="48"/>
    </row>
    <row r="1022" spans="3:5" x14ac:dyDescent="0.25">
      <c r="C1022" s="1">
        <v>6860430</v>
      </c>
      <c r="D1022" t="str">
        <f>IFERROR(IF(VLOOKUP(C1021,'FATURA SIM'!$C$13:$C$1048576,1,0)&gt;1,"SIM",),"NÃO")</f>
        <v>SIM</v>
      </c>
      <c r="E1022" s="48"/>
    </row>
    <row r="1023" spans="3:5" x14ac:dyDescent="0.25">
      <c r="C1023" s="1">
        <v>6860195</v>
      </c>
      <c r="D1023" t="str">
        <f>IFERROR(IF(VLOOKUP(C1022,'FATURA SIM'!$C$13:$C$1048576,1,0)&gt;1,"SIM",),"NÃO")</f>
        <v>SIM</v>
      </c>
      <c r="E1023" s="48"/>
    </row>
    <row r="1024" spans="3:5" x14ac:dyDescent="0.25">
      <c r="C1024" s="1">
        <v>6859857</v>
      </c>
      <c r="D1024" t="str">
        <f>IFERROR(IF(VLOOKUP(C1023,'FATURA SIM'!$C$13:$C$1048576,1,0)&gt;1,"SIM",),"NÃO")</f>
        <v>NÃO</v>
      </c>
      <c r="E1024" s="48"/>
    </row>
    <row r="1025" spans="3:5" x14ac:dyDescent="0.25">
      <c r="C1025" s="1">
        <v>6858994</v>
      </c>
      <c r="D1025" t="str">
        <f>IFERROR(IF(VLOOKUP(C1024,'FATURA SIM'!$C$13:$C$1048576,1,0)&gt;1,"SIM",),"NÃO")</f>
        <v>NÃO</v>
      </c>
      <c r="E1025" s="48"/>
    </row>
    <row r="1026" spans="3:5" x14ac:dyDescent="0.25">
      <c r="C1026" s="1">
        <v>6858889</v>
      </c>
      <c r="D1026" t="str">
        <f>IFERROR(IF(VLOOKUP(C1025,'FATURA SIM'!$C$13:$C$1048576,1,0)&gt;1,"SIM",),"NÃO")</f>
        <v>SIM</v>
      </c>
      <c r="E1026" s="48"/>
    </row>
    <row r="1027" spans="3:5" x14ac:dyDescent="0.25">
      <c r="C1027" s="1">
        <v>6858852</v>
      </c>
      <c r="D1027" t="str">
        <f>IFERROR(IF(VLOOKUP(C1026,'FATURA SIM'!$C$13:$C$1048576,1,0)&gt;1,"SIM",),"NÃO")</f>
        <v>NÃO</v>
      </c>
      <c r="E1027" s="48"/>
    </row>
    <row r="1028" spans="3:5" x14ac:dyDescent="0.25">
      <c r="C1028" s="1">
        <v>6858820</v>
      </c>
      <c r="D1028" t="str">
        <f>IFERROR(IF(VLOOKUP(C1027,'FATURA SIM'!$C$13:$C$1048576,1,0)&gt;1,"SIM",),"NÃO")</f>
        <v>SIM</v>
      </c>
      <c r="E1028" s="48"/>
    </row>
    <row r="1029" spans="3:5" x14ac:dyDescent="0.25">
      <c r="C1029" s="1">
        <v>6858736</v>
      </c>
      <c r="D1029" t="str">
        <f>IFERROR(IF(VLOOKUP(C1028,'FATURA SIM'!$C$13:$C$1048576,1,0)&gt;1,"SIM",),"NÃO")</f>
        <v>NÃO</v>
      </c>
      <c r="E1029" s="48"/>
    </row>
    <row r="1030" spans="3:5" x14ac:dyDescent="0.25">
      <c r="C1030" s="1">
        <v>6857930</v>
      </c>
      <c r="D1030" t="str">
        <f>IFERROR(IF(VLOOKUP(C1029,'FATURA SIM'!$C$13:$C$1048576,1,0)&gt;1,"SIM",),"NÃO")</f>
        <v>NÃO</v>
      </c>
      <c r="E1030" s="48"/>
    </row>
    <row r="1031" spans="3:5" x14ac:dyDescent="0.25">
      <c r="C1031" s="1">
        <v>6857715</v>
      </c>
      <c r="D1031" t="str">
        <f>IFERROR(IF(VLOOKUP(C1030,'FATURA SIM'!$C$13:$C$1048576,1,0)&gt;1,"SIM",),"NÃO")</f>
        <v>SIM</v>
      </c>
      <c r="E1031" s="48"/>
    </row>
    <row r="1032" spans="3:5" x14ac:dyDescent="0.25">
      <c r="C1032" s="1">
        <v>6857686</v>
      </c>
      <c r="D1032" t="str">
        <f>IFERROR(IF(VLOOKUP(C1031,'FATURA SIM'!$C$13:$C$1048576,1,0)&gt;1,"SIM",),"NÃO")</f>
        <v>SIM</v>
      </c>
      <c r="E1032" s="48"/>
    </row>
    <row r="1033" spans="3:5" x14ac:dyDescent="0.25">
      <c r="C1033" s="1">
        <v>6857396</v>
      </c>
      <c r="D1033" t="str">
        <f>IFERROR(IF(VLOOKUP(C1032,'FATURA SIM'!$C$13:$C$1048576,1,0)&gt;1,"SIM",),"NÃO")</f>
        <v>SIM</v>
      </c>
      <c r="E1033" s="48"/>
    </row>
    <row r="1034" spans="3:5" x14ac:dyDescent="0.25">
      <c r="C1034" s="1">
        <v>6857381</v>
      </c>
      <c r="D1034" t="str">
        <f>IFERROR(IF(VLOOKUP(C1033,'FATURA SIM'!$C$13:$C$1048576,1,0)&gt;1,"SIM",),"NÃO")</f>
        <v>NÃO</v>
      </c>
      <c r="E1034" s="48"/>
    </row>
    <row r="1035" spans="3:5" x14ac:dyDescent="0.25">
      <c r="C1035" s="1">
        <v>6856948</v>
      </c>
      <c r="D1035" t="str">
        <f>IFERROR(IF(VLOOKUP(C1034,'FATURA SIM'!$C$13:$C$1048576,1,0)&gt;1,"SIM",),"NÃO")</f>
        <v>NÃO</v>
      </c>
      <c r="E1035" s="48"/>
    </row>
    <row r="1036" spans="3:5" x14ac:dyDescent="0.25">
      <c r="C1036" s="1">
        <v>6857064</v>
      </c>
      <c r="D1036" t="str">
        <f>IFERROR(IF(VLOOKUP(C1035,'FATURA SIM'!$C$13:$C$1048576,1,0)&gt;1,"SIM",),"NÃO")</f>
        <v>NÃO</v>
      </c>
      <c r="E1036" s="48"/>
    </row>
    <row r="1037" spans="3:5" x14ac:dyDescent="0.25">
      <c r="C1037" s="1">
        <v>6857278</v>
      </c>
      <c r="D1037" t="str">
        <f>IFERROR(IF(VLOOKUP(C1036,'FATURA SIM'!$C$13:$C$1048576,1,0)&gt;1,"SIM",),"NÃO")</f>
        <v>SIM</v>
      </c>
      <c r="E1037" s="48"/>
    </row>
    <row r="1038" spans="3:5" x14ac:dyDescent="0.25">
      <c r="C1038" s="1">
        <v>6857325</v>
      </c>
      <c r="D1038" t="str">
        <f>IFERROR(IF(VLOOKUP(C1037,'FATURA SIM'!$C$13:$C$1048576,1,0)&gt;1,"SIM",),"NÃO")</f>
        <v>NÃO</v>
      </c>
      <c r="E1038" s="48"/>
    </row>
    <row r="1039" spans="3:5" x14ac:dyDescent="0.25">
      <c r="C1039" s="1">
        <v>6846436</v>
      </c>
      <c r="D1039" t="str">
        <f>IFERROR(IF(VLOOKUP(C1038,'FATURA SIM'!$C$13:$C$1048576,1,0)&gt;1,"SIM",),"NÃO")</f>
        <v>SIM</v>
      </c>
      <c r="E1039" s="48"/>
    </row>
    <row r="1040" spans="3:5" x14ac:dyDescent="0.25">
      <c r="C1040" s="1">
        <v>6847395</v>
      </c>
      <c r="D1040" t="str">
        <f>IFERROR(IF(VLOOKUP(C1039,'FATURA SIM'!$C$13:$C$1048576,1,0)&gt;1,"SIM",),"NÃO")</f>
        <v>NÃO</v>
      </c>
      <c r="E1040" s="48"/>
    </row>
    <row r="1041" spans="3:5" x14ac:dyDescent="0.25">
      <c r="C1041" s="1">
        <v>6847498</v>
      </c>
      <c r="D1041" t="str">
        <f>IFERROR(IF(VLOOKUP(C1040,'FATURA SIM'!$C$13:$C$1048576,1,0)&gt;1,"SIM",),"NÃO")</f>
        <v>NÃO</v>
      </c>
      <c r="E1041" s="48"/>
    </row>
    <row r="1042" spans="3:5" x14ac:dyDescent="0.25">
      <c r="C1042" s="1">
        <v>6856931</v>
      </c>
      <c r="D1042" t="str">
        <f>IFERROR(IF(VLOOKUP(C1041,'FATURA SIM'!$C$13:$C$1048576,1,0)&gt;1,"SIM",),"NÃO")</f>
        <v>NÃO</v>
      </c>
      <c r="E1042" s="48"/>
    </row>
    <row r="1043" spans="3:5" x14ac:dyDescent="0.25">
      <c r="C1043" s="1">
        <v>6856777</v>
      </c>
      <c r="D1043" t="str">
        <f>IFERROR(IF(VLOOKUP(C1042,'FATURA SIM'!$C$13:$C$1048576,1,0)&gt;1,"SIM",),"NÃO")</f>
        <v>NÃO</v>
      </c>
      <c r="E1043" s="48"/>
    </row>
    <row r="1044" spans="3:5" x14ac:dyDescent="0.25">
      <c r="C1044" s="1">
        <v>685660</v>
      </c>
      <c r="D1044" t="str">
        <f>IFERROR(IF(VLOOKUP(C1043,'FATURA SIM'!$C$13:$C$1048576,1,0)&gt;1,"SIM",),"NÃO")</f>
        <v>NÃO</v>
      </c>
      <c r="E1044" s="48"/>
    </row>
    <row r="1045" spans="3:5" x14ac:dyDescent="0.25">
      <c r="C1045" s="1">
        <v>6856373</v>
      </c>
      <c r="D1045" t="str">
        <f>IFERROR(IF(VLOOKUP(C1044,'FATURA SIM'!$C$13:$C$1048576,1,0)&gt;1,"SIM",),"NÃO")</f>
        <v>NÃO</v>
      </c>
      <c r="E1045" s="48"/>
    </row>
    <row r="1046" spans="3:5" x14ac:dyDescent="0.25">
      <c r="C1046" s="1">
        <v>6855684</v>
      </c>
      <c r="D1046" t="str">
        <f>IFERROR(IF(VLOOKUP(C1045,'FATURA SIM'!$C$13:$C$1048576,1,0)&gt;1,"SIM",),"NÃO")</f>
        <v>NÃO</v>
      </c>
      <c r="E1046" s="48"/>
    </row>
    <row r="1047" spans="3:5" x14ac:dyDescent="0.25">
      <c r="C1047" s="1">
        <v>6855861</v>
      </c>
      <c r="D1047" t="str">
        <f>IFERROR(IF(VLOOKUP(C1046,'FATURA SIM'!$C$13:$C$1048576,1,0)&gt;1,"SIM",),"NÃO")</f>
        <v>NÃO</v>
      </c>
      <c r="E1047" s="48"/>
    </row>
    <row r="1048" spans="3:5" x14ac:dyDescent="0.25">
      <c r="C1048" s="1">
        <v>6855876</v>
      </c>
      <c r="D1048" t="str">
        <f>IFERROR(IF(VLOOKUP(C1047,'FATURA SIM'!$C$13:$C$1048576,1,0)&gt;1,"SIM",),"NÃO")</f>
        <v>NÃO</v>
      </c>
      <c r="E1048" s="48"/>
    </row>
    <row r="1049" spans="3:5" x14ac:dyDescent="0.25">
      <c r="C1049" s="1">
        <v>6856232</v>
      </c>
      <c r="D1049" t="str">
        <f>IFERROR(IF(VLOOKUP(C1048,'FATURA SIM'!$C$13:$C$1048576,1,0)&gt;1,"SIM",),"NÃO")</f>
        <v>SIM</v>
      </c>
      <c r="E1049" s="48"/>
    </row>
    <row r="1050" spans="3:5" x14ac:dyDescent="0.25">
      <c r="C1050" s="1">
        <v>6856304</v>
      </c>
      <c r="D1050" t="str">
        <f>IFERROR(IF(VLOOKUP(C1049,'FATURA SIM'!$C$13:$C$1048576,1,0)&gt;1,"SIM",),"NÃO")</f>
        <v>NÃO</v>
      </c>
      <c r="E1050" s="48"/>
    </row>
    <row r="1051" spans="3:5" x14ac:dyDescent="0.25">
      <c r="C1051" s="1">
        <v>6847658</v>
      </c>
      <c r="D1051" t="str">
        <f>IFERROR(IF(VLOOKUP(C1050,'FATURA SIM'!$C$13:$C$1048576,1,0)&gt;1,"SIM",),"NÃO")</f>
        <v>NÃO</v>
      </c>
      <c r="E1051" s="48"/>
    </row>
    <row r="1052" spans="3:5" x14ac:dyDescent="0.25">
      <c r="C1052" s="1">
        <v>6847785</v>
      </c>
      <c r="D1052" t="str">
        <f>IFERROR(IF(VLOOKUP(C1051,'FATURA SIM'!$C$13:$C$1048576,1,0)&gt;1,"SIM",),"NÃO")</f>
        <v>NÃO</v>
      </c>
      <c r="E1052" s="48"/>
    </row>
    <row r="1053" spans="3:5" x14ac:dyDescent="0.25">
      <c r="C1053" s="1">
        <v>6848177</v>
      </c>
      <c r="D1053" t="str">
        <f>IFERROR(IF(VLOOKUP(C1052,'FATURA SIM'!$C$13:$C$1048576,1,0)&gt;1,"SIM",),"NÃO")</f>
        <v>SIM</v>
      </c>
      <c r="E1053" s="48"/>
    </row>
    <row r="1054" spans="3:5" x14ac:dyDescent="0.25">
      <c r="C1054" s="1">
        <v>6848266</v>
      </c>
      <c r="D1054" t="str">
        <f>IFERROR(IF(VLOOKUP(C1053,'FATURA SIM'!$C$13:$C$1048576,1,0)&gt;1,"SIM",),"NÃO")</f>
        <v>NÃO</v>
      </c>
      <c r="E1054" s="48"/>
    </row>
    <row r="1055" spans="3:5" x14ac:dyDescent="0.25">
      <c r="C1055" s="1">
        <v>6848273</v>
      </c>
      <c r="D1055" t="str">
        <f>IFERROR(IF(VLOOKUP(C1054,'FATURA SIM'!$C$13:$C$1048576,1,0)&gt;1,"SIM",),"NÃO")</f>
        <v>NÃO</v>
      </c>
      <c r="E1055" s="48"/>
    </row>
    <row r="1056" spans="3:5" x14ac:dyDescent="0.25">
      <c r="C1056" s="1">
        <v>6851925</v>
      </c>
      <c r="D1056" t="str">
        <f>IFERROR(IF(VLOOKUP(C1055,'FATURA SIM'!$C$13:$C$1048576,1,0)&gt;1,"SIM",),"NÃO")</f>
        <v>SIM</v>
      </c>
      <c r="E1056" s="48"/>
    </row>
    <row r="1057" spans="3:5" x14ac:dyDescent="0.25">
      <c r="C1057" s="1">
        <v>6850226</v>
      </c>
      <c r="D1057" t="str">
        <f>IFERROR(IF(VLOOKUP(C1056,'FATURA SIM'!$C$13:$C$1048576,1,0)&gt;1,"SIM",),"NÃO")</f>
        <v>SIM</v>
      </c>
      <c r="E1057" s="48"/>
    </row>
    <row r="1058" spans="3:5" x14ac:dyDescent="0.25">
      <c r="C1058" s="1">
        <v>6848701</v>
      </c>
      <c r="D1058" t="str">
        <f>IFERROR(IF(VLOOKUP(C1057,'FATURA SIM'!$C$13:$C$1048576,1,0)&gt;1,"SIM",),"NÃO")</f>
        <v>SIM</v>
      </c>
      <c r="E1058" s="48"/>
    </row>
    <row r="1059" spans="3:5" x14ac:dyDescent="0.25">
      <c r="C1059" s="1">
        <v>6874596</v>
      </c>
      <c r="D1059" t="str">
        <f>IFERROR(IF(VLOOKUP(C1058,'FATURA SIM'!$C$13:$C$1048576,1,0)&gt;1,"SIM",),"NÃO")</f>
        <v>SIM</v>
      </c>
      <c r="E1059" s="48"/>
    </row>
    <row r="1060" spans="3:5" x14ac:dyDescent="0.25">
      <c r="C1060" s="1">
        <v>6874231</v>
      </c>
      <c r="D1060" t="str">
        <f>IFERROR(IF(VLOOKUP(C1059,'FATURA SIM'!$C$13:$C$1048576,1,0)&gt;1,"SIM",),"NÃO")</f>
        <v>NÃO</v>
      </c>
      <c r="E1060" s="48"/>
    </row>
    <row r="1061" spans="3:5" x14ac:dyDescent="0.25">
      <c r="C1061" s="1">
        <v>6874162</v>
      </c>
      <c r="D1061" t="str">
        <f>IFERROR(IF(VLOOKUP(C1060,'FATURA SIM'!$C$13:$C$1048576,1,0)&gt;1,"SIM",),"NÃO")</f>
        <v>NÃO</v>
      </c>
      <c r="E1061" s="48"/>
    </row>
    <row r="1062" spans="3:5" x14ac:dyDescent="0.25">
      <c r="C1062" s="1">
        <v>6873849</v>
      </c>
      <c r="D1062" t="str">
        <f>IFERROR(IF(VLOOKUP(C1061,'FATURA SIM'!$C$13:$C$1048576,1,0)&gt;1,"SIM",),"NÃO")</f>
        <v>SIM</v>
      </c>
      <c r="E1062" s="48"/>
    </row>
    <row r="1063" spans="3:5" x14ac:dyDescent="0.25">
      <c r="C1063" s="1">
        <v>6873616</v>
      </c>
      <c r="D1063" t="str">
        <f>IFERROR(IF(VLOOKUP(C1062,'FATURA SIM'!$C$13:$C$1048576,1,0)&gt;1,"SIM",),"NÃO")</f>
        <v>NÃO</v>
      </c>
      <c r="E1063" s="48"/>
    </row>
    <row r="1064" spans="3:5" x14ac:dyDescent="0.25">
      <c r="C1064" s="1">
        <v>6873185</v>
      </c>
      <c r="D1064" t="str">
        <f>IFERROR(IF(VLOOKUP(C1063,'FATURA SIM'!$C$13:$C$1048576,1,0)&gt;1,"SIM",),"NÃO")</f>
        <v>NÃO</v>
      </c>
      <c r="E1064" s="48"/>
    </row>
    <row r="1065" spans="3:5" x14ac:dyDescent="0.25">
      <c r="C1065" s="1">
        <v>6872275</v>
      </c>
      <c r="D1065" t="str">
        <f>IFERROR(IF(VLOOKUP(C1064,'FATURA SIM'!$C$13:$C$1048576,1,0)&gt;1,"SIM",),"NÃO")</f>
        <v>SIM</v>
      </c>
      <c r="E1065" s="48"/>
    </row>
    <row r="1066" spans="3:5" x14ac:dyDescent="0.25">
      <c r="C1066" s="1">
        <v>6872116</v>
      </c>
      <c r="D1066" t="str">
        <f>IFERROR(IF(VLOOKUP(C1065,'FATURA SIM'!$C$13:$C$1048576,1,0)&gt;1,"SIM",),"NÃO")</f>
        <v>NÃO</v>
      </c>
      <c r="E1066" s="48"/>
    </row>
    <row r="1067" spans="3:5" x14ac:dyDescent="0.25">
      <c r="C1067" s="1">
        <v>6872080</v>
      </c>
      <c r="D1067" t="str">
        <f>IFERROR(IF(VLOOKUP(C1066,'FATURA SIM'!$C$13:$C$1048576,1,0)&gt;1,"SIM",),"NÃO")</f>
        <v>NÃO</v>
      </c>
      <c r="E1067" s="48"/>
    </row>
    <row r="1068" spans="3:5" x14ac:dyDescent="0.25">
      <c r="C1068" s="1">
        <v>6870970</v>
      </c>
      <c r="D1068" t="str">
        <f>IFERROR(IF(VLOOKUP(C1067,'FATURA SIM'!$C$13:$C$1048576,1,0)&gt;1,"SIM",),"NÃO")</f>
        <v>NÃO</v>
      </c>
      <c r="E1068" s="48"/>
    </row>
    <row r="1069" spans="3:5" x14ac:dyDescent="0.25">
      <c r="C1069" s="1">
        <v>6871186</v>
      </c>
      <c r="D1069" t="str">
        <f>IFERROR(IF(VLOOKUP(C1068,'FATURA SIM'!$C$13:$C$1048576,1,0)&gt;1,"SIM",),"NÃO")</f>
        <v>NÃO</v>
      </c>
      <c r="E1069" s="48"/>
    </row>
    <row r="1070" spans="3:5" x14ac:dyDescent="0.25">
      <c r="C1070" s="1">
        <v>6871352</v>
      </c>
      <c r="D1070" t="str">
        <f>IFERROR(IF(VLOOKUP(C1069,'FATURA SIM'!$C$13:$C$1048576,1,0)&gt;1,"SIM",),"NÃO")</f>
        <v>NÃO</v>
      </c>
      <c r="E1070" s="48"/>
    </row>
    <row r="1071" spans="3:5" x14ac:dyDescent="0.25">
      <c r="C1071" s="1">
        <v>6871716</v>
      </c>
      <c r="D1071" t="str">
        <f>IFERROR(IF(VLOOKUP(C1070,'FATURA SIM'!$C$13:$C$1048576,1,0)&gt;1,"SIM",),"NÃO")</f>
        <v>NÃO</v>
      </c>
      <c r="E1071" s="48"/>
    </row>
    <row r="1072" spans="3:5" x14ac:dyDescent="0.25">
      <c r="C1072" s="1">
        <v>6871879</v>
      </c>
      <c r="D1072" t="str">
        <f>IFERROR(IF(VLOOKUP(C1071,'FATURA SIM'!$C$13:$C$1048576,1,0)&gt;1,"SIM",),"NÃO")</f>
        <v>SIM</v>
      </c>
      <c r="E1072" s="48"/>
    </row>
    <row r="1073" spans="3:5" x14ac:dyDescent="0.25">
      <c r="C1073" s="1">
        <v>6871872</v>
      </c>
      <c r="D1073" t="str">
        <f>IFERROR(IF(VLOOKUP(C1072,'FATURA SIM'!$C$13:$C$1048576,1,0)&gt;1,"SIM",),"NÃO")</f>
        <v>NÃO</v>
      </c>
      <c r="E1073" s="48"/>
    </row>
    <row r="1074" spans="3:5" x14ac:dyDescent="0.25">
      <c r="C1074" s="1">
        <v>6870861</v>
      </c>
      <c r="D1074" t="str">
        <f>IFERROR(IF(VLOOKUP(C1073,'FATURA SIM'!$C$13:$C$1048576,1,0)&gt;1,"SIM",),"NÃO")</f>
        <v>NÃO</v>
      </c>
      <c r="E1074" s="48"/>
    </row>
    <row r="1075" spans="3:5" x14ac:dyDescent="0.25">
      <c r="C1075" s="1">
        <v>6870798</v>
      </c>
      <c r="D1075" t="str">
        <f>IFERROR(IF(VLOOKUP(C1074,'FATURA SIM'!$C$13:$C$1048576,1,0)&gt;1,"SIM",),"NÃO")</f>
        <v>NÃO</v>
      </c>
      <c r="E1075" s="48"/>
    </row>
    <row r="1076" spans="3:5" x14ac:dyDescent="0.25">
      <c r="C1076" s="1">
        <v>6868128</v>
      </c>
      <c r="D1076" t="str">
        <f>IFERROR(IF(VLOOKUP(C1075,'FATURA SIM'!$C$13:$C$1048576,1,0)&gt;1,"SIM",),"NÃO")</f>
        <v>NÃO</v>
      </c>
      <c r="E1076" s="48"/>
    </row>
    <row r="1077" spans="3:5" x14ac:dyDescent="0.25">
      <c r="C1077" s="1">
        <v>6868393</v>
      </c>
      <c r="D1077" t="str">
        <f>IFERROR(IF(VLOOKUP(C1076,'FATURA SIM'!$C$13:$C$1048576,1,0)&gt;1,"SIM",),"NÃO")</f>
        <v>NÃO</v>
      </c>
      <c r="E1077" s="48"/>
    </row>
    <row r="1078" spans="3:5" x14ac:dyDescent="0.25">
      <c r="C1078" s="1">
        <v>6870548</v>
      </c>
      <c r="D1078" t="str">
        <f>IFERROR(IF(VLOOKUP(C1077,'FATURA SIM'!$C$13:$C$1048576,1,0)&gt;1,"SIM",),"NÃO")</f>
        <v>NÃO</v>
      </c>
      <c r="E1078" s="48"/>
    </row>
    <row r="1079" spans="3:5" x14ac:dyDescent="0.25">
      <c r="C1079" s="1">
        <v>6869725</v>
      </c>
      <c r="D1079" t="str">
        <f>IFERROR(IF(VLOOKUP(C1078,'FATURA SIM'!$C$13:$C$1048576,1,0)&gt;1,"SIM",),"NÃO")</f>
        <v>SIM</v>
      </c>
      <c r="E1079" s="48"/>
    </row>
    <row r="1080" spans="3:5" x14ac:dyDescent="0.25">
      <c r="C1080" s="1">
        <v>6869685</v>
      </c>
      <c r="D1080" t="str">
        <f>IFERROR(IF(VLOOKUP(C1079,'FATURA SIM'!$C$13:$C$1048576,1,0)&gt;1,"SIM",),"NÃO")</f>
        <v>NÃO</v>
      </c>
      <c r="E1080" s="48"/>
    </row>
    <row r="1081" spans="3:5" x14ac:dyDescent="0.25">
      <c r="C1081" s="1">
        <v>6869265</v>
      </c>
      <c r="D1081" t="str">
        <f>IFERROR(IF(VLOOKUP(C1080,'FATURA SIM'!$C$13:$C$1048576,1,0)&gt;1,"SIM",),"NÃO")</f>
        <v>NÃO</v>
      </c>
      <c r="E1081" s="48"/>
    </row>
    <row r="1082" spans="3:5" x14ac:dyDescent="0.25">
      <c r="C1082" s="1">
        <v>6868891</v>
      </c>
      <c r="D1082" t="str">
        <f>IFERROR(IF(VLOOKUP(C1081,'FATURA SIM'!$C$13:$C$1048576,1,0)&gt;1,"SIM",),"NÃO")</f>
        <v>NÃO</v>
      </c>
      <c r="E1082" s="48"/>
    </row>
    <row r="1083" spans="3:5" x14ac:dyDescent="0.25">
      <c r="C1083" s="1">
        <v>6852650</v>
      </c>
      <c r="D1083" t="str">
        <f>IFERROR(IF(VLOOKUP(C1082,'FATURA SIM'!$C$13:$C$1048576,1,0)&gt;1,"SIM",),"NÃO")</f>
        <v>NÃO</v>
      </c>
      <c r="E1083" s="48"/>
    </row>
    <row r="1084" spans="3:5" x14ac:dyDescent="0.25">
      <c r="C1084" s="1">
        <v>6852908</v>
      </c>
      <c r="D1084" t="str">
        <f>IFERROR(IF(VLOOKUP(C1083,'FATURA SIM'!$C$13:$C$1048576,1,0)&gt;1,"SIM",),"NÃO")</f>
        <v>NÃO</v>
      </c>
      <c r="E1084" s="48"/>
    </row>
    <row r="1085" spans="3:5" x14ac:dyDescent="0.25">
      <c r="C1085" s="1">
        <v>6853223</v>
      </c>
      <c r="D1085" t="str">
        <f>IFERROR(IF(VLOOKUP(C1084,'FATURA SIM'!$C$13:$C$1048576,1,0)&gt;1,"SIM",),"NÃO")</f>
        <v>SIM</v>
      </c>
      <c r="E1085" s="48"/>
    </row>
    <row r="1086" spans="3:5" x14ac:dyDescent="0.25">
      <c r="C1086" s="1">
        <v>6853565</v>
      </c>
      <c r="D1086" t="str">
        <f>IFERROR(IF(VLOOKUP(C1085,'FATURA SIM'!$C$13:$C$1048576,1,0)&gt;1,"SIM",),"NÃO")</f>
        <v>NÃO</v>
      </c>
      <c r="E1086" s="48"/>
    </row>
    <row r="1087" spans="3:5" x14ac:dyDescent="0.25">
      <c r="C1087" s="1">
        <v>6853593</v>
      </c>
      <c r="D1087" t="str">
        <f>IFERROR(IF(VLOOKUP(C1086,'FATURA SIM'!$C$13:$C$1048576,1,0)&gt;1,"SIM",),"NÃO")</f>
        <v>NÃO</v>
      </c>
      <c r="E1087" s="48"/>
    </row>
    <row r="1088" spans="3:5" x14ac:dyDescent="0.25">
      <c r="C1088" s="1">
        <v>6853724</v>
      </c>
      <c r="D1088" t="str">
        <f>IFERROR(IF(VLOOKUP(C1087,'FATURA SIM'!$C$13:$C$1048576,1,0)&gt;1,"SIM",),"NÃO")</f>
        <v>NÃO</v>
      </c>
      <c r="E1088" s="48"/>
    </row>
    <row r="1089" spans="3:5" x14ac:dyDescent="0.25">
      <c r="C1089" s="1">
        <v>6854197</v>
      </c>
      <c r="D1089" t="str">
        <f>IFERROR(IF(VLOOKUP(C1088,'FATURA SIM'!$C$13:$C$1048576,1,0)&gt;1,"SIM",),"NÃO")</f>
        <v>NÃO</v>
      </c>
      <c r="E1089" s="48"/>
    </row>
    <row r="1090" spans="3:5" x14ac:dyDescent="0.25">
      <c r="C1090" s="1">
        <v>6855467</v>
      </c>
      <c r="D1090" t="str">
        <f>IFERROR(IF(VLOOKUP(C1089,'FATURA SIM'!$C$13:$C$1048576,1,0)&gt;1,"SIM",),"NÃO")</f>
        <v>SIM</v>
      </c>
      <c r="E1090" s="48"/>
    </row>
    <row r="1091" spans="3:5" x14ac:dyDescent="0.25">
      <c r="C1091" s="1">
        <v>2488025</v>
      </c>
      <c r="D1091" t="str">
        <f>IFERROR(IF(VLOOKUP(C1090,'FATURA SIM'!$C$13:$C$1048576,1,0)&gt;1,"SIM",),"NÃO")</f>
        <v>NÃO</v>
      </c>
      <c r="E1091" s="48"/>
    </row>
    <row r="1092" spans="3:5" x14ac:dyDescent="0.25">
      <c r="C1092" s="1">
        <v>2529472</v>
      </c>
      <c r="D1092" t="str">
        <f>IFERROR(IF(VLOOKUP(C1091,'FATURA SIM'!$C$13:$C$1048576,1,0)&gt;1,"SIM",),"NÃO")</f>
        <v>NÃO</v>
      </c>
      <c r="E1092" s="48"/>
    </row>
    <row r="1093" spans="3:5" x14ac:dyDescent="0.25">
      <c r="C1093" s="1">
        <v>2631918</v>
      </c>
      <c r="D1093" t="str">
        <f>IFERROR(IF(VLOOKUP(C1092,'FATURA SIM'!$C$13:$C$1048576,1,0)&gt;1,"SIM",),"NÃO")</f>
        <v>NÃO</v>
      </c>
      <c r="E1093" s="48"/>
    </row>
    <row r="1094" spans="3:5" x14ac:dyDescent="0.25">
      <c r="C1094" s="1">
        <v>2792469</v>
      </c>
      <c r="D1094" t="str">
        <f>IFERROR(IF(VLOOKUP(C1093,'FATURA SIM'!$C$13:$C$1048576,1,0)&gt;1,"SIM",),"NÃO")</f>
        <v>NÃO</v>
      </c>
      <c r="E1094" s="48"/>
    </row>
    <row r="1095" spans="3:5" x14ac:dyDescent="0.25">
      <c r="C1095" s="1">
        <v>2801198</v>
      </c>
      <c r="D1095" t="str">
        <f>IFERROR(IF(VLOOKUP(C1094,'FATURA SIM'!$C$13:$C$1048576,1,0)&gt;1,"SIM",),"NÃO")</f>
        <v>NÃO</v>
      </c>
      <c r="E1095" s="48"/>
    </row>
    <row r="1096" spans="3:5" x14ac:dyDescent="0.25">
      <c r="C1096" s="1">
        <v>2970805</v>
      </c>
      <c r="D1096" t="str">
        <f>IFERROR(IF(VLOOKUP(C1095,'FATURA SIM'!$C$13:$C$1048576,1,0)&gt;1,"SIM",),"NÃO")</f>
        <v>NÃO</v>
      </c>
      <c r="E1096" s="48"/>
    </row>
    <row r="1097" spans="3:5" x14ac:dyDescent="0.25">
      <c r="C1097" s="1">
        <v>2978074</v>
      </c>
      <c r="D1097" t="str">
        <f>IFERROR(IF(VLOOKUP(C1096,'FATURA SIM'!$C$13:$C$1048576,1,0)&gt;1,"SIM",),"NÃO")</f>
        <v>NÃO</v>
      </c>
      <c r="E1097" s="48"/>
    </row>
    <row r="1098" spans="3:5" x14ac:dyDescent="0.25">
      <c r="C1098" s="1">
        <v>3098879</v>
      </c>
      <c r="D1098" t="str">
        <f>IFERROR(IF(VLOOKUP(C1097,'FATURA SIM'!$C$13:$C$1048576,1,0)&gt;1,"SIM",),"NÃO")</f>
        <v>NÃO</v>
      </c>
      <c r="E1098" s="48"/>
    </row>
    <row r="1099" spans="3:5" x14ac:dyDescent="0.25">
      <c r="C1099" s="1">
        <v>3107667</v>
      </c>
      <c r="D1099" t="str">
        <f>IFERROR(IF(VLOOKUP(C1098,'FATURA SIM'!$C$13:$C$1048576,1,0)&gt;1,"SIM",),"NÃO")</f>
        <v>SIM</v>
      </c>
      <c r="E1099" s="48"/>
    </row>
    <row r="1100" spans="3:5" x14ac:dyDescent="0.25">
      <c r="C1100" s="1">
        <v>3146380</v>
      </c>
      <c r="D1100" t="str">
        <f>IFERROR(IF(VLOOKUP(C1099,'FATURA SIM'!$C$13:$C$1048576,1,0)&gt;1,"SIM",),"NÃO")</f>
        <v>NÃO</v>
      </c>
      <c r="E1100" s="48"/>
    </row>
    <row r="1101" spans="3:5" x14ac:dyDescent="0.25">
      <c r="C1101" s="1">
        <v>3168132</v>
      </c>
      <c r="D1101" t="str">
        <f>IFERROR(IF(VLOOKUP(C1100,'FATURA SIM'!$C$13:$C$1048576,1,0)&gt;1,"SIM",),"NÃO")</f>
        <v>NÃO</v>
      </c>
      <c r="E1101" s="48"/>
    </row>
    <row r="1102" spans="3:5" x14ac:dyDescent="0.25">
      <c r="C1102" s="1">
        <v>3176995</v>
      </c>
      <c r="D1102" t="str">
        <f>IFERROR(IF(VLOOKUP(C1101,'FATURA SIM'!$C$13:$C$1048576,1,0)&gt;1,"SIM",),"NÃO")</f>
        <v>SIM</v>
      </c>
      <c r="E1102" s="48"/>
    </row>
    <row r="1103" spans="3:5" x14ac:dyDescent="0.25">
      <c r="C1103" s="1">
        <v>3324241</v>
      </c>
      <c r="D1103" t="str">
        <f>IFERROR(IF(VLOOKUP(C1102,'FATURA SIM'!$C$13:$C$1048576,1,0)&gt;1,"SIM",),"NÃO")</f>
        <v>NÃO</v>
      </c>
      <c r="E1103" s="48"/>
    </row>
    <row r="1104" spans="3:5" x14ac:dyDescent="0.25">
      <c r="C1104" s="1">
        <v>3486794</v>
      </c>
      <c r="D1104" t="str">
        <f>IFERROR(IF(VLOOKUP(C1103,'FATURA SIM'!$C$13:$C$1048576,1,0)&gt;1,"SIM",),"NÃO")</f>
        <v>SIM</v>
      </c>
      <c r="E1104" s="48"/>
    </row>
    <row r="1105" spans="3:5" x14ac:dyDescent="0.25">
      <c r="C1105" s="1">
        <v>3701872</v>
      </c>
      <c r="D1105" t="str">
        <f>IFERROR(IF(VLOOKUP(C1104,'FATURA SIM'!$C$13:$C$1048576,1,0)&gt;1,"SIM",),"NÃO")</f>
        <v>SIM</v>
      </c>
      <c r="E1105" s="48"/>
    </row>
    <row r="1106" spans="3:5" x14ac:dyDescent="0.25">
      <c r="C1106" s="1">
        <v>3782730</v>
      </c>
      <c r="D1106" t="str">
        <f>IFERROR(IF(VLOOKUP(C1105,'FATURA SIM'!$C$13:$C$1048576,1,0)&gt;1,"SIM",),"NÃO")</f>
        <v>NÃO</v>
      </c>
      <c r="E1106" s="48"/>
    </row>
    <row r="1107" spans="3:5" x14ac:dyDescent="0.25">
      <c r="C1107" s="1">
        <v>3853132</v>
      </c>
      <c r="D1107" t="str">
        <f>IFERROR(IF(VLOOKUP(C1106,'FATURA SIM'!$C$13:$C$1048576,1,0)&gt;1,"SIM",),"NÃO")</f>
        <v>NÃO</v>
      </c>
      <c r="E1107" s="48"/>
    </row>
    <row r="1108" spans="3:5" x14ac:dyDescent="0.25">
      <c r="C1108" s="1">
        <v>454792</v>
      </c>
      <c r="D1108" t="str">
        <f>IFERROR(IF(VLOOKUP(C1107,'FATURA SIM'!$C$13:$C$1048576,1,0)&gt;1,"SIM",),"NÃO")</f>
        <v>SIM</v>
      </c>
      <c r="E1108" s="48"/>
    </row>
    <row r="1109" spans="3:5" x14ac:dyDescent="0.25">
      <c r="C1109" s="1">
        <v>4589931</v>
      </c>
      <c r="D1109" t="str">
        <f>IFERROR(IF(VLOOKUP(C1108,'FATURA SIM'!$C$13:$C$1048576,1,0)&gt;1,"SIM",),"NÃO")</f>
        <v>NÃO</v>
      </c>
      <c r="E1109" s="48"/>
    </row>
    <row r="1110" spans="3:5" x14ac:dyDescent="0.25">
      <c r="C1110" s="1">
        <v>4593776</v>
      </c>
      <c r="D1110" t="str">
        <f>IFERROR(IF(VLOOKUP(C1109,'FATURA SIM'!$C$13:$C$1048576,1,0)&gt;1,"SIM",),"NÃO")</f>
        <v>NÃO</v>
      </c>
      <c r="E1110" s="48"/>
    </row>
    <row r="1111" spans="3:5" x14ac:dyDescent="0.25">
      <c r="C1111" s="1">
        <v>4618040</v>
      </c>
      <c r="D1111" t="str">
        <f>IFERROR(IF(VLOOKUP(C1110,'FATURA SIM'!$C$13:$C$1048576,1,0)&gt;1,"SIM",),"NÃO")</f>
        <v>NÃO</v>
      </c>
      <c r="E1111" s="48"/>
    </row>
    <row r="1112" spans="3:5" x14ac:dyDescent="0.25">
      <c r="C1112" s="1">
        <v>4622731</v>
      </c>
      <c r="D1112" t="str">
        <f>IFERROR(IF(VLOOKUP(C1111,'FATURA SIM'!$C$13:$C$1048576,1,0)&gt;1,"SIM",),"NÃO")</f>
        <v>SIM</v>
      </c>
      <c r="E1112" s="48"/>
    </row>
    <row r="1113" spans="3:5" x14ac:dyDescent="0.25">
      <c r="C1113" s="1">
        <v>4639541</v>
      </c>
      <c r="D1113" t="str">
        <f>IFERROR(IF(VLOOKUP(C1112,'FATURA SIM'!$C$13:$C$1048576,1,0)&gt;1,"SIM",),"NÃO")</f>
        <v>NÃO</v>
      </c>
      <c r="E1113" s="48"/>
    </row>
    <row r="1114" spans="3:5" x14ac:dyDescent="0.25">
      <c r="C1114" s="1">
        <v>4656902</v>
      </c>
      <c r="D1114" t="str">
        <f>IFERROR(IF(VLOOKUP(C1113,'FATURA SIM'!$C$13:$C$1048576,1,0)&gt;1,"SIM",),"NÃO")</f>
        <v>SIM</v>
      </c>
      <c r="E1114" s="48"/>
    </row>
    <row r="1115" spans="3:5" x14ac:dyDescent="0.25">
      <c r="C1115" s="1">
        <v>4671240</v>
      </c>
      <c r="D1115" t="str">
        <f>IFERROR(IF(VLOOKUP(C1114,'FATURA SIM'!$C$13:$C$1048576,1,0)&gt;1,"SIM",),"NÃO")</f>
        <v>NÃO</v>
      </c>
      <c r="E1115" s="48"/>
    </row>
    <row r="1116" spans="3:5" x14ac:dyDescent="0.25">
      <c r="C1116" s="1">
        <v>4851616</v>
      </c>
      <c r="D1116" t="str">
        <f>IFERROR(IF(VLOOKUP(C1115,'FATURA SIM'!$C$13:$C$1048576,1,0)&gt;1,"SIM",),"NÃO")</f>
        <v>NÃO</v>
      </c>
      <c r="E1116" s="48"/>
    </row>
    <row r="1117" spans="3:5" x14ac:dyDescent="0.25">
      <c r="C1117" s="1">
        <v>5015051</v>
      </c>
      <c r="D1117" t="str">
        <f>IFERROR(IF(VLOOKUP(C1116,'FATURA SIM'!$C$13:$C$1048576,1,0)&gt;1,"SIM",),"NÃO")</f>
        <v>NÃO</v>
      </c>
      <c r="E1117" s="48"/>
    </row>
    <row r="1118" spans="3:5" x14ac:dyDescent="0.25">
      <c r="C1118" s="1">
        <v>5017671</v>
      </c>
      <c r="D1118" t="str">
        <f>IFERROR(IF(VLOOKUP(C1117,'FATURA SIM'!$C$13:$C$1048576,1,0)&gt;1,"SIM",),"NÃO")</f>
        <v>NÃO</v>
      </c>
      <c r="E1118" s="48"/>
    </row>
    <row r="1119" spans="3:5" x14ac:dyDescent="0.25">
      <c r="C1119" s="1">
        <v>5028552</v>
      </c>
      <c r="D1119" t="str">
        <f>IFERROR(IF(VLOOKUP(C1118,'FATURA SIM'!$C$13:$C$1048576,1,0)&gt;1,"SIM",),"NÃO")</f>
        <v>SIM</v>
      </c>
      <c r="E1119" s="48"/>
    </row>
    <row r="1120" spans="3:5" x14ac:dyDescent="0.25">
      <c r="C1120" s="1">
        <v>5034956</v>
      </c>
      <c r="D1120" t="str">
        <f>IFERROR(IF(VLOOKUP(C1119,'FATURA SIM'!$C$13:$C$1048576,1,0)&gt;1,"SIM",),"NÃO")</f>
        <v>NÃO</v>
      </c>
      <c r="E1120" s="48"/>
    </row>
    <row r="1121" spans="3:5" x14ac:dyDescent="0.25">
      <c r="C1121" s="1">
        <v>5342696</v>
      </c>
      <c r="D1121" t="str">
        <f>IFERROR(IF(VLOOKUP(C1120,'FATURA SIM'!$C$13:$C$1048576,1,0)&gt;1,"SIM",),"NÃO")</f>
        <v>NÃO</v>
      </c>
      <c r="E1121" s="48"/>
    </row>
    <row r="1122" spans="3:5" x14ac:dyDescent="0.25">
      <c r="C1122" s="1">
        <v>5345224</v>
      </c>
      <c r="D1122" t="str">
        <f>IFERROR(IF(VLOOKUP(C1121,'FATURA SIM'!$C$13:$C$1048576,1,0)&gt;1,"SIM",),"NÃO")</f>
        <v>NÃO</v>
      </c>
      <c r="E1122" s="48"/>
    </row>
    <row r="1123" spans="3:5" x14ac:dyDescent="0.25">
      <c r="C1123" s="1">
        <v>5349257</v>
      </c>
      <c r="D1123" t="str">
        <f>IFERROR(IF(VLOOKUP(C1122,'FATURA SIM'!$C$13:$C$1048576,1,0)&gt;1,"SIM",),"NÃO")</f>
        <v>NÃO</v>
      </c>
      <c r="E1123" s="48"/>
    </row>
    <row r="1124" spans="3:5" x14ac:dyDescent="0.25">
      <c r="C1124" s="1">
        <v>5388239</v>
      </c>
      <c r="D1124" t="str">
        <f>IFERROR(IF(VLOOKUP(C1123,'FATURA SIM'!$C$13:$C$1048576,1,0)&gt;1,"SIM",),"NÃO")</f>
        <v>NÃO</v>
      </c>
      <c r="E1124" s="48"/>
    </row>
    <row r="1125" spans="3:5" x14ac:dyDescent="0.25">
      <c r="C1125" s="1">
        <v>5394238</v>
      </c>
      <c r="D1125" t="str">
        <f>IFERROR(IF(VLOOKUP(C1124,'FATURA SIM'!$C$13:$C$1048576,1,0)&gt;1,"SIM",),"NÃO")</f>
        <v>NÃO</v>
      </c>
      <c r="E1125" s="48"/>
    </row>
    <row r="1126" spans="3:5" x14ac:dyDescent="0.25">
      <c r="C1126" s="1">
        <v>5448099</v>
      </c>
      <c r="D1126" t="str">
        <f>IFERROR(IF(VLOOKUP(C1125,'FATURA SIM'!$C$13:$C$1048576,1,0)&gt;1,"SIM",),"NÃO")</f>
        <v>SIM</v>
      </c>
      <c r="E1126" s="48"/>
    </row>
    <row r="1127" spans="3:5" x14ac:dyDescent="0.25">
      <c r="C1127" s="1">
        <v>6895978</v>
      </c>
      <c r="D1127" t="str">
        <f>IFERROR(IF(VLOOKUP(C1126,'FATURA SIM'!$C$13:$C$1048576,1,0)&gt;1,"SIM",),"NÃO")</f>
        <v>NÃO</v>
      </c>
      <c r="E1127" s="48"/>
    </row>
    <row r="1128" spans="3:5" x14ac:dyDescent="0.25">
      <c r="C1128" s="1">
        <v>6920184</v>
      </c>
      <c r="D1128" t="str">
        <f>IFERROR(IF(VLOOKUP(C1127,'FATURA SIM'!$C$13:$C$1048576,1,0)&gt;1,"SIM",),"NÃO")</f>
        <v>NÃO</v>
      </c>
      <c r="E1128" s="48"/>
    </row>
    <row r="1129" spans="3:5" x14ac:dyDescent="0.25">
      <c r="C1129" s="1">
        <v>6136181</v>
      </c>
      <c r="D1129" t="str">
        <f>IFERROR(IF(VLOOKUP(C1128,'FATURA SIM'!$C$13:$C$1048576,1,0)&gt;1,"SIM",),"NÃO")</f>
        <v>NÃO</v>
      </c>
      <c r="E1129" s="48"/>
    </row>
    <row r="1130" spans="3:5" x14ac:dyDescent="0.25">
      <c r="C1130" s="1">
        <v>6176588</v>
      </c>
      <c r="D1130" t="str">
        <f>IFERROR(IF(VLOOKUP(C1129,'FATURA SIM'!$C$13:$C$1048576,1,0)&gt;1,"SIM",),"NÃO")</f>
        <v>NÃO</v>
      </c>
      <c r="E1130" s="48"/>
    </row>
    <row r="1131" spans="3:5" x14ac:dyDescent="0.25">
      <c r="C1131" s="1">
        <v>6205610</v>
      </c>
      <c r="D1131" t="str">
        <f>IFERROR(IF(VLOOKUP(C1130,'FATURA SIM'!$C$13:$C$1048576,1,0)&gt;1,"SIM",),"NÃO")</f>
        <v>NÃO</v>
      </c>
      <c r="E1131" s="48"/>
    </row>
    <row r="1132" spans="3:5" x14ac:dyDescent="0.25">
      <c r="C1132" s="1">
        <v>6221150</v>
      </c>
      <c r="D1132" t="str">
        <f>IFERROR(IF(VLOOKUP(C1131,'FATURA SIM'!$C$13:$C$1048576,1,0)&gt;1,"SIM",),"NÃO")</f>
        <v>NÃO</v>
      </c>
      <c r="E1132" s="48"/>
    </row>
    <row r="1133" spans="3:5" x14ac:dyDescent="0.25">
      <c r="C1133" s="1">
        <v>6230336</v>
      </c>
      <c r="D1133" t="str">
        <f>IFERROR(IF(VLOOKUP(C1132,'FATURA SIM'!$C$13:$C$1048576,1,0)&gt;1,"SIM",),"NÃO")</f>
        <v>NÃO</v>
      </c>
      <c r="E1133" s="48"/>
    </row>
    <row r="1134" spans="3:5" x14ac:dyDescent="0.25">
      <c r="C1134" s="1">
        <v>6232799</v>
      </c>
      <c r="D1134" t="str">
        <f>IFERROR(IF(VLOOKUP(C1133,'FATURA SIM'!$C$13:$C$1048576,1,0)&gt;1,"SIM",),"NÃO")</f>
        <v>NÃO</v>
      </c>
      <c r="E1134" s="48"/>
    </row>
    <row r="1135" spans="3:5" x14ac:dyDescent="0.25">
      <c r="C1135" s="1">
        <v>6243927</v>
      </c>
      <c r="D1135" t="str">
        <f>IFERROR(IF(VLOOKUP(C1134,'FATURA SIM'!$C$13:$C$1048576,1,0)&gt;1,"SIM",),"NÃO")</f>
        <v>SIM</v>
      </c>
      <c r="E1135" s="48"/>
    </row>
    <row r="1136" spans="3:5" x14ac:dyDescent="0.25">
      <c r="C1136" s="1">
        <v>6268523</v>
      </c>
      <c r="D1136" t="str">
        <f>IFERROR(IF(VLOOKUP(C1135,'FATURA SIM'!$C$13:$C$1048576,1,0)&gt;1,"SIM",),"NÃO")</f>
        <v>NÃO</v>
      </c>
      <c r="E1136" s="48"/>
    </row>
    <row r="1137" spans="3:5" x14ac:dyDescent="0.25">
      <c r="C1137" s="1">
        <v>6271161</v>
      </c>
      <c r="D1137" t="str">
        <f>IFERROR(IF(VLOOKUP(C1136,'FATURA SIM'!$C$13:$C$1048576,1,0)&gt;1,"SIM",),"NÃO")</f>
        <v>SIM</v>
      </c>
      <c r="E1137" s="48"/>
    </row>
    <row r="1138" spans="3:5" x14ac:dyDescent="0.25">
      <c r="C1138" s="1">
        <v>6279095</v>
      </c>
      <c r="D1138" t="str">
        <f>IFERROR(IF(VLOOKUP(C1137,'FATURA SIM'!$C$13:$C$1048576,1,0)&gt;1,"SIM",),"NÃO")</f>
        <v>NÃO</v>
      </c>
      <c r="E1138" s="48"/>
    </row>
    <row r="1139" spans="3:5" x14ac:dyDescent="0.25">
      <c r="C1139" s="1">
        <v>6282598</v>
      </c>
      <c r="D1139" t="str">
        <f>IFERROR(IF(VLOOKUP(C1138,'FATURA SIM'!$C$13:$C$1048576,1,0)&gt;1,"SIM",),"NÃO")</f>
        <v>NÃO</v>
      </c>
      <c r="E1139" s="48"/>
    </row>
    <row r="1140" spans="3:5" x14ac:dyDescent="0.25">
      <c r="C1140" s="1">
        <v>6287058</v>
      </c>
      <c r="D1140" t="str">
        <f>IFERROR(IF(VLOOKUP(C1139,'FATURA SIM'!$C$13:$C$1048576,1,0)&gt;1,"SIM",),"NÃO")</f>
        <v>NÃO</v>
      </c>
      <c r="E1140" s="48"/>
    </row>
    <row r="1141" spans="3:5" x14ac:dyDescent="0.25">
      <c r="C1141" s="1">
        <v>6296471</v>
      </c>
      <c r="D1141" t="str">
        <f>IFERROR(IF(VLOOKUP(C1140,'FATURA SIM'!$C$13:$C$1048576,1,0)&gt;1,"SIM",),"NÃO")</f>
        <v>NÃO</v>
      </c>
      <c r="E1141" s="48"/>
    </row>
    <row r="1142" spans="3:5" x14ac:dyDescent="0.25">
      <c r="C1142" s="1">
        <v>6300612</v>
      </c>
      <c r="D1142" t="str">
        <f>IFERROR(IF(VLOOKUP(C1141,'FATURA SIM'!$C$13:$C$1048576,1,0)&gt;1,"SIM",),"NÃO")</f>
        <v>SIM</v>
      </c>
      <c r="E1142" s="48"/>
    </row>
    <row r="1143" spans="3:5" x14ac:dyDescent="0.25">
      <c r="C1143" s="1">
        <v>6306510</v>
      </c>
      <c r="D1143" t="str">
        <f>IFERROR(IF(VLOOKUP(C1142,'FATURA SIM'!$C$13:$C$1048576,1,0)&gt;1,"SIM",),"NÃO")</f>
        <v>NÃO</v>
      </c>
      <c r="E1143" s="48"/>
    </row>
    <row r="1144" spans="3:5" x14ac:dyDescent="0.25">
      <c r="C1144" s="1">
        <v>6307166</v>
      </c>
      <c r="D1144" t="str">
        <f>IFERROR(IF(VLOOKUP(C1143,'FATURA SIM'!$C$13:$C$1048576,1,0)&gt;1,"SIM",),"NÃO")</f>
        <v>NÃO</v>
      </c>
      <c r="E1144" s="48"/>
    </row>
    <row r="1145" spans="3:5" x14ac:dyDescent="0.25">
      <c r="C1145" s="1">
        <v>6315205</v>
      </c>
      <c r="D1145" t="str">
        <f>IFERROR(IF(VLOOKUP(C1144,'FATURA SIM'!$C$13:$C$1048576,1,0)&gt;1,"SIM",),"NÃO")</f>
        <v>NÃO</v>
      </c>
      <c r="E1145" s="48"/>
    </row>
    <row r="1146" spans="3:5" x14ac:dyDescent="0.25">
      <c r="C1146" s="1">
        <v>6323227</v>
      </c>
      <c r="D1146" t="str">
        <f>IFERROR(IF(VLOOKUP(C1145,'FATURA SIM'!$C$13:$C$1048576,1,0)&gt;1,"SIM",),"NÃO")</f>
        <v>NÃO</v>
      </c>
      <c r="E1146" s="48"/>
    </row>
    <row r="1147" spans="3:5" x14ac:dyDescent="0.25">
      <c r="C1147" s="1">
        <v>6330654</v>
      </c>
      <c r="D1147" t="str">
        <f>IFERROR(IF(VLOOKUP(C1146,'FATURA SIM'!$C$13:$C$1048576,1,0)&gt;1,"SIM",),"NÃO")</f>
        <v>NÃO</v>
      </c>
      <c r="E1147" s="48"/>
    </row>
    <row r="1148" spans="3:5" x14ac:dyDescent="0.25">
      <c r="C1148" s="1">
        <v>6331070</v>
      </c>
      <c r="D1148" t="str">
        <f>IFERROR(IF(VLOOKUP(C1147,'FATURA SIM'!$C$13:$C$1048576,1,0)&gt;1,"SIM",),"NÃO")</f>
        <v>SIM</v>
      </c>
      <c r="E1148" s="48"/>
    </row>
    <row r="1149" spans="3:5" x14ac:dyDescent="0.25">
      <c r="C1149" s="1">
        <v>6340721</v>
      </c>
      <c r="D1149" t="str">
        <f>IFERROR(IF(VLOOKUP(C1148,'FATURA SIM'!$C$13:$C$1048576,1,0)&gt;1,"SIM",),"NÃO")</f>
        <v>NÃO</v>
      </c>
      <c r="E1149" s="48"/>
    </row>
    <row r="1150" spans="3:5" x14ac:dyDescent="0.25">
      <c r="C1150" s="1">
        <v>6346035</v>
      </c>
      <c r="D1150" t="str">
        <f>IFERROR(IF(VLOOKUP(C1149,'FATURA SIM'!$C$13:$C$1048576,1,0)&gt;1,"SIM",),"NÃO")</f>
        <v>NÃO</v>
      </c>
      <c r="E1150" s="48"/>
    </row>
    <row r="1151" spans="3:5" x14ac:dyDescent="0.25">
      <c r="C1151" s="1">
        <v>6347814</v>
      </c>
      <c r="D1151" t="str">
        <f>IFERROR(IF(VLOOKUP(C1150,'FATURA SIM'!$C$13:$C$1048576,1,0)&gt;1,"SIM",),"NÃO")</f>
        <v>SIM</v>
      </c>
      <c r="E1151" s="48"/>
    </row>
    <row r="1152" spans="3:5" x14ac:dyDescent="0.25">
      <c r="C1152" s="1">
        <v>6366446</v>
      </c>
      <c r="D1152" t="str">
        <f>IFERROR(IF(VLOOKUP(C1151,'FATURA SIM'!$C$13:$C$1048576,1,0)&gt;1,"SIM",),"NÃO")</f>
        <v>NÃO</v>
      </c>
      <c r="E1152" s="48"/>
    </row>
    <row r="1153" spans="3:5" x14ac:dyDescent="0.25">
      <c r="C1153" s="1">
        <v>6371011</v>
      </c>
      <c r="D1153" t="str">
        <f>IFERROR(IF(VLOOKUP(C1152,'FATURA SIM'!$C$13:$C$1048576,1,0)&gt;1,"SIM",),"NÃO")</f>
        <v>SIM</v>
      </c>
      <c r="E1153" s="48"/>
    </row>
    <row r="1154" spans="3:5" x14ac:dyDescent="0.25">
      <c r="C1154" s="1">
        <v>6376465</v>
      </c>
      <c r="D1154" t="str">
        <f>IFERROR(IF(VLOOKUP(C1153,'FATURA SIM'!$C$13:$C$1048576,1,0)&gt;1,"SIM",),"NÃO")</f>
        <v>NÃO</v>
      </c>
      <c r="E1154" s="48"/>
    </row>
    <row r="1155" spans="3:5" x14ac:dyDescent="0.25">
      <c r="C1155" s="1">
        <v>6379727</v>
      </c>
      <c r="D1155" t="str">
        <f>IFERROR(IF(VLOOKUP(C1154,'FATURA SIM'!$C$13:$C$1048576,1,0)&gt;1,"SIM",),"NÃO")</f>
        <v>SIM</v>
      </c>
      <c r="E1155" s="48"/>
    </row>
    <row r="1156" spans="3:5" x14ac:dyDescent="0.25">
      <c r="C1156" s="1">
        <v>6381518</v>
      </c>
      <c r="D1156" t="str">
        <f>IFERROR(IF(VLOOKUP(C1155,'FATURA SIM'!$C$13:$C$1048576,1,0)&gt;1,"SIM",),"NÃO")</f>
        <v>SIM</v>
      </c>
      <c r="E1156" s="48"/>
    </row>
    <row r="1157" spans="3:5" x14ac:dyDescent="0.25">
      <c r="C1157" s="1">
        <v>6384548</v>
      </c>
      <c r="D1157" t="str">
        <f>IFERROR(IF(VLOOKUP(C1156,'FATURA SIM'!$C$13:$C$1048576,1,0)&gt;1,"SIM",),"NÃO")</f>
        <v>SIM</v>
      </c>
      <c r="E1157" s="48"/>
    </row>
    <row r="1158" spans="3:5" x14ac:dyDescent="0.25">
      <c r="C1158" s="1">
        <v>6388411</v>
      </c>
      <c r="D1158" t="str">
        <f>IFERROR(IF(VLOOKUP(C1157,'FATURA SIM'!$C$13:$C$1048576,1,0)&gt;1,"SIM",),"NÃO")</f>
        <v>SIM</v>
      </c>
      <c r="E1158" s="48"/>
    </row>
    <row r="1159" spans="3:5" x14ac:dyDescent="0.25">
      <c r="C1159" s="1">
        <v>6398598</v>
      </c>
      <c r="D1159" t="str">
        <f>IFERROR(IF(VLOOKUP(C1158,'FATURA SIM'!$C$13:$C$1048576,1,0)&gt;1,"SIM",),"NÃO")</f>
        <v>NÃO</v>
      </c>
      <c r="E1159" s="48"/>
    </row>
    <row r="1160" spans="3:5" x14ac:dyDescent="0.25">
      <c r="C1160" s="1">
        <v>6402159</v>
      </c>
      <c r="D1160" t="str">
        <f>IFERROR(IF(VLOOKUP(C1159,'FATURA SIM'!$C$13:$C$1048576,1,0)&gt;1,"SIM",),"NÃO")</f>
        <v>NÃO</v>
      </c>
      <c r="E1160" s="48"/>
    </row>
    <row r="1161" spans="3:5" x14ac:dyDescent="0.25">
      <c r="C1161" s="1">
        <v>6404702</v>
      </c>
      <c r="D1161" t="str">
        <f>IFERROR(IF(VLOOKUP(C1160,'FATURA SIM'!$C$13:$C$1048576,1,0)&gt;1,"SIM",),"NÃO")</f>
        <v>SIM</v>
      </c>
      <c r="E1161" s="48"/>
    </row>
    <row r="1162" spans="3:5" x14ac:dyDescent="0.25">
      <c r="C1162" s="1">
        <v>6411427</v>
      </c>
      <c r="D1162" t="str">
        <f>IFERROR(IF(VLOOKUP(C1161,'FATURA SIM'!$C$13:$C$1048576,1,0)&gt;1,"SIM",),"NÃO")</f>
        <v>SIM</v>
      </c>
      <c r="E1162" s="48"/>
    </row>
    <row r="1163" spans="3:5" x14ac:dyDescent="0.25">
      <c r="C1163" s="1">
        <v>6420248</v>
      </c>
      <c r="D1163" t="str">
        <f>IFERROR(IF(VLOOKUP(C1162,'FATURA SIM'!$C$13:$C$1048576,1,0)&gt;1,"SIM",),"NÃO")</f>
        <v>NÃO</v>
      </c>
      <c r="E1163" s="48"/>
    </row>
    <row r="1164" spans="3:5" x14ac:dyDescent="0.25">
      <c r="C1164" s="1">
        <v>6421326</v>
      </c>
      <c r="D1164" t="str">
        <f>IFERROR(IF(VLOOKUP(C1163,'FATURA SIM'!$C$13:$C$1048576,1,0)&gt;1,"SIM",),"NÃO")</f>
        <v>NÃO</v>
      </c>
      <c r="E1164" s="48"/>
    </row>
    <row r="1165" spans="3:5" x14ac:dyDescent="0.25">
      <c r="C1165" s="1">
        <v>6437312</v>
      </c>
      <c r="D1165" t="str">
        <f>IFERROR(IF(VLOOKUP(C1164,'FATURA SIM'!$C$13:$C$1048576,1,0)&gt;1,"SIM",),"NÃO")</f>
        <v>NÃO</v>
      </c>
      <c r="E1165" s="48"/>
    </row>
    <row r="1166" spans="3:5" x14ac:dyDescent="0.25">
      <c r="C1166" s="1">
        <v>6443663</v>
      </c>
      <c r="D1166" t="str">
        <f>IFERROR(IF(VLOOKUP(C1165,'FATURA SIM'!$C$13:$C$1048576,1,0)&gt;1,"SIM",),"NÃO")</f>
        <v>NÃO</v>
      </c>
      <c r="E1166" s="48"/>
    </row>
    <row r="1167" spans="3:5" x14ac:dyDescent="0.25">
      <c r="C1167" s="1">
        <v>6444522</v>
      </c>
      <c r="D1167" t="str">
        <f>IFERROR(IF(VLOOKUP(C1166,'FATURA SIM'!$C$13:$C$1048576,1,0)&gt;1,"SIM",),"NÃO")</f>
        <v>NÃO</v>
      </c>
      <c r="E1167" s="48"/>
    </row>
    <row r="1168" spans="3:5" x14ac:dyDescent="0.25">
      <c r="C1168" s="1">
        <v>6451249</v>
      </c>
      <c r="D1168" t="str">
        <f>IFERROR(IF(VLOOKUP(C1167,'FATURA SIM'!$C$13:$C$1048576,1,0)&gt;1,"SIM",),"NÃO")</f>
        <v>SIM</v>
      </c>
      <c r="E1168" s="48"/>
    </row>
    <row r="1169" spans="3:5" x14ac:dyDescent="0.25">
      <c r="C1169" s="1">
        <v>6465069</v>
      </c>
      <c r="D1169" t="str">
        <f>IFERROR(IF(VLOOKUP(C1168,'FATURA SIM'!$C$13:$C$1048576,1,0)&gt;1,"SIM",),"NÃO")</f>
        <v>NÃO</v>
      </c>
      <c r="E1169" s="48"/>
    </row>
    <row r="1170" spans="3:5" x14ac:dyDescent="0.25">
      <c r="C1170" s="1">
        <v>6465728</v>
      </c>
      <c r="D1170" t="str">
        <f>IFERROR(IF(VLOOKUP(C1169,'FATURA SIM'!$C$13:$C$1048576,1,0)&gt;1,"SIM",),"NÃO")</f>
        <v>NÃO</v>
      </c>
      <c r="E1170" s="48"/>
    </row>
    <row r="1171" spans="3:5" x14ac:dyDescent="0.25">
      <c r="C1171" s="1">
        <v>6467514</v>
      </c>
      <c r="D1171" t="str">
        <f>IFERROR(IF(VLOOKUP(C1170,'FATURA SIM'!$C$13:$C$1048576,1,0)&gt;1,"SIM",),"NÃO")</f>
        <v>SIM</v>
      </c>
      <c r="E1171" s="48"/>
    </row>
    <row r="1172" spans="3:5" x14ac:dyDescent="0.25">
      <c r="C1172" s="1">
        <v>6476442</v>
      </c>
      <c r="D1172" t="str">
        <f>IFERROR(IF(VLOOKUP(C1171,'FATURA SIM'!$C$13:$C$1048576,1,0)&gt;1,"SIM",),"NÃO")</f>
        <v>SIM</v>
      </c>
      <c r="E1172" s="48"/>
    </row>
    <row r="1173" spans="3:5" x14ac:dyDescent="0.25">
      <c r="C1173" s="1">
        <v>6477752</v>
      </c>
      <c r="D1173" t="str">
        <f>IFERROR(IF(VLOOKUP(C1172,'FATURA SIM'!$C$13:$C$1048576,1,0)&gt;1,"SIM",),"NÃO")</f>
        <v>NÃO</v>
      </c>
      <c r="E1173" s="48"/>
    </row>
    <row r="1174" spans="3:5" x14ac:dyDescent="0.25">
      <c r="C1174" s="1">
        <v>6485904</v>
      </c>
      <c r="D1174" t="str">
        <f>IFERROR(IF(VLOOKUP(C1173,'FATURA SIM'!$C$13:$C$1048576,1,0)&gt;1,"SIM",),"NÃO")</f>
        <v>NÃO</v>
      </c>
      <c r="E1174" s="48"/>
    </row>
    <row r="1175" spans="3:5" x14ac:dyDescent="0.25">
      <c r="C1175" s="1">
        <v>6488129</v>
      </c>
      <c r="D1175" t="str">
        <f>IFERROR(IF(VLOOKUP(C1174,'FATURA SIM'!$C$13:$C$1048576,1,0)&gt;1,"SIM",),"NÃO")</f>
        <v>SIM</v>
      </c>
      <c r="E1175" s="48"/>
    </row>
    <row r="1176" spans="3:5" x14ac:dyDescent="0.25">
      <c r="C1176" s="1">
        <v>6492511</v>
      </c>
      <c r="D1176" t="str">
        <f>IFERROR(IF(VLOOKUP(C1175,'FATURA SIM'!$C$13:$C$1048576,1,0)&gt;1,"SIM",),"NÃO")</f>
        <v>SIM</v>
      </c>
      <c r="E1176" s="48"/>
    </row>
    <row r="1177" spans="3:5" x14ac:dyDescent="0.25">
      <c r="C1177" s="1">
        <v>6520781</v>
      </c>
      <c r="D1177" t="str">
        <f>IFERROR(IF(VLOOKUP(C1176,'FATURA SIM'!$C$13:$C$1048576,1,0)&gt;1,"SIM",),"NÃO")</f>
        <v>NÃO</v>
      </c>
      <c r="E1177" s="48"/>
    </row>
    <row r="1178" spans="3:5" x14ac:dyDescent="0.25">
      <c r="C1178" s="1">
        <v>6522001</v>
      </c>
      <c r="D1178" t="str">
        <f>IFERROR(IF(VLOOKUP(C1177,'FATURA SIM'!$C$13:$C$1048576,1,0)&gt;1,"SIM",),"NÃO")</f>
        <v>SIM</v>
      </c>
      <c r="E1178" s="48"/>
    </row>
    <row r="1179" spans="3:5" x14ac:dyDescent="0.25">
      <c r="C1179" s="1">
        <v>6527362</v>
      </c>
      <c r="D1179" t="str">
        <f>IFERROR(IF(VLOOKUP(C1178,'FATURA SIM'!$C$13:$C$1048576,1,0)&gt;1,"SIM",),"NÃO")</f>
        <v>NÃO</v>
      </c>
      <c r="E1179" s="48"/>
    </row>
    <row r="1180" spans="3:5" x14ac:dyDescent="0.25">
      <c r="C1180" s="1">
        <v>6531339</v>
      </c>
      <c r="D1180" t="str">
        <f>IFERROR(IF(VLOOKUP(C1179,'FATURA SIM'!$C$13:$C$1048576,1,0)&gt;1,"SIM",),"NÃO")</f>
        <v>SIM</v>
      </c>
      <c r="E1180" s="48"/>
    </row>
    <row r="1181" spans="3:5" x14ac:dyDescent="0.25">
      <c r="C1181" s="1">
        <v>6531382</v>
      </c>
      <c r="D1181" t="str">
        <f>IFERROR(IF(VLOOKUP(C1180,'FATURA SIM'!$C$13:$C$1048576,1,0)&gt;1,"SIM",),"NÃO")</f>
        <v>NÃO</v>
      </c>
      <c r="E1181" s="48"/>
    </row>
    <row r="1182" spans="3:5" x14ac:dyDescent="0.25">
      <c r="C1182" s="1">
        <v>6531492</v>
      </c>
      <c r="D1182" t="str">
        <f>IFERROR(IF(VLOOKUP(C1181,'FATURA SIM'!$C$13:$C$1048576,1,0)&gt;1,"SIM",),"NÃO")</f>
        <v>NÃO</v>
      </c>
      <c r="E1182" s="48"/>
    </row>
    <row r="1183" spans="3:5" x14ac:dyDescent="0.25">
      <c r="C1183" s="1">
        <v>6534865</v>
      </c>
      <c r="D1183" t="str">
        <f>IFERROR(IF(VLOOKUP(C1182,'FATURA SIM'!$C$13:$C$1048576,1,0)&gt;1,"SIM",),"NÃO")</f>
        <v>NÃO</v>
      </c>
      <c r="E1183" s="48"/>
    </row>
    <row r="1184" spans="3:5" x14ac:dyDescent="0.25">
      <c r="C1184" s="1">
        <v>6540480</v>
      </c>
      <c r="D1184" t="str">
        <f>IFERROR(IF(VLOOKUP(C1183,'FATURA SIM'!$C$13:$C$1048576,1,0)&gt;1,"SIM",),"NÃO")</f>
        <v>NÃO</v>
      </c>
      <c r="E1184" s="48"/>
    </row>
    <row r="1185" spans="3:4" x14ac:dyDescent="0.25">
      <c r="C1185" s="1">
        <v>6544283</v>
      </c>
      <c r="D1185" t="str">
        <f>IFERROR(IF(VLOOKUP(C1184,'FATURA SIM'!$C$13:$C$1048576,1,0)&gt;1,"SIM",),"NÃO")</f>
        <v>NÃO</v>
      </c>
    </row>
    <row r="1186" spans="3:4" x14ac:dyDescent="0.25">
      <c r="C1186" s="1">
        <v>6545733</v>
      </c>
      <c r="D1186" t="str">
        <f>IFERROR(IF(VLOOKUP(C1185,'FATURA SIM'!$C$13:$C$1048576,1,0)&gt;1,"SIM",),"NÃO")</f>
        <v>SIM</v>
      </c>
    </row>
    <row r="1187" spans="3:4" x14ac:dyDescent="0.25">
      <c r="C1187" s="1">
        <v>6550162</v>
      </c>
      <c r="D1187" t="str">
        <f>IFERROR(IF(VLOOKUP(C1186,'FATURA SIM'!$C$13:$C$1048576,1,0)&gt;1,"SIM",),"NÃO")</f>
        <v>NÃO</v>
      </c>
    </row>
    <row r="1188" spans="3:4" x14ac:dyDescent="0.25">
      <c r="C1188" s="1">
        <v>6551647</v>
      </c>
      <c r="D1188" t="str">
        <f>IFERROR(IF(VLOOKUP(C1187,'FATURA SIM'!$C$13:$C$1048576,1,0)&gt;1,"SIM",),"NÃO")</f>
        <v>NÃO</v>
      </c>
    </row>
    <row r="1189" spans="3:4" x14ac:dyDescent="0.25">
      <c r="C1189" s="1">
        <v>6552541</v>
      </c>
      <c r="D1189" t="str">
        <f>IFERROR(IF(VLOOKUP(C1188,'FATURA SIM'!$C$13:$C$1048576,1,0)&gt;1,"SIM",),"NÃO")</f>
        <v>NÃO</v>
      </c>
    </row>
    <row r="1190" spans="3:4" x14ac:dyDescent="0.25">
      <c r="C1190" s="1">
        <v>6553312</v>
      </c>
      <c r="D1190" t="str">
        <f>IFERROR(IF(VLOOKUP(C1189,'FATURA SIM'!$C$13:$C$1048576,1,0)&gt;1,"SIM",),"NÃO")</f>
        <v>NÃO</v>
      </c>
    </row>
    <row r="1191" spans="3:4" x14ac:dyDescent="0.25">
      <c r="C1191" s="1">
        <v>6554064</v>
      </c>
      <c r="D1191" t="str">
        <f>IFERROR(IF(VLOOKUP(C1190,'FATURA SIM'!$C$13:$C$1048576,1,0)&gt;1,"SIM",),"NÃO")</f>
        <v>SIM</v>
      </c>
    </row>
    <row r="1192" spans="3:4" x14ac:dyDescent="0.25">
      <c r="C1192" s="1">
        <v>6556591</v>
      </c>
      <c r="D1192" t="str">
        <f>IFERROR(IF(VLOOKUP(C1191,'FATURA SIM'!$C$13:$C$1048576,1,0)&gt;1,"SIM",),"NÃO")</f>
        <v>NÃO</v>
      </c>
    </row>
    <row r="1193" spans="3:4" x14ac:dyDescent="0.25">
      <c r="C1193" s="1">
        <v>6568853</v>
      </c>
      <c r="D1193" t="str">
        <f>IFERROR(IF(VLOOKUP(C1192,'FATURA SIM'!$C$13:$C$1048576,1,0)&gt;1,"SIM",),"NÃO")</f>
        <v>NÃO</v>
      </c>
    </row>
    <row r="1194" spans="3:4" x14ac:dyDescent="0.25">
      <c r="C1194" s="1">
        <v>6588520</v>
      </c>
      <c r="D1194" t="str">
        <f>IFERROR(IF(VLOOKUP(C1193,'FATURA SIM'!$C$13:$C$1048576,1,0)&gt;1,"SIM",),"NÃO")</f>
        <v>SIM</v>
      </c>
    </row>
    <row r="1195" spans="3:4" x14ac:dyDescent="0.25">
      <c r="C1195" s="1">
        <v>6590081</v>
      </c>
      <c r="D1195" t="str">
        <f>IFERROR(IF(VLOOKUP(C1194,'FATURA SIM'!$C$13:$C$1048576,1,0)&gt;1,"SIM",),"NÃO")</f>
        <v>NÃO</v>
      </c>
    </row>
    <row r="1196" spans="3:4" x14ac:dyDescent="0.25">
      <c r="C1196" s="1">
        <v>6590124</v>
      </c>
      <c r="D1196" t="str">
        <f>IFERROR(IF(VLOOKUP(C1195,'FATURA SIM'!$C$13:$C$1048576,1,0)&gt;1,"SIM",),"NÃO")</f>
        <v>NÃO</v>
      </c>
    </row>
    <row r="1197" spans="3:4" x14ac:dyDescent="0.25">
      <c r="C1197" s="1">
        <v>6591565</v>
      </c>
      <c r="D1197" t="str">
        <f>IFERROR(IF(VLOOKUP(C1196,'FATURA SIM'!$C$13:$C$1048576,1,0)&gt;1,"SIM",),"NÃO")</f>
        <v>NÃO</v>
      </c>
    </row>
    <row r="1198" spans="3:4" x14ac:dyDescent="0.25">
      <c r="C1198" s="1">
        <v>6591853</v>
      </c>
      <c r="D1198" t="str">
        <f>IFERROR(IF(VLOOKUP(C1197,'FATURA SIM'!$C$13:$C$1048576,1,0)&gt;1,"SIM",),"NÃO")</f>
        <v>SIM</v>
      </c>
    </row>
    <row r="1199" spans="3:4" x14ac:dyDescent="0.25">
      <c r="C1199" s="1">
        <v>6591909</v>
      </c>
      <c r="D1199" t="str">
        <f>IFERROR(IF(VLOOKUP(C1198,'FATURA SIM'!$C$13:$C$1048576,1,0)&gt;1,"SIM",),"NÃO")</f>
        <v>NÃO</v>
      </c>
    </row>
    <row r="1200" spans="3:4" x14ac:dyDescent="0.25">
      <c r="C1200" s="1">
        <v>6592643</v>
      </c>
      <c r="D1200" t="str">
        <f>IFERROR(IF(VLOOKUP(C1199,'FATURA SIM'!$C$13:$C$1048576,1,0)&gt;1,"SIM",),"NÃO")</f>
        <v>SIM</v>
      </c>
    </row>
    <row r="1201" spans="3:4" x14ac:dyDescent="0.25">
      <c r="C1201" s="1">
        <v>6593204</v>
      </c>
      <c r="D1201" t="str">
        <f>IFERROR(IF(VLOOKUP(C1200,'FATURA SIM'!$C$13:$C$1048576,1,0)&gt;1,"SIM",),"NÃO")</f>
        <v>NÃO</v>
      </c>
    </row>
    <row r="1202" spans="3:4" x14ac:dyDescent="0.25">
      <c r="C1202" s="1">
        <v>6593236</v>
      </c>
      <c r="D1202" t="str">
        <f>IFERROR(IF(VLOOKUP(C1201,'FATURA SIM'!$C$13:$C$1048576,1,0)&gt;1,"SIM",),"NÃO")</f>
        <v>NÃO</v>
      </c>
    </row>
    <row r="1203" spans="3:4" x14ac:dyDescent="0.25">
      <c r="C1203" s="1">
        <v>6593438</v>
      </c>
      <c r="D1203" t="str">
        <f>IFERROR(IF(VLOOKUP(C1202,'FATURA SIM'!$C$13:$C$1048576,1,0)&gt;1,"SIM",),"NÃO")</f>
        <v>SIM</v>
      </c>
    </row>
    <row r="1204" spans="3:4" x14ac:dyDescent="0.25">
      <c r="C1204" s="1">
        <v>6595284</v>
      </c>
      <c r="D1204" t="str">
        <f>IFERROR(IF(VLOOKUP(C1203,'FATURA SIM'!$C$13:$C$1048576,1,0)&gt;1,"SIM",),"NÃO")</f>
        <v>NÃO</v>
      </c>
    </row>
    <row r="1205" spans="3:4" x14ac:dyDescent="0.25">
      <c r="C1205" s="1">
        <v>6595691</v>
      </c>
      <c r="D1205" t="str">
        <f>IFERROR(IF(VLOOKUP(C1204,'FATURA SIM'!$C$13:$C$1048576,1,0)&gt;1,"SIM",),"NÃO")</f>
        <v>NÃO</v>
      </c>
    </row>
    <row r="1206" spans="3:4" x14ac:dyDescent="0.25">
      <c r="C1206" s="1">
        <v>6596392</v>
      </c>
      <c r="D1206" t="str">
        <f>IFERROR(IF(VLOOKUP(C1205,'FATURA SIM'!$C$13:$C$1048576,1,0)&gt;1,"SIM",),"NÃO")</f>
        <v>NÃO</v>
      </c>
    </row>
    <row r="1207" spans="3:4" x14ac:dyDescent="0.25">
      <c r="C1207" s="1">
        <v>6597742</v>
      </c>
      <c r="D1207" t="str">
        <f>IFERROR(IF(VLOOKUP(C1206,'FATURA SIM'!$C$13:$C$1048576,1,0)&gt;1,"SIM",),"NÃO")</f>
        <v>SIM</v>
      </c>
    </row>
    <row r="1208" spans="3:4" x14ac:dyDescent="0.25">
      <c r="C1208" s="1">
        <v>6598276</v>
      </c>
      <c r="D1208" t="str">
        <f>IFERROR(IF(VLOOKUP(C1207,'FATURA SIM'!$C$13:$C$1048576,1,0)&gt;1,"SIM",),"NÃO")</f>
        <v>NÃO</v>
      </c>
    </row>
    <row r="1209" spans="3:4" x14ac:dyDescent="0.25">
      <c r="C1209" s="1">
        <v>6598691</v>
      </c>
      <c r="D1209" t="str">
        <f>IFERROR(IF(VLOOKUP(C1208,'FATURA SIM'!$C$13:$C$1048576,1,0)&gt;1,"SIM",),"NÃO")</f>
        <v>NÃO</v>
      </c>
    </row>
    <row r="1210" spans="3:4" x14ac:dyDescent="0.25">
      <c r="C1210" s="1">
        <v>6599011</v>
      </c>
      <c r="D1210" t="str">
        <f>IFERROR(IF(VLOOKUP(C1209,'FATURA SIM'!$C$13:$C$1048576,1,0)&gt;1,"SIM",),"NÃO")</f>
        <v>NÃO</v>
      </c>
    </row>
    <row r="1211" spans="3:4" x14ac:dyDescent="0.25">
      <c r="C1211" s="1">
        <v>6599923</v>
      </c>
      <c r="D1211" t="str">
        <f>IFERROR(IF(VLOOKUP(C1210,'FATURA SIM'!$C$13:$C$1048576,1,0)&gt;1,"SIM",),"NÃO")</f>
        <v>NÃO</v>
      </c>
    </row>
    <row r="1212" spans="3:4" x14ac:dyDescent="0.25">
      <c r="C1212" s="1">
        <v>6600064</v>
      </c>
      <c r="D1212" t="str">
        <f>IFERROR(IF(VLOOKUP(C1211,'FATURA SIM'!$C$13:$C$1048576,1,0)&gt;1,"SIM",),"NÃO")</f>
        <v>SIM</v>
      </c>
    </row>
    <row r="1213" spans="3:4" x14ac:dyDescent="0.25">
      <c r="C1213" s="1">
        <v>6601190</v>
      </c>
      <c r="D1213" t="str">
        <f>IFERROR(IF(VLOOKUP(C1212,'FATURA SIM'!$C$13:$C$1048576,1,0)&gt;1,"SIM",),"NÃO")</f>
        <v>NÃO</v>
      </c>
    </row>
    <row r="1214" spans="3:4" x14ac:dyDescent="0.25">
      <c r="C1214" s="1">
        <v>6601572</v>
      </c>
      <c r="D1214" t="str">
        <f>IFERROR(IF(VLOOKUP(C1213,'FATURA SIM'!$C$13:$C$1048576,1,0)&gt;1,"SIM",),"NÃO")</f>
        <v>NÃO</v>
      </c>
    </row>
    <row r="1215" spans="3:4" x14ac:dyDescent="0.25">
      <c r="C1215" s="1">
        <v>6601842</v>
      </c>
      <c r="D1215" t="str">
        <f>IFERROR(IF(VLOOKUP(C1214,'FATURA SIM'!$C$13:$C$1048576,1,0)&gt;1,"SIM",),"NÃO")</f>
        <v>NÃO</v>
      </c>
    </row>
    <row r="1216" spans="3:4" x14ac:dyDescent="0.25">
      <c r="C1216" s="1">
        <v>6602039</v>
      </c>
      <c r="D1216" t="str">
        <f>IFERROR(IF(VLOOKUP(C1215,'FATURA SIM'!$C$13:$C$1048576,1,0)&gt;1,"SIM",),"NÃO")</f>
        <v>NÃO</v>
      </c>
    </row>
    <row r="1217" spans="3:4" x14ac:dyDescent="0.25">
      <c r="C1217" s="1">
        <v>6602674</v>
      </c>
      <c r="D1217" t="str">
        <f>IFERROR(IF(VLOOKUP(C1216,'FATURA SIM'!$C$13:$C$1048576,1,0)&gt;1,"SIM",),"NÃO")</f>
        <v>SIM</v>
      </c>
    </row>
    <row r="1218" spans="3:4" x14ac:dyDescent="0.25">
      <c r="C1218" s="1">
        <v>6603158</v>
      </c>
      <c r="D1218" t="str">
        <f>IFERROR(IF(VLOOKUP(C1217,'FATURA SIM'!$C$13:$C$1048576,1,0)&gt;1,"SIM",),"NÃO")</f>
        <v>NÃO</v>
      </c>
    </row>
    <row r="1219" spans="3:4" x14ac:dyDescent="0.25">
      <c r="C1219" s="1">
        <v>6603403</v>
      </c>
      <c r="D1219" t="str">
        <f>IFERROR(IF(VLOOKUP(C1218,'FATURA SIM'!$C$13:$C$1048576,1,0)&gt;1,"SIM",),"NÃO")</f>
        <v>NÃO</v>
      </c>
    </row>
    <row r="1220" spans="3:4" x14ac:dyDescent="0.25">
      <c r="C1220" s="1">
        <v>66036903</v>
      </c>
      <c r="D1220" t="str">
        <f>IFERROR(IF(VLOOKUP(C1219,'FATURA SIM'!$C$13:$C$1048576,1,0)&gt;1,"SIM",),"NÃO")</f>
        <v>NÃO</v>
      </c>
    </row>
    <row r="1221" spans="3:4" x14ac:dyDescent="0.25">
      <c r="C1221" s="1">
        <v>6603941</v>
      </c>
      <c r="D1221" t="str">
        <f>IFERROR(IF(VLOOKUP(C1220,'FATURA SIM'!$C$13:$C$1048576,1,0)&gt;1,"SIM",),"NÃO")</f>
        <v>NÃO</v>
      </c>
    </row>
    <row r="1222" spans="3:4" x14ac:dyDescent="0.25">
      <c r="C1222" s="1">
        <v>6604942</v>
      </c>
      <c r="D1222" t="str">
        <f>IFERROR(IF(VLOOKUP(C1221,'FATURA SIM'!$C$13:$C$1048576,1,0)&gt;1,"SIM",),"NÃO")</f>
        <v>NÃO</v>
      </c>
    </row>
    <row r="1223" spans="3:4" x14ac:dyDescent="0.25">
      <c r="C1223" s="1">
        <v>6604997</v>
      </c>
      <c r="D1223" t="str">
        <f>IFERROR(IF(VLOOKUP(C1222,'FATURA SIM'!$C$13:$C$1048576,1,0)&gt;1,"SIM",),"NÃO")</f>
        <v>NÃO</v>
      </c>
    </row>
    <row r="1224" spans="3:4" x14ac:dyDescent="0.25">
      <c r="C1224" s="1">
        <v>6606470</v>
      </c>
      <c r="D1224" t="str">
        <f>IFERROR(IF(VLOOKUP(C1223,'FATURA SIM'!$C$13:$C$1048576,1,0)&gt;1,"SIM",),"NÃO")</f>
        <v>NÃO</v>
      </c>
    </row>
    <row r="1225" spans="3:4" x14ac:dyDescent="0.25">
      <c r="C1225" s="1">
        <v>6606675</v>
      </c>
      <c r="D1225" t="str">
        <f>IFERROR(IF(VLOOKUP(C1224,'FATURA SIM'!$C$13:$C$1048576,1,0)&gt;1,"SIM",),"NÃO")</f>
        <v>NÃO</v>
      </c>
    </row>
    <row r="1226" spans="3:4" x14ac:dyDescent="0.25">
      <c r="C1226" s="1">
        <v>6607536</v>
      </c>
      <c r="D1226" t="str">
        <f>IFERROR(IF(VLOOKUP(C1225,'FATURA SIM'!$C$13:$C$1048576,1,0)&gt;1,"SIM",),"NÃO")</f>
        <v>NÃO</v>
      </c>
    </row>
    <row r="1227" spans="3:4" x14ac:dyDescent="0.25">
      <c r="C1227" s="1">
        <v>6607708</v>
      </c>
      <c r="D1227" t="str">
        <f>IFERROR(IF(VLOOKUP(C1226,'FATURA SIM'!$C$13:$C$1048576,1,0)&gt;1,"SIM",),"NÃO")</f>
        <v>NÃO</v>
      </c>
    </row>
    <row r="1228" spans="3:4" x14ac:dyDescent="0.25">
      <c r="C1228" s="1">
        <v>6607973</v>
      </c>
      <c r="D1228" t="str">
        <f>IFERROR(IF(VLOOKUP(C1227,'FATURA SIM'!$C$13:$C$1048576,1,0)&gt;1,"SIM",),"NÃO")</f>
        <v>NÃO</v>
      </c>
    </row>
    <row r="1229" spans="3:4" x14ac:dyDescent="0.25">
      <c r="C1229" s="1">
        <v>6608320</v>
      </c>
      <c r="D1229" t="str">
        <f>IFERROR(IF(VLOOKUP(C1228,'FATURA SIM'!$C$13:$C$1048576,1,0)&gt;1,"SIM",),"NÃO")</f>
        <v>SIM</v>
      </c>
    </row>
    <row r="1230" spans="3:4" x14ac:dyDescent="0.25">
      <c r="C1230" s="1">
        <v>6608629</v>
      </c>
      <c r="D1230" t="str">
        <f>IFERROR(IF(VLOOKUP(C1229,'FATURA SIM'!$C$13:$C$1048576,1,0)&gt;1,"SIM",),"NÃO")</f>
        <v>NÃO</v>
      </c>
    </row>
    <row r="1231" spans="3:4" x14ac:dyDescent="0.25">
      <c r="C1231" s="1">
        <v>6609888</v>
      </c>
      <c r="D1231" t="str">
        <f>IFERROR(IF(VLOOKUP(C1230,'FATURA SIM'!$C$13:$C$1048576,1,0)&gt;1,"SIM",),"NÃO")</f>
        <v>SIM</v>
      </c>
    </row>
    <row r="1232" spans="3:4" x14ac:dyDescent="0.25">
      <c r="C1232" s="1">
        <v>6609904</v>
      </c>
      <c r="D1232" t="str">
        <f>IFERROR(IF(VLOOKUP(C1231,'FATURA SIM'!$C$13:$C$1048576,1,0)&gt;1,"SIM",),"NÃO")</f>
        <v>NÃO</v>
      </c>
    </row>
    <row r="1233" spans="3:4" x14ac:dyDescent="0.25">
      <c r="C1233" s="1">
        <v>6610559</v>
      </c>
      <c r="D1233" t="str">
        <f>IFERROR(IF(VLOOKUP(C1232,'FATURA SIM'!$C$13:$C$1048576,1,0)&gt;1,"SIM",),"NÃO")</f>
        <v>NÃO</v>
      </c>
    </row>
    <row r="1234" spans="3:4" x14ac:dyDescent="0.25">
      <c r="C1234" s="1">
        <v>6610847</v>
      </c>
      <c r="D1234" t="str">
        <f>IFERROR(IF(VLOOKUP(C1233,'FATURA SIM'!$C$13:$C$1048576,1,0)&gt;1,"SIM",),"NÃO")</f>
        <v>NÃO</v>
      </c>
    </row>
    <row r="1235" spans="3:4" x14ac:dyDescent="0.25">
      <c r="C1235" s="1">
        <v>6612144</v>
      </c>
      <c r="D1235" t="str">
        <f>IFERROR(IF(VLOOKUP(C1234,'FATURA SIM'!$C$13:$C$1048576,1,0)&gt;1,"SIM",),"NÃO")</f>
        <v>SIM</v>
      </c>
    </row>
    <row r="1236" spans="3:4" x14ac:dyDescent="0.25">
      <c r="C1236" s="1">
        <v>4892851</v>
      </c>
      <c r="D1236" t="str">
        <f>IFERROR(IF(VLOOKUP(C1235,'FATURA SIM'!$C$13:$C$1048576,1,0)&gt;1,"SIM",),"NÃO")</f>
        <v>NÃO</v>
      </c>
    </row>
    <row r="1237" spans="3:4" x14ac:dyDescent="0.25">
      <c r="C1237" s="1">
        <v>6151041</v>
      </c>
      <c r="D1237" t="str">
        <f>IFERROR(IF(VLOOKUP(C1236,'FATURA SIM'!$C$13:$C$1048576,1,0)&gt;1,"SIM",),"NÃO")</f>
        <v>SIM</v>
      </c>
    </row>
    <row r="1238" spans="3:4" x14ac:dyDescent="0.25">
      <c r="C1238" s="1">
        <v>7052296</v>
      </c>
      <c r="D1238" t="str">
        <f>IFERROR(IF(VLOOKUP(C1237,'FATURA SIM'!$C$13:$C$1048576,1,0)&gt;1,"SIM",),"NÃO")</f>
        <v>NÃO</v>
      </c>
    </row>
    <row r="1239" spans="3:4" x14ac:dyDescent="0.25">
      <c r="C1239" s="1">
        <v>7052364</v>
      </c>
      <c r="D1239" t="str">
        <f>IFERROR(IF(VLOOKUP(C1238,'FATURA SIM'!$C$13:$C$1048576,1,0)&gt;1,"SIM",),"NÃO")</f>
        <v>NÃO</v>
      </c>
    </row>
    <row r="1240" spans="3:4" x14ac:dyDescent="0.25">
      <c r="C1240" s="1">
        <v>7053623</v>
      </c>
      <c r="D1240" t="str">
        <f>IFERROR(IF(VLOOKUP(C1239,'FATURA SIM'!$C$13:$C$1048576,1,0)&gt;1,"SIM",),"NÃO")</f>
        <v>SIM</v>
      </c>
    </row>
    <row r="1241" spans="3:4" x14ac:dyDescent="0.25">
      <c r="C1241" s="1">
        <v>7054624</v>
      </c>
      <c r="D1241" t="str">
        <f>IFERROR(IF(VLOOKUP(C1240,'FATURA SIM'!$C$13:$C$1048576,1,0)&gt;1,"SIM",),"NÃO")</f>
        <v>SIM</v>
      </c>
    </row>
    <row r="1242" spans="3:4" x14ac:dyDescent="0.25">
      <c r="C1242" s="1">
        <v>7054684</v>
      </c>
      <c r="D1242" t="str">
        <f>IFERROR(IF(VLOOKUP(C1241,'FATURA SIM'!$C$13:$C$1048576,1,0)&gt;1,"SIM",),"NÃO")</f>
        <v>NÃO</v>
      </c>
    </row>
    <row r="1243" spans="3:4" x14ac:dyDescent="0.25">
      <c r="C1243" s="1">
        <v>7055545</v>
      </c>
      <c r="D1243" t="str">
        <f>IFERROR(IF(VLOOKUP(C1242,'FATURA SIM'!$C$13:$C$1048576,1,0)&gt;1,"SIM",),"NÃO")</f>
        <v>SIM</v>
      </c>
    </row>
    <row r="1244" spans="3:4" x14ac:dyDescent="0.25">
      <c r="C1244" s="1">
        <v>7055768</v>
      </c>
      <c r="D1244" t="str">
        <f>IFERROR(IF(VLOOKUP(C1243,'FATURA SIM'!$C$13:$C$1048576,1,0)&gt;1,"SIM",),"NÃO")</f>
        <v>NÃO</v>
      </c>
    </row>
    <row r="1245" spans="3:4" x14ac:dyDescent="0.25">
      <c r="C1245" s="1">
        <v>7055922</v>
      </c>
      <c r="D1245" t="str">
        <f>IFERROR(IF(VLOOKUP(C1244,'FATURA SIM'!$C$13:$C$1048576,1,0)&gt;1,"SIM",),"NÃO")</f>
        <v>NÃO</v>
      </c>
    </row>
    <row r="1246" spans="3:4" x14ac:dyDescent="0.25">
      <c r="C1246" s="1">
        <v>7056454</v>
      </c>
      <c r="D1246" t="str">
        <f>IFERROR(IF(VLOOKUP(C1245,'FATURA SIM'!$C$13:$C$1048576,1,0)&gt;1,"SIM",),"NÃO")</f>
        <v>SIM</v>
      </c>
    </row>
    <row r="1247" spans="3:4" x14ac:dyDescent="0.25">
      <c r="C1247" s="1">
        <v>7056611</v>
      </c>
      <c r="D1247" t="str">
        <f>IFERROR(IF(VLOOKUP(C1246,'FATURA SIM'!$C$13:$C$1048576,1,0)&gt;1,"SIM",),"NÃO")</f>
        <v>SIM</v>
      </c>
    </row>
    <row r="1248" spans="3:4" x14ac:dyDescent="0.25">
      <c r="C1248" s="1">
        <v>7057291</v>
      </c>
      <c r="D1248" t="str">
        <f>IFERROR(IF(VLOOKUP(C1247,'FATURA SIM'!$C$13:$C$1048576,1,0)&gt;1,"SIM",),"NÃO")</f>
        <v>NÃO</v>
      </c>
    </row>
    <row r="1249" spans="3:4" x14ac:dyDescent="0.25">
      <c r="C1249" s="1">
        <v>7057698</v>
      </c>
      <c r="D1249" t="str">
        <f>IFERROR(IF(VLOOKUP(C1248,'FATURA SIM'!$C$13:$C$1048576,1,0)&gt;1,"SIM",),"NÃO")</f>
        <v>NÃO</v>
      </c>
    </row>
    <row r="1250" spans="3:4" x14ac:dyDescent="0.25">
      <c r="C1250" s="1">
        <v>7057932</v>
      </c>
      <c r="D1250" t="str">
        <f>IFERROR(IF(VLOOKUP(C1249,'FATURA SIM'!$C$13:$C$1048576,1,0)&gt;1,"SIM",),"NÃO")</f>
        <v>NÃO</v>
      </c>
    </row>
    <row r="1251" spans="3:4" x14ac:dyDescent="0.25">
      <c r="C1251" s="1">
        <v>7058739</v>
      </c>
      <c r="D1251" t="str">
        <f>IFERROR(IF(VLOOKUP(C1250,'FATURA SIM'!$C$13:$C$1048576,1,0)&gt;1,"SIM",),"NÃO")</f>
        <v>NÃO</v>
      </c>
    </row>
    <row r="1252" spans="3:4" x14ac:dyDescent="0.25">
      <c r="C1252" s="1">
        <v>7058834</v>
      </c>
      <c r="D1252" t="str">
        <f>IFERROR(IF(VLOOKUP(C1251,'FATURA SIM'!$C$13:$C$1048576,1,0)&gt;1,"SIM",),"NÃO")</f>
        <v>NÃO</v>
      </c>
    </row>
    <row r="1253" spans="3:4" x14ac:dyDescent="0.25">
      <c r="C1253" s="1">
        <v>7058903</v>
      </c>
      <c r="D1253" t="str">
        <f>IFERROR(IF(VLOOKUP(C1252,'FATURA SIM'!$C$13:$C$1048576,1,0)&gt;1,"SIM",),"NÃO")</f>
        <v>NÃO</v>
      </c>
    </row>
    <row r="1254" spans="3:4" x14ac:dyDescent="0.25">
      <c r="C1254" s="1">
        <v>7058931</v>
      </c>
      <c r="D1254" t="str">
        <f>IFERROR(IF(VLOOKUP(C1253,'FATURA SIM'!$C$13:$C$1048576,1,0)&gt;1,"SIM",),"NÃO")</f>
        <v>NÃO</v>
      </c>
    </row>
    <row r="1255" spans="3:4" x14ac:dyDescent="0.25">
      <c r="C1255" s="1">
        <v>7059562</v>
      </c>
      <c r="D1255" t="str">
        <f>IFERROR(IF(VLOOKUP(C1254,'FATURA SIM'!$C$13:$C$1048576,1,0)&gt;1,"SIM",),"NÃO")</f>
        <v>SIM</v>
      </c>
    </row>
    <row r="1256" spans="3:4" x14ac:dyDescent="0.25">
      <c r="C1256" s="1">
        <v>7059998</v>
      </c>
      <c r="D1256" t="str">
        <f>IFERROR(IF(VLOOKUP(C1255,'FATURA SIM'!$C$13:$C$1048576,1,0)&gt;1,"SIM",),"NÃO")</f>
        <v>NÃO</v>
      </c>
    </row>
    <row r="1257" spans="3:4" x14ac:dyDescent="0.25">
      <c r="C1257" s="1">
        <v>7060008</v>
      </c>
      <c r="D1257" t="str">
        <f>IFERROR(IF(VLOOKUP(C1256,'FATURA SIM'!$C$13:$C$1048576,1,0)&gt;1,"SIM",),"NÃO")</f>
        <v>NÃO</v>
      </c>
    </row>
    <row r="1258" spans="3:4" x14ac:dyDescent="0.25">
      <c r="C1258" s="1">
        <v>7060399</v>
      </c>
      <c r="D1258" t="str">
        <f>IFERROR(IF(VLOOKUP(C1257,'FATURA SIM'!$C$13:$C$1048576,1,0)&gt;1,"SIM",),"NÃO")</f>
        <v>NÃO</v>
      </c>
    </row>
    <row r="1259" spans="3:4" x14ac:dyDescent="0.25">
      <c r="C1259" s="1">
        <v>7060538</v>
      </c>
      <c r="D1259" t="str">
        <f>IFERROR(IF(VLOOKUP(C1258,'FATURA SIM'!$C$13:$C$1048576,1,0)&gt;1,"SIM",),"NÃO")</f>
        <v>SIM</v>
      </c>
    </row>
    <row r="1260" spans="3:4" x14ac:dyDescent="0.25">
      <c r="C1260" s="1">
        <v>7060613</v>
      </c>
      <c r="D1260" t="str">
        <f>IFERROR(IF(VLOOKUP(C1259,'FATURA SIM'!$C$13:$C$1048576,1,0)&gt;1,"SIM",),"NÃO")</f>
        <v>SIM</v>
      </c>
    </row>
    <row r="1261" spans="3:4" x14ac:dyDescent="0.25">
      <c r="C1261" s="1">
        <v>7060726</v>
      </c>
      <c r="D1261" t="str">
        <f>IFERROR(IF(VLOOKUP(C1260,'FATURA SIM'!$C$13:$C$1048576,1,0)&gt;1,"SIM",),"NÃO")</f>
        <v>NÃO</v>
      </c>
    </row>
    <row r="1262" spans="3:4" x14ac:dyDescent="0.25">
      <c r="C1262" s="1">
        <v>7061107</v>
      </c>
      <c r="D1262" t="str">
        <f>IFERROR(IF(VLOOKUP(C1261,'FATURA SIM'!$C$13:$C$1048576,1,0)&gt;1,"SIM",),"NÃO")</f>
        <v>NÃO</v>
      </c>
    </row>
    <row r="1263" spans="3:4" x14ac:dyDescent="0.25">
      <c r="C1263" s="1">
        <v>7061549</v>
      </c>
      <c r="D1263" t="str">
        <f>IFERROR(IF(VLOOKUP(C1262,'FATURA SIM'!$C$13:$C$1048576,1,0)&gt;1,"SIM",),"NÃO")</f>
        <v>NÃO</v>
      </c>
    </row>
    <row r="1264" spans="3:4" x14ac:dyDescent="0.25">
      <c r="C1264" s="1">
        <v>7061895</v>
      </c>
      <c r="D1264" t="str">
        <f>IFERROR(IF(VLOOKUP(C1263,'FATURA SIM'!$C$13:$C$1048576,1,0)&gt;1,"SIM",),"NÃO")</f>
        <v>NÃO</v>
      </c>
    </row>
    <row r="1265" spans="3:4" x14ac:dyDescent="0.25">
      <c r="C1265" s="1">
        <v>7061930</v>
      </c>
      <c r="D1265" t="str">
        <f>IFERROR(IF(VLOOKUP(C1264,'FATURA SIM'!$C$13:$C$1048576,1,0)&gt;1,"SIM",),"NÃO")</f>
        <v>SIM</v>
      </c>
    </row>
    <row r="1266" spans="3:4" x14ac:dyDescent="0.25">
      <c r="C1266" s="1">
        <v>7061968</v>
      </c>
      <c r="D1266" t="str">
        <f>IFERROR(IF(VLOOKUP(C1265,'FATURA SIM'!$C$13:$C$1048576,1,0)&gt;1,"SIM",),"NÃO")</f>
        <v>NÃO</v>
      </c>
    </row>
    <row r="1267" spans="3:4" x14ac:dyDescent="0.25">
      <c r="C1267" s="1">
        <v>7062606</v>
      </c>
      <c r="D1267" t="str">
        <f>IFERROR(IF(VLOOKUP(C1266,'FATURA SIM'!$C$13:$C$1048576,1,0)&gt;1,"SIM",),"NÃO")</f>
        <v>NÃO</v>
      </c>
    </row>
    <row r="1268" spans="3:4" x14ac:dyDescent="0.25">
      <c r="C1268" s="1">
        <v>7063937</v>
      </c>
      <c r="D1268" t="str">
        <f>IFERROR(IF(VLOOKUP(C1267,'FATURA SIM'!$C$13:$C$1048576,1,0)&gt;1,"SIM",),"NÃO")</f>
        <v>NÃO</v>
      </c>
    </row>
    <row r="1269" spans="3:4" x14ac:dyDescent="0.25">
      <c r="C1269" s="1">
        <v>7064126</v>
      </c>
      <c r="D1269" t="str">
        <f>IFERROR(IF(VLOOKUP(C1268,'FATURA SIM'!$C$13:$C$1048576,1,0)&gt;1,"SIM",),"NÃO")</f>
        <v>SIM</v>
      </c>
    </row>
    <row r="1270" spans="3:4" x14ac:dyDescent="0.25">
      <c r="C1270" s="1">
        <v>7064129</v>
      </c>
      <c r="D1270" t="str">
        <f>IFERROR(IF(VLOOKUP(C1269,'FATURA SIM'!$C$13:$C$1048576,1,0)&gt;1,"SIM",),"NÃO")</f>
        <v>SIM</v>
      </c>
    </row>
    <row r="1271" spans="3:4" x14ac:dyDescent="0.25">
      <c r="C1271" s="1">
        <v>7064679</v>
      </c>
      <c r="D1271" t="str">
        <f>IFERROR(IF(VLOOKUP(C1270,'FATURA SIM'!$C$13:$C$1048576,1,0)&gt;1,"SIM",),"NÃO")</f>
        <v>NÃO</v>
      </c>
    </row>
    <row r="1272" spans="3:4" x14ac:dyDescent="0.25">
      <c r="C1272" s="1">
        <v>7064724</v>
      </c>
      <c r="D1272" t="str">
        <f>IFERROR(IF(VLOOKUP(C1271,'FATURA SIM'!$C$13:$C$1048576,1,0)&gt;1,"SIM",),"NÃO")</f>
        <v>NÃO</v>
      </c>
    </row>
    <row r="1273" spans="3:4" x14ac:dyDescent="0.25">
      <c r="C1273" s="1">
        <v>7064741</v>
      </c>
      <c r="D1273" t="str">
        <f>IFERROR(IF(VLOOKUP(C1272,'FATURA SIM'!$C$13:$C$1048576,1,0)&gt;1,"SIM",),"NÃO")</f>
        <v>SIM</v>
      </c>
    </row>
    <row r="1274" spans="3:4" x14ac:dyDescent="0.25">
      <c r="C1274" s="1">
        <v>7064751</v>
      </c>
      <c r="D1274" t="str">
        <f>IFERROR(IF(VLOOKUP(C1273,'FATURA SIM'!$C$13:$C$1048576,1,0)&gt;1,"SIM",),"NÃO")</f>
        <v>SIM</v>
      </c>
    </row>
    <row r="1275" spans="3:4" x14ac:dyDescent="0.25">
      <c r="C1275" s="1">
        <v>7064756</v>
      </c>
      <c r="D1275" t="str">
        <f>IFERROR(IF(VLOOKUP(C1274,'FATURA SIM'!$C$13:$C$1048576,1,0)&gt;1,"SIM",),"NÃO")</f>
        <v>SIM</v>
      </c>
    </row>
    <row r="1276" spans="3:4" x14ac:dyDescent="0.25">
      <c r="C1276" s="1">
        <v>7064866</v>
      </c>
      <c r="D1276" t="str">
        <f>IFERROR(IF(VLOOKUP(C1275,'FATURA SIM'!$C$13:$C$1048576,1,0)&gt;1,"SIM",),"NÃO")</f>
        <v>NÃO</v>
      </c>
    </row>
    <row r="1277" spans="3:4" x14ac:dyDescent="0.25">
      <c r="C1277" s="1">
        <v>7065089</v>
      </c>
      <c r="D1277" t="str">
        <f>IFERROR(IF(VLOOKUP(C1276,'FATURA SIM'!$C$13:$C$1048576,1,0)&gt;1,"SIM",),"NÃO")</f>
        <v>NÃO</v>
      </c>
    </row>
    <row r="1278" spans="3:4" x14ac:dyDescent="0.25">
      <c r="C1278" s="1">
        <v>7065106</v>
      </c>
      <c r="D1278" t="str">
        <f>IFERROR(IF(VLOOKUP(C1277,'FATURA SIM'!$C$13:$C$1048576,1,0)&gt;1,"SIM",),"NÃO")</f>
        <v>NÃO</v>
      </c>
    </row>
    <row r="1279" spans="3:4" x14ac:dyDescent="0.25">
      <c r="C1279" s="1">
        <v>7065230</v>
      </c>
      <c r="D1279" t="str">
        <f>IFERROR(IF(VLOOKUP(C1278,'FATURA SIM'!$C$13:$C$1048576,1,0)&gt;1,"SIM",),"NÃO")</f>
        <v>NÃO</v>
      </c>
    </row>
    <row r="1280" spans="3:4" x14ac:dyDescent="0.25">
      <c r="C1280" s="1">
        <v>7065462</v>
      </c>
      <c r="D1280" t="str">
        <f>IFERROR(IF(VLOOKUP(C1279,'FATURA SIM'!$C$13:$C$1048576,1,0)&gt;1,"SIM",),"NÃO")</f>
        <v>NÃO</v>
      </c>
    </row>
    <row r="1281" spans="3:4" x14ac:dyDescent="0.25">
      <c r="C1281" s="1">
        <v>7066521</v>
      </c>
      <c r="D1281" t="str">
        <f>IFERROR(IF(VLOOKUP(C1280,'FATURA SIM'!$C$13:$C$1048576,1,0)&gt;1,"SIM",),"NÃO")</f>
        <v>NÃO</v>
      </c>
    </row>
    <row r="1282" spans="3:4" x14ac:dyDescent="0.25">
      <c r="C1282" s="1">
        <v>7066585</v>
      </c>
      <c r="D1282" t="str">
        <f>IFERROR(IF(VLOOKUP(C1281,'FATURA SIM'!$C$13:$C$1048576,1,0)&gt;1,"SIM",),"NÃO")</f>
        <v>NÃO</v>
      </c>
    </row>
    <row r="1283" spans="3:4" x14ac:dyDescent="0.25">
      <c r="C1283" s="1">
        <v>7066843</v>
      </c>
      <c r="D1283" t="str">
        <f>IFERROR(IF(VLOOKUP(C1282,'FATURA SIM'!$C$13:$C$1048576,1,0)&gt;1,"SIM",),"NÃO")</f>
        <v>NÃO</v>
      </c>
    </row>
    <row r="1284" spans="3:4" x14ac:dyDescent="0.25">
      <c r="C1284" s="1">
        <v>7067148</v>
      </c>
      <c r="D1284" t="str">
        <f>IFERROR(IF(VLOOKUP(C1283,'FATURA SIM'!$C$13:$C$1048576,1,0)&gt;1,"SIM",),"NÃO")</f>
        <v>NÃO</v>
      </c>
    </row>
    <row r="1285" spans="3:4" x14ac:dyDescent="0.25">
      <c r="C1285" s="1">
        <v>7067252</v>
      </c>
      <c r="D1285" t="str">
        <f>IFERROR(IF(VLOOKUP(C1284,'FATURA SIM'!$C$13:$C$1048576,1,0)&gt;1,"SIM",),"NÃO")</f>
        <v>SIM</v>
      </c>
    </row>
    <row r="1286" spans="3:4" x14ac:dyDescent="0.25">
      <c r="C1286" s="1">
        <v>7067377</v>
      </c>
      <c r="D1286" t="str">
        <f>IFERROR(IF(VLOOKUP(C1285,'FATURA SIM'!$C$13:$C$1048576,1,0)&gt;1,"SIM",),"NÃO")</f>
        <v>NÃO</v>
      </c>
    </row>
    <row r="1287" spans="3:4" x14ac:dyDescent="0.25">
      <c r="C1287" s="1">
        <v>7067413</v>
      </c>
      <c r="D1287" t="str">
        <f>IFERROR(IF(VLOOKUP(C1286,'FATURA SIM'!$C$13:$C$1048576,1,0)&gt;1,"SIM",),"NÃO")</f>
        <v>NÃO</v>
      </c>
    </row>
    <row r="1288" spans="3:4" x14ac:dyDescent="0.25">
      <c r="C1288" s="1">
        <v>7067778</v>
      </c>
      <c r="D1288" t="str">
        <f>IFERROR(IF(VLOOKUP(C1287,'FATURA SIM'!$C$13:$C$1048576,1,0)&gt;1,"SIM",),"NÃO")</f>
        <v>SIM</v>
      </c>
    </row>
    <row r="1289" spans="3:4" x14ac:dyDescent="0.25">
      <c r="C1289" s="1">
        <v>7067809</v>
      </c>
      <c r="D1289" t="str">
        <f>IFERROR(IF(VLOOKUP(C1288,'FATURA SIM'!$C$13:$C$1048576,1,0)&gt;1,"SIM",),"NÃO")</f>
        <v>NÃO</v>
      </c>
    </row>
    <row r="1290" spans="3:4" x14ac:dyDescent="0.25">
      <c r="C1290" s="1">
        <v>7068427</v>
      </c>
      <c r="D1290" t="str">
        <f>IFERROR(IF(VLOOKUP(C1289,'FATURA SIM'!$C$13:$C$1048576,1,0)&gt;1,"SIM",),"NÃO")</f>
        <v>SIM</v>
      </c>
    </row>
    <row r="1291" spans="3:4" x14ac:dyDescent="0.25">
      <c r="C1291" s="1">
        <v>7068445</v>
      </c>
      <c r="D1291" t="str">
        <f>IFERROR(IF(VLOOKUP(C1290,'FATURA SIM'!$C$13:$C$1048576,1,0)&gt;1,"SIM",),"NÃO")</f>
        <v>NÃO</v>
      </c>
    </row>
    <row r="1292" spans="3:4" x14ac:dyDescent="0.25">
      <c r="C1292" s="1">
        <v>7068454</v>
      </c>
      <c r="D1292" t="str">
        <f>IFERROR(IF(VLOOKUP(C1291,'FATURA SIM'!$C$13:$C$1048576,1,0)&gt;1,"SIM",),"NÃO")</f>
        <v>SIM</v>
      </c>
    </row>
    <row r="1293" spans="3:4" x14ac:dyDescent="0.25">
      <c r="C1293" s="1">
        <v>7068462</v>
      </c>
      <c r="D1293" t="str">
        <f>IFERROR(IF(VLOOKUP(C1292,'FATURA SIM'!$C$13:$C$1048576,1,0)&gt;1,"SIM",),"NÃO")</f>
        <v>NÃO</v>
      </c>
    </row>
    <row r="1294" spans="3:4" x14ac:dyDescent="0.25">
      <c r="C1294" s="1">
        <v>7068804</v>
      </c>
      <c r="D1294" t="str">
        <f>IFERROR(IF(VLOOKUP(C1293,'FATURA SIM'!$C$13:$C$1048576,1,0)&gt;1,"SIM",),"NÃO")</f>
        <v>NÃO</v>
      </c>
    </row>
    <row r="1295" spans="3:4" x14ac:dyDescent="0.25">
      <c r="C1295" s="1">
        <v>7068966</v>
      </c>
      <c r="D1295" t="str">
        <f>IFERROR(IF(VLOOKUP(C1294,'FATURA SIM'!$C$13:$C$1048576,1,0)&gt;1,"SIM",),"NÃO")</f>
        <v>NÃO</v>
      </c>
    </row>
    <row r="1296" spans="3:4" x14ac:dyDescent="0.25">
      <c r="C1296" s="1">
        <v>7069262</v>
      </c>
      <c r="D1296" t="str">
        <f>IFERROR(IF(VLOOKUP(C1295,'FATURA SIM'!$C$13:$C$1048576,1,0)&gt;1,"SIM",),"NÃO")</f>
        <v>NÃO</v>
      </c>
    </row>
    <row r="1297" spans="3:4" x14ac:dyDescent="0.25">
      <c r="C1297" s="1">
        <v>7069670</v>
      </c>
      <c r="D1297" t="str">
        <f>IFERROR(IF(VLOOKUP(C1296,'FATURA SIM'!$C$13:$C$1048576,1,0)&gt;1,"SIM",),"NÃO")</f>
        <v>SIM</v>
      </c>
    </row>
    <row r="1298" spans="3:4" x14ac:dyDescent="0.25">
      <c r="C1298" s="1">
        <v>7069674</v>
      </c>
      <c r="D1298" t="str">
        <f>IFERROR(IF(VLOOKUP(C1297,'FATURA SIM'!$C$13:$C$1048576,1,0)&gt;1,"SIM",),"NÃO")</f>
        <v>SIM</v>
      </c>
    </row>
    <row r="1299" spans="3:4" x14ac:dyDescent="0.25">
      <c r="C1299" s="1">
        <v>7070078</v>
      </c>
      <c r="D1299" t="str">
        <f>IFERROR(IF(VLOOKUP(C1298,'FATURA SIM'!$C$13:$C$1048576,1,0)&gt;1,"SIM",),"NÃO")</f>
        <v>SIM</v>
      </c>
    </row>
    <row r="1300" spans="3:4" x14ac:dyDescent="0.25">
      <c r="C1300" s="1">
        <v>7070164</v>
      </c>
      <c r="D1300" t="str">
        <f>IFERROR(IF(VLOOKUP(C1299,'FATURA SIM'!$C$13:$C$1048576,1,0)&gt;1,"SIM",),"NÃO")</f>
        <v>NÃO</v>
      </c>
    </row>
    <row r="1301" spans="3:4" x14ac:dyDescent="0.25">
      <c r="C1301" s="1">
        <v>7070961</v>
      </c>
      <c r="D1301" t="str">
        <f>IFERROR(IF(VLOOKUP(C1300,'FATURA SIM'!$C$13:$C$1048576,1,0)&gt;1,"SIM",),"NÃO")</f>
        <v>NÃO</v>
      </c>
    </row>
    <row r="1302" spans="3:4" x14ac:dyDescent="0.25">
      <c r="C1302" s="1">
        <v>7071133</v>
      </c>
      <c r="D1302" t="str">
        <f>IFERROR(IF(VLOOKUP(C1301,'FATURA SIM'!$C$13:$C$1048576,1,0)&gt;1,"SIM",),"NÃO")</f>
        <v>NÃO</v>
      </c>
    </row>
    <row r="1303" spans="3:4" x14ac:dyDescent="0.25">
      <c r="C1303" s="1">
        <v>7071537</v>
      </c>
      <c r="D1303" t="str">
        <f>IFERROR(IF(VLOOKUP(C1302,'FATURA SIM'!$C$13:$C$1048576,1,0)&gt;1,"SIM",),"NÃO")</f>
        <v>SIM</v>
      </c>
    </row>
    <row r="1304" spans="3:4" x14ac:dyDescent="0.25">
      <c r="C1304" s="1">
        <v>7071866</v>
      </c>
      <c r="D1304" t="str">
        <f>IFERROR(IF(VLOOKUP(C1303,'FATURA SIM'!$C$13:$C$1048576,1,0)&gt;1,"SIM",),"NÃO")</f>
        <v>NÃO</v>
      </c>
    </row>
    <row r="1305" spans="3:4" x14ac:dyDescent="0.25">
      <c r="C1305" s="1">
        <v>97772610</v>
      </c>
      <c r="D1305" t="str">
        <f>IFERROR(IF(VLOOKUP(C1304,'FATURA SIM'!$C$13:$C$1048576,1,0)&gt;1,"SIM",),"NÃO")</f>
        <v>SIM</v>
      </c>
    </row>
    <row r="1306" spans="3:4" x14ac:dyDescent="0.25">
      <c r="C1306" s="1">
        <v>4472379</v>
      </c>
      <c r="D1306" t="str">
        <f>IFERROR(IF(VLOOKUP(C1305,'FATURA SIM'!$C$13:$C$1048576,1,0)&gt;1,"SIM",),"NÃO")</f>
        <v>SIM</v>
      </c>
    </row>
    <row r="1307" spans="3:4" x14ac:dyDescent="0.25">
      <c r="C1307" s="1">
        <v>7072044</v>
      </c>
      <c r="D1307" t="str">
        <f>IFERROR(IF(VLOOKUP(C1306,'FATURA SIM'!$C$13:$C$1048576,1,0)&gt;1,"SIM",),"NÃO")</f>
        <v>NÃO</v>
      </c>
    </row>
    <row r="1308" spans="3:4" x14ac:dyDescent="0.25">
      <c r="C1308" s="1">
        <v>7072328</v>
      </c>
      <c r="D1308" t="str">
        <f>IFERROR(IF(VLOOKUP(C1307,'FATURA SIM'!$C$13:$C$1048576,1,0)&gt;1,"SIM",),"NÃO")</f>
        <v>NÃO</v>
      </c>
    </row>
    <row r="1309" spans="3:4" x14ac:dyDescent="0.25">
      <c r="C1309" s="1">
        <v>7072656</v>
      </c>
      <c r="D1309" t="str">
        <f>IFERROR(IF(VLOOKUP(C1308,'FATURA SIM'!$C$13:$C$1048576,1,0)&gt;1,"SIM",),"NÃO")</f>
        <v>NÃO</v>
      </c>
    </row>
    <row r="1310" spans="3:4" x14ac:dyDescent="0.25">
      <c r="C1310" s="1">
        <v>7072758</v>
      </c>
      <c r="D1310" t="str">
        <f>IFERROR(IF(VLOOKUP(C1309,'FATURA SIM'!$C$13:$C$1048576,1,0)&gt;1,"SIM",),"NÃO")</f>
        <v>NÃO</v>
      </c>
    </row>
    <row r="1311" spans="3:4" x14ac:dyDescent="0.25">
      <c r="C1311" s="1">
        <v>7072789</v>
      </c>
      <c r="D1311" t="str">
        <f>IFERROR(IF(VLOOKUP(C1310,'FATURA SIM'!$C$13:$C$1048576,1,0)&gt;1,"SIM",),"NÃO")</f>
        <v>SIM</v>
      </c>
    </row>
    <row r="1312" spans="3:4" x14ac:dyDescent="0.25">
      <c r="C1312" s="1">
        <v>7072913</v>
      </c>
      <c r="D1312" t="str">
        <f>IFERROR(IF(VLOOKUP(C1311,'FATURA SIM'!$C$13:$C$1048576,1,0)&gt;1,"SIM",),"NÃO")</f>
        <v>SIM</v>
      </c>
    </row>
    <row r="1313" spans="3:4" x14ac:dyDescent="0.25">
      <c r="C1313" s="1">
        <v>7072990</v>
      </c>
      <c r="D1313" t="str">
        <f>IFERROR(IF(VLOOKUP(C1312,'FATURA SIM'!$C$13:$C$1048576,1,0)&gt;1,"SIM",),"NÃO")</f>
        <v>SIM</v>
      </c>
    </row>
    <row r="1314" spans="3:4" x14ac:dyDescent="0.25">
      <c r="C1314" s="1">
        <v>7073028</v>
      </c>
      <c r="D1314" t="str">
        <f>IFERROR(IF(VLOOKUP(C1313,'FATURA SIM'!$C$13:$C$1048576,1,0)&gt;1,"SIM",),"NÃO")</f>
        <v>SIM</v>
      </c>
    </row>
    <row r="1315" spans="3:4" x14ac:dyDescent="0.25">
      <c r="C1315" s="1">
        <v>7073505</v>
      </c>
      <c r="D1315" t="str">
        <f>IFERROR(IF(VLOOKUP(C1314,'FATURA SIM'!$C$13:$C$1048576,1,0)&gt;1,"SIM",),"NÃO")</f>
        <v>NÃO</v>
      </c>
    </row>
    <row r="1316" spans="3:4" x14ac:dyDescent="0.25">
      <c r="C1316" s="1">
        <v>7073722</v>
      </c>
      <c r="D1316" t="str">
        <f>IFERROR(IF(VLOOKUP(C1315,'FATURA SIM'!$C$13:$C$1048576,1,0)&gt;1,"SIM",),"NÃO")</f>
        <v>NÃO</v>
      </c>
    </row>
    <row r="1317" spans="3:4" x14ac:dyDescent="0.25">
      <c r="C1317" s="1">
        <v>7074144</v>
      </c>
      <c r="D1317" t="str">
        <f>IFERROR(IF(VLOOKUP(C1316,'FATURA SIM'!$C$13:$C$1048576,1,0)&gt;1,"SIM",),"NÃO")</f>
        <v>NÃO</v>
      </c>
    </row>
    <row r="1318" spans="3:4" x14ac:dyDescent="0.25">
      <c r="C1318" s="1">
        <v>7074221</v>
      </c>
      <c r="D1318" t="str">
        <f>IFERROR(IF(VLOOKUP(C1317,'FATURA SIM'!$C$13:$C$1048576,1,0)&gt;1,"SIM",),"NÃO")</f>
        <v>NÃO</v>
      </c>
    </row>
    <row r="1319" spans="3:4" x14ac:dyDescent="0.25">
      <c r="C1319" s="1">
        <v>7075590</v>
      </c>
      <c r="D1319" t="str">
        <f>IFERROR(IF(VLOOKUP(C1318,'FATURA SIM'!$C$13:$C$1048576,1,0)&gt;1,"SIM",),"NÃO")</f>
        <v>NÃO</v>
      </c>
    </row>
    <row r="1320" spans="3:4" x14ac:dyDescent="0.25">
      <c r="C1320" s="1">
        <v>7075754</v>
      </c>
      <c r="D1320" t="str">
        <f>IFERROR(IF(VLOOKUP(C1319,'FATURA SIM'!$C$13:$C$1048576,1,0)&gt;1,"SIM",),"NÃO")</f>
        <v>NÃO</v>
      </c>
    </row>
    <row r="1321" spans="3:4" x14ac:dyDescent="0.25">
      <c r="C1321" s="1">
        <v>7076136</v>
      </c>
      <c r="D1321" t="str">
        <f>IFERROR(IF(VLOOKUP(C1320,'FATURA SIM'!$C$13:$C$1048576,1,0)&gt;1,"SIM",),"NÃO")</f>
        <v>NÃO</v>
      </c>
    </row>
    <row r="1322" spans="3:4" x14ac:dyDescent="0.25">
      <c r="C1322" s="1">
        <v>7076758</v>
      </c>
      <c r="D1322" t="str">
        <f>IFERROR(IF(VLOOKUP(C1321,'FATURA SIM'!$C$13:$C$1048576,1,0)&gt;1,"SIM",),"NÃO")</f>
        <v>NÃO</v>
      </c>
    </row>
    <row r="1323" spans="3:4" x14ac:dyDescent="0.25">
      <c r="C1323" s="1">
        <v>7077051</v>
      </c>
      <c r="D1323" t="str">
        <f>IFERROR(IF(VLOOKUP(C1322,'FATURA SIM'!$C$13:$C$1048576,1,0)&gt;1,"SIM",),"NÃO")</f>
        <v>NÃO</v>
      </c>
    </row>
    <row r="1324" spans="3:4" x14ac:dyDescent="0.25">
      <c r="C1324" s="1">
        <v>7077452</v>
      </c>
      <c r="D1324" t="str">
        <f>IFERROR(IF(VLOOKUP(C1323,'FATURA SIM'!$C$13:$C$1048576,1,0)&gt;1,"SIM",),"NÃO")</f>
        <v>SIM</v>
      </c>
    </row>
    <row r="1325" spans="3:4" x14ac:dyDescent="0.25">
      <c r="C1325" s="1">
        <v>7077538</v>
      </c>
      <c r="D1325" t="str">
        <f>IFERROR(IF(VLOOKUP(C1324,'FATURA SIM'!$C$13:$C$1048576,1,0)&gt;1,"SIM",),"NÃO")</f>
        <v>NÃO</v>
      </c>
    </row>
    <row r="1326" spans="3:4" x14ac:dyDescent="0.25">
      <c r="C1326" s="1">
        <v>7077614</v>
      </c>
      <c r="D1326" t="str">
        <f>IFERROR(IF(VLOOKUP(C1325,'FATURA SIM'!$C$13:$C$1048576,1,0)&gt;1,"SIM",),"NÃO")</f>
        <v>NÃO</v>
      </c>
    </row>
    <row r="1327" spans="3:4" x14ac:dyDescent="0.25">
      <c r="C1327" s="1">
        <v>7077918</v>
      </c>
      <c r="D1327" t="str">
        <f>IFERROR(IF(VLOOKUP(C1326,'FATURA SIM'!$C$13:$C$1048576,1,0)&gt;1,"SIM",),"NÃO")</f>
        <v>SIM</v>
      </c>
    </row>
    <row r="1328" spans="3:4" x14ac:dyDescent="0.25">
      <c r="C1328" s="1">
        <v>7077974</v>
      </c>
      <c r="D1328" t="str">
        <f>IFERROR(IF(VLOOKUP(C1327,'FATURA SIM'!$C$13:$C$1048576,1,0)&gt;1,"SIM",),"NÃO")</f>
        <v>NÃO</v>
      </c>
    </row>
    <row r="1329" spans="3:4" x14ac:dyDescent="0.25">
      <c r="C1329" s="1">
        <v>7078104</v>
      </c>
      <c r="D1329" t="str">
        <f>IFERROR(IF(VLOOKUP(C1328,'FATURA SIM'!$C$13:$C$1048576,1,0)&gt;1,"SIM",),"NÃO")</f>
        <v>SIM</v>
      </c>
    </row>
    <row r="1330" spans="3:4" x14ac:dyDescent="0.25">
      <c r="C1330" s="1">
        <v>7078465</v>
      </c>
      <c r="D1330" t="str">
        <f>IFERROR(IF(VLOOKUP(C1329,'FATURA SIM'!$C$13:$C$1048576,1,0)&gt;1,"SIM",),"NÃO")</f>
        <v>NÃO</v>
      </c>
    </row>
    <row r="1331" spans="3:4" x14ac:dyDescent="0.25">
      <c r="C1331" s="1">
        <v>7078549</v>
      </c>
      <c r="D1331" t="str">
        <f>IFERROR(IF(VLOOKUP(C1330,'FATURA SIM'!$C$13:$C$1048576,1,0)&gt;1,"SIM",),"NÃO")</f>
        <v>SIM</v>
      </c>
    </row>
    <row r="1332" spans="3:4" x14ac:dyDescent="0.25">
      <c r="C1332" s="1">
        <v>7078709</v>
      </c>
      <c r="D1332" t="str">
        <f>IFERROR(IF(VLOOKUP(C1331,'FATURA SIM'!$C$13:$C$1048576,1,0)&gt;1,"SIM",),"NÃO")</f>
        <v>SIM</v>
      </c>
    </row>
    <row r="1333" spans="3:4" x14ac:dyDescent="0.25">
      <c r="C1333" s="1">
        <v>7078766</v>
      </c>
      <c r="D1333" t="str">
        <f>IFERROR(IF(VLOOKUP(C1332,'FATURA SIM'!$C$13:$C$1048576,1,0)&gt;1,"SIM",),"NÃO")</f>
        <v>NÃO</v>
      </c>
    </row>
    <row r="1334" spans="3:4" x14ac:dyDescent="0.25">
      <c r="C1334" s="1">
        <v>7079000</v>
      </c>
      <c r="D1334" t="str">
        <f>IFERROR(IF(VLOOKUP(C1333,'FATURA SIM'!$C$13:$C$1048576,1,0)&gt;1,"SIM",),"NÃO")</f>
        <v>NÃO</v>
      </c>
    </row>
    <row r="1335" spans="3:4" x14ac:dyDescent="0.25">
      <c r="C1335" s="1">
        <v>7079074</v>
      </c>
      <c r="D1335" t="str">
        <f>IFERROR(IF(VLOOKUP(C1334,'FATURA SIM'!$C$13:$C$1048576,1,0)&gt;1,"SIM",),"NÃO")</f>
        <v>SIM</v>
      </c>
    </row>
    <row r="1336" spans="3:4" x14ac:dyDescent="0.25">
      <c r="C1336" s="1">
        <v>7079193</v>
      </c>
      <c r="D1336" t="str">
        <f>IFERROR(IF(VLOOKUP(C1335,'FATURA SIM'!$C$13:$C$1048576,1,0)&gt;1,"SIM",),"NÃO")</f>
        <v>NÃO</v>
      </c>
    </row>
    <row r="1337" spans="3:4" x14ac:dyDescent="0.25">
      <c r="C1337" s="1">
        <v>7079491</v>
      </c>
      <c r="D1337" t="str">
        <f>IFERROR(IF(VLOOKUP(C1336,'FATURA SIM'!$C$13:$C$1048576,1,0)&gt;1,"SIM",),"NÃO")</f>
        <v>SIM</v>
      </c>
    </row>
    <row r="1338" spans="3:4" x14ac:dyDescent="0.25">
      <c r="C1338" s="1">
        <v>7079506</v>
      </c>
      <c r="D1338" t="str">
        <f>IFERROR(IF(VLOOKUP(C1337,'FATURA SIM'!$C$13:$C$1048576,1,0)&gt;1,"SIM",),"NÃO")</f>
        <v>SIM</v>
      </c>
    </row>
    <row r="1339" spans="3:4" x14ac:dyDescent="0.25">
      <c r="C1339" s="1">
        <v>7079517</v>
      </c>
      <c r="D1339" t="str">
        <f>IFERROR(IF(VLOOKUP(C1338,'FATURA SIM'!$C$13:$C$1048576,1,0)&gt;1,"SIM",),"NÃO")</f>
        <v>SIM</v>
      </c>
    </row>
    <row r="1340" spans="3:4" x14ac:dyDescent="0.25">
      <c r="C1340" s="1">
        <v>7079541</v>
      </c>
      <c r="D1340" t="str">
        <f>IFERROR(IF(VLOOKUP(C1339,'FATURA SIM'!$C$13:$C$1048576,1,0)&gt;1,"SIM",),"NÃO")</f>
        <v>NÃO</v>
      </c>
    </row>
    <row r="1341" spans="3:4" x14ac:dyDescent="0.25">
      <c r="C1341" s="1">
        <v>7079569</v>
      </c>
      <c r="D1341" t="str">
        <f>IFERROR(IF(VLOOKUP(C1340,'FATURA SIM'!$C$13:$C$1048576,1,0)&gt;1,"SIM",),"NÃO")</f>
        <v>NÃO</v>
      </c>
    </row>
    <row r="1342" spans="3:4" x14ac:dyDescent="0.25">
      <c r="C1342" s="1">
        <v>7079712</v>
      </c>
      <c r="D1342" t="str">
        <f>IFERROR(IF(VLOOKUP(C1341,'FATURA SIM'!$C$13:$C$1048576,1,0)&gt;1,"SIM",),"NÃO")</f>
        <v>SIM</v>
      </c>
    </row>
    <row r="1343" spans="3:4" x14ac:dyDescent="0.25">
      <c r="C1343" s="1">
        <v>7079965</v>
      </c>
      <c r="D1343" t="str">
        <f>IFERROR(IF(VLOOKUP(C1342,'FATURA SIM'!$C$13:$C$1048576,1,0)&gt;1,"SIM",),"NÃO")</f>
        <v>NÃO</v>
      </c>
    </row>
    <row r="1344" spans="3:4" x14ac:dyDescent="0.25">
      <c r="C1344" s="1">
        <v>7079989</v>
      </c>
      <c r="D1344" t="str">
        <f>IFERROR(IF(VLOOKUP(C1343,'FATURA SIM'!$C$13:$C$1048576,1,0)&gt;1,"SIM",),"NÃO")</f>
        <v>NÃO</v>
      </c>
    </row>
    <row r="1345" spans="3:4" x14ac:dyDescent="0.25">
      <c r="C1345" s="1">
        <v>7080547</v>
      </c>
      <c r="D1345" t="str">
        <f>IFERROR(IF(VLOOKUP(C1344,'FATURA SIM'!$C$13:$C$1048576,1,0)&gt;1,"SIM",),"NÃO")</f>
        <v>SIM</v>
      </c>
    </row>
    <row r="1346" spans="3:4" x14ac:dyDescent="0.25">
      <c r="C1346" s="1">
        <v>7080880</v>
      </c>
      <c r="D1346" t="str">
        <f>IFERROR(IF(VLOOKUP(C1345,'FATURA SIM'!$C$13:$C$1048576,1,0)&gt;1,"SIM",),"NÃO")</f>
        <v>NÃO</v>
      </c>
    </row>
    <row r="1347" spans="3:4" x14ac:dyDescent="0.25">
      <c r="C1347" s="1">
        <v>7080970</v>
      </c>
      <c r="D1347" t="str">
        <f>IFERROR(IF(VLOOKUP(C1346,'FATURA SIM'!$C$13:$C$1048576,1,0)&gt;1,"SIM",),"NÃO")</f>
        <v>NÃO</v>
      </c>
    </row>
    <row r="1348" spans="3:4" x14ac:dyDescent="0.25">
      <c r="C1348" s="1">
        <v>7081614</v>
      </c>
      <c r="D1348" t="str">
        <f>IFERROR(IF(VLOOKUP(C1347,'FATURA SIM'!$C$13:$C$1048576,1,0)&gt;1,"SIM",),"NÃO")</f>
        <v>NÃO</v>
      </c>
    </row>
    <row r="1349" spans="3:4" x14ac:dyDescent="0.25">
      <c r="C1349" s="1">
        <v>7081839</v>
      </c>
      <c r="D1349" t="str">
        <f>IFERROR(IF(VLOOKUP(C1348,'FATURA SIM'!$C$13:$C$1048576,1,0)&gt;1,"SIM",),"NÃO")</f>
        <v>NÃO</v>
      </c>
    </row>
    <row r="1350" spans="3:4" x14ac:dyDescent="0.25">
      <c r="C1350" s="1">
        <v>7081849</v>
      </c>
      <c r="D1350" t="str">
        <f>IFERROR(IF(VLOOKUP(C1349,'FATURA SIM'!$C$13:$C$1048576,1,0)&gt;1,"SIM",),"NÃO")</f>
        <v>SIM</v>
      </c>
    </row>
    <row r="1351" spans="3:4" x14ac:dyDescent="0.25">
      <c r="C1351" s="1">
        <v>7082070</v>
      </c>
      <c r="D1351" t="str">
        <f>IFERROR(IF(VLOOKUP(C1350,'FATURA SIM'!$C$13:$C$1048576,1,0)&gt;1,"SIM",),"NÃO")</f>
        <v>NÃO</v>
      </c>
    </row>
    <row r="1352" spans="3:4" x14ac:dyDescent="0.25">
      <c r="C1352" s="1">
        <v>7082087</v>
      </c>
      <c r="D1352" t="str">
        <f>IFERROR(IF(VLOOKUP(C1351,'FATURA SIM'!$C$13:$C$1048576,1,0)&gt;1,"SIM",),"NÃO")</f>
        <v>SIM</v>
      </c>
    </row>
    <row r="1353" spans="3:4" x14ac:dyDescent="0.25">
      <c r="C1353" s="1">
        <v>7082445</v>
      </c>
      <c r="D1353" t="str">
        <f>IFERROR(IF(VLOOKUP(C1352,'FATURA SIM'!$C$13:$C$1048576,1,0)&gt;1,"SIM",),"NÃO")</f>
        <v>SIM</v>
      </c>
    </row>
    <row r="1354" spans="3:4" x14ac:dyDescent="0.25">
      <c r="C1354" s="1">
        <v>7082563</v>
      </c>
      <c r="D1354" t="str">
        <f>IFERROR(IF(VLOOKUP(C1353,'FATURA SIM'!$C$13:$C$1048576,1,0)&gt;1,"SIM",),"NÃO")</f>
        <v>NÃO</v>
      </c>
    </row>
    <row r="1355" spans="3:4" x14ac:dyDescent="0.25">
      <c r="C1355" s="1">
        <v>7082580</v>
      </c>
      <c r="D1355" t="str">
        <f>IFERROR(IF(VLOOKUP(C1354,'FATURA SIM'!$C$13:$C$1048576,1,0)&gt;1,"SIM",),"NÃO")</f>
        <v>NÃO</v>
      </c>
    </row>
    <row r="1356" spans="3:4" x14ac:dyDescent="0.25">
      <c r="C1356" s="1">
        <v>7082611</v>
      </c>
      <c r="D1356" t="str">
        <f>IFERROR(IF(VLOOKUP(C1355,'FATURA SIM'!$C$13:$C$1048576,1,0)&gt;1,"SIM",),"NÃO")</f>
        <v>SIM</v>
      </c>
    </row>
    <row r="1357" spans="3:4" x14ac:dyDescent="0.25">
      <c r="C1357" s="1">
        <v>7082623</v>
      </c>
      <c r="D1357" t="str">
        <f>IFERROR(IF(VLOOKUP(C1356,'FATURA SIM'!$C$13:$C$1048576,1,0)&gt;1,"SIM",),"NÃO")</f>
        <v>NÃO</v>
      </c>
    </row>
    <row r="1358" spans="3:4" x14ac:dyDescent="0.25">
      <c r="C1358" s="1">
        <v>7084837</v>
      </c>
      <c r="D1358" t="str">
        <f>IFERROR(IF(VLOOKUP(C1357,'FATURA SIM'!$C$13:$C$1048576,1,0)&gt;1,"SIM",),"NÃO")</f>
        <v>NÃO</v>
      </c>
    </row>
    <row r="1359" spans="3:4" x14ac:dyDescent="0.25">
      <c r="C1359" s="1">
        <v>7084876</v>
      </c>
      <c r="D1359" t="str">
        <f>IFERROR(IF(VLOOKUP(C1358,'FATURA SIM'!$C$13:$C$1048576,1,0)&gt;1,"SIM",),"NÃO")</f>
        <v>NÃO</v>
      </c>
    </row>
    <row r="1360" spans="3:4" x14ac:dyDescent="0.25">
      <c r="C1360" s="1">
        <v>7085425</v>
      </c>
      <c r="D1360" t="str">
        <f>IFERROR(IF(VLOOKUP(C1359,'FATURA SIM'!$C$13:$C$1048576,1,0)&gt;1,"SIM",),"NÃO")</f>
        <v>NÃO</v>
      </c>
    </row>
    <row r="1361" spans="3:4" x14ac:dyDescent="0.25">
      <c r="C1361" s="1">
        <v>7085434</v>
      </c>
      <c r="D1361" t="str">
        <f>IFERROR(IF(VLOOKUP(C1360,'FATURA SIM'!$C$13:$C$1048576,1,0)&gt;1,"SIM",),"NÃO")</f>
        <v>NÃO</v>
      </c>
    </row>
    <row r="1362" spans="3:4" x14ac:dyDescent="0.25">
      <c r="C1362" s="1">
        <v>7085644</v>
      </c>
      <c r="D1362" t="str">
        <f>IFERROR(IF(VLOOKUP(C1361,'FATURA SIM'!$C$13:$C$1048576,1,0)&gt;1,"SIM",),"NÃO")</f>
        <v>NÃO</v>
      </c>
    </row>
    <row r="1363" spans="3:4" x14ac:dyDescent="0.25">
      <c r="C1363" s="1">
        <v>7085886</v>
      </c>
      <c r="D1363" t="str">
        <f>IFERROR(IF(VLOOKUP(C1362,'FATURA SIM'!$C$13:$C$1048576,1,0)&gt;1,"SIM",),"NÃO")</f>
        <v>SIM</v>
      </c>
    </row>
    <row r="1364" spans="3:4" x14ac:dyDescent="0.25">
      <c r="C1364" s="1">
        <v>7085975</v>
      </c>
      <c r="D1364" t="str">
        <f>IFERROR(IF(VLOOKUP(C1363,'FATURA SIM'!$C$13:$C$1048576,1,0)&gt;1,"SIM",),"NÃO")</f>
        <v>SIM</v>
      </c>
    </row>
    <row r="1365" spans="3:4" x14ac:dyDescent="0.25">
      <c r="C1365" s="1">
        <v>7086837</v>
      </c>
      <c r="D1365" t="str">
        <f>IFERROR(IF(VLOOKUP(C1364,'FATURA SIM'!$C$13:$C$1048576,1,0)&gt;1,"SIM",),"NÃO")</f>
        <v>NÃO</v>
      </c>
    </row>
    <row r="1366" spans="3:4" x14ac:dyDescent="0.25">
      <c r="C1366" s="1">
        <v>7087148</v>
      </c>
      <c r="D1366" t="str">
        <f>IFERROR(IF(VLOOKUP(C1365,'FATURA SIM'!$C$13:$C$1048576,1,0)&gt;1,"SIM",),"NÃO")</f>
        <v>NÃO</v>
      </c>
    </row>
    <row r="1367" spans="3:4" x14ac:dyDescent="0.25">
      <c r="C1367" s="1">
        <v>7087269</v>
      </c>
      <c r="D1367" t="str">
        <f>IFERROR(IF(VLOOKUP(C1366,'FATURA SIM'!$C$13:$C$1048576,1,0)&gt;1,"SIM",),"NÃO")</f>
        <v>NÃO</v>
      </c>
    </row>
    <row r="1368" spans="3:4" x14ac:dyDescent="0.25">
      <c r="C1368" s="1">
        <v>7087306</v>
      </c>
      <c r="D1368" t="str">
        <f>IFERROR(IF(VLOOKUP(C1367,'FATURA SIM'!$C$13:$C$1048576,1,0)&gt;1,"SIM",),"NÃO")</f>
        <v>NÃO</v>
      </c>
    </row>
    <row r="1369" spans="3:4" x14ac:dyDescent="0.25">
      <c r="C1369" s="1">
        <v>7087726</v>
      </c>
      <c r="D1369" t="str">
        <f>IFERROR(IF(VLOOKUP(C1368,'FATURA SIM'!$C$13:$C$1048576,1,0)&gt;1,"SIM",),"NÃO")</f>
        <v>SIM</v>
      </c>
    </row>
    <row r="1370" spans="3:4" x14ac:dyDescent="0.25">
      <c r="C1370" s="1">
        <v>7087934</v>
      </c>
      <c r="D1370" t="str">
        <f>IFERROR(IF(VLOOKUP(C1369,'FATURA SIM'!$C$13:$C$1048576,1,0)&gt;1,"SIM",),"NÃO")</f>
        <v>SIM</v>
      </c>
    </row>
    <row r="1371" spans="3:4" x14ac:dyDescent="0.25">
      <c r="C1371" s="1">
        <v>7087946</v>
      </c>
      <c r="D1371" t="str">
        <f>IFERROR(IF(VLOOKUP(C1370,'FATURA SIM'!$C$13:$C$1048576,1,0)&gt;1,"SIM",),"NÃO")</f>
        <v>NÃO</v>
      </c>
    </row>
    <row r="1372" spans="3:4" x14ac:dyDescent="0.25">
      <c r="C1372" s="1">
        <v>7088528</v>
      </c>
      <c r="D1372" t="str">
        <f>IFERROR(IF(VLOOKUP(C1371,'FATURA SIM'!$C$13:$C$1048576,1,0)&gt;1,"SIM",),"NÃO")</f>
        <v>NÃO</v>
      </c>
    </row>
    <row r="1373" spans="3:4" x14ac:dyDescent="0.25">
      <c r="C1373" s="1">
        <v>7088640</v>
      </c>
      <c r="D1373" t="str">
        <f>IFERROR(IF(VLOOKUP(C1372,'FATURA SIM'!$C$13:$C$1048576,1,0)&gt;1,"SIM",),"NÃO")</f>
        <v>NÃO</v>
      </c>
    </row>
    <row r="1374" spans="3:4" x14ac:dyDescent="0.25">
      <c r="C1374" s="1">
        <v>7088687</v>
      </c>
      <c r="D1374" t="str">
        <f>IFERROR(IF(VLOOKUP(C1373,'FATURA SIM'!$C$13:$C$1048576,1,0)&gt;1,"SIM",),"NÃO")</f>
        <v>NÃO</v>
      </c>
    </row>
    <row r="1375" spans="3:4" x14ac:dyDescent="0.25">
      <c r="C1375" s="1">
        <v>7088834</v>
      </c>
      <c r="D1375" t="str">
        <f>IFERROR(IF(VLOOKUP(C1374,'FATURA SIM'!$C$13:$C$1048576,1,0)&gt;1,"SIM",),"NÃO")</f>
        <v>SIM</v>
      </c>
    </row>
    <row r="1376" spans="3:4" x14ac:dyDescent="0.25">
      <c r="C1376" s="1">
        <v>7089219</v>
      </c>
      <c r="D1376" t="str">
        <f>IFERROR(IF(VLOOKUP(C1375,'FATURA SIM'!$C$13:$C$1048576,1,0)&gt;1,"SIM",),"NÃO")</f>
        <v>NÃO</v>
      </c>
    </row>
    <row r="1377" spans="3:4" x14ac:dyDescent="0.25">
      <c r="C1377" s="1">
        <v>7090305</v>
      </c>
      <c r="D1377" t="str">
        <f>IFERROR(IF(VLOOKUP(C1376,'FATURA SIM'!$C$13:$C$1048576,1,0)&gt;1,"SIM",),"NÃO")</f>
        <v>NÃO</v>
      </c>
    </row>
    <row r="1378" spans="3:4" x14ac:dyDescent="0.25">
      <c r="C1378" s="1">
        <v>7090431</v>
      </c>
      <c r="D1378" t="str">
        <f>IFERROR(IF(VLOOKUP(C1377,'FATURA SIM'!$C$13:$C$1048576,1,0)&gt;1,"SIM",),"NÃO")</f>
        <v>SIM</v>
      </c>
    </row>
    <row r="1379" spans="3:4" x14ac:dyDescent="0.25">
      <c r="C1379" s="1">
        <v>7090599</v>
      </c>
      <c r="D1379" t="str">
        <f>IFERROR(IF(VLOOKUP(C1378,'FATURA SIM'!$C$13:$C$1048576,1,0)&gt;1,"SIM",),"NÃO")</f>
        <v>NÃO</v>
      </c>
    </row>
    <row r="1380" spans="3:4" x14ac:dyDescent="0.25">
      <c r="C1380" s="1">
        <v>7090606</v>
      </c>
      <c r="D1380" t="str">
        <f>IFERROR(IF(VLOOKUP(C1379,'FATURA SIM'!$C$13:$C$1048576,1,0)&gt;1,"SIM",),"NÃO")</f>
        <v>NÃO</v>
      </c>
    </row>
    <row r="1381" spans="3:4" x14ac:dyDescent="0.25">
      <c r="C1381" s="1">
        <v>7090674</v>
      </c>
      <c r="D1381" t="str">
        <f>IFERROR(IF(VLOOKUP(C1380,'FATURA SIM'!$C$13:$C$1048576,1,0)&gt;1,"SIM",),"NÃO")</f>
        <v>NÃO</v>
      </c>
    </row>
    <row r="1382" spans="3:4" x14ac:dyDescent="0.25">
      <c r="C1382" s="1">
        <v>7091367</v>
      </c>
      <c r="D1382" t="str">
        <f>IFERROR(IF(VLOOKUP(C1381,'FATURA SIM'!$C$13:$C$1048576,1,0)&gt;1,"SIM",),"NÃO")</f>
        <v>NÃO</v>
      </c>
    </row>
    <row r="1383" spans="3:4" x14ac:dyDescent="0.25">
      <c r="C1383" s="1">
        <v>7091394</v>
      </c>
      <c r="D1383" t="str">
        <f>IFERROR(IF(VLOOKUP(C1382,'FATURA SIM'!$C$13:$C$1048576,1,0)&gt;1,"SIM",),"NÃO")</f>
        <v>SIM</v>
      </c>
    </row>
    <row r="1384" spans="3:4" x14ac:dyDescent="0.25">
      <c r="C1384" s="1">
        <v>7091865</v>
      </c>
      <c r="D1384" t="str">
        <f>IFERROR(IF(VLOOKUP(C1383,'FATURA SIM'!$C$13:$C$1048576,1,0)&gt;1,"SIM",),"NÃO")</f>
        <v>SIM</v>
      </c>
    </row>
    <row r="1385" spans="3:4" x14ac:dyDescent="0.25">
      <c r="C1385" s="1">
        <v>7092258</v>
      </c>
      <c r="D1385" t="str">
        <f>IFERROR(IF(VLOOKUP(C1384,'FATURA SIM'!$C$13:$C$1048576,1,0)&gt;1,"SIM",),"NÃO")</f>
        <v>NÃO</v>
      </c>
    </row>
    <row r="1386" spans="3:4" x14ac:dyDescent="0.25">
      <c r="C1386" s="1">
        <v>7092890</v>
      </c>
      <c r="D1386" t="str">
        <f>IFERROR(IF(VLOOKUP(C1385,'FATURA SIM'!$C$13:$C$1048576,1,0)&gt;1,"SIM",),"NÃO")</f>
        <v>NÃO</v>
      </c>
    </row>
    <row r="1387" spans="3:4" x14ac:dyDescent="0.25">
      <c r="C1387" s="1">
        <v>7093267</v>
      </c>
      <c r="D1387" t="str">
        <f>IFERROR(IF(VLOOKUP(C1386,'FATURA SIM'!$C$13:$C$1048576,1,0)&gt;1,"SIM",),"NÃO")</f>
        <v>NÃO</v>
      </c>
    </row>
    <row r="1388" spans="3:4" x14ac:dyDescent="0.25">
      <c r="C1388" s="1">
        <v>7094099</v>
      </c>
      <c r="D1388" t="str">
        <f>IFERROR(IF(VLOOKUP(C1387,'FATURA SIM'!$C$13:$C$1048576,1,0)&gt;1,"SIM",),"NÃO")</f>
        <v>NÃO</v>
      </c>
    </row>
    <row r="1389" spans="3:4" x14ac:dyDescent="0.25">
      <c r="C1389" s="1">
        <v>7094191</v>
      </c>
      <c r="D1389" t="str">
        <f>IFERROR(IF(VLOOKUP(C1388,'FATURA SIM'!$C$13:$C$1048576,1,0)&gt;1,"SIM",),"NÃO")</f>
        <v>NÃO</v>
      </c>
    </row>
    <row r="1390" spans="3:4" x14ac:dyDescent="0.25">
      <c r="C1390" s="1">
        <v>7094739</v>
      </c>
      <c r="D1390" t="str">
        <f>IFERROR(IF(VLOOKUP(C1389,'FATURA SIM'!$C$13:$C$1048576,1,0)&gt;1,"SIM",),"NÃO")</f>
        <v>NÃO</v>
      </c>
    </row>
    <row r="1391" spans="3:4" x14ac:dyDescent="0.25">
      <c r="C1391" s="1">
        <v>7095067</v>
      </c>
      <c r="D1391" t="str">
        <f>IFERROR(IF(VLOOKUP(C1390,'FATURA SIM'!$C$13:$C$1048576,1,0)&gt;1,"SIM",),"NÃO")</f>
        <v>NÃO</v>
      </c>
    </row>
    <row r="1392" spans="3:4" x14ac:dyDescent="0.25">
      <c r="C1392" s="1">
        <v>7095217</v>
      </c>
      <c r="D1392" t="str">
        <f>IFERROR(IF(VLOOKUP(C1391,'FATURA SIM'!$C$13:$C$1048576,1,0)&gt;1,"SIM",),"NÃO")</f>
        <v>NÃO</v>
      </c>
    </row>
    <row r="1393" spans="3:4" x14ac:dyDescent="0.25">
      <c r="C1393" s="1">
        <v>7095237</v>
      </c>
      <c r="D1393" t="str">
        <f>IFERROR(IF(VLOOKUP(C1392,'FATURA SIM'!$C$13:$C$1048576,1,0)&gt;1,"SIM",),"NÃO")</f>
        <v>NÃO</v>
      </c>
    </row>
    <row r="1394" spans="3:4" x14ac:dyDescent="0.25">
      <c r="C1394" s="1">
        <v>7095569</v>
      </c>
      <c r="D1394" t="str">
        <f>IFERROR(IF(VLOOKUP(C1393,'FATURA SIM'!$C$13:$C$1048576,1,0)&gt;1,"SIM",),"NÃO")</f>
        <v>NÃO</v>
      </c>
    </row>
    <row r="1395" spans="3:4" x14ac:dyDescent="0.25">
      <c r="C1395" s="1">
        <v>7095676</v>
      </c>
      <c r="D1395" t="str">
        <f>IFERROR(IF(VLOOKUP(C1394,'FATURA SIM'!$C$13:$C$1048576,1,0)&gt;1,"SIM",),"NÃO")</f>
        <v>SIM</v>
      </c>
    </row>
    <row r="1396" spans="3:4" x14ac:dyDescent="0.25">
      <c r="C1396" s="1">
        <v>7095926</v>
      </c>
      <c r="D1396" t="str">
        <f>IFERROR(IF(VLOOKUP(C1395,'FATURA SIM'!$C$13:$C$1048576,1,0)&gt;1,"SIM",),"NÃO")</f>
        <v>NÃO</v>
      </c>
    </row>
    <row r="1397" spans="3:4" x14ac:dyDescent="0.25">
      <c r="C1397" s="1">
        <v>7096115</v>
      </c>
      <c r="D1397" t="str">
        <f>IFERROR(IF(VLOOKUP(C1396,'FATURA SIM'!$C$13:$C$1048576,1,0)&gt;1,"SIM",),"NÃO")</f>
        <v>NÃO</v>
      </c>
    </row>
    <row r="1398" spans="3:4" x14ac:dyDescent="0.25">
      <c r="C1398" s="1">
        <v>7097043</v>
      </c>
      <c r="D1398" t="str">
        <f>IFERROR(IF(VLOOKUP(C1397,'FATURA SIM'!$C$13:$C$1048576,1,0)&gt;1,"SIM",),"NÃO")</f>
        <v>NÃO</v>
      </c>
    </row>
    <row r="1399" spans="3:4" x14ac:dyDescent="0.25">
      <c r="C1399" s="1">
        <v>7097126</v>
      </c>
      <c r="D1399" t="str">
        <f>IFERROR(IF(VLOOKUP(C1398,'FATURA SIM'!$C$13:$C$1048576,1,0)&gt;1,"SIM",),"NÃO")</f>
        <v>NÃO</v>
      </c>
    </row>
    <row r="1400" spans="3:4" x14ac:dyDescent="0.25">
      <c r="C1400" s="1">
        <v>7097174</v>
      </c>
      <c r="D1400" t="str">
        <f>IFERROR(IF(VLOOKUP(C1399,'FATURA SIM'!$C$13:$C$1048576,1,0)&gt;1,"SIM",),"NÃO")</f>
        <v>NÃO</v>
      </c>
    </row>
    <row r="1401" spans="3:4" x14ac:dyDescent="0.25">
      <c r="C1401" s="1">
        <v>7097355</v>
      </c>
      <c r="D1401" t="str">
        <f>IFERROR(IF(VLOOKUP(C1400,'FATURA SIM'!$C$13:$C$1048576,1,0)&gt;1,"SIM",),"NÃO")</f>
        <v>NÃO</v>
      </c>
    </row>
    <row r="1402" spans="3:4" x14ac:dyDescent="0.25">
      <c r="C1402" s="1">
        <v>7097639</v>
      </c>
      <c r="D1402" t="str">
        <f>IFERROR(IF(VLOOKUP(C1401,'FATURA SIM'!$C$13:$C$1048576,1,0)&gt;1,"SIM",),"NÃO")</f>
        <v>NÃO</v>
      </c>
    </row>
    <row r="1403" spans="3:4" x14ac:dyDescent="0.25">
      <c r="C1403" s="1">
        <v>7099732</v>
      </c>
      <c r="D1403" t="str">
        <f>IFERROR(IF(VLOOKUP(C1402,'FATURA SIM'!$C$13:$C$1048576,1,0)&gt;1,"SIM",),"NÃO")</f>
        <v>NÃO</v>
      </c>
    </row>
    <row r="1404" spans="3:4" x14ac:dyDescent="0.25">
      <c r="C1404" s="1">
        <v>7100275</v>
      </c>
      <c r="D1404" t="str">
        <f>IFERROR(IF(VLOOKUP(C1403,'FATURA SIM'!$C$13:$C$1048576,1,0)&gt;1,"SIM",),"NÃO")</f>
        <v>NÃO</v>
      </c>
    </row>
    <row r="1405" spans="3:4" x14ac:dyDescent="0.25">
      <c r="C1405" s="1">
        <v>7101024</v>
      </c>
      <c r="D1405" t="str">
        <f>IFERROR(IF(VLOOKUP(C1404,'FATURA SIM'!$C$13:$C$1048576,1,0)&gt;1,"SIM",),"NÃO")</f>
        <v>NÃO</v>
      </c>
    </row>
    <row r="1406" spans="3:4" x14ac:dyDescent="0.25">
      <c r="C1406" s="1">
        <v>7101148</v>
      </c>
      <c r="D1406" t="str">
        <f>IFERROR(IF(VLOOKUP(C1405,'FATURA SIM'!$C$13:$C$1048576,1,0)&gt;1,"SIM",),"NÃO")</f>
        <v>NÃO</v>
      </c>
    </row>
    <row r="1407" spans="3:4" x14ac:dyDescent="0.25">
      <c r="C1407" s="1">
        <v>7101609</v>
      </c>
      <c r="D1407" t="str">
        <f>IFERROR(IF(VLOOKUP(C1406,'FATURA SIM'!$C$13:$C$1048576,1,0)&gt;1,"SIM",),"NÃO")</f>
        <v>NÃO</v>
      </c>
    </row>
    <row r="1408" spans="3:4" x14ac:dyDescent="0.25">
      <c r="C1408" s="1">
        <v>7101680</v>
      </c>
      <c r="D1408" t="str">
        <f>IFERROR(IF(VLOOKUP(C1407,'FATURA SIM'!$C$13:$C$1048576,1,0)&gt;1,"SIM",),"NÃO")</f>
        <v>NÃO</v>
      </c>
    </row>
    <row r="1409" spans="3:4" x14ac:dyDescent="0.25">
      <c r="C1409" s="1">
        <v>7101914</v>
      </c>
      <c r="D1409" t="str">
        <f>IFERROR(IF(VLOOKUP(C1408,'FATURA SIM'!$C$13:$C$1048576,1,0)&gt;1,"SIM",),"NÃO")</f>
        <v>NÃO</v>
      </c>
    </row>
    <row r="1410" spans="3:4" x14ac:dyDescent="0.25">
      <c r="C1410" s="1">
        <v>7102229</v>
      </c>
      <c r="D1410" t="str">
        <f>IFERROR(IF(VLOOKUP(C1409,'FATURA SIM'!$C$13:$C$1048576,1,0)&gt;1,"SIM",),"NÃO")</f>
        <v>SIM</v>
      </c>
    </row>
    <row r="1411" spans="3:4" x14ac:dyDescent="0.25">
      <c r="C1411" s="1">
        <v>7102650</v>
      </c>
      <c r="D1411" t="str">
        <f>IFERROR(IF(VLOOKUP(C1410,'FATURA SIM'!$C$13:$C$1048576,1,0)&gt;1,"SIM",),"NÃO")</f>
        <v>NÃO</v>
      </c>
    </row>
    <row r="1412" spans="3:4" x14ac:dyDescent="0.25">
      <c r="C1412" s="1">
        <v>7102688</v>
      </c>
      <c r="D1412" t="str">
        <f>IFERROR(IF(VLOOKUP(C1411,'FATURA SIM'!$C$13:$C$1048576,1,0)&gt;1,"SIM",),"NÃO")</f>
        <v>NÃO</v>
      </c>
    </row>
    <row r="1413" spans="3:4" x14ac:dyDescent="0.25">
      <c r="C1413" s="1">
        <v>7103027</v>
      </c>
      <c r="D1413" t="str">
        <f>IFERROR(IF(VLOOKUP(C1412,'FATURA SIM'!$C$13:$C$1048576,1,0)&gt;1,"SIM",),"NÃO")</f>
        <v>NÃO</v>
      </c>
    </row>
    <row r="1414" spans="3:4" x14ac:dyDescent="0.25">
      <c r="C1414" s="1">
        <v>7103313</v>
      </c>
      <c r="D1414" t="str">
        <f>IFERROR(IF(VLOOKUP(C1413,'FATURA SIM'!$C$13:$C$1048576,1,0)&gt;1,"SIM",),"NÃO")</f>
        <v>NÃO</v>
      </c>
    </row>
    <row r="1415" spans="3:4" x14ac:dyDescent="0.25">
      <c r="C1415" s="1">
        <v>7103538</v>
      </c>
      <c r="D1415" t="str">
        <f>IFERROR(IF(VLOOKUP(C1414,'FATURA SIM'!$C$13:$C$1048576,1,0)&gt;1,"SIM",),"NÃO")</f>
        <v>SIM</v>
      </c>
    </row>
    <row r="1416" spans="3:4" x14ac:dyDescent="0.25">
      <c r="C1416" s="1">
        <v>7103625</v>
      </c>
      <c r="D1416" t="str">
        <f>IFERROR(IF(VLOOKUP(C1415,'FATURA SIM'!$C$13:$C$1048576,1,0)&gt;1,"SIM",),"NÃO")</f>
        <v>NÃO</v>
      </c>
    </row>
    <row r="1417" spans="3:4" x14ac:dyDescent="0.25">
      <c r="C1417" s="1">
        <v>7103963</v>
      </c>
      <c r="D1417" t="str">
        <f>IFERROR(IF(VLOOKUP(C1416,'FATURA SIM'!$C$13:$C$1048576,1,0)&gt;1,"SIM",),"NÃO")</f>
        <v>SIM</v>
      </c>
    </row>
    <row r="1418" spans="3:4" x14ac:dyDescent="0.25">
      <c r="C1418" s="1">
        <v>7104536</v>
      </c>
      <c r="D1418" t="str">
        <f>IFERROR(IF(VLOOKUP(C1417,'FATURA SIM'!$C$13:$C$1048576,1,0)&gt;1,"SIM",),"NÃO")</f>
        <v>NÃO</v>
      </c>
    </row>
    <row r="1419" spans="3:4" x14ac:dyDescent="0.25">
      <c r="C1419" s="1">
        <v>7105096</v>
      </c>
      <c r="D1419" t="str">
        <f>IFERROR(IF(VLOOKUP(C1418,'FATURA SIM'!$C$13:$C$1048576,1,0)&gt;1,"SIM",),"NÃO")</f>
        <v>SIM</v>
      </c>
    </row>
    <row r="1420" spans="3:4" x14ac:dyDescent="0.25">
      <c r="C1420" s="1">
        <v>7105198</v>
      </c>
      <c r="D1420" t="str">
        <f>IFERROR(IF(VLOOKUP(C1419,'FATURA SIM'!$C$13:$C$1048576,1,0)&gt;1,"SIM",),"NÃO")</f>
        <v>SIM</v>
      </c>
    </row>
    <row r="1421" spans="3:4" x14ac:dyDescent="0.25">
      <c r="C1421" s="1">
        <v>7105613</v>
      </c>
      <c r="D1421" t="str">
        <f>IFERROR(IF(VLOOKUP(C1420,'FATURA SIM'!$C$13:$C$1048576,1,0)&gt;1,"SIM",),"NÃO")</f>
        <v>SIM</v>
      </c>
    </row>
    <row r="1422" spans="3:4" x14ac:dyDescent="0.25">
      <c r="C1422" s="1">
        <v>7105620</v>
      </c>
      <c r="D1422" t="str">
        <f>IFERROR(IF(VLOOKUP(C1421,'FATURA SIM'!$C$13:$C$1048576,1,0)&gt;1,"SIM",),"NÃO")</f>
        <v>NÃO</v>
      </c>
    </row>
    <row r="1423" spans="3:4" x14ac:dyDescent="0.25">
      <c r="C1423" s="1">
        <v>7105910</v>
      </c>
      <c r="D1423" t="str">
        <f>IFERROR(IF(VLOOKUP(C1422,'FATURA SIM'!$C$13:$C$1048576,1,0)&gt;1,"SIM",),"NÃO")</f>
        <v>SIM</v>
      </c>
    </row>
    <row r="1424" spans="3:4" x14ac:dyDescent="0.25">
      <c r="C1424" s="1">
        <v>7106282</v>
      </c>
      <c r="D1424" t="str">
        <f>IFERROR(IF(VLOOKUP(C1423,'FATURA SIM'!$C$13:$C$1048576,1,0)&gt;1,"SIM",),"NÃO")</f>
        <v>SIM</v>
      </c>
    </row>
    <row r="1425" spans="3:4" x14ac:dyDescent="0.25">
      <c r="C1425" s="1">
        <v>7106882</v>
      </c>
      <c r="D1425" t="str">
        <f>IFERROR(IF(VLOOKUP(C1424,'FATURA SIM'!$C$13:$C$1048576,1,0)&gt;1,"SIM",),"NÃO")</f>
        <v>NÃO</v>
      </c>
    </row>
    <row r="1426" spans="3:4" x14ac:dyDescent="0.25">
      <c r="C1426" s="1">
        <v>7107247</v>
      </c>
      <c r="D1426" t="str">
        <f>IFERROR(IF(VLOOKUP(C1425,'FATURA SIM'!$C$13:$C$1048576,1,0)&gt;1,"SIM",),"NÃO")</f>
        <v>SIM</v>
      </c>
    </row>
    <row r="1427" spans="3:4" x14ac:dyDescent="0.25">
      <c r="C1427" s="1">
        <v>7107731</v>
      </c>
      <c r="D1427" t="str">
        <f>IFERROR(IF(VLOOKUP(C1426,'FATURA SIM'!$C$13:$C$1048576,1,0)&gt;1,"SIM",),"NÃO")</f>
        <v>NÃO</v>
      </c>
    </row>
    <row r="1428" spans="3:4" x14ac:dyDescent="0.25">
      <c r="C1428" s="1">
        <v>7108399</v>
      </c>
      <c r="D1428" t="str">
        <f>IFERROR(IF(VLOOKUP(C1427,'FATURA SIM'!$C$13:$C$1048576,1,0)&gt;1,"SIM",),"NÃO")</f>
        <v>NÃO</v>
      </c>
    </row>
    <row r="1429" spans="3:4" x14ac:dyDescent="0.25">
      <c r="C1429" s="1">
        <v>7110841</v>
      </c>
      <c r="D1429" t="str">
        <f>IFERROR(IF(VLOOKUP(C1428,'FATURA SIM'!$C$13:$C$1048576,1,0)&gt;1,"SIM",),"NÃO")</f>
        <v>NÃO</v>
      </c>
    </row>
    <row r="1430" spans="3:4" x14ac:dyDescent="0.25">
      <c r="C1430" s="1">
        <v>7111442</v>
      </c>
      <c r="D1430" t="str">
        <f>IFERROR(IF(VLOOKUP(C1429,'FATURA SIM'!$C$13:$C$1048576,1,0)&gt;1,"SIM",),"NÃO")</f>
        <v>NÃO</v>
      </c>
    </row>
    <row r="1431" spans="3:4" x14ac:dyDescent="0.25">
      <c r="C1431" s="1">
        <v>7112086</v>
      </c>
      <c r="D1431" t="str">
        <f>IFERROR(IF(VLOOKUP(C1430,'FATURA SIM'!$C$13:$C$1048576,1,0)&gt;1,"SIM",),"NÃO")</f>
        <v>NÃO</v>
      </c>
    </row>
    <row r="1432" spans="3:4" x14ac:dyDescent="0.25">
      <c r="C1432" s="1">
        <v>7112664</v>
      </c>
      <c r="D1432" t="str">
        <f>IFERROR(IF(VLOOKUP(C1431,'FATURA SIM'!$C$13:$C$1048576,1,0)&gt;1,"SIM",),"NÃO")</f>
        <v>NÃO</v>
      </c>
    </row>
    <row r="1433" spans="3:4" x14ac:dyDescent="0.25">
      <c r="C1433" s="1">
        <v>7113125</v>
      </c>
      <c r="D1433" t="str">
        <f>IFERROR(IF(VLOOKUP(C1432,'FATURA SIM'!$C$13:$C$1048576,1,0)&gt;1,"SIM",),"NÃO")</f>
        <v>NÃO</v>
      </c>
    </row>
    <row r="1434" spans="3:4" x14ac:dyDescent="0.25">
      <c r="C1434" s="1">
        <v>7113464</v>
      </c>
      <c r="D1434" t="str">
        <f>IFERROR(IF(VLOOKUP(C1433,'FATURA SIM'!$C$13:$C$1048576,1,0)&gt;1,"SIM",),"NÃO")</f>
        <v>NÃO</v>
      </c>
    </row>
    <row r="1435" spans="3:4" x14ac:dyDescent="0.25">
      <c r="C1435" s="1">
        <v>7116676</v>
      </c>
      <c r="D1435" t="str">
        <f>IFERROR(IF(VLOOKUP(C1434,'FATURA SIM'!$C$13:$C$1048576,1,0)&gt;1,"SIM",),"NÃO")</f>
        <v>SIM</v>
      </c>
    </row>
    <row r="1436" spans="3:4" x14ac:dyDescent="0.25">
      <c r="C1436" s="1">
        <v>7117592</v>
      </c>
      <c r="D1436" t="str">
        <f>IFERROR(IF(VLOOKUP(C1435,'FATURA SIM'!$C$13:$C$1048576,1,0)&gt;1,"SIM",),"NÃO")</f>
        <v>NÃO</v>
      </c>
    </row>
    <row r="1437" spans="3:4" x14ac:dyDescent="0.25">
      <c r="C1437" s="1">
        <v>7117660</v>
      </c>
      <c r="D1437" t="str">
        <f>IFERROR(IF(VLOOKUP(C1436,'FATURA SIM'!$C$13:$C$1048576,1,0)&gt;1,"SIM",),"NÃO")</f>
        <v>SIM</v>
      </c>
    </row>
    <row r="1438" spans="3:4" x14ac:dyDescent="0.25">
      <c r="C1438" s="1">
        <v>7119073</v>
      </c>
      <c r="D1438" t="str">
        <f>IFERROR(IF(VLOOKUP(C1437,'FATURA SIM'!$C$13:$C$1048576,1,0)&gt;1,"SIM",),"NÃO")</f>
        <v>NÃO</v>
      </c>
    </row>
    <row r="1439" spans="3:4" x14ac:dyDescent="0.25">
      <c r="C1439" s="1">
        <v>7120639</v>
      </c>
      <c r="D1439" t="str">
        <f>IFERROR(IF(VLOOKUP(C1438,'FATURA SIM'!$C$13:$C$1048576,1,0)&gt;1,"SIM",),"NÃO")</f>
        <v>NÃO</v>
      </c>
    </row>
    <row r="1440" spans="3:4" x14ac:dyDescent="0.25">
      <c r="C1440" s="1">
        <v>7122620</v>
      </c>
      <c r="D1440" t="str">
        <f>IFERROR(IF(VLOOKUP(C1439,'FATURA SIM'!$C$13:$C$1048576,1,0)&gt;1,"SIM",),"NÃO")</f>
        <v>NÃO</v>
      </c>
    </row>
    <row r="1441" spans="3:4" x14ac:dyDescent="0.25">
      <c r="C1441" s="1">
        <v>7124108</v>
      </c>
      <c r="D1441" t="str">
        <f>IFERROR(IF(VLOOKUP(C1440,'FATURA SIM'!$C$13:$C$1048576,1,0)&gt;1,"SIM",),"NÃO")</f>
        <v>NÃO</v>
      </c>
    </row>
    <row r="1442" spans="3:4" x14ac:dyDescent="0.25">
      <c r="C1442" s="1">
        <v>7124357</v>
      </c>
      <c r="D1442" t="str">
        <f>IFERROR(IF(VLOOKUP(C1441,'FATURA SIM'!$C$13:$C$1048576,1,0)&gt;1,"SIM",),"NÃO")</f>
        <v>NÃO</v>
      </c>
    </row>
    <row r="1443" spans="3:4" x14ac:dyDescent="0.25">
      <c r="C1443" s="1">
        <v>7124427</v>
      </c>
      <c r="D1443" t="str">
        <f>IFERROR(IF(VLOOKUP(C1442,'FATURA SIM'!$C$13:$C$1048576,1,0)&gt;1,"SIM",),"NÃO")</f>
        <v>NÃO</v>
      </c>
    </row>
    <row r="1444" spans="3:4" x14ac:dyDescent="0.25">
      <c r="C1444" s="1">
        <v>7127056</v>
      </c>
      <c r="D1444" t="str">
        <f>IFERROR(IF(VLOOKUP(C1443,'FATURA SIM'!$C$13:$C$1048576,1,0)&gt;1,"SIM",),"NÃO")</f>
        <v>SIM</v>
      </c>
    </row>
    <row r="1445" spans="3:4" x14ac:dyDescent="0.25">
      <c r="C1445" s="1">
        <v>712720</v>
      </c>
      <c r="D1445" t="str">
        <f>IFERROR(IF(VLOOKUP(C1444,'FATURA SIM'!$C$13:$C$1048576,1,0)&gt;1,"SIM",),"NÃO")</f>
        <v>SIM</v>
      </c>
    </row>
    <row r="1446" spans="3:4" x14ac:dyDescent="0.25">
      <c r="C1446" s="1">
        <v>7127485</v>
      </c>
      <c r="D1446" t="str">
        <f>IFERROR(IF(VLOOKUP(C1445,'FATURA SIM'!$C$13:$C$1048576,1,0)&gt;1,"SIM",),"NÃO")</f>
        <v>SIM</v>
      </c>
    </row>
    <row r="1447" spans="3:4" x14ac:dyDescent="0.25">
      <c r="C1447" s="1">
        <v>7128655</v>
      </c>
      <c r="D1447" t="str">
        <f>IFERROR(IF(VLOOKUP(C1446,'FATURA SIM'!$C$13:$C$1048576,1,0)&gt;1,"SIM",),"NÃO")</f>
        <v>NÃO</v>
      </c>
    </row>
    <row r="1448" spans="3:4" x14ac:dyDescent="0.25">
      <c r="C1448" s="1">
        <v>746432</v>
      </c>
      <c r="D1448" t="str">
        <f>IFERROR(IF(VLOOKUP(C1447,'FATURA SIM'!$C$13:$C$1048576,1,0)&gt;1,"SIM",),"NÃO")</f>
        <v>NÃO</v>
      </c>
    </row>
    <row r="1449" spans="3:4" x14ac:dyDescent="0.25">
      <c r="C1449" s="1">
        <v>7761863</v>
      </c>
      <c r="D1449" t="str">
        <f>IFERROR(IF(VLOOKUP(C1448,'FATURA SIM'!$C$13:$C$1048576,1,0)&gt;1,"SIM",),"NÃO")</f>
        <v>SIM</v>
      </c>
    </row>
    <row r="1450" spans="3:4" x14ac:dyDescent="0.25">
      <c r="C1450" s="1">
        <v>776758</v>
      </c>
      <c r="D1450" t="str">
        <f>IFERROR(IF(VLOOKUP(C1449,'FATURA SIM'!$C$13:$C$1048576,1,0)&gt;1,"SIM",),"NÃO")</f>
        <v>SIM</v>
      </c>
    </row>
    <row r="1451" spans="3:4" x14ac:dyDescent="0.25">
      <c r="C1451" s="1">
        <v>86665363</v>
      </c>
      <c r="D1451" t="str">
        <f>IFERROR(IF(VLOOKUP(C1450,'FATURA SIM'!$C$13:$C$1048576,1,0)&gt;1,"SIM",),"NÃO")</f>
        <v>NÃO</v>
      </c>
    </row>
    <row r="1452" spans="3:4" x14ac:dyDescent="0.25">
      <c r="C1452" s="1">
        <v>9009260</v>
      </c>
      <c r="D1452" t="str">
        <f>IFERROR(IF(VLOOKUP(C1451,'FATURA SIM'!$C$13:$C$1048576,1,0)&gt;1,"SIM",),"NÃO")</f>
        <v>SIM</v>
      </c>
    </row>
    <row r="1453" spans="3:4" x14ac:dyDescent="0.25">
      <c r="C1453" s="1">
        <v>93652782</v>
      </c>
      <c r="D1453" t="str">
        <f>IFERROR(IF(VLOOKUP(C1452,'FATURA SIM'!$C$13:$C$1048576,1,0)&gt;1,"SIM",),"NÃO")</f>
        <v>NÃO</v>
      </c>
    </row>
    <row r="1454" spans="3:4" x14ac:dyDescent="0.25">
      <c r="C1454" s="1">
        <v>9896438</v>
      </c>
      <c r="D1454" t="str">
        <f>IFERROR(IF(VLOOKUP(C1453,'FATURA SIM'!$C$13:$C$1048576,1,0)&gt;1,"SIM",),"NÃO")</f>
        <v>NÃO</v>
      </c>
    </row>
    <row r="3928" spans="3:3" x14ac:dyDescent="0.25">
      <c r="C3928"/>
    </row>
    <row r="3929" spans="3:3" x14ac:dyDescent="0.25">
      <c r="C3929"/>
    </row>
    <row r="3930" spans="3:3" x14ac:dyDescent="0.25">
      <c r="C3930"/>
    </row>
    <row r="3931" spans="3:3" x14ac:dyDescent="0.25">
      <c r="C3931"/>
    </row>
    <row r="3932" spans="3:3" x14ac:dyDescent="0.25">
      <c r="C3932"/>
    </row>
    <row r="3933" spans="3:3" x14ac:dyDescent="0.25">
      <c r="C3933"/>
    </row>
    <row r="3934" spans="3:3" x14ac:dyDescent="0.25">
      <c r="C3934"/>
    </row>
    <row r="3935" spans="3:3" x14ac:dyDescent="0.25">
      <c r="C3935"/>
    </row>
    <row r="3936" spans="3:3" x14ac:dyDescent="0.25">
      <c r="C3936"/>
    </row>
    <row r="3937" spans="3:3" x14ac:dyDescent="0.25">
      <c r="C3937"/>
    </row>
    <row r="3938" spans="3:3" x14ac:dyDescent="0.25">
      <c r="C3938"/>
    </row>
    <row r="3939" spans="3:3" x14ac:dyDescent="0.25">
      <c r="C3939"/>
    </row>
    <row r="3940" spans="3:3" x14ac:dyDescent="0.25">
      <c r="C3940"/>
    </row>
    <row r="3941" spans="3:3" x14ac:dyDescent="0.25">
      <c r="C3941"/>
    </row>
    <row r="3942" spans="3:3" x14ac:dyDescent="0.25">
      <c r="C3942"/>
    </row>
    <row r="3943" spans="3:3" x14ac:dyDescent="0.25">
      <c r="C3943"/>
    </row>
    <row r="3944" spans="3:3" x14ac:dyDescent="0.25">
      <c r="C3944"/>
    </row>
    <row r="3945" spans="3:3" x14ac:dyDescent="0.25">
      <c r="C3945"/>
    </row>
    <row r="3946" spans="3:3" x14ac:dyDescent="0.25">
      <c r="C3946"/>
    </row>
    <row r="3947" spans="3:3" x14ac:dyDescent="0.25">
      <c r="C3947"/>
    </row>
    <row r="3948" spans="3:3" x14ac:dyDescent="0.25">
      <c r="C3948"/>
    </row>
    <row r="3949" spans="3:3" x14ac:dyDescent="0.25">
      <c r="C3949"/>
    </row>
    <row r="3950" spans="3:3" x14ac:dyDescent="0.25">
      <c r="C3950"/>
    </row>
    <row r="3951" spans="3:3" x14ac:dyDescent="0.25">
      <c r="C3951"/>
    </row>
    <row r="3952" spans="3:3" x14ac:dyDescent="0.25">
      <c r="C3952"/>
    </row>
    <row r="3953" spans="3:3" x14ac:dyDescent="0.25">
      <c r="C3953"/>
    </row>
    <row r="3954" spans="3:3" x14ac:dyDescent="0.25">
      <c r="C3954"/>
    </row>
    <row r="3955" spans="3:3" x14ac:dyDescent="0.25">
      <c r="C3955"/>
    </row>
    <row r="3956" spans="3:3" x14ac:dyDescent="0.25">
      <c r="C3956"/>
    </row>
    <row r="3957" spans="3:3" x14ac:dyDescent="0.25">
      <c r="C3957"/>
    </row>
    <row r="3958" spans="3:3" x14ac:dyDescent="0.25">
      <c r="C3958"/>
    </row>
    <row r="3959" spans="3:3" x14ac:dyDescent="0.25">
      <c r="C3959"/>
    </row>
    <row r="3960" spans="3:3" x14ac:dyDescent="0.25">
      <c r="C3960"/>
    </row>
    <row r="3961" spans="3:3" x14ac:dyDescent="0.25">
      <c r="C3961"/>
    </row>
    <row r="3962" spans="3:3" x14ac:dyDescent="0.25">
      <c r="C3962"/>
    </row>
    <row r="3963" spans="3:3" x14ac:dyDescent="0.25">
      <c r="C3963"/>
    </row>
    <row r="3964" spans="3:3" x14ac:dyDescent="0.25">
      <c r="C3964"/>
    </row>
    <row r="3965" spans="3:3" x14ac:dyDescent="0.25">
      <c r="C3965"/>
    </row>
    <row r="3966" spans="3:3" x14ac:dyDescent="0.25">
      <c r="C3966"/>
    </row>
    <row r="3967" spans="3:3" x14ac:dyDescent="0.25">
      <c r="C3967"/>
    </row>
    <row r="3968" spans="3:3" x14ac:dyDescent="0.25">
      <c r="C3968"/>
    </row>
    <row r="3969" spans="3:3" x14ac:dyDescent="0.25">
      <c r="C3969"/>
    </row>
    <row r="3970" spans="3:3" x14ac:dyDescent="0.25">
      <c r="C3970"/>
    </row>
    <row r="3971" spans="3:3" x14ac:dyDescent="0.25">
      <c r="C3971"/>
    </row>
    <row r="3972" spans="3:3" x14ac:dyDescent="0.25">
      <c r="C3972"/>
    </row>
    <row r="3973" spans="3:3" x14ac:dyDescent="0.25">
      <c r="C3973"/>
    </row>
    <row r="3974" spans="3:3" x14ac:dyDescent="0.25">
      <c r="C3974"/>
    </row>
    <row r="3975" spans="3:3" x14ac:dyDescent="0.25">
      <c r="C3975"/>
    </row>
    <row r="3976" spans="3:3" x14ac:dyDescent="0.25">
      <c r="C3976"/>
    </row>
    <row r="3977" spans="3:3" x14ac:dyDescent="0.25">
      <c r="C3977"/>
    </row>
    <row r="3978" spans="3:3" x14ac:dyDescent="0.25">
      <c r="C3978"/>
    </row>
    <row r="3979" spans="3:3" x14ac:dyDescent="0.25">
      <c r="C3979"/>
    </row>
    <row r="3980" spans="3:3" x14ac:dyDescent="0.25">
      <c r="C3980"/>
    </row>
    <row r="3981" spans="3:3" x14ac:dyDescent="0.25">
      <c r="C3981"/>
    </row>
    <row r="3982" spans="3:3" x14ac:dyDescent="0.25">
      <c r="C3982"/>
    </row>
    <row r="3983" spans="3:3" x14ac:dyDescent="0.25">
      <c r="C3983"/>
    </row>
    <row r="3984" spans="3:3" x14ac:dyDescent="0.25">
      <c r="C3984"/>
    </row>
    <row r="3985" spans="3:3" x14ac:dyDescent="0.25">
      <c r="C3985"/>
    </row>
    <row r="3986" spans="3:3" x14ac:dyDescent="0.25">
      <c r="C3986"/>
    </row>
    <row r="3987" spans="3:3" x14ac:dyDescent="0.25">
      <c r="C3987"/>
    </row>
    <row r="3988" spans="3:3" x14ac:dyDescent="0.25">
      <c r="C3988"/>
    </row>
    <row r="3989" spans="3:3" x14ac:dyDescent="0.25">
      <c r="C3989"/>
    </row>
    <row r="3990" spans="3:3" x14ac:dyDescent="0.25">
      <c r="C3990"/>
    </row>
    <row r="3991" spans="3:3" x14ac:dyDescent="0.25">
      <c r="C3991"/>
    </row>
    <row r="3992" spans="3:3" x14ac:dyDescent="0.25">
      <c r="C3992"/>
    </row>
    <row r="3993" spans="3:3" x14ac:dyDescent="0.25">
      <c r="C3993"/>
    </row>
    <row r="3994" spans="3:3" x14ac:dyDescent="0.25">
      <c r="C3994"/>
    </row>
    <row r="3995" spans="3:3" x14ac:dyDescent="0.25">
      <c r="C3995"/>
    </row>
    <row r="3996" spans="3:3" x14ac:dyDescent="0.25">
      <c r="C3996"/>
    </row>
    <row r="3997" spans="3:3" x14ac:dyDescent="0.25">
      <c r="C3997"/>
    </row>
    <row r="3998" spans="3:3" x14ac:dyDescent="0.25">
      <c r="C3998"/>
    </row>
    <row r="3999" spans="3:3" x14ac:dyDescent="0.25">
      <c r="C3999"/>
    </row>
    <row r="4000" spans="3:3" x14ac:dyDescent="0.25">
      <c r="C4000"/>
    </row>
    <row r="4001" spans="3:3" x14ac:dyDescent="0.25">
      <c r="C4001"/>
    </row>
    <row r="4002" spans="3:3" x14ac:dyDescent="0.25">
      <c r="C4002"/>
    </row>
    <row r="4003" spans="3:3" x14ac:dyDescent="0.25">
      <c r="C4003"/>
    </row>
    <row r="4004" spans="3:3" x14ac:dyDescent="0.25">
      <c r="C4004"/>
    </row>
    <row r="4005" spans="3:3" x14ac:dyDescent="0.25">
      <c r="C4005"/>
    </row>
    <row r="4006" spans="3:3" x14ac:dyDescent="0.25">
      <c r="C4006"/>
    </row>
    <row r="4007" spans="3:3" x14ac:dyDescent="0.25">
      <c r="C4007"/>
    </row>
    <row r="4008" spans="3:3" x14ac:dyDescent="0.25">
      <c r="C4008"/>
    </row>
    <row r="4009" spans="3:3" x14ac:dyDescent="0.25">
      <c r="C4009"/>
    </row>
    <row r="4010" spans="3:3" x14ac:dyDescent="0.25">
      <c r="C4010"/>
    </row>
    <row r="4011" spans="3:3" x14ac:dyDescent="0.25">
      <c r="C4011"/>
    </row>
    <row r="4012" spans="3:3" x14ac:dyDescent="0.25">
      <c r="C4012"/>
    </row>
    <row r="4013" spans="3:3" x14ac:dyDescent="0.25">
      <c r="C4013"/>
    </row>
    <row r="4014" spans="3:3" x14ac:dyDescent="0.25">
      <c r="C4014"/>
    </row>
    <row r="4015" spans="3:3" x14ac:dyDescent="0.25">
      <c r="C4015"/>
    </row>
    <row r="4016" spans="3:3" x14ac:dyDescent="0.25">
      <c r="C4016"/>
    </row>
    <row r="4017" spans="3:3" x14ac:dyDescent="0.25">
      <c r="C4017"/>
    </row>
    <row r="4018" spans="3:3" x14ac:dyDescent="0.25">
      <c r="C4018"/>
    </row>
    <row r="4019" spans="3:3" x14ac:dyDescent="0.25">
      <c r="C4019"/>
    </row>
    <row r="4020" spans="3:3" x14ac:dyDescent="0.25">
      <c r="C4020"/>
    </row>
    <row r="4021" spans="3:3" x14ac:dyDescent="0.25">
      <c r="C4021"/>
    </row>
    <row r="4022" spans="3:3" x14ac:dyDescent="0.25">
      <c r="C4022"/>
    </row>
    <row r="4023" spans="3:3" x14ac:dyDescent="0.25">
      <c r="C4023"/>
    </row>
    <row r="4024" spans="3:3" x14ac:dyDescent="0.25">
      <c r="C4024"/>
    </row>
    <row r="4025" spans="3:3" x14ac:dyDescent="0.25">
      <c r="C4025"/>
    </row>
    <row r="4026" spans="3:3" x14ac:dyDescent="0.25">
      <c r="C4026"/>
    </row>
    <row r="4027" spans="3:3" x14ac:dyDescent="0.25">
      <c r="C4027"/>
    </row>
    <row r="4028" spans="3:3" x14ac:dyDescent="0.25">
      <c r="C4028"/>
    </row>
    <row r="4029" spans="3:3" x14ac:dyDescent="0.25">
      <c r="C4029"/>
    </row>
    <row r="4030" spans="3:3" x14ac:dyDescent="0.25">
      <c r="C4030"/>
    </row>
    <row r="4031" spans="3:3" x14ac:dyDescent="0.25">
      <c r="C4031"/>
    </row>
    <row r="4032" spans="3:3" x14ac:dyDescent="0.25">
      <c r="C4032"/>
    </row>
    <row r="4033" spans="3:3" x14ac:dyDescent="0.25">
      <c r="C4033"/>
    </row>
    <row r="4034" spans="3:3" x14ac:dyDescent="0.25">
      <c r="C4034"/>
    </row>
    <row r="4035" spans="3:3" x14ac:dyDescent="0.25">
      <c r="C4035"/>
    </row>
    <row r="4036" spans="3:3" x14ac:dyDescent="0.25">
      <c r="C4036"/>
    </row>
    <row r="4037" spans="3:3" x14ac:dyDescent="0.25">
      <c r="C4037"/>
    </row>
    <row r="4038" spans="3:3" x14ac:dyDescent="0.25">
      <c r="C4038"/>
    </row>
    <row r="4039" spans="3:3" x14ac:dyDescent="0.25">
      <c r="C4039"/>
    </row>
    <row r="4040" spans="3:3" x14ac:dyDescent="0.25">
      <c r="C4040"/>
    </row>
    <row r="4041" spans="3:3" x14ac:dyDescent="0.25">
      <c r="C4041"/>
    </row>
    <row r="4042" spans="3:3" x14ac:dyDescent="0.25">
      <c r="C4042"/>
    </row>
    <row r="4043" spans="3:3" x14ac:dyDescent="0.25">
      <c r="C4043"/>
    </row>
    <row r="4044" spans="3:3" x14ac:dyDescent="0.25">
      <c r="C4044"/>
    </row>
    <row r="4045" spans="3:3" x14ac:dyDescent="0.25">
      <c r="C4045"/>
    </row>
    <row r="4046" spans="3:3" x14ac:dyDescent="0.25">
      <c r="C4046"/>
    </row>
    <row r="4047" spans="3:3" x14ac:dyDescent="0.25">
      <c r="C4047"/>
    </row>
    <row r="4048" spans="3:3" x14ac:dyDescent="0.25">
      <c r="C4048"/>
    </row>
    <row r="4049" spans="3:3" x14ac:dyDescent="0.25">
      <c r="C4049"/>
    </row>
    <row r="4050" spans="3:3" x14ac:dyDescent="0.25">
      <c r="C4050"/>
    </row>
    <row r="4051" spans="3:3" x14ac:dyDescent="0.25">
      <c r="C4051"/>
    </row>
    <row r="4052" spans="3:3" x14ac:dyDescent="0.25">
      <c r="C4052"/>
    </row>
    <row r="4053" spans="3:3" x14ac:dyDescent="0.25">
      <c r="C4053"/>
    </row>
    <row r="4054" spans="3:3" x14ac:dyDescent="0.25">
      <c r="C4054"/>
    </row>
    <row r="4055" spans="3:3" x14ac:dyDescent="0.25">
      <c r="C4055"/>
    </row>
    <row r="4056" spans="3:3" x14ac:dyDescent="0.25">
      <c r="C4056"/>
    </row>
    <row r="4057" spans="3:3" x14ac:dyDescent="0.25">
      <c r="C4057"/>
    </row>
    <row r="4058" spans="3:3" x14ac:dyDescent="0.25">
      <c r="C4058"/>
    </row>
    <row r="4059" spans="3:3" x14ac:dyDescent="0.25">
      <c r="C4059"/>
    </row>
    <row r="4060" spans="3:3" x14ac:dyDescent="0.25">
      <c r="C4060"/>
    </row>
    <row r="4061" spans="3:3" x14ac:dyDescent="0.25">
      <c r="C4061"/>
    </row>
    <row r="4062" spans="3:3" x14ac:dyDescent="0.25">
      <c r="C4062"/>
    </row>
    <row r="4063" spans="3:3" x14ac:dyDescent="0.25">
      <c r="C4063"/>
    </row>
    <row r="4064" spans="3:3" x14ac:dyDescent="0.25">
      <c r="C4064"/>
    </row>
    <row r="4065" spans="3:3" x14ac:dyDescent="0.25">
      <c r="C4065"/>
    </row>
    <row r="4066" spans="3:3" x14ac:dyDescent="0.25">
      <c r="C4066"/>
    </row>
    <row r="4067" spans="3:3" x14ac:dyDescent="0.25">
      <c r="C4067"/>
    </row>
    <row r="4068" spans="3:3" x14ac:dyDescent="0.25">
      <c r="C4068"/>
    </row>
    <row r="4069" spans="3:3" x14ac:dyDescent="0.25">
      <c r="C4069"/>
    </row>
    <row r="4070" spans="3:3" x14ac:dyDescent="0.25">
      <c r="C4070"/>
    </row>
    <row r="4071" spans="3:3" x14ac:dyDescent="0.25">
      <c r="C4071"/>
    </row>
    <row r="4072" spans="3:3" x14ac:dyDescent="0.25">
      <c r="C4072"/>
    </row>
    <row r="4073" spans="3:3" x14ac:dyDescent="0.25">
      <c r="C4073"/>
    </row>
    <row r="4074" spans="3:3" x14ac:dyDescent="0.25">
      <c r="C4074"/>
    </row>
    <row r="4075" spans="3:3" x14ac:dyDescent="0.25">
      <c r="C4075"/>
    </row>
    <row r="4076" spans="3:3" x14ac:dyDescent="0.25">
      <c r="C4076"/>
    </row>
    <row r="4077" spans="3:3" x14ac:dyDescent="0.25">
      <c r="C4077"/>
    </row>
    <row r="4078" spans="3:3" x14ac:dyDescent="0.25">
      <c r="C4078"/>
    </row>
    <row r="4079" spans="3:3" x14ac:dyDescent="0.25">
      <c r="C4079"/>
    </row>
    <row r="4080" spans="3:3" x14ac:dyDescent="0.25">
      <c r="C4080"/>
    </row>
    <row r="4081" spans="3:3" x14ac:dyDescent="0.25">
      <c r="C4081"/>
    </row>
    <row r="4082" spans="3:3" x14ac:dyDescent="0.25">
      <c r="C4082"/>
    </row>
    <row r="4083" spans="3:3" x14ac:dyDescent="0.25">
      <c r="C4083"/>
    </row>
    <row r="4084" spans="3:3" x14ac:dyDescent="0.25">
      <c r="C4084"/>
    </row>
    <row r="4085" spans="3:3" x14ac:dyDescent="0.25">
      <c r="C4085"/>
    </row>
    <row r="4086" spans="3:3" x14ac:dyDescent="0.25">
      <c r="C4086"/>
    </row>
    <row r="4087" spans="3:3" x14ac:dyDescent="0.25">
      <c r="C4087"/>
    </row>
    <row r="4088" spans="3:3" x14ac:dyDescent="0.25">
      <c r="C4088"/>
    </row>
    <row r="4089" spans="3:3" x14ac:dyDescent="0.25">
      <c r="C4089"/>
    </row>
    <row r="4090" spans="3:3" x14ac:dyDescent="0.25">
      <c r="C4090"/>
    </row>
    <row r="4091" spans="3:3" x14ac:dyDescent="0.25">
      <c r="C4091"/>
    </row>
    <row r="4092" spans="3:3" x14ac:dyDescent="0.25">
      <c r="C4092"/>
    </row>
    <row r="4093" spans="3:3" x14ac:dyDescent="0.25">
      <c r="C4093"/>
    </row>
    <row r="4094" spans="3:3" x14ac:dyDescent="0.25">
      <c r="C4094"/>
    </row>
    <row r="4095" spans="3:3" x14ac:dyDescent="0.25">
      <c r="C4095"/>
    </row>
    <row r="4096" spans="3:3" x14ac:dyDescent="0.25">
      <c r="C4096"/>
    </row>
    <row r="4097" spans="3:3" x14ac:dyDescent="0.25">
      <c r="C4097"/>
    </row>
    <row r="4098" spans="3:3" x14ac:dyDescent="0.25">
      <c r="C4098"/>
    </row>
    <row r="4099" spans="3:3" x14ac:dyDescent="0.25">
      <c r="C4099"/>
    </row>
    <row r="4100" spans="3:3" x14ac:dyDescent="0.25">
      <c r="C4100"/>
    </row>
    <row r="4101" spans="3:3" x14ac:dyDescent="0.25">
      <c r="C4101"/>
    </row>
    <row r="4102" spans="3:3" x14ac:dyDescent="0.25">
      <c r="C4102"/>
    </row>
    <row r="4103" spans="3:3" x14ac:dyDescent="0.25">
      <c r="C4103"/>
    </row>
    <row r="4104" spans="3:3" x14ac:dyDescent="0.25">
      <c r="C4104"/>
    </row>
    <row r="4105" spans="3:3" x14ac:dyDescent="0.25">
      <c r="C4105"/>
    </row>
    <row r="4106" spans="3:3" x14ac:dyDescent="0.25">
      <c r="C4106"/>
    </row>
    <row r="4107" spans="3:3" x14ac:dyDescent="0.25">
      <c r="C4107"/>
    </row>
    <row r="4108" spans="3:3" x14ac:dyDescent="0.25">
      <c r="C4108"/>
    </row>
    <row r="4109" spans="3:3" x14ac:dyDescent="0.25">
      <c r="C4109"/>
    </row>
    <row r="4110" spans="3:3" x14ac:dyDescent="0.25">
      <c r="C4110"/>
    </row>
    <row r="4111" spans="3:3" x14ac:dyDescent="0.25">
      <c r="C4111"/>
    </row>
    <row r="4112" spans="3:3" x14ac:dyDescent="0.25">
      <c r="C4112"/>
    </row>
    <row r="4113" spans="3:3" x14ac:dyDescent="0.25">
      <c r="C4113"/>
    </row>
    <row r="4114" spans="3:3" x14ac:dyDescent="0.25">
      <c r="C4114"/>
    </row>
    <row r="4115" spans="3:3" x14ac:dyDescent="0.25">
      <c r="C4115"/>
    </row>
    <row r="4116" spans="3:3" x14ac:dyDescent="0.25">
      <c r="C4116"/>
    </row>
    <row r="4117" spans="3:3" x14ac:dyDescent="0.25">
      <c r="C4117"/>
    </row>
    <row r="4118" spans="3:3" x14ac:dyDescent="0.25">
      <c r="C4118"/>
    </row>
    <row r="4119" spans="3:3" x14ac:dyDescent="0.25">
      <c r="C4119"/>
    </row>
    <row r="4120" spans="3:3" x14ac:dyDescent="0.25">
      <c r="C4120"/>
    </row>
    <row r="4121" spans="3:3" x14ac:dyDescent="0.25">
      <c r="C4121"/>
    </row>
    <row r="4122" spans="3:3" x14ac:dyDescent="0.25">
      <c r="C4122"/>
    </row>
    <row r="4123" spans="3:3" x14ac:dyDescent="0.25">
      <c r="C4123"/>
    </row>
    <row r="4124" spans="3:3" x14ac:dyDescent="0.25">
      <c r="C4124"/>
    </row>
    <row r="4125" spans="3:3" x14ac:dyDescent="0.25">
      <c r="C4125"/>
    </row>
    <row r="4126" spans="3:3" x14ac:dyDescent="0.25">
      <c r="C4126"/>
    </row>
    <row r="4127" spans="3:3" x14ac:dyDescent="0.25">
      <c r="C4127"/>
    </row>
    <row r="4128" spans="3:3" x14ac:dyDescent="0.25">
      <c r="C4128"/>
    </row>
    <row r="4129" spans="3:3" x14ac:dyDescent="0.25">
      <c r="C4129"/>
    </row>
    <row r="4130" spans="3:3" x14ac:dyDescent="0.25">
      <c r="C4130"/>
    </row>
    <row r="4131" spans="3:3" x14ac:dyDescent="0.25">
      <c r="C4131"/>
    </row>
    <row r="4132" spans="3:3" x14ac:dyDescent="0.25">
      <c r="C4132"/>
    </row>
    <row r="4133" spans="3:3" x14ac:dyDescent="0.25">
      <c r="C4133"/>
    </row>
    <row r="4134" spans="3:3" x14ac:dyDescent="0.25">
      <c r="C4134"/>
    </row>
    <row r="4135" spans="3:3" x14ac:dyDescent="0.25">
      <c r="C4135"/>
    </row>
    <row r="4136" spans="3:3" x14ac:dyDescent="0.25">
      <c r="C4136"/>
    </row>
    <row r="4137" spans="3:3" x14ac:dyDescent="0.25">
      <c r="C4137"/>
    </row>
    <row r="4138" spans="3:3" x14ac:dyDescent="0.25">
      <c r="C4138"/>
    </row>
    <row r="4139" spans="3:3" x14ac:dyDescent="0.25">
      <c r="C4139"/>
    </row>
    <row r="4140" spans="3:3" x14ac:dyDescent="0.25">
      <c r="C4140"/>
    </row>
    <row r="4141" spans="3:3" x14ac:dyDescent="0.25">
      <c r="C4141"/>
    </row>
    <row r="4142" spans="3:3" x14ac:dyDescent="0.25">
      <c r="C4142"/>
    </row>
    <row r="4143" spans="3:3" x14ac:dyDescent="0.25">
      <c r="C4143"/>
    </row>
    <row r="4144" spans="3:3" x14ac:dyDescent="0.25">
      <c r="C4144"/>
    </row>
    <row r="4145" spans="3:3" x14ac:dyDescent="0.25">
      <c r="C4145"/>
    </row>
    <row r="4146" spans="3:3" x14ac:dyDescent="0.25">
      <c r="C4146"/>
    </row>
    <row r="4147" spans="3:3" x14ac:dyDescent="0.25">
      <c r="C4147"/>
    </row>
    <row r="4148" spans="3:3" x14ac:dyDescent="0.25">
      <c r="C4148"/>
    </row>
    <row r="4149" spans="3:3" x14ac:dyDescent="0.25">
      <c r="C4149"/>
    </row>
    <row r="4150" spans="3:3" x14ac:dyDescent="0.25">
      <c r="C4150"/>
    </row>
    <row r="4151" spans="3:3" x14ac:dyDescent="0.25">
      <c r="C4151"/>
    </row>
    <row r="4152" spans="3:3" x14ac:dyDescent="0.25">
      <c r="C4152"/>
    </row>
    <row r="4153" spans="3:3" x14ac:dyDescent="0.25">
      <c r="C4153"/>
    </row>
    <row r="4154" spans="3:3" x14ac:dyDescent="0.25">
      <c r="C4154"/>
    </row>
    <row r="4155" spans="3:3" x14ac:dyDescent="0.25">
      <c r="C4155"/>
    </row>
    <row r="4156" spans="3:3" x14ac:dyDescent="0.25">
      <c r="C4156"/>
    </row>
    <row r="4157" spans="3:3" x14ac:dyDescent="0.25">
      <c r="C4157"/>
    </row>
    <row r="4158" spans="3:3" x14ac:dyDescent="0.25">
      <c r="C4158"/>
    </row>
    <row r="4159" spans="3:3" x14ac:dyDescent="0.25">
      <c r="C4159"/>
    </row>
    <row r="4160" spans="3:3" x14ac:dyDescent="0.25">
      <c r="C4160"/>
    </row>
    <row r="4161" spans="3:3" x14ac:dyDescent="0.25">
      <c r="C4161"/>
    </row>
    <row r="4162" spans="3:3" x14ac:dyDescent="0.25">
      <c r="C4162"/>
    </row>
    <row r="4163" spans="3:3" x14ac:dyDescent="0.25">
      <c r="C4163"/>
    </row>
    <row r="4164" spans="3:3" x14ac:dyDescent="0.25">
      <c r="C4164"/>
    </row>
    <row r="4165" spans="3:3" x14ac:dyDescent="0.25">
      <c r="C4165"/>
    </row>
    <row r="4166" spans="3:3" x14ac:dyDescent="0.25">
      <c r="C4166"/>
    </row>
    <row r="4167" spans="3:3" x14ac:dyDescent="0.25">
      <c r="C4167"/>
    </row>
    <row r="4168" spans="3:3" x14ac:dyDescent="0.25">
      <c r="C4168"/>
    </row>
    <row r="4169" spans="3:3" x14ac:dyDescent="0.25">
      <c r="C4169"/>
    </row>
    <row r="4170" spans="3:3" x14ac:dyDescent="0.25">
      <c r="C4170"/>
    </row>
    <row r="4171" spans="3:3" x14ac:dyDescent="0.25">
      <c r="C4171"/>
    </row>
    <row r="4172" spans="3:3" x14ac:dyDescent="0.25">
      <c r="C4172"/>
    </row>
    <row r="4173" spans="3:3" x14ac:dyDescent="0.25">
      <c r="C4173"/>
    </row>
    <row r="4174" spans="3:3" x14ac:dyDescent="0.25">
      <c r="C4174"/>
    </row>
    <row r="4175" spans="3:3" x14ac:dyDescent="0.25">
      <c r="C4175"/>
    </row>
    <row r="4176" spans="3:3" x14ac:dyDescent="0.25">
      <c r="C4176"/>
    </row>
    <row r="4177" spans="3:3" x14ac:dyDescent="0.25">
      <c r="C4177"/>
    </row>
    <row r="4178" spans="3:3" x14ac:dyDescent="0.25">
      <c r="C4178"/>
    </row>
    <row r="4179" spans="3:3" x14ac:dyDescent="0.25">
      <c r="C4179"/>
    </row>
    <row r="4180" spans="3:3" x14ac:dyDescent="0.25">
      <c r="C4180"/>
    </row>
    <row r="4181" spans="3:3" x14ac:dyDescent="0.25">
      <c r="C4181"/>
    </row>
    <row r="4182" spans="3:3" x14ac:dyDescent="0.25">
      <c r="C4182"/>
    </row>
    <row r="4183" spans="3:3" x14ac:dyDescent="0.25">
      <c r="C4183"/>
    </row>
    <row r="4184" spans="3:3" x14ac:dyDescent="0.25">
      <c r="C4184"/>
    </row>
    <row r="4185" spans="3:3" x14ac:dyDescent="0.25">
      <c r="C4185"/>
    </row>
    <row r="4186" spans="3:3" x14ac:dyDescent="0.25">
      <c r="C4186"/>
    </row>
    <row r="4187" spans="3:3" x14ac:dyDescent="0.25">
      <c r="C4187"/>
    </row>
    <row r="4188" spans="3:3" x14ac:dyDescent="0.25">
      <c r="C4188"/>
    </row>
    <row r="4189" spans="3:3" x14ac:dyDescent="0.25">
      <c r="C4189"/>
    </row>
    <row r="4190" spans="3:3" x14ac:dyDescent="0.25">
      <c r="C4190"/>
    </row>
    <row r="4191" spans="3:3" x14ac:dyDescent="0.25">
      <c r="C4191"/>
    </row>
    <row r="4192" spans="3:3" x14ac:dyDescent="0.25">
      <c r="C4192"/>
    </row>
    <row r="4193" spans="3:3" x14ac:dyDescent="0.25">
      <c r="C4193"/>
    </row>
    <row r="4194" spans="3:3" x14ac:dyDescent="0.25">
      <c r="C4194"/>
    </row>
    <row r="4195" spans="3:3" x14ac:dyDescent="0.25">
      <c r="C4195"/>
    </row>
    <row r="4196" spans="3:3" x14ac:dyDescent="0.25">
      <c r="C4196"/>
    </row>
    <row r="4197" spans="3:3" x14ac:dyDescent="0.25">
      <c r="C4197"/>
    </row>
    <row r="4198" spans="3:3" x14ac:dyDescent="0.25">
      <c r="C4198"/>
    </row>
    <row r="4199" spans="3:3" x14ac:dyDescent="0.25">
      <c r="C4199"/>
    </row>
    <row r="4200" spans="3:3" x14ac:dyDescent="0.25">
      <c r="C4200"/>
    </row>
    <row r="4201" spans="3:3" x14ac:dyDescent="0.25">
      <c r="C4201"/>
    </row>
    <row r="4202" spans="3:3" x14ac:dyDescent="0.25">
      <c r="C4202"/>
    </row>
    <row r="4203" spans="3:3" x14ac:dyDescent="0.25">
      <c r="C4203"/>
    </row>
    <row r="4204" spans="3:3" x14ac:dyDescent="0.25">
      <c r="C4204"/>
    </row>
    <row r="4205" spans="3:3" x14ac:dyDescent="0.25">
      <c r="C4205"/>
    </row>
    <row r="4206" spans="3:3" x14ac:dyDescent="0.25">
      <c r="C4206"/>
    </row>
    <row r="4207" spans="3:3" x14ac:dyDescent="0.25">
      <c r="C4207"/>
    </row>
    <row r="4208" spans="3:3" x14ac:dyDescent="0.25">
      <c r="C4208"/>
    </row>
    <row r="4209" spans="3:3" x14ac:dyDescent="0.25">
      <c r="C4209"/>
    </row>
    <row r="4210" spans="3:3" x14ac:dyDescent="0.25">
      <c r="C4210"/>
    </row>
    <row r="4211" spans="3:3" x14ac:dyDescent="0.25">
      <c r="C4211"/>
    </row>
    <row r="4212" spans="3:3" x14ac:dyDescent="0.25">
      <c r="C4212"/>
    </row>
    <row r="4213" spans="3:3" x14ac:dyDescent="0.25">
      <c r="C4213"/>
    </row>
    <row r="4214" spans="3:3" x14ac:dyDescent="0.25">
      <c r="C4214"/>
    </row>
    <row r="4215" spans="3:3" x14ac:dyDescent="0.25">
      <c r="C4215"/>
    </row>
    <row r="4216" spans="3:3" x14ac:dyDescent="0.25">
      <c r="C4216"/>
    </row>
    <row r="4217" spans="3:3" x14ac:dyDescent="0.25">
      <c r="C4217"/>
    </row>
    <row r="4218" spans="3:3" x14ac:dyDescent="0.25">
      <c r="C4218"/>
    </row>
    <row r="4219" spans="3:3" x14ac:dyDescent="0.25">
      <c r="C4219"/>
    </row>
    <row r="4220" spans="3:3" x14ac:dyDescent="0.25">
      <c r="C4220"/>
    </row>
    <row r="4221" spans="3:3" x14ac:dyDescent="0.25">
      <c r="C4221"/>
    </row>
    <row r="4222" spans="3:3" x14ac:dyDescent="0.25">
      <c r="C4222"/>
    </row>
    <row r="4223" spans="3:3" x14ac:dyDescent="0.25">
      <c r="C4223"/>
    </row>
    <row r="4224" spans="3:3" x14ac:dyDescent="0.25">
      <c r="C4224"/>
    </row>
    <row r="4225" spans="3:3" x14ac:dyDescent="0.25">
      <c r="C4225"/>
    </row>
    <row r="4226" spans="3:3" x14ac:dyDescent="0.25">
      <c r="C4226"/>
    </row>
    <row r="4227" spans="3:3" x14ac:dyDescent="0.25">
      <c r="C4227"/>
    </row>
    <row r="4228" spans="3:3" x14ac:dyDescent="0.25">
      <c r="C4228"/>
    </row>
    <row r="4229" spans="3:3" x14ac:dyDescent="0.25">
      <c r="C4229"/>
    </row>
    <row r="4230" spans="3:3" x14ac:dyDescent="0.25">
      <c r="C4230"/>
    </row>
    <row r="4231" spans="3:3" x14ac:dyDescent="0.25">
      <c r="C4231"/>
    </row>
    <row r="4232" spans="3:3" x14ac:dyDescent="0.25">
      <c r="C4232"/>
    </row>
    <row r="4233" spans="3:3" x14ac:dyDescent="0.25">
      <c r="C4233"/>
    </row>
    <row r="4234" spans="3:3" x14ac:dyDescent="0.25">
      <c r="C4234"/>
    </row>
    <row r="4235" spans="3:3" x14ac:dyDescent="0.25">
      <c r="C4235"/>
    </row>
    <row r="4236" spans="3:3" x14ac:dyDescent="0.25">
      <c r="C4236"/>
    </row>
    <row r="4237" spans="3:3" x14ac:dyDescent="0.25">
      <c r="C4237"/>
    </row>
    <row r="4238" spans="3:3" x14ac:dyDescent="0.25">
      <c r="C4238"/>
    </row>
    <row r="4239" spans="3:3" x14ac:dyDescent="0.25">
      <c r="C4239"/>
    </row>
    <row r="4240" spans="3:3" x14ac:dyDescent="0.25">
      <c r="C4240"/>
    </row>
    <row r="4241" spans="3:3" x14ac:dyDescent="0.25">
      <c r="C4241"/>
    </row>
    <row r="4242" spans="3:3" x14ac:dyDescent="0.25">
      <c r="C4242"/>
    </row>
    <row r="4243" spans="3:3" x14ac:dyDescent="0.25">
      <c r="C4243"/>
    </row>
    <row r="4244" spans="3:3" x14ac:dyDescent="0.25">
      <c r="C4244"/>
    </row>
    <row r="4245" spans="3:3" x14ac:dyDescent="0.25">
      <c r="C4245"/>
    </row>
    <row r="4246" spans="3:3" x14ac:dyDescent="0.25">
      <c r="C4246"/>
    </row>
    <row r="4247" spans="3:3" x14ac:dyDescent="0.25">
      <c r="C4247"/>
    </row>
    <row r="4248" spans="3:3" x14ac:dyDescent="0.25">
      <c r="C4248"/>
    </row>
    <row r="4249" spans="3:3" x14ac:dyDescent="0.25">
      <c r="C4249"/>
    </row>
    <row r="4250" spans="3:3" x14ac:dyDescent="0.25">
      <c r="C4250"/>
    </row>
    <row r="4251" spans="3:3" x14ac:dyDescent="0.25">
      <c r="C4251"/>
    </row>
    <row r="4252" spans="3:3" x14ac:dyDescent="0.25">
      <c r="C4252"/>
    </row>
    <row r="4253" spans="3:3" x14ac:dyDescent="0.25">
      <c r="C4253"/>
    </row>
    <row r="4254" spans="3:3" x14ac:dyDescent="0.25">
      <c r="C4254"/>
    </row>
    <row r="4255" spans="3:3" x14ac:dyDescent="0.25">
      <c r="C4255"/>
    </row>
    <row r="4256" spans="3:3" x14ac:dyDescent="0.25">
      <c r="C4256"/>
    </row>
    <row r="4257" spans="3:3" x14ac:dyDescent="0.25">
      <c r="C4257"/>
    </row>
    <row r="4258" spans="3:3" x14ac:dyDescent="0.25">
      <c r="C4258"/>
    </row>
    <row r="4259" spans="3:3" x14ac:dyDescent="0.25">
      <c r="C4259"/>
    </row>
    <row r="4260" spans="3:3" x14ac:dyDescent="0.25">
      <c r="C4260"/>
    </row>
    <row r="4261" spans="3:3" x14ac:dyDescent="0.25">
      <c r="C4261"/>
    </row>
    <row r="4262" spans="3:3" x14ac:dyDescent="0.25">
      <c r="C4262"/>
    </row>
    <row r="4263" spans="3:3" x14ac:dyDescent="0.25">
      <c r="C4263"/>
    </row>
    <row r="4264" spans="3:3" x14ac:dyDescent="0.25">
      <c r="C4264"/>
    </row>
    <row r="4265" spans="3:3" x14ac:dyDescent="0.25">
      <c r="C4265"/>
    </row>
    <row r="4266" spans="3:3" x14ac:dyDescent="0.25">
      <c r="C4266"/>
    </row>
    <row r="4267" spans="3:3" x14ac:dyDescent="0.25">
      <c r="C4267"/>
    </row>
    <row r="4268" spans="3:3" x14ac:dyDescent="0.25">
      <c r="C4268"/>
    </row>
    <row r="4269" spans="3:3" x14ac:dyDescent="0.25">
      <c r="C4269"/>
    </row>
    <row r="4270" spans="3:3" x14ac:dyDescent="0.25">
      <c r="C4270"/>
    </row>
    <row r="4271" spans="3:3" x14ac:dyDescent="0.25">
      <c r="C4271"/>
    </row>
    <row r="4272" spans="3:3" x14ac:dyDescent="0.25">
      <c r="C4272"/>
    </row>
    <row r="4273" spans="3:3" x14ac:dyDescent="0.25">
      <c r="C4273"/>
    </row>
    <row r="4274" spans="3:3" x14ac:dyDescent="0.25">
      <c r="C4274"/>
    </row>
    <row r="4275" spans="3:3" x14ac:dyDescent="0.25">
      <c r="C4275"/>
    </row>
    <row r="4276" spans="3:3" x14ac:dyDescent="0.25">
      <c r="C4276"/>
    </row>
    <row r="4277" spans="3:3" x14ac:dyDescent="0.25">
      <c r="C4277"/>
    </row>
    <row r="4278" spans="3:3" x14ac:dyDescent="0.25">
      <c r="C4278"/>
    </row>
    <row r="4279" spans="3:3" x14ac:dyDescent="0.25">
      <c r="C4279"/>
    </row>
    <row r="4280" spans="3:3" x14ac:dyDescent="0.25">
      <c r="C4280"/>
    </row>
    <row r="4281" spans="3:3" x14ac:dyDescent="0.25">
      <c r="C4281"/>
    </row>
    <row r="4282" spans="3:3" x14ac:dyDescent="0.25">
      <c r="C4282"/>
    </row>
    <row r="4283" spans="3:3" x14ac:dyDescent="0.25">
      <c r="C4283"/>
    </row>
    <row r="4284" spans="3:3" x14ac:dyDescent="0.25">
      <c r="C4284"/>
    </row>
    <row r="4285" spans="3:3" x14ac:dyDescent="0.25">
      <c r="C4285"/>
    </row>
    <row r="4286" spans="3:3" x14ac:dyDescent="0.25">
      <c r="C4286"/>
    </row>
    <row r="4287" spans="3:3" x14ac:dyDescent="0.25">
      <c r="C4287"/>
    </row>
    <row r="4288" spans="3:3" x14ac:dyDescent="0.25">
      <c r="C4288"/>
    </row>
    <row r="4289" spans="3:3" x14ac:dyDescent="0.25">
      <c r="C4289"/>
    </row>
    <row r="4290" spans="3:3" x14ac:dyDescent="0.25">
      <c r="C4290"/>
    </row>
    <row r="4291" spans="3:3" x14ac:dyDescent="0.25">
      <c r="C4291"/>
    </row>
    <row r="4292" spans="3:3" x14ac:dyDescent="0.25">
      <c r="C4292"/>
    </row>
    <row r="4293" spans="3:3" x14ac:dyDescent="0.25">
      <c r="C4293"/>
    </row>
    <row r="4294" spans="3:3" x14ac:dyDescent="0.25">
      <c r="C4294"/>
    </row>
    <row r="4295" spans="3:3" x14ac:dyDescent="0.25">
      <c r="C4295"/>
    </row>
    <row r="4296" spans="3:3" x14ac:dyDescent="0.25">
      <c r="C4296"/>
    </row>
    <row r="4297" spans="3:3" x14ac:dyDescent="0.25">
      <c r="C4297"/>
    </row>
    <row r="4298" spans="3:3" x14ac:dyDescent="0.25">
      <c r="C4298"/>
    </row>
    <row r="4299" spans="3:3" x14ac:dyDescent="0.25">
      <c r="C4299"/>
    </row>
    <row r="4300" spans="3:3" x14ac:dyDescent="0.25">
      <c r="C4300"/>
    </row>
    <row r="4301" spans="3:3" x14ac:dyDescent="0.25">
      <c r="C4301"/>
    </row>
    <row r="4302" spans="3:3" x14ac:dyDescent="0.25">
      <c r="C4302"/>
    </row>
    <row r="4303" spans="3:3" x14ac:dyDescent="0.25">
      <c r="C4303"/>
    </row>
    <row r="4304" spans="3:3" x14ac:dyDescent="0.25">
      <c r="C4304"/>
    </row>
    <row r="4305" spans="3:3" x14ac:dyDescent="0.25">
      <c r="C4305"/>
    </row>
    <row r="4306" spans="3:3" x14ac:dyDescent="0.25">
      <c r="C4306"/>
    </row>
    <row r="4307" spans="3:3" x14ac:dyDescent="0.25">
      <c r="C4307"/>
    </row>
    <row r="4308" spans="3:3" x14ac:dyDescent="0.25">
      <c r="C4308"/>
    </row>
    <row r="4309" spans="3:3" x14ac:dyDescent="0.25">
      <c r="C4309"/>
    </row>
    <row r="4310" spans="3:3" x14ac:dyDescent="0.25">
      <c r="C4310"/>
    </row>
    <row r="4311" spans="3:3" x14ac:dyDescent="0.25">
      <c r="C4311"/>
    </row>
    <row r="4312" spans="3:3" x14ac:dyDescent="0.25">
      <c r="C4312"/>
    </row>
    <row r="4313" spans="3:3" x14ac:dyDescent="0.25">
      <c r="C4313"/>
    </row>
    <row r="4314" spans="3:3" x14ac:dyDescent="0.25">
      <c r="C4314"/>
    </row>
    <row r="4315" spans="3:3" x14ac:dyDescent="0.25">
      <c r="C4315"/>
    </row>
    <row r="4316" spans="3:3" x14ac:dyDescent="0.25">
      <c r="C4316"/>
    </row>
    <row r="4317" spans="3:3" x14ac:dyDescent="0.25">
      <c r="C4317"/>
    </row>
  </sheetData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7"/>
  <dimension ref="B2:D1572"/>
  <sheetViews>
    <sheetView showGridLines="0" showRowColHeaders="0" zoomScaleNormal="100" workbookViewId="0">
      <pane ySplit="12" topLeftCell="A13" activePane="bottomLeft" state="frozen"/>
      <selection activeCell="B3" sqref="B3"/>
      <selection pane="bottomLeft" activeCell="C13" sqref="C13"/>
    </sheetView>
  </sheetViews>
  <sheetFormatPr defaultRowHeight="15" x14ac:dyDescent="0.25"/>
  <cols>
    <col min="2" max="2" width="17.7109375" customWidth="1"/>
    <col min="3" max="3" width="60.5703125" style="1" customWidth="1"/>
  </cols>
  <sheetData>
    <row r="2" spans="2:4" ht="15" customHeight="1" x14ac:dyDescent="0.25">
      <c r="B2" t="s">
        <v>64</v>
      </c>
    </row>
    <row r="3" spans="2:4" ht="15" customHeight="1" x14ac:dyDescent="0.25"/>
    <row r="10" spans="2:4" x14ac:dyDescent="0.25">
      <c r="D10">
        <f>COUNTA(C12:C1048576)</f>
        <v>235</v>
      </c>
    </row>
    <row r="13" spans="2:4" x14ac:dyDescent="0.25">
      <c r="C13" s="18">
        <v>6760481</v>
      </c>
      <c r="D13" t="str">
        <f>IFERROR(IF(VLOOKUP(C13,'FATURA SIM'!$C$13:$C$1048576,1,0)&gt;1,"SIM",),"NÃO")</f>
        <v>NÃO</v>
      </c>
    </row>
    <row r="14" spans="2:4" x14ac:dyDescent="0.25">
      <c r="C14" s="18">
        <v>6771942</v>
      </c>
      <c r="D14" t="str">
        <f>IFERROR(IF(VLOOKUP(C14,'FATURA SIM'!$C$13:$C$1048576,1,0)&gt;1,"SIM",),"NÃO")</f>
        <v>NÃO</v>
      </c>
    </row>
    <row r="15" spans="2:4" x14ac:dyDescent="0.25">
      <c r="C15" s="18">
        <v>6772917</v>
      </c>
      <c r="D15" t="str">
        <f>IFERROR(IF(VLOOKUP(C15,'FATURA SIM'!$C$13:$C$1048576,1,0)&gt;1,"SIM",),"NÃO")</f>
        <v>NÃO</v>
      </c>
    </row>
    <row r="16" spans="2:4" x14ac:dyDescent="0.25">
      <c r="C16" s="18">
        <v>677723</v>
      </c>
      <c r="D16" t="str">
        <f>IFERROR(IF(VLOOKUP(C16,'FATURA SIM'!$C$13:$C$1048576,1,0)&gt;1,"SIM",),"NÃO")</f>
        <v>NÃO</v>
      </c>
    </row>
    <row r="17" spans="3:4" x14ac:dyDescent="0.25">
      <c r="C17" s="18">
        <v>6777471</v>
      </c>
      <c r="D17" t="str">
        <f>IFERROR(IF(VLOOKUP(C17,'FATURA SIM'!$C$13:$C$1048576,1,0)&gt;1,"SIM",),"NÃO")</f>
        <v>NÃO</v>
      </c>
    </row>
    <row r="18" spans="3:4" x14ac:dyDescent="0.25">
      <c r="C18" s="18">
        <v>6780239</v>
      </c>
      <c r="D18" t="str">
        <f>IFERROR(IF(VLOOKUP(C18,'FATURA SIM'!$C$13:$C$1048576,1,0)&gt;1,"SIM",),"NÃO")</f>
        <v>SIM</v>
      </c>
    </row>
    <row r="19" spans="3:4" x14ac:dyDescent="0.25">
      <c r="C19" s="18">
        <v>6780481</v>
      </c>
      <c r="D19" t="str">
        <f>IFERROR(IF(VLOOKUP(C19,'FATURA SIM'!$C$13:$C$1048576,1,0)&gt;1,"SIM",),"NÃO")</f>
        <v>NÃO</v>
      </c>
    </row>
    <row r="20" spans="3:4" x14ac:dyDescent="0.25">
      <c r="C20" s="18">
        <v>6781116</v>
      </c>
      <c r="D20" t="str">
        <f>IFERROR(IF(VLOOKUP(C20,'FATURA SIM'!$C$13:$C$1048576,1,0)&gt;1,"SIM",),"NÃO")</f>
        <v>NÃO</v>
      </c>
    </row>
    <row r="21" spans="3:4" x14ac:dyDescent="0.25">
      <c r="C21" s="18">
        <v>6782603</v>
      </c>
      <c r="D21" t="str">
        <f>IFERROR(IF(VLOOKUP(C21,'FATURA SIM'!$C$13:$C$1048576,1,0)&gt;1,"SIM",),"NÃO")</f>
        <v>NÃO</v>
      </c>
    </row>
    <row r="22" spans="3:4" x14ac:dyDescent="0.25">
      <c r="C22" s="18">
        <v>6791372</v>
      </c>
      <c r="D22" t="str">
        <f>IFERROR(IF(VLOOKUP(C22,'FATURA SIM'!$C$13:$C$1048576,1,0)&gt;1,"SIM",),"NÃO")</f>
        <v>SIM</v>
      </c>
    </row>
    <row r="23" spans="3:4" x14ac:dyDescent="0.25">
      <c r="C23" s="18">
        <v>6792518</v>
      </c>
      <c r="D23" t="str">
        <f>IFERROR(IF(VLOOKUP(C23,'FATURA SIM'!$C$13:$C$1048576,1,0)&gt;1,"SIM",),"NÃO")</f>
        <v>SIM</v>
      </c>
    </row>
    <row r="24" spans="3:4" x14ac:dyDescent="0.25">
      <c r="C24" s="18">
        <v>6793173</v>
      </c>
      <c r="D24" t="str">
        <f>IFERROR(IF(VLOOKUP(C24,'FATURA SIM'!$C$13:$C$1048576,1,0)&gt;1,"SIM",),"NÃO")</f>
        <v>SIM</v>
      </c>
    </row>
    <row r="25" spans="3:4" x14ac:dyDescent="0.25">
      <c r="C25" s="18">
        <v>6796126</v>
      </c>
      <c r="D25" t="str">
        <f>IFERROR(IF(VLOOKUP(C25,'FATURA SIM'!$C$13:$C$1048576,1,0)&gt;1,"SIM",),"NÃO")</f>
        <v>NÃO</v>
      </c>
    </row>
    <row r="26" spans="3:4" x14ac:dyDescent="0.25">
      <c r="C26" s="18">
        <v>6796149</v>
      </c>
      <c r="D26" t="str">
        <f>IFERROR(IF(VLOOKUP(C26,'FATURA SIM'!$C$13:$C$1048576,1,0)&gt;1,"SIM",),"NÃO")</f>
        <v>NÃO</v>
      </c>
    </row>
    <row r="27" spans="3:4" x14ac:dyDescent="0.25">
      <c r="C27" s="1">
        <v>6798067</v>
      </c>
      <c r="D27" t="str">
        <f>IFERROR(IF(VLOOKUP(C27,'FATURA SIM'!$C$13:$C$1048576,1,0)&gt;1,"SIM",),"NÃO")</f>
        <v>SIM</v>
      </c>
    </row>
    <row r="28" spans="3:4" x14ac:dyDescent="0.25">
      <c r="C28" s="1">
        <v>6818221</v>
      </c>
      <c r="D28" t="str">
        <f>IFERROR(IF(VLOOKUP(C28,'FATURA SIM'!$C$13:$C$1048576,1,0)&gt;1,"SIM",),"NÃO")</f>
        <v>SIM</v>
      </c>
    </row>
    <row r="29" spans="3:4" x14ac:dyDescent="0.25">
      <c r="C29" s="1">
        <v>6821282</v>
      </c>
      <c r="D29" t="str">
        <f>IFERROR(IF(VLOOKUP(C29,'FATURA SIM'!$C$13:$C$1048576,1,0)&gt;1,"SIM",),"NÃO")</f>
        <v>NÃO</v>
      </c>
    </row>
    <row r="30" spans="3:4" x14ac:dyDescent="0.25">
      <c r="C30" s="1">
        <v>6821375</v>
      </c>
      <c r="D30" t="str">
        <f>IFERROR(IF(VLOOKUP(C30,'FATURA SIM'!$C$13:$C$1048576,1,0)&gt;1,"SIM",),"NÃO")</f>
        <v>NÃO</v>
      </c>
    </row>
    <row r="31" spans="3:4" x14ac:dyDescent="0.25">
      <c r="C31" s="1">
        <v>6823344</v>
      </c>
      <c r="D31" t="str">
        <f>IFERROR(IF(VLOOKUP(C31,'FATURA SIM'!$C$13:$C$1048576,1,0)&gt;1,"SIM",),"NÃO")</f>
        <v>NÃO</v>
      </c>
    </row>
    <row r="32" spans="3:4" x14ac:dyDescent="0.25">
      <c r="C32" s="1">
        <v>6945984</v>
      </c>
      <c r="D32" t="str">
        <f>IFERROR(IF(VLOOKUP(C32,'FATURA SIM'!$C$13:$C$1048576,1,0)&gt;1,"SIM",),"NÃO")</f>
        <v>NÃO</v>
      </c>
    </row>
    <row r="33" spans="3:4" x14ac:dyDescent="0.25">
      <c r="C33" s="1">
        <v>6947974</v>
      </c>
      <c r="D33" t="str">
        <f>IFERROR(IF(VLOOKUP(C33,'FATURA SIM'!$C$13:$C$1048576,1,0)&gt;1,"SIM",),"NÃO")</f>
        <v>NÃO</v>
      </c>
    </row>
    <row r="34" spans="3:4" x14ac:dyDescent="0.25">
      <c r="C34" s="1">
        <v>6950569</v>
      </c>
      <c r="D34" t="str">
        <f>IFERROR(IF(VLOOKUP(C34,'FATURA SIM'!$C$13:$C$1048576,1,0)&gt;1,"SIM",),"NÃO")</f>
        <v>SIM</v>
      </c>
    </row>
    <row r="35" spans="3:4" x14ac:dyDescent="0.25">
      <c r="C35" s="1">
        <v>6952565</v>
      </c>
      <c r="D35" t="str">
        <f>IFERROR(IF(VLOOKUP(C35,'FATURA SIM'!$C$13:$C$1048576,1,0)&gt;1,"SIM",),"NÃO")</f>
        <v>NÃO</v>
      </c>
    </row>
    <row r="36" spans="3:4" x14ac:dyDescent="0.25">
      <c r="C36" s="1">
        <v>6953009</v>
      </c>
      <c r="D36" t="str">
        <f>IFERROR(IF(VLOOKUP(C36,'FATURA SIM'!$C$13:$C$1048576,1,0)&gt;1,"SIM",),"NÃO")</f>
        <v>NÃO</v>
      </c>
    </row>
    <row r="37" spans="3:4" x14ac:dyDescent="0.25">
      <c r="C37" s="1">
        <v>6953941</v>
      </c>
      <c r="D37" t="str">
        <f>IFERROR(IF(VLOOKUP(C37,'FATURA SIM'!$C$13:$C$1048576,1,0)&gt;1,"SIM",),"NÃO")</f>
        <v>NÃO</v>
      </c>
    </row>
    <row r="38" spans="3:4" x14ac:dyDescent="0.25">
      <c r="C38" s="1">
        <v>695636</v>
      </c>
      <c r="D38" t="str">
        <f>IFERROR(IF(VLOOKUP(C38,'FATURA SIM'!$C$13:$C$1048576,1,0)&gt;1,"SIM",),"NÃO")</f>
        <v>NÃO</v>
      </c>
    </row>
    <row r="39" spans="3:4" x14ac:dyDescent="0.25">
      <c r="C39" s="1">
        <v>6956426</v>
      </c>
      <c r="D39" t="str">
        <f>IFERROR(IF(VLOOKUP(C39,'FATURA SIM'!$C$13:$C$1048576,1,0)&gt;1,"SIM",),"NÃO")</f>
        <v>NÃO</v>
      </c>
    </row>
    <row r="40" spans="3:4" x14ac:dyDescent="0.25">
      <c r="C40" s="1">
        <v>6956995</v>
      </c>
      <c r="D40" t="str">
        <f>IFERROR(IF(VLOOKUP(C40,'FATURA SIM'!$C$13:$C$1048576,1,0)&gt;1,"SIM",),"NÃO")</f>
        <v>SIM</v>
      </c>
    </row>
    <row r="41" spans="3:4" x14ac:dyDescent="0.25">
      <c r="C41" s="1">
        <v>69622776</v>
      </c>
      <c r="D41" t="str">
        <f>IFERROR(IF(VLOOKUP(C41,'FATURA SIM'!$C$13:$C$1048576,1,0)&gt;1,"SIM",),"NÃO")</f>
        <v>NÃO</v>
      </c>
    </row>
    <row r="42" spans="3:4" x14ac:dyDescent="0.25">
      <c r="C42" s="1">
        <v>6966005</v>
      </c>
      <c r="D42" t="str">
        <f>IFERROR(IF(VLOOKUP(C42,'FATURA SIM'!$C$13:$C$1048576,1,0)&gt;1,"SIM",),"NÃO")</f>
        <v>NÃO</v>
      </c>
    </row>
    <row r="43" spans="3:4" x14ac:dyDescent="0.25">
      <c r="C43" s="1">
        <v>6967637</v>
      </c>
      <c r="D43" t="str">
        <f>IFERROR(IF(VLOOKUP(C43,'FATURA SIM'!$C$13:$C$1048576,1,0)&gt;1,"SIM",),"NÃO")</f>
        <v>SIM</v>
      </c>
    </row>
    <row r="44" spans="3:4" x14ac:dyDescent="0.25">
      <c r="C44" s="1">
        <v>6968303</v>
      </c>
      <c r="D44" t="str">
        <f>IFERROR(IF(VLOOKUP(C44,'FATURA SIM'!$C$13:$C$1048576,1,0)&gt;1,"SIM",),"NÃO")</f>
        <v>NÃO</v>
      </c>
    </row>
    <row r="45" spans="3:4" x14ac:dyDescent="0.25">
      <c r="C45" s="1">
        <v>6969350</v>
      </c>
      <c r="D45" t="str">
        <f>IFERROR(IF(VLOOKUP(C45,'FATURA SIM'!$C$13:$C$1048576,1,0)&gt;1,"SIM",),"NÃO")</f>
        <v>SIM</v>
      </c>
    </row>
    <row r="46" spans="3:4" x14ac:dyDescent="0.25">
      <c r="C46" s="1">
        <v>6969721</v>
      </c>
      <c r="D46" t="str">
        <f>IFERROR(IF(VLOOKUP(C46,'FATURA SIM'!$C$13:$C$1048576,1,0)&gt;1,"SIM",),"NÃO")</f>
        <v>NÃO</v>
      </c>
    </row>
    <row r="47" spans="3:4" x14ac:dyDescent="0.25">
      <c r="C47" s="1">
        <v>69745851</v>
      </c>
      <c r="D47" t="str">
        <f>IFERROR(IF(VLOOKUP(C47,'FATURA SIM'!$C$13:$C$1048576,1,0)&gt;1,"SIM",),"NÃO")</f>
        <v>NÃO</v>
      </c>
    </row>
    <row r="48" spans="3:4" x14ac:dyDescent="0.25">
      <c r="C48" s="1">
        <v>698891</v>
      </c>
      <c r="D48" t="str">
        <f>IFERROR(IF(VLOOKUP(C48,'FATURA SIM'!$C$13:$C$1048576,1,0)&gt;1,"SIM",),"NÃO")</f>
        <v>SIM</v>
      </c>
    </row>
    <row r="49" spans="3:4" x14ac:dyDescent="0.25">
      <c r="C49" s="1">
        <v>6994444</v>
      </c>
      <c r="D49" t="str">
        <f>IFERROR(IF(VLOOKUP(C49,'FATURA SIM'!$C$13:$C$1048576,1,0)&gt;1,"SIM",),"NÃO")</f>
        <v>NÃO</v>
      </c>
    </row>
    <row r="50" spans="3:4" x14ac:dyDescent="0.25">
      <c r="C50" s="1">
        <v>7015695</v>
      </c>
      <c r="D50" t="str">
        <f>IFERROR(IF(VLOOKUP(C50,'FATURA SIM'!$C$13:$C$1048576,1,0)&gt;1,"SIM",),"NÃO")</f>
        <v>NÃO</v>
      </c>
    </row>
    <row r="51" spans="3:4" x14ac:dyDescent="0.25">
      <c r="C51" s="1">
        <v>705274</v>
      </c>
      <c r="D51" t="str">
        <f>IFERROR(IF(VLOOKUP(C51,'FATURA SIM'!$C$13:$C$1048576,1,0)&gt;1,"SIM",),"NÃO")</f>
        <v>NÃO</v>
      </c>
    </row>
    <row r="52" spans="3:4" x14ac:dyDescent="0.25">
      <c r="C52" s="1">
        <v>705596</v>
      </c>
      <c r="D52" t="str">
        <f>IFERROR(IF(VLOOKUP(C52,'FATURA SIM'!$C$13:$C$1048576,1,0)&gt;1,"SIM",),"NÃO")</f>
        <v>NÃO</v>
      </c>
    </row>
    <row r="53" spans="3:4" x14ac:dyDescent="0.25">
      <c r="C53" s="1">
        <v>7000162</v>
      </c>
      <c r="D53" t="str">
        <f>IFERROR(IF(VLOOKUP(C53,'FATURA SIM'!$C$13:$C$1048576,1,0)&gt;1,"SIM",),"NÃO")</f>
        <v>NÃO</v>
      </c>
    </row>
    <row r="54" spans="3:4" x14ac:dyDescent="0.25">
      <c r="C54" s="1">
        <v>70026570</v>
      </c>
      <c r="D54" t="str">
        <f>IFERROR(IF(VLOOKUP(C54,'FATURA SIM'!$C$13:$C$1048576,1,0)&gt;1,"SIM",),"NÃO")</f>
        <v>NÃO</v>
      </c>
    </row>
    <row r="55" spans="3:4" x14ac:dyDescent="0.25">
      <c r="C55" s="1">
        <v>7005596</v>
      </c>
      <c r="D55" t="str">
        <f>IFERROR(IF(VLOOKUP(C55,'FATURA SIM'!$C$13:$C$1048576,1,0)&gt;1,"SIM",),"NÃO")</f>
        <v>SIM</v>
      </c>
    </row>
    <row r="56" spans="3:4" x14ac:dyDescent="0.25">
      <c r="C56" s="1">
        <v>7007374</v>
      </c>
      <c r="D56" t="str">
        <f>IFERROR(IF(VLOOKUP(C56,'FATURA SIM'!$C$13:$C$1048576,1,0)&gt;1,"SIM",),"NÃO")</f>
        <v>NÃO</v>
      </c>
    </row>
    <row r="57" spans="3:4" x14ac:dyDescent="0.25">
      <c r="C57" s="1">
        <v>70096541</v>
      </c>
      <c r="D57" t="str">
        <f>IFERROR(IF(VLOOKUP(C57,'FATURA SIM'!$C$13:$C$1048576,1,0)&gt;1,"SIM",),"NÃO")</f>
        <v>SIM</v>
      </c>
    </row>
    <row r="58" spans="3:4" x14ac:dyDescent="0.25">
      <c r="C58" s="1">
        <v>7011292</v>
      </c>
      <c r="D58" t="str">
        <f>IFERROR(IF(VLOOKUP(C58,'FATURA SIM'!$C$13:$C$1048576,1,0)&gt;1,"SIM",),"NÃO")</f>
        <v>NÃO</v>
      </c>
    </row>
    <row r="59" spans="3:4" x14ac:dyDescent="0.25">
      <c r="C59" s="1">
        <v>7015190</v>
      </c>
      <c r="D59" t="str">
        <f>IFERROR(IF(VLOOKUP(C59,'FATURA SIM'!$C$13:$C$1048576,1,0)&gt;1,"SIM",),"NÃO")</f>
        <v>NÃO</v>
      </c>
    </row>
    <row r="60" spans="3:4" x14ac:dyDescent="0.25">
      <c r="C60" s="1">
        <v>7016436</v>
      </c>
      <c r="D60" t="str">
        <f>IFERROR(IF(VLOOKUP(C60,'FATURA SIM'!$C$13:$C$1048576,1,0)&gt;1,"SIM",),"NÃO")</f>
        <v>NÃO</v>
      </c>
    </row>
    <row r="61" spans="3:4" x14ac:dyDescent="0.25">
      <c r="C61" s="1">
        <v>70227201</v>
      </c>
      <c r="D61" t="str">
        <f>IFERROR(IF(VLOOKUP(C61,'FATURA SIM'!$C$13:$C$1048576,1,0)&gt;1,"SIM",),"NÃO")</f>
        <v>SIM</v>
      </c>
    </row>
    <row r="62" spans="3:4" x14ac:dyDescent="0.25">
      <c r="C62" s="1">
        <v>7023876</v>
      </c>
      <c r="D62" t="str">
        <f>IFERROR(IF(VLOOKUP(C62,'FATURA SIM'!$C$13:$C$1048576,1,0)&gt;1,"SIM",),"NÃO")</f>
        <v>SIM</v>
      </c>
    </row>
    <row r="63" spans="3:4" x14ac:dyDescent="0.25">
      <c r="C63" s="1">
        <v>7024580</v>
      </c>
      <c r="D63" t="str">
        <f>IFERROR(IF(VLOOKUP(C63,'FATURA SIM'!$C$13:$C$1048576,1,0)&gt;1,"SIM",),"NÃO")</f>
        <v>NÃO</v>
      </c>
    </row>
    <row r="64" spans="3:4" x14ac:dyDescent="0.25">
      <c r="C64" s="1">
        <v>7026651</v>
      </c>
      <c r="D64" t="str">
        <f>IFERROR(IF(VLOOKUP(C64,'FATURA SIM'!$C$13:$C$1048576,1,0)&gt;1,"SIM",),"NÃO")</f>
        <v>NÃO</v>
      </c>
    </row>
    <row r="65" spans="3:4" x14ac:dyDescent="0.25">
      <c r="C65" s="1">
        <v>7028437</v>
      </c>
      <c r="D65" t="str">
        <f>IFERROR(IF(VLOOKUP(C65,'FATURA SIM'!$C$13:$C$1048576,1,0)&gt;1,"SIM",),"NÃO")</f>
        <v>SIM</v>
      </c>
    </row>
    <row r="66" spans="3:4" x14ac:dyDescent="0.25">
      <c r="C66" s="1">
        <v>7029192</v>
      </c>
      <c r="D66" t="str">
        <f>IFERROR(IF(VLOOKUP(C66,'FATURA SIM'!$C$13:$C$1048576,1,0)&gt;1,"SIM",),"NÃO")</f>
        <v>SIM</v>
      </c>
    </row>
    <row r="67" spans="3:4" x14ac:dyDescent="0.25">
      <c r="C67" s="1">
        <v>7029637</v>
      </c>
      <c r="D67" t="str">
        <f>IFERROR(IF(VLOOKUP(C67,'FATURA SIM'!$C$13:$C$1048576,1,0)&gt;1,"SIM",),"NÃO")</f>
        <v>NÃO</v>
      </c>
    </row>
    <row r="68" spans="3:4" x14ac:dyDescent="0.25">
      <c r="C68" s="1">
        <v>7030011</v>
      </c>
      <c r="D68" t="str">
        <f>IFERROR(IF(VLOOKUP(C68,'FATURA SIM'!$C$13:$C$1048576,1,0)&gt;1,"SIM",),"NÃO")</f>
        <v>NÃO</v>
      </c>
    </row>
    <row r="69" spans="3:4" x14ac:dyDescent="0.25">
      <c r="C69" s="1">
        <v>7031829</v>
      </c>
      <c r="D69" t="str">
        <f>IFERROR(IF(VLOOKUP(C69,'FATURA SIM'!$C$13:$C$1048576,1,0)&gt;1,"SIM",),"NÃO")</f>
        <v>NÃO</v>
      </c>
    </row>
    <row r="70" spans="3:4" x14ac:dyDescent="0.25">
      <c r="C70" s="1">
        <v>7034653</v>
      </c>
      <c r="D70" t="str">
        <f>IFERROR(IF(VLOOKUP(C70,'FATURA SIM'!$C$13:$C$1048576,1,0)&gt;1,"SIM",),"NÃO")</f>
        <v>NÃO</v>
      </c>
    </row>
    <row r="71" spans="3:4" x14ac:dyDescent="0.25">
      <c r="C71" s="1">
        <v>6633975</v>
      </c>
      <c r="D71" t="str">
        <f>IFERROR(IF(VLOOKUP(C71,'FATURA SIM'!$C$13:$C$1048576,1,0)&gt;1,"SIM",),"NÃO")</f>
        <v>NÃO</v>
      </c>
    </row>
    <row r="72" spans="3:4" x14ac:dyDescent="0.25">
      <c r="C72" s="1">
        <v>6653592</v>
      </c>
      <c r="D72" t="str">
        <f>IFERROR(IF(VLOOKUP(C72,'FATURA SIM'!$C$13:$C$1048576,1,0)&gt;1,"SIM",),"NÃO")</f>
        <v>NÃO</v>
      </c>
    </row>
    <row r="73" spans="3:4" x14ac:dyDescent="0.25">
      <c r="C73" s="1">
        <v>6654174</v>
      </c>
      <c r="D73" t="str">
        <f>IFERROR(IF(VLOOKUP(C73,'FATURA SIM'!$C$13:$C$1048576,1,0)&gt;1,"SIM",),"NÃO")</f>
        <v>NÃO</v>
      </c>
    </row>
    <row r="74" spans="3:4" x14ac:dyDescent="0.25">
      <c r="C74" s="1">
        <v>6659426</v>
      </c>
      <c r="D74" t="str">
        <f>IFERROR(IF(VLOOKUP(C74,'FATURA SIM'!$C$13:$C$1048576,1,0)&gt;1,"SIM",),"NÃO")</f>
        <v>NÃO</v>
      </c>
    </row>
    <row r="75" spans="3:4" x14ac:dyDescent="0.25">
      <c r="C75" s="1">
        <v>6660631</v>
      </c>
      <c r="D75" t="str">
        <f>IFERROR(IF(VLOOKUP(C75,'FATURA SIM'!$C$13:$C$1048576,1,0)&gt;1,"SIM",),"NÃO")</f>
        <v>SIM</v>
      </c>
    </row>
    <row r="76" spans="3:4" x14ac:dyDescent="0.25">
      <c r="C76" s="18">
        <v>6662462</v>
      </c>
      <c r="D76" t="str">
        <f>IFERROR(IF(VLOOKUP(C76,'FATURA SIM'!$C$13:$C$1048576,1,0)&gt;1,"SIM",),"NÃO")</f>
        <v>NÃO</v>
      </c>
    </row>
    <row r="77" spans="3:4" x14ac:dyDescent="0.25">
      <c r="C77" s="18">
        <v>6663153</v>
      </c>
      <c r="D77" t="str">
        <f>IFERROR(IF(VLOOKUP(C77,'FATURA SIM'!$C$13:$C$1048576,1,0)&gt;1,"SIM",),"NÃO")</f>
        <v>SIM</v>
      </c>
    </row>
    <row r="78" spans="3:4" x14ac:dyDescent="0.25">
      <c r="C78" s="18">
        <v>6664705</v>
      </c>
      <c r="D78" t="str">
        <f>IFERROR(IF(VLOOKUP(C78,'FATURA SIM'!$C$13:$C$1048576,1,0)&gt;1,"SIM",),"NÃO")</f>
        <v>SIM</v>
      </c>
    </row>
    <row r="79" spans="3:4" x14ac:dyDescent="0.25">
      <c r="C79" s="18">
        <v>6665256</v>
      </c>
      <c r="D79" t="str">
        <f>IFERROR(IF(VLOOKUP(C79,'FATURA SIM'!$C$13:$C$1048576,1,0)&gt;1,"SIM",),"NÃO")</f>
        <v>NÃO</v>
      </c>
    </row>
    <row r="80" spans="3:4" x14ac:dyDescent="0.25">
      <c r="C80" s="18">
        <v>6680348</v>
      </c>
      <c r="D80" t="str">
        <f>IFERROR(IF(VLOOKUP(C80,'FATURA SIM'!$C$13:$C$1048576,1,0)&gt;1,"SIM",),"NÃO")</f>
        <v>NÃO</v>
      </c>
    </row>
    <row r="81" spans="3:4" x14ac:dyDescent="0.25">
      <c r="C81" s="18">
        <v>6688423</v>
      </c>
      <c r="D81" t="str">
        <f>IFERROR(IF(VLOOKUP(C81,'FATURA SIM'!$C$13:$C$1048576,1,0)&gt;1,"SIM",),"NÃO")</f>
        <v>SIM</v>
      </c>
    </row>
    <row r="82" spans="3:4" x14ac:dyDescent="0.25">
      <c r="C82" s="18">
        <v>6688976</v>
      </c>
      <c r="D82" t="str">
        <f>IFERROR(IF(VLOOKUP(C82,'FATURA SIM'!$C$13:$C$1048576,1,0)&gt;1,"SIM",),"NÃO")</f>
        <v>SIM</v>
      </c>
    </row>
    <row r="83" spans="3:4" x14ac:dyDescent="0.25">
      <c r="C83" s="18">
        <v>6692319</v>
      </c>
      <c r="D83" t="str">
        <f>IFERROR(IF(VLOOKUP(C83,'FATURA SIM'!$C$13:$C$1048576,1,0)&gt;1,"SIM",),"NÃO")</f>
        <v>NÃO</v>
      </c>
    </row>
    <row r="84" spans="3:4" x14ac:dyDescent="0.25">
      <c r="C84" s="18">
        <v>6694563</v>
      </c>
      <c r="D84" t="str">
        <f>IFERROR(IF(VLOOKUP(C84,'FATURA SIM'!$C$13:$C$1048576,1,0)&gt;1,"SIM",),"NÃO")</f>
        <v>NÃO</v>
      </c>
    </row>
    <row r="85" spans="3:4" x14ac:dyDescent="0.25">
      <c r="C85" s="18">
        <v>6697564</v>
      </c>
      <c r="D85" t="str">
        <f>IFERROR(IF(VLOOKUP(C85,'FATURA SIM'!$C$13:$C$1048576,1,0)&gt;1,"SIM",),"NÃO")</f>
        <v>NÃO</v>
      </c>
    </row>
    <row r="86" spans="3:4" x14ac:dyDescent="0.25">
      <c r="C86" s="18">
        <v>6697928</v>
      </c>
      <c r="D86" t="str">
        <f>IFERROR(IF(VLOOKUP(C86,'FATURA SIM'!$C$13:$C$1048576,1,0)&gt;1,"SIM",),"NÃO")</f>
        <v>NÃO</v>
      </c>
    </row>
    <row r="87" spans="3:4" x14ac:dyDescent="0.25">
      <c r="C87" s="18">
        <v>6699612</v>
      </c>
      <c r="D87" t="str">
        <f>IFERROR(IF(VLOOKUP(C87,'FATURA SIM'!$C$13:$C$1048576,1,0)&gt;1,"SIM",),"NÃO")</f>
        <v>NÃO</v>
      </c>
    </row>
    <row r="88" spans="3:4" x14ac:dyDescent="0.25">
      <c r="C88" s="18">
        <v>6702785</v>
      </c>
      <c r="D88" t="str">
        <f>IFERROR(IF(VLOOKUP(C88,'FATURA SIM'!$C$13:$C$1048576,1,0)&gt;1,"SIM",),"NÃO")</f>
        <v>NÃO</v>
      </c>
    </row>
    <row r="89" spans="3:4" x14ac:dyDescent="0.25">
      <c r="C89" s="18">
        <v>6703305</v>
      </c>
      <c r="D89" t="str">
        <f>IFERROR(IF(VLOOKUP(C89,'FATURA SIM'!$C$13:$C$1048576,1,0)&gt;1,"SIM",),"NÃO")</f>
        <v>NÃO</v>
      </c>
    </row>
    <row r="90" spans="3:4" x14ac:dyDescent="0.25">
      <c r="C90" s="18">
        <v>6703962</v>
      </c>
      <c r="D90" t="str">
        <f>IFERROR(IF(VLOOKUP(C90,'FATURA SIM'!$C$13:$C$1048576,1,0)&gt;1,"SIM",),"NÃO")</f>
        <v>NÃO</v>
      </c>
    </row>
    <row r="91" spans="3:4" x14ac:dyDescent="0.25">
      <c r="C91" s="18">
        <v>6705912</v>
      </c>
      <c r="D91" t="str">
        <f>IFERROR(IF(VLOOKUP(C91,'FATURA SIM'!$C$13:$C$1048576,1,0)&gt;1,"SIM",),"NÃO")</f>
        <v>NÃO</v>
      </c>
    </row>
    <row r="92" spans="3:4" x14ac:dyDescent="0.25">
      <c r="C92" s="18">
        <v>6709909</v>
      </c>
      <c r="D92" t="str">
        <f>IFERROR(IF(VLOOKUP(C92,'FATURA SIM'!$C$13:$C$1048576,1,0)&gt;1,"SIM",),"NÃO")</f>
        <v>NÃO</v>
      </c>
    </row>
    <row r="93" spans="3:4" x14ac:dyDescent="0.25">
      <c r="C93" s="18">
        <v>6713235</v>
      </c>
      <c r="D93" t="str">
        <f>IFERROR(IF(VLOOKUP(C93,'FATURA SIM'!$C$13:$C$1048576,1,0)&gt;1,"SIM",),"NÃO")</f>
        <v>SIM</v>
      </c>
    </row>
    <row r="94" spans="3:4" x14ac:dyDescent="0.25">
      <c r="C94" s="18">
        <v>6717184</v>
      </c>
      <c r="D94" t="str">
        <f>IFERROR(IF(VLOOKUP(C94,'FATURA SIM'!$C$13:$C$1048576,1,0)&gt;1,"SIM",),"NÃO")</f>
        <v>NÃO</v>
      </c>
    </row>
    <row r="95" spans="3:4" x14ac:dyDescent="0.25">
      <c r="C95" s="18">
        <v>6725281</v>
      </c>
      <c r="D95" t="str">
        <f>IFERROR(IF(VLOOKUP(C95,'FATURA SIM'!$C$13:$C$1048576,1,0)&gt;1,"SIM",),"NÃO")</f>
        <v>NÃO</v>
      </c>
    </row>
    <row r="96" spans="3:4" x14ac:dyDescent="0.25">
      <c r="C96" s="18">
        <v>6725642</v>
      </c>
      <c r="D96" t="str">
        <f>IFERROR(IF(VLOOKUP(C96,'FATURA SIM'!$C$13:$C$1048576,1,0)&gt;1,"SIM",),"NÃO")</f>
        <v>NÃO</v>
      </c>
    </row>
    <row r="97" spans="3:4" x14ac:dyDescent="0.25">
      <c r="C97" s="18">
        <v>6727482</v>
      </c>
      <c r="D97" t="str">
        <f>IFERROR(IF(VLOOKUP(C97,'FATURA SIM'!$C$13:$C$1048576,1,0)&gt;1,"SIM",),"NÃO")</f>
        <v>NÃO</v>
      </c>
    </row>
    <row r="98" spans="3:4" x14ac:dyDescent="0.25">
      <c r="C98" s="1">
        <v>6734470</v>
      </c>
      <c r="D98" t="str">
        <f>IFERROR(IF(VLOOKUP(C98,'FATURA SIM'!$C$13:$C$1048576,1,0)&gt;1,"SIM",),"NÃO")</f>
        <v>NÃO</v>
      </c>
    </row>
    <row r="99" spans="3:4" x14ac:dyDescent="0.25">
      <c r="C99" s="1">
        <v>6738715</v>
      </c>
      <c r="D99" t="str">
        <f>IFERROR(IF(VLOOKUP(C99,'FATURA SIM'!$C$13:$C$1048576,1,0)&gt;1,"SIM",),"NÃO")</f>
        <v>SIM</v>
      </c>
    </row>
    <row r="100" spans="3:4" x14ac:dyDescent="0.25">
      <c r="C100" s="1">
        <v>6740717</v>
      </c>
      <c r="D100" t="str">
        <f>IFERROR(IF(VLOOKUP(C100,'FATURA SIM'!$C$13:$C$1048576,1,0)&gt;1,"SIM",),"NÃO")</f>
        <v>NÃO</v>
      </c>
    </row>
    <row r="101" spans="3:4" x14ac:dyDescent="0.25">
      <c r="C101" s="1">
        <v>6744863</v>
      </c>
      <c r="D101" t="str">
        <f>IFERROR(IF(VLOOKUP(C101,'FATURA SIM'!$C$13:$C$1048576,1,0)&gt;1,"SIM",),"NÃO")</f>
        <v>NÃO</v>
      </c>
    </row>
    <row r="102" spans="3:4" x14ac:dyDescent="0.25">
      <c r="C102" s="1">
        <v>6744904</v>
      </c>
      <c r="D102" t="str">
        <f>IFERROR(IF(VLOOKUP(C102,'FATURA SIM'!$C$13:$C$1048576,1,0)&gt;1,"SIM",),"NÃO")</f>
        <v>NÃO</v>
      </c>
    </row>
    <row r="103" spans="3:4" x14ac:dyDescent="0.25">
      <c r="C103" s="1">
        <v>6622748</v>
      </c>
      <c r="D103" t="str">
        <f>IFERROR(IF(VLOOKUP(C103,'FATURA SIM'!$C$13:$C$1048576,1,0)&gt;1,"SIM",),"NÃO")</f>
        <v>NÃO</v>
      </c>
    </row>
    <row r="104" spans="3:4" x14ac:dyDescent="0.25">
      <c r="C104" s="1">
        <v>6623317</v>
      </c>
      <c r="D104" t="str">
        <f>IFERROR(IF(VLOOKUP(C104,'FATURA SIM'!$C$13:$C$1048576,1,0)&gt;1,"SIM",),"NÃO")</f>
        <v>SIM</v>
      </c>
    </row>
    <row r="105" spans="3:4" x14ac:dyDescent="0.25">
      <c r="C105" s="1">
        <v>6625223</v>
      </c>
      <c r="D105" t="str">
        <f>IFERROR(IF(VLOOKUP(C105,'FATURA SIM'!$C$13:$C$1048576,1,0)&gt;1,"SIM",),"NÃO")</f>
        <v>NÃO</v>
      </c>
    </row>
    <row r="106" spans="3:4" x14ac:dyDescent="0.25">
      <c r="C106" s="1">
        <v>6880959</v>
      </c>
      <c r="D106" t="str">
        <f>IFERROR(IF(VLOOKUP(C106,'FATURA SIM'!$C$13:$C$1048576,1,0)&gt;1,"SIM",),"NÃO")</f>
        <v>NÃO</v>
      </c>
    </row>
    <row r="107" spans="3:4" x14ac:dyDescent="0.25">
      <c r="C107" s="1">
        <v>6882985</v>
      </c>
      <c r="D107" t="str">
        <f>IFERROR(IF(VLOOKUP(C107,'FATURA SIM'!$C$13:$C$1048576,1,0)&gt;1,"SIM",),"NÃO")</f>
        <v>NÃO</v>
      </c>
    </row>
    <row r="108" spans="3:4" x14ac:dyDescent="0.25">
      <c r="C108" s="1">
        <v>6886560</v>
      </c>
      <c r="D108" t="str">
        <f>IFERROR(IF(VLOOKUP(C108,'FATURA SIM'!$C$13:$C$1048576,1,0)&gt;1,"SIM",),"NÃO")</f>
        <v>SIM</v>
      </c>
    </row>
    <row r="109" spans="3:4" x14ac:dyDescent="0.25">
      <c r="C109" s="1">
        <v>6889635</v>
      </c>
      <c r="D109" t="str">
        <f>IFERROR(IF(VLOOKUP(C109,'FATURA SIM'!$C$13:$C$1048576,1,0)&gt;1,"SIM",),"NÃO")</f>
        <v>NÃO</v>
      </c>
    </row>
    <row r="110" spans="3:4" x14ac:dyDescent="0.25">
      <c r="C110" s="1">
        <v>6894229</v>
      </c>
      <c r="D110" t="str">
        <f>IFERROR(IF(VLOOKUP(C110,'FATURA SIM'!$C$13:$C$1048576,1,0)&gt;1,"SIM",),"NÃO")</f>
        <v>NÃO</v>
      </c>
    </row>
    <row r="111" spans="3:4" x14ac:dyDescent="0.25">
      <c r="C111" s="1">
        <v>6895887</v>
      </c>
      <c r="D111" t="str">
        <f>IFERROR(IF(VLOOKUP(C111,'FATURA SIM'!$C$13:$C$1048576,1,0)&gt;1,"SIM",),"NÃO")</f>
        <v>NÃO</v>
      </c>
    </row>
    <row r="112" spans="3:4" x14ac:dyDescent="0.25">
      <c r="C112" s="1">
        <v>6896645</v>
      </c>
      <c r="D112" t="str">
        <f>IFERROR(IF(VLOOKUP(C112,'FATURA SIM'!$C$13:$C$1048576,1,0)&gt;1,"SIM",),"NÃO")</f>
        <v>NÃO</v>
      </c>
    </row>
    <row r="113" spans="3:4" x14ac:dyDescent="0.25">
      <c r="C113" s="18">
        <v>6898735</v>
      </c>
      <c r="D113" t="str">
        <f>IFERROR(IF(VLOOKUP(C113,'FATURA SIM'!$C$13:$C$1048576,1,0)&gt;1,"SIM",),"NÃO")</f>
        <v>NÃO</v>
      </c>
    </row>
    <row r="114" spans="3:4" x14ac:dyDescent="0.25">
      <c r="C114" s="1">
        <v>6900382</v>
      </c>
      <c r="D114" t="str">
        <f>IFERROR(IF(VLOOKUP(C114,'FATURA SIM'!$C$13:$C$1048576,1,0)&gt;1,"SIM",),"NÃO")</f>
        <v>NÃO</v>
      </c>
    </row>
    <row r="115" spans="3:4" x14ac:dyDescent="0.25">
      <c r="C115" s="1">
        <v>69005432</v>
      </c>
      <c r="D115" t="str">
        <f>IFERROR(IF(VLOOKUP(C115,'FATURA SIM'!$C$13:$C$1048576,1,0)&gt;1,"SIM",),"NÃO")</f>
        <v>NÃO</v>
      </c>
    </row>
    <row r="116" spans="3:4" x14ac:dyDescent="0.25">
      <c r="C116" s="1">
        <v>6900883</v>
      </c>
      <c r="D116" t="str">
        <f>IFERROR(IF(VLOOKUP(C116,'FATURA SIM'!$C$13:$C$1048576,1,0)&gt;1,"SIM",),"NÃO")</f>
        <v>SIM</v>
      </c>
    </row>
    <row r="117" spans="3:4" x14ac:dyDescent="0.25">
      <c r="C117" s="1">
        <v>6902741</v>
      </c>
      <c r="D117" t="str">
        <f>IFERROR(IF(VLOOKUP(C117,'FATURA SIM'!$C$13:$C$1048576,1,0)&gt;1,"SIM",),"NÃO")</f>
        <v>NÃO</v>
      </c>
    </row>
    <row r="118" spans="3:4" x14ac:dyDescent="0.25">
      <c r="C118" s="1">
        <v>6903725</v>
      </c>
      <c r="D118" t="str">
        <f>IFERROR(IF(VLOOKUP(C118,'FATURA SIM'!$C$13:$C$1048576,1,0)&gt;1,"SIM",),"NÃO")</f>
        <v>NÃO</v>
      </c>
    </row>
    <row r="119" spans="3:4" x14ac:dyDescent="0.25">
      <c r="C119" s="1">
        <v>6903768</v>
      </c>
      <c r="D119" t="str">
        <f>IFERROR(IF(VLOOKUP(C119,'FATURA SIM'!$C$13:$C$1048576,1,0)&gt;1,"SIM",),"NÃO")</f>
        <v>NÃO</v>
      </c>
    </row>
    <row r="120" spans="3:4" x14ac:dyDescent="0.25">
      <c r="C120" s="1">
        <v>6909822</v>
      </c>
      <c r="D120" t="str">
        <f>IFERROR(IF(VLOOKUP(C120,'FATURA SIM'!$C$13:$C$1048576,1,0)&gt;1,"SIM",),"NÃO")</f>
        <v>NÃO</v>
      </c>
    </row>
    <row r="121" spans="3:4" x14ac:dyDescent="0.25">
      <c r="C121" s="1">
        <v>6910799</v>
      </c>
      <c r="D121" t="str">
        <f>IFERROR(IF(VLOOKUP(C121,'FATURA SIM'!$C$13:$C$1048576,1,0)&gt;1,"SIM",),"NÃO")</f>
        <v>NÃO</v>
      </c>
    </row>
    <row r="122" spans="3:4" x14ac:dyDescent="0.25">
      <c r="C122" s="1">
        <v>6914486</v>
      </c>
      <c r="D122" t="str">
        <f>IFERROR(IF(VLOOKUP(C122,'FATURA SIM'!$C$13:$C$1048576,1,0)&gt;1,"SIM",),"NÃO")</f>
        <v>NÃO</v>
      </c>
    </row>
    <row r="123" spans="3:4" x14ac:dyDescent="0.25">
      <c r="C123" s="1">
        <v>6914498</v>
      </c>
      <c r="D123" t="str">
        <f>IFERROR(IF(VLOOKUP(C123,'FATURA SIM'!$C$13:$C$1048576,1,0)&gt;1,"SIM",),"NÃO")</f>
        <v>NÃO</v>
      </c>
    </row>
    <row r="124" spans="3:4" x14ac:dyDescent="0.25">
      <c r="C124" s="1">
        <v>6915726</v>
      </c>
      <c r="D124" t="str">
        <f>IFERROR(IF(VLOOKUP(C124,'FATURA SIM'!$C$13:$C$1048576,1,0)&gt;1,"SIM",),"NÃO")</f>
        <v>SIM</v>
      </c>
    </row>
    <row r="125" spans="3:4" x14ac:dyDescent="0.25">
      <c r="C125" s="1">
        <v>6916282</v>
      </c>
      <c r="D125" t="str">
        <f>IFERROR(IF(VLOOKUP(C125,'FATURA SIM'!$C$13:$C$1048576,1,0)&gt;1,"SIM",),"NÃO")</f>
        <v>NÃO</v>
      </c>
    </row>
    <row r="126" spans="3:4" x14ac:dyDescent="0.25">
      <c r="C126" s="1">
        <v>6918658</v>
      </c>
      <c r="D126" t="str">
        <f>IFERROR(IF(VLOOKUP(C126,'FATURA SIM'!$C$13:$C$1048576,1,0)&gt;1,"SIM",),"NÃO")</f>
        <v>NÃO</v>
      </c>
    </row>
    <row r="127" spans="3:4" x14ac:dyDescent="0.25">
      <c r="C127" s="1">
        <v>6918684</v>
      </c>
      <c r="D127" t="str">
        <f>IFERROR(IF(VLOOKUP(C127,'FATURA SIM'!$C$13:$C$1048576,1,0)&gt;1,"SIM",),"NÃO")</f>
        <v>NÃO</v>
      </c>
    </row>
    <row r="128" spans="3:4" x14ac:dyDescent="0.25">
      <c r="C128" s="1">
        <v>69188844</v>
      </c>
      <c r="D128" t="str">
        <f>IFERROR(IF(VLOOKUP(C128,'FATURA SIM'!$C$13:$C$1048576,1,0)&gt;1,"SIM",),"NÃO")</f>
        <v>NÃO</v>
      </c>
    </row>
    <row r="129" spans="3:4" x14ac:dyDescent="0.25">
      <c r="C129" s="1">
        <v>6918952</v>
      </c>
      <c r="D129" t="str">
        <f>IFERROR(IF(VLOOKUP(C129,'FATURA SIM'!$C$13:$C$1048576,1,0)&gt;1,"SIM",),"NÃO")</f>
        <v>NÃO</v>
      </c>
    </row>
    <row r="130" spans="3:4" x14ac:dyDescent="0.25">
      <c r="C130" s="1">
        <v>6921890</v>
      </c>
      <c r="D130" t="str">
        <f>IFERROR(IF(VLOOKUP(C130,'FATURA SIM'!$C$13:$C$1048576,1,0)&gt;1,"SIM",),"NÃO")</f>
        <v>NÃO</v>
      </c>
    </row>
    <row r="131" spans="3:4" x14ac:dyDescent="0.25">
      <c r="C131" s="1">
        <v>6923783</v>
      </c>
      <c r="D131" t="str">
        <f>IFERROR(IF(VLOOKUP(C131,'FATURA SIM'!$C$13:$C$1048576,1,0)&gt;1,"SIM",),"NÃO")</f>
        <v>NÃO</v>
      </c>
    </row>
    <row r="132" spans="3:4" x14ac:dyDescent="0.25">
      <c r="C132" s="1">
        <v>692794</v>
      </c>
      <c r="D132" t="str">
        <f>IFERROR(IF(VLOOKUP(C132,'FATURA SIM'!$C$13:$C$1048576,1,0)&gt;1,"SIM",),"NÃO")</f>
        <v>NÃO</v>
      </c>
    </row>
    <row r="133" spans="3:4" x14ac:dyDescent="0.25">
      <c r="C133" s="1">
        <v>6928522</v>
      </c>
      <c r="D133" t="str">
        <f>IFERROR(IF(VLOOKUP(C133,'FATURA SIM'!$C$13:$C$1048576,1,0)&gt;1,"SIM",),"NÃO")</f>
        <v>NÃO</v>
      </c>
    </row>
    <row r="134" spans="3:4" x14ac:dyDescent="0.25">
      <c r="C134" s="1">
        <v>6928556</v>
      </c>
      <c r="D134" t="str">
        <f>IFERROR(IF(VLOOKUP(C134,'FATURA SIM'!$C$13:$C$1048576,1,0)&gt;1,"SIM",),"NÃO")</f>
        <v>NÃO</v>
      </c>
    </row>
    <row r="135" spans="3:4" x14ac:dyDescent="0.25">
      <c r="C135" s="1">
        <v>6928786</v>
      </c>
      <c r="D135" t="str">
        <f>IFERROR(IF(VLOOKUP(C135,'FATURA SIM'!$C$13:$C$1048576,1,0)&gt;1,"SIM",),"NÃO")</f>
        <v>NÃO</v>
      </c>
    </row>
    <row r="136" spans="3:4" x14ac:dyDescent="0.25">
      <c r="C136" s="1">
        <v>6929692</v>
      </c>
      <c r="D136" t="str">
        <f>IFERROR(IF(VLOOKUP(C136,'FATURA SIM'!$C$13:$C$1048576,1,0)&gt;1,"SIM",),"NÃO")</f>
        <v>NÃO</v>
      </c>
    </row>
    <row r="137" spans="3:4" x14ac:dyDescent="0.25">
      <c r="C137" s="1">
        <v>6930036</v>
      </c>
      <c r="D137" t="str">
        <f>IFERROR(IF(VLOOKUP(C137,'FATURA SIM'!$C$13:$C$1048576,1,0)&gt;1,"SIM",),"NÃO")</f>
        <v>SIM</v>
      </c>
    </row>
    <row r="138" spans="3:4" x14ac:dyDescent="0.25">
      <c r="C138" s="1">
        <v>6934371</v>
      </c>
      <c r="D138" t="str">
        <f>IFERROR(IF(VLOOKUP(C138,'FATURA SIM'!$C$13:$C$1048576,1,0)&gt;1,"SIM",),"NÃO")</f>
        <v>NÃO</v>
      </c>
    </row>
    <row r="139" spans="3:4" x14ac:dyDescent="0.25">
      <c r="C139" s="1">
        <v>6934400</v>
      </c>
      <c r="D139" t="str">
        <f>IFERROR(IF(VLOOKUP(C139,'FATURA SIM'!$C$13:$C$1048576,1,0)&gt;1,"SIM",),"NÃO")</f>
        <v>SIM</v>
      </c>
    </row>
    <row r="140" spans="3:4" x14ac:dyDescent="0.25">
      <c r="C140" s="1">
        <v>6934667</v>
      </c>
      <c r="D140" t="str">
        <f>IFERROR(IF(VLOOKUP(C140,'FATURA SIM'!$C$13:$C$1048576,1,0)&gt;1,"SIM",),"NÃO")</f>
        <v>SIM</v>
      </c>
    </row>
    <row r="141" spans="3:4" x14ac:dyDescent="0.25">
      <c r="C141" s="1">
        <v>6944662</v>
      </c>
      <c r="D141" t="str">
        <f>IFERROR(IF(VLOOKUP(C141,'FATURA SIM'!$C$13:$C$1048576,1,0)&gt;1,"SIM",),"NÃO")</f>
        <v>NÃO</v>
      </c>
    </row>
    <row r="142" spans="3:4" x14ac:dyDescent="0.25">
      <c r="C142" s="1">
        <v>7045380</v>
      </c>
      <c r="D142" t="str">
        <f>IFERROR(IF(VLOOKUP(C142,'FATURA SIM'!$C$13:$C$1048576,1,0)&gt;1,"SIM",),"NÃO")</f>
        <v>SIM</v>
      </c>
    </row>
    <row r="143" spans="3:4" x14ac:dyDescent="0.25">
      <c r="C143" s="1">
        <v>7045438</v>
      </c>
      <c r="D143" t="str">
        <f>IFERROR(IF(VLOOKUP(C143,'FATURA SIM'!$C$13:$C$1048576,1,0)&gt;1,"SIM",),"NÃO")</f>
        <v>NÃO</v>
      </c>
    </row>
    <row r="144" spans="3:4" x14ac:dyDescent="0.25">
      <c r="C144" s="1">
        <v>7048878</v>
      </c>
      <c r="D144" t="str">
        <f>IFERROR(IF(VLOOKUP(C144,'FATURA SIM'!$C$13:$C$1048576,1,0)&gt;1,"SIM",),"NÃO")</f>
        <v>NÃO</v>
      </c>
    </row>
    <row r="145" spans="3:4" x14ac:dyDescent="0.25">
      <c r="C145" s="1">
        <v>7040831</v>
      </c>
      <c r="D145" t="str">
        <f>IFERROR(IF(VLOOKUP(C145,'FATURA SIM'!$C$13:$C$1048576,1,0)&gt;1,"SIM",),"NÃO")</f>
        <v>NÃO</v>
      </c>
    </row>
    <row r="146" spans="3:4" x14ac:dyDescent="0.25">
      <c r="C146" s="1">
        <v>7041305</v>
      </c>
      <c r="D146" t="str">
        <f>IFERROR(IF(VLOOKUP(C146,'FATURA SIM'!$C$13:$C$1048576,1,0)&gt;1,"SIM",),"NÃO")</f>
        <v>NÃO</v>
      </c>
    </row>
    <row r="147" spans="3:4" x14ac:dyDescent="0.25">
      <c r="C147" s="1">
        <v>7042312</v>
      </c>
      <c r="D147" t="str">
        <f>IFERROR(IF(VLOOKUP(C147,'FATURA SIM'!$C$13:$C$1048576,1,0)&gt;1,"SIM",),"NÃO")</f>
        <v>NÃO</v>
      </c>
    </row>
    <row r="148" spans="3:4" x14ac:dyDescent="0.25">
      <c r="C148" s="1">
        <v>70440048</v>
      </c>
      <c r="D148" t="str">
        <f>IFERROR(IF(VLOOKUP(C148,'FATURA SIM'!$C$13:$C$1048576,1,0)&gt;1,"SIM",),"NÃO")</f>
        <v>NÃO</v>
      </c>
    </row>
    <row r="149" spans="3:4" x14ac:dyDescent="0.25">
      <c r="C149" s="1">
        <v>7038286</v>
      </c>
      <c r="D149" t="str">
        <f>IFERROR(IF(VLOOKUP(C149,'FATURA SIM'!$C$13:$C$1048576,1,0)&gt;1,"SIM",),"NÃO")</f>
        <v>NÃO</v>
      </c>
    </row>
    <row r="150" spans="3:4" x14ac:dyDescent="0.25">
      <c r="C150" s="1">
        <v>7040189</v>
      </c>
      <c r="D150" t="str">
        <f>IFERROR(IF(VLOOKUP(C150,'FATURA SIM'!$C$13:$C$1048576,1,0)&gt;1,"SIM",),"NÃO")</f>
        <v>NÃO</v>
      </c>
    </row>
    <row r="151" spans="3:4" x14ac:dyDescent="0.25">
      <c r="C151" s="1">
        <v>6874953</v>
      </c>
      <c r="D151" t="str">
        <f>IFERROR(IF(VLOOKUP(C151,'FATURA SIM'!$C$13:$C$1048576,1,0)&gt;1,"SIM",),"NÃO")</f>
        <v>NÃO</v>
      </c>
    </row>
    <row r="152" spans="3:4" x14ac:dyDescent="0.25">
      <c r="C152" s="1">
        <v>6875154</v>
      </c>
      <c r="D152" t="str">
        <f>IFERROR(IF(VLOOKUP(C152,'FATURA SIM'!$C$13:$C$1048576,1,0)&gt;1,"SIM",),"NÃO")</f>
        <v>SIM</v>
      </c>
    </row>
    <row r="153" spans="3:4" x14ac:dyDescent="0.25">
      <c r="C153" s="1">
        <v>6875177</v>
      </c>
      <c r="D153" t="str">
        <f>IFERROR(IF(VLOOKUP(C153,'FATURA SIM'!$C$13:$C$1048576,1,0)&gt;1,"SIM",),"NÃO")</f>
        <v>NÃO</v>
      </c>
    </row>
    <row r="154" spans="3:4" x14ac:dyDescent="0.25">
      <c r="C154" s="1">
        <v>6876936</v>
      </c>
      <c r="D154" t="str">
        <f>IFERROR(IF(VLOOKUP(C154,'FATURA SIM'!$C$13:$C$1048576,1,0)&gt;1,"SIM",),"NÃO")</f>
        <v>NÃO</v>
      </c>
    </row>
    <row r="155" spans="3:4" x14ac:dyDescent="0.25">
      <c r="C155" s="1">
        <v>687732</v>
      </c>
      <c r="D155" t="str">
        <f>IFERROR(IF(VLOOKUP(C155,'FATURA SIM'!$C$13:$C$1048576,1,0)&gt;1,"SIM",),"NÃO")</f>
        <v>NÃO</v>
      </c>
    </row>
    <row r="156" spans="3:4" x14ac:dyDescent="0.25">
      <c r="C156" s="1">
        <v>6826553</v>
      </c>
      <c r="D156" t="str">
        <f>IFERROR(IF(VLOOKUP(C156,'FATURA SIM'!$C$13:$C$1048576,1,0)&gt;1,"SIM",),"NÃO")</f>
        <v>NÃO</v>
      </c>
    </row>
    <row r="157" spans="3:4" x14ac:dyDescent="0.25">
      <c r="C157" s="1">
        <v>6826866</v>
      </c>
      <c r="D157" t="str">
        <f>IFERROR(IF(VLOOKUP(C157,'FATURA SIM'!$C$13:$C$1048576,1,0)&gt;1,"SIM",),"NÃO")</f>
        <v>NÃO</v>
      </c>
    </row>
    <row r="158" spans="3:4" x14ac:dyDescent="0.25">
      <c r="C158" s="1">
        <v>6829383</v>
      </c>
      <c r="D158" t="str">
        <f>IFERROR(IF(VLOOKUP(C158,'FATURA SIM'!$C$13:$C$1048576,1,0)&gt;1,"SIM",),"NÃO")</f>
        <v>NÃO</v>
      </c>
    </row>
    <row r="159" spans="3:4" x14ac:dyDescent="0.25">
      <c r="C159" s="1">
        <v>6830322</v>
      </c>
      <c r="D159" t="str">
        <f>IFERROR(IF(VLOOKUP(C159,'FATURA SIM'!$C$13:$C$1048576,1,0)&gt;1,"SIM",),"NÃO")</f>
        <v>SIM</v>
      </c>
    </row>
    <row r="160" spans="3:4" x14ac:dyDescent="0.25">
      <c r="C160" s="1">
        <v>6830967</v>
      </c>
      <c r="D160" t="str">
        <f>IFERROR(IF(VLOOKUP(C160,'FATURA SIM'!$C$13:$C$1048576,1,0)&gt;1,"SIM",),"NÃO")</f>
        <v>NÃO</v>
      </c>
    </row>
    <row r="161" spans="3:4" x14ac:dyDescent="0.25">
      <c r="C161" s="1">
        <v>6833174</v>
      </c>
      <c r="D161" t="str">
        <f>IFERROR(IF(VLOOKUP(C161,'FATURA SIM'!$C$13:$C$1048576,1,0)&gt;1,"SIM",),"NÃO")</f>
        <v>NÃO</v>
      </c>
    </row>
    <row r="162" spans="3:4" x14ac:dyDescent="0.25">
      <c r="C162" s="1">
        <v>6833413</v>
      </c>
      <c r="D162" t="str">
        <f>IFERROR(IF(VLOOKUP(C162,'FATURA SIM'!$C$13:$C$1048576,1,0)&gt;1,"SIM",),"NÃO")</f>
        <v>NÃO</v>
      </c>
    </row>
    <row r="163" spans="3:4" x14ac:dyDescent="0.25">
      <c r="C163" s="1">
        <v>6835361</v>
      </c>
      <c r="D163" t="str">
        <f>IFERROR(IF(VLOOKUP(C163,'FATURA SIM'!$C$13:$C$1048576,1,0)&gt;1,"SIM",),"NÃO")</f>
        <v>NÃO</v>
      </c>
    </row>
    <row r="164" spans="3:4" x14ac:dyDescent="0.25">
      <c r="C164" s="1">
        <v>6836312</v>
      </c>
      <c r="D164" t="str">
        <f>IFERROR(IF(VLOOKUP(C164,'FATURA SIM'!$C$13:$C$1048576,1,0)&gt;1,"SIM",),"NÃO")</f>
        <v>NÃO</v>
      </c>
    </row>
    <row r="165" spans="3:4" x14ac:dyDescent="0.25">
      <c r="C165" s="1">
        <v>68365034</v>
      </c>
      <c r="D165" t="str">
        <f>IFERROR(IF(VLOOKUP(C165,'FATURA SIM'!$C$13:$C$1048576,1,0)&gt;1,"SIM",),"NÃO")</f>
        <v>NÃO</v>
      </c>
    </row>
    <row r="166" spans="3:4" x14ac:dyDescent="0.25">
      <c r="C166" s="1">
        <v>6838133</v>
      </c>
      <c r="D166" t="str">
        <f>IFERROR(IF(VLOOKUP(C166,'FATURA SIM'!$C$13:$C$1048576,1,0)&gt;1,"SIM",),"NÃO")</f>
        <v>NÃO</v>
      </c>
    </row>
    <row r="167" spans="3:4" x14ac:dyDescent="0.25">
      <c r="C167" s="1">
        <v>6841524</v>
      </c>
      <c r="D167" t="str">
        <f>IFERROR(IF(VLOOKUP(C167,'FATURA SIM'!$C$13:$C$1048576,1,0)&gt;1,"SIM",),"NÃO")</f>
        <v>NÃO</v>
      </c>
    </row>
    <row r="168" spans="3:4" x14ac:dyDescent="0.25">
      <c r="C168" s="1">
        <v>6840650</v>
      </c>
      <c r="D168" t="str">
        <f>IFERROR(IF(VLOOKUP(C168,'FATURA SIM'!$C$13:$C$1048576,1,0)&gt;1,"SIM",),"NÃO")</f>
        <v>SIM</v>
      </c>
    </row>
    <row r="169" spans="3:4" x14ac:dyDescent="0.25">
      <c r="C169" s="1">
        <v>6867909</v>
      </c>
      <c r="D169" t="str">
        <f>IFERROR(IF(VLOOKUP(C169,'FATURA SIM'!$C$13:$C$1048576,1,0)&gt;1,"SIM",),"NÃO")</f>
        <v>NÃO</v>
      </c>
    </row>
    <row r="170" spans="3:4" x14ac:dyDescent="0.25">
      <c r="C170" s="1">
        <v>6866607</v>
      </c>
      <c r="D170" t="str">
        <f>IFERROR(IF(VLOOKUP(C170,'FATURA SIM'!$C$13:$C$1048576,1,0)&gt;1,"SIM",),"NÃO")</f>
        <v>NÃO</v>
      </c>
    </row>
    <row r="171" spans="3:4" x14ac:dyDescent="0.25">
      <c r="C171" s="1">
        <v>6859577</v>
      </c>
      <c r="D171" t="str">
        <f>IFERROR(IF(VLOOKUP(C171,'FATURA SIM'!$C$13:$C$1048576,1,0)&gt;1,"SIM",),"NÃO")</f>
        <v>SIM</v>
      </c>
    </row>
    <row r="172" spans="3:4" x14ac:dyDescent="0.25">
      <c r="C172" s="1">
        <v>6855479</v>
      </c>
      <c r="D172" t="str">
        <f>IFERROR(IF(VLOOKUP(C172,'FATURA SIM'!$C$13:$C$1048576,1,0)&gt;1,"SIM",),"NÃO")</f>
        <v>NÃO</v>
      </c>
    </row>
    <row r="173" spans="3:4" x14ac:dyDescent="0.25">
      <c r="C173" s="1">
        <v>6846050</v>
      </c>
      <c r="D173" t="str">
        <f>IFERROR(IF(VLOOKUP(C173,'FATURA SIM'!$C$13:$C$1048576,1,0)&gt;1,"SIM",),"NÃO")</f>
        <v>SIM</v>
      </c>
    </row>
    <row r="174" spans="3:4" x14ac:dyDescent="0.25">
      <c r="C174" s="1">
        <v>6846417</v>
      </c>
      <c r="D174" t="str">
        <f>IFERROR(IF(VLOOKUP(C174,'FATURA SIM'!$C$13:$C$1048576,1,0)&gt;1,"SIM",),"NÃO")</f>
        <v>NÃO</v>
      </c>
    </row>
    <row r="175" spans="3:4" x14ac:dyDescent="0.25">
      <c r="C175" s="1">
        <v>6850629</v>
      </c>
      <c r="D175" t="str">
        <f>IFERROR(IF(VLOOKUP(C175,'FATURA SIM'!$C$13:$C$1048576,1,0)&gt;1,"SIM",),"NÃO")</f>
        <v>NÃO</v>
      </c>
    </row>
    <row r="176" spans="3:4" x14ac:dyDescent="0.25">
      <c r="C176" s="1">
        <v>6850303</v>
      </c>
      <c r="D176" t="str">
        <f>IFERROR(IF(VLOOKUP(C176,'FATURA SIM'!$C$13:$C$1048576,1,0)&gt;1,"SIM",),"NÃO")</f>
        <v>NÃO</v>
      </c>
    </row>
    <row r="177" spans="3:4" x14ac:dyDescent="0.25">
      <c r="C177" s="1">
        <v>6874666</v>
      </c>
      <c r="D177" t="str">
        <f>IFERROR(IF(VLOOKUP(C177,'FATURA SIM'!$C$13:$C$1048576,1,0)&gt;1,"SIM",),"NÃO")</f>
        <v>NÃO</v>
      </c>
    </row>
    <row r="178" spans="3:4" x14ac:dyDescent="0.25">
      <c r="C178" s="1">
        <v>6852737</v>
      </c>
      <c r="D178" t="str">
        <f>IFERROR(IF(VLOOKUP(C178,'FATURA SIM'!$C$13:$C$1048576,1,0)&gt;1,"SIM",),"NÃO")</f>
        <v>NÃO</v>
      </c>
    </row>
    <row r="179" spans="3:4" x14ac:dyDescent="0.25">
      <c r="C179" s="1">
        <v>1186200</v>
      </c>
      <c r="D179" t="str">
        <f>IFERROR(IF(VLOOKUP(C179,'FATURA SIM'!$C$13:$C$1048576,1,0)&gt;1,"SIM",),"NÃO")</f>
        <v>SIM</v>
      </c>
    </row>
    <row r="180" spans="3:4" x14ac:dyDescent="0.25">
      <c r="C180" s="1">
        <v>1505492</v>
      </c>
      <c r="D180" t="str">
        <f>IFERROR(IF(VLOOKUP(C180,'FATURA SIM'!$C$13:$C$1048576,1,0)&gt;1,"SIM",),"NÃO")</f>
        <v>SIM</v>
      </c>
    </row>
    <row r="181" spans="3:4" x14ac:dyDescent="0.25">
      <c r="C181" s="1">
        <v>1640415</v>
      </c>
      <c r="D181" t="str">
        <f>IFERROR(IF(VLOOKUP(C181,'FATURA SIM'!$C$13:$C$1048576,1,0)&gt;1,"SIM",),"NÃO")</f>
        <v>NÃO</v>
      </c>
    </row>
    <row r="182" spans="3:4" x14ac:dyDescent="0.25">
      <c r="C182" s="1">
        <v>174748</v>
      </c>
      <c r="D182" t="str">
        <f>IFERROR(IF(VLOOKUP(C182,'FATURA SIM'!$C$13:$C$1048576,1,0)&gt;1,"SIM",),"NÃO")</f>
        <v>NÃO</v>
      </c>
    </row>
    <row r="183" spans="3:4" x14ac:dyDescent="0.25">
      <c r="C183" s="1">
        <v>1921958</v>
      </c>
      <c r="D183" t="str">
        <f>IFERROR(IF(VLOOKUP(C183,'FATURA SIM'!$C$13:$C$1048576,1,0)&gt;1,"SIM",),"NÃO")</f>
        <v>NÃO</v>
      </c>
    </row>
    <row r="184" spans="3:4" x14ac:dyDescent="0.25">
      <c r="C184" s="1">
        <v>24671954</v>
      </c>
      <c r="D184" t="str">
        <f>IFERROR(IF(VLOOKUP(C184,'FATURA SIM'!$C$13:$C$1048576,1,0)&gt;1,"SIM",),"NÃO")</f>
        <v>NÃO</v>
      </c>
    </row>
    <row r="185" spans="3:4" x14ac:dyDescent="0.25">
      <c r="C185" s="1">
        <v>34740077</v>
      </c>
      <c r="D185" t="str">
        <f>IFERROR(IF(VLOOKUP(C185,'FATURA SIM'!$C$13:$C$1048576,1,0)&gt;1,"SIM",),"NÃO")</f>
        <v>NÃO</v>
      </c>
    </row>
    <row r="186" spans="3:4" x14ac:dyDescent="0.25">
      <c r="C186" s="1">
        <v>3596546</v>
      </c>
      <c r="D186" t="str">
        <f>IFERROR(IF(VLOOKUP(C186,'FATURA SIM'!$C$13:$C$1048576,1,0)&gt;1,"SIM",),"NÃO")</f>
        <v>NÃO</v>
      </c>
    </row>
    <row r="187" spans="3:4" x14ac:dyDescent="0.25">
      <c r="C187" s="1">
        <v>4602276</v>
      </c>
      <c r="D187" t="str">
        <f>IFERROR(IF(VLOOKUP(C187,'FATURA SIM'!$C$13:$C$1048576,1,0)&gt;1,"SIM",),"NÃO")</f>
        <v>SIM</v>
      </c>
    </row>
    <row r="188" spans="3:4" x14ac:dyDescent="0.25">
      <c r="C188" s="1">
        <v>4618592</v>
      </c>
      <c r="D188" t="str">
        <f>IFERROR(IF(VLOOKUP(C188,'FATURA SIM'!$C$13:$C$1048576,1,0)&gt;1,"SIM",),"NÃO")</f>
        <v>NÃO</v>
      </c>
    </row>
    <row r="189" spans="3:4" x14ac:dyDescent="0.25">
      <c r="C189" s="1">
        <v>4684052</v>
      </c>
      <c r="D189" t="str">
        <f>IFERROR(IF(VLOOKUP(C189,'FATURA SIM'!$C$13:$C$1048576,1,0)&gt;1,"SIM",),"NÃO")</f>
        <v>NÃO</v>
      </c>
    </row>
    <row r="190" spans="3:4" x14ac:dyDescent="0.25">
      <c r="C190" s="1">
        <v>4738489</v>
      </c>
      <c r="D190" t="str">
        <f>IFERROR(IF(VLOOKUP(C190,'FATURA SIM'!$C$13:$C$1048576,1,0)&gt;1,"SIM",),"NÃO")</f>
        <v>SIM</v>
      </c>
    </row>
    <row r="191" spans="3:4" x14ac:dyDescent="0.25">
      <c r="C191" s="1">
        <v>4751302</v>
      </c>
      <c r="D191" t="str">
        <f>IFERROR(IF(VLOOKUP(C191,'FATURA SIM'!$C$13:$C$1048576,1,0)&gt;1,"SIM",),"NÃO")</f>
        <v>NÃO</v>
      </c>
    </row>
    <row r="192" spans="3:4" x14ac:dyDescent="0.25">
      <c r="C192" s="1">
        <v>5014640</v>
      </c>
      <c r="D192" t="str">
        <f>IFERROR(IF(VLOOKUP(C192,'FATURA SIM'!$C$13:$C$1048576,1,0)&gt;1,"SIM",),"NÃO")</f>
        <v>SIM</v>
      </c>
    </row>
    <row r="193" spans="3:4" x14ac:dyDescent="0.25">
      <c r="C193" s="1">
        <v>5338305</v>
      </c>
      <c r="D193" t="str">
        <f>IFERROR(IF(VLOOKUP(C193,'FATURA SIM'!$C$13:$C$1048576,1,0)&gt;1,"SIM",),"NÃO")</f>
        <v>SIM</v>
      </c>
    </row>
    <row r="194" spans="3:4" x14ac:dyDescent="0.25">
      <c r="C194" s="1">
        <v>534310</v>
      </c>
      <c r="D194" t="str">
        <f>IFERROR(IF(VLOOKUP(C194,'FATURA SIM'!$C$13:$C$1048576,1,0)&gt;1,"SIM",),"NÃO")</f>
        <v>NÃO</v>
      </c>
    </row>
    <row r="195" spans="3:4" x14ac:dyDescent="0.25">
      <c r="C195" s="1">
        <v>5399398</v>
      </c>
      <c r="D195" t="str">
        <f>IFERROR(IF(VLOOKUP(C195,'FATURA SIM'!$C$13:$C$1048576,1,0)&gt;1,"SIM",),"NÃO")</f>
        <v>NÃO</v>
      </c>
    </row>
    <row r="196" spans="3:4" x14ac:dyDescent="0.25">
      <c r="C196" s="1">
        <v>5416807</v>
      </c>
      <c r="D196" t="str">
        <f>IFERROR(IF(VLOOKUP(C196,'FATURA SIM'!$C$13:$C$1048576,1,0)&gt;1,"SIM",),"NÃO")</f>
        <v>SIM</v>
      </c>
    </row>
    <row r="197" spans="3:4" x14ac:dyDescent="0.25">
      <c r="C197" s="1">
        <v>5528313</v>
      </c>
      <c r="D197" t="str">
        <f>IFERROR(IF(VLOOKUP(C197,'FATURA SIM'!$C$13:$C$1048576,1,0)&gt;1,"SIM",),"NÃO")</f>
        <v>NÃO</v>
      </c>
    </row>
    <row r="198" spans="3:4" x14ac:dyDescent="0.25">
      <c r="C198" s="1">
        <v>5539375</v>
      </c>
      <c r="D198" t="str">
        <f>IFERROR(IF(VLOOKUP(C198,'FATURA SIM'!$C$13:$C$1048576,1,0)&gt;1,"SIM",),"NÃO")</f>
        <v>NÃO</v>
      </c>
    </row>
    <row r="199" spans="3:4" x14ac:dyDescent="0.25">
      <c r="C199" s="1">
        <v>5541235</v>
      </c>
      <c r="D199" t="str">
        <f>IFERROR(IF(VLOOKUP(C199,'FATURA SIM'!$C$13:$C$1048576,1,0)&gt;1,"SIM",),"NÃO")</f>
        <v>NÃO</v>
      </c>
    </row>
    <row r="200" spans="3:4" x14ac:dyDescent="0.25">
      <c r="C200" s="1">
        <v>6626705</v>
      </c>
      <c r="D200" t="str">
        <f>IFERROR(IF(VLOOKUP(C200,'FATURA SIM'!$C$13:$C$1048576,1,0)&gt;1,"SIM",),"NÃO")</f>
        <v>NÃO</v>
      </c>
    </row>
    <row r="201" spans="3:4" x14ac:dyDescent="0.25">
      <c r="C201" s="1">
        <v>6275826</v>
      </c>
      <c r="D201" t="str">
        <f>IFERROR(IF(VLOOKUP(C201,'FATURA SIM'!$C$13:$C$1048576,1,0)&gt;1,"SIM",),"NÃO")</f>
        <v>SIM</v>
      </c>
    </row>
    <row r="202" spans="3:4" x14ac:dyDescent="0.25">
      <c r="C202" s="1">
        <v>6343243</v>
      </c>
      <c r="D202" t="str">
        <f>IFERROR(IF(VLOOKUP(C202,'FATURA SIM'!$C$13:$C$1048576,1,0)&gt;1,"SIM",),"NÃO")</f>
        <v>NÃO</v>
      </c>
    </row>
    <row r="203" spans="3:4" x14ac:dyDescent="0.25">
      <c r="C203" s="1">
        <v>6352599</v>
      </c>
      <c r="D203" t="str">
        <f>IFERROR(IF(VLOOKUP(C203,'FATURA SIM'!$C$13:$C$1048576,1,0)&gt;1,"SIM",),"NÃO")</f>
        <v>NÃO</v>
      </c>
    </row>
    <row r="204" spans="3:4" x14ac:dyDescent="0.25">
      <c r="C204" s="1">
        <v>6366265</v>
      </c>
      <c r="D204" t="str">
        <f>IFERROR(IF(VLOOKUP(C204,'FATURA SIM'!$C$13:$C$1048576,1,0)&gt;1,"SIM",),"NÃO")</f>
        <v>NÃO</v>
      </c>
    </row>
    <row r="205" spans="3:4" x14ac:dyDescent="0.25">
      <c r="C205" s="1">
        <v>6374121</v>
      </c>
      <c r="D205" t="str">
        <f>IFERROR(IF(VLOOKUP(C205,'FATURA SIM'!$C$13:$C$1048576,1,0)&gt;1,"SIM",),"NÃO")</f>
        <v>SIM</v>
      </c>
    </row>
    <row r="206" spans="3:4" x14ac:dyDescent="0.25">
      <c r="C206" s="1">
        <v>6525439</v>
      </c>
      <c r="D206" t="str">
        <f>IFERROR(IF(VLOOKUP(C206,'FATURA SIM'!$C$13:$C$1048576,1,0)&gt;1,"SIM",),"NÃO")</f>
        <v>NÃO</v>
      </c>
    </row>
    <row r="207" spans="3:4" x14ac:dyDescent="0.25">
      <c r="C207" s="1">
        <v>6527933</v>
      </c>
      <c r="D207" t="str">
        <f>IFERROR(IF(VLOOKUP(C207,'FATURA SIM'!$C$13:$C$1048576,1,0)&gt;1,"SIM",),"NÃO")</f>
        <v>NÃO</v>
      </c>
    </row>
    <row r="208" spans="3:4" x14ac:dyDescent="0.25">
      <c r="C208" s="1">
        <v>6530682</v>
      </c>
      <c r="D208" t="str">
        <f>IFERROR(IF(VLOOKUP(C208,'FATURA SIM'!$C$13:$C$1048576,1,0)&gt;1,"SIM",),"NÃO")</f>
        <v>NÃO</v>
      </c>
    </row>
    <row r="209" spans="3:4" x14ac:dyDescent="0.25">
      <c r="C209" s="1">
        <v>6532734</v>
      </c>
      <c r="D209" t="str">
        <f>IFERROR(IF(VLOOKUP(C209,'FATURA SIM'!$C$13:$C$1048576,1,0)&gt;1,"SIM",),"NÃO")</f>
        <v>SIM</v>
      </c>
    </row>
    <row r="210" spans="3:4" x14ac:dyDescent="0.25">
      <c r="C210" s="1">
        <v>6542169</v>
      </c>
      <c r="D210" t="str">
        <f>IFERROR(IF(VLOOKUP(C210,'FATURA SIM'!$C$13:$C$1048576,1,0)&gt;1,"SIM",),"NÃO")</f>
        <v>SIM</v>
      </c>
    </row>
    <row r="211" spans="3:4" x14ac:dyDescent="0.25">
      <c r="C211" s="1">
        <v>6543473</v>
      </c>
      <c r="D211" t="str">
        <f>IFERROR(IF(VLOOKUP(C211,'FATURA SIM'!$C$13:$C$1048576,1,0)&gt;1,"SIM",),"NÃO")</f>
        <v>SIM</v>
      </c>
    </row>
    <row r="212" spans="3:4" x14ac:dyDescent="0.25">
      <c r="C212" s="1">
        <v>6554503</v>
      </c>
      <c r="D212" t="str">
        <f>IFERROR(IF(VLOOKUP(C212,'FATURA SIM'!$C$13:$C$1048576,1,0)&gt;1,"SIM",),"NÃO")</f>
        <v>NÃO</v>
      </c>
    </row>
    <row r="213" spans="3:4" x14ac:dyDescent="0.25">
      <c r="C213" s="1">
        <v>6563128</v>
      </c>
      <c r="D213" t="str">
        <f>IFERROR(IF(VLOOKUP(C213,'FATURA SIM'!$C$13:$C$1048576,1,0)&gt;1,"SIM",),"NÃO")</f>
        <v>NÃO</v>
      </c>
    </row>
    <row r="214" spans="3:4" x14ac:dyDescent="0.25">
      <c r="C214" s="1">
        <v>6575476</v>
      </c>
      <c r="D214" t="str">
        <f>IFERROR(IF(VLOOKUP(C214,'FATURA SIM'!$C$13:$C$1048576,1,0)&gt;1,"SIM",),"NÃO")</f>
        <v>NÃO</v>
      </c>
    </row>
    <row r="215" spans="3:4" x14ac:dyDescent="0.25">
      <c r="C215" s="1">
        <v>6591307</v>
      </c>
      <c r="D215" t="str">
        <f>IFERROR(IF(VLOOKUP(C215,'FATURA SIM'!$C$13:$C$1048576,1,0)&gt;1,"SIM",),"NÃO")</f>
        <v>NÃO</v>
      </c>
    </row>
    <row r="216" spans="3:4" x14ac:dyDescent="0.25">
      <c r="C216" s="1">
        <v>6593258</v>
      </c>
      <c r="D216" t="str">
        <f>IFERROR(IF(VLOOKUP(C216,'FATURA SIM'!$C$13:$C$1048576,1,0)&gt;1,"SIM",),"NÃO")</f>
        <v>NÃO</v>
      </c>
    </row>
    <row r="217" spans="3:4" x14ac:dyDescent="0.25">
      <c r="C217" s="1">
        <v>6601564</v>
      </c>
      <c r="D217" t="str">
        <f>IFERROR(IF(VLOOKUP(C217,'FATURA SIM'!$C$13:$C$1048576,1,0)&gt;1,"SIM",),"NÃO")</f>
        <v>NÃO</v>
      </c>
    </row>
    <row r="218" spans="3:4" x14ac:dyDescent="0.25">
      <c r="C218" s="1">
        <v>6605615</v>
      </c>
      <c r="D218" t="str">
        <f>IFERROR(IF(VLOOKUP(C218,'FATURA SIM'!$C$13:$C$1048576,1,0)&gt;1,"SIM",),"NÃO")</f>
        <v>SIM</v>
      </c>
    </row>
    <row r="219" spans="3:4" x14ac:dyDescent="0.25">
      <c r="C219" s="1">
        <v>6611629</v>
      </c>
      <c r="D219" t="str">
        <f>IFERROR(IF(VLOOKUP(C219,'FATURA SIM'!$C$13:$C$1048576,1,0)&gt;1,"SIM",),"NÃO")</f>
        <v>SIM</v>
      </c>
    </row>
    <row r="220" spans="3:4" x14ac:dyDescent="0.25">
      <c r="C220" s="1">
        <v>6612036</v>
      </c>
      <c r="D220" t="str">
        <f>IFERROR(IF(VLOOKUP(C220,'FATURA SIM'!$C$13:$C$1048576,1,0)&gt;1,"SIM",),"NÃO")</f>
        <v>SIM</v>
      </c>
    </row>
    <row r="221" spans="3:4" x14ac:dyDescent="0.25">
      <c r="C221" s="1">
        <v>7055126</v>
      </c>
      <c r="D221" t="str">
        <f>IFERROR(IF(VLOOKUP(C221,'FATURA SIM'!$C$13:$C$1048576,1,0)&gt;1,"SIM",),"NÃO")</f>
        <v>NÃO</v>
      </c>
    </row>
    <row r="222" spans="3:4" x14ac:dyDescent="0.25">
      <c r="C222" s="1">
        <v>7057294</v>
      </c>
      <c r="D222" t="str">
        <f>IFERROR(IF(VLOOKUP(C222,'FATURA SIM'!$C$13:$C$1048576,1,0)&gt;1,"SIM",),"NÃO")</f>
        <v>NÃO</v>
      </c>
    </row>
    <row r="223" spans="3:4" x14ac:dyDescent="0.25">
      <c r="C223" s="1">
        <v>7057584</v>
      </c>
      <c r="D223" t="str">
        <f>IFERROR(IF(VLOOKUP(C223,'FATURA SIM'!$C$13:$C$1048576,1,0)&gt;1,"SIM",),"NÃO")</f>
        <v>NÃO</v>
      </c>
    </row>
    <row r="224" spans="3:4" x14ac:dyDescent="0.25">
      <c r="C224" s="1">
        <v>7057949</v>
      </c>
      <c r="D224" t="str">
        <f>IFERROR(IF(VLOOKUP(C224,'FATURA SIM'!$C$13:$C$1048576,1,0)&gt;1,"SIM",),"NÃO")</f>
        <v>NÃO</v>
      </c>
    </row>
    <row r="225" spans="3:4" x14ac:dyDescent="0.25">
      <c r="C225" s="1">
        <v>7063919</v>
      </c>
      <c r="D225" t="str">
        <f>IFERROR(IF(VLOOKUP(C225,'FATURA SIM'!$C$13:$C$1048576,1,0)&gt;1,"SIM",),"NÃO")</f>
        <v>NÃO</v>
      </c>
    </row>
    <row r="226" spans="3:4" x14ac:dyDescent="0.25">
      <c r="C226" s="1">
        <v>7069191</v>
      </c>
      <c r="D226" t="str">
        <f>IFERROR(IF(VLOOKUP(C226,'FATURA SIM'!$C$13:$C$1048576,1,0)&gt;1,"SIM",),"NÃO")</f>
        <v>NÃO</v>
      </c>
    </row>
    <row r="227" spans="3:4" x14ac:dyDescent="0.25">
      <c r="C227" s="1">
        <v>7069734</v>
      </c>
      <c r="D227" t="str">
        <f>IFERROR(IF(VLOOKUP(C227,'FATURA SIM'!$C$13:$C$1048576,1,0)&gt;1,"SIM",),"NÃO")</f>
        <v>SIM</v>
      </c>
    </row>
    <row r="228" spans="3:4" x14ac:dyDescent="0.25">
      <c r="C228" s="1">
        <v>7071745</v>
      </c>
      <c r="D228" t="str">
        <f>IFERROR(IF(VLOOKUP(C228,'FATURA SIM'!$C$13:$C$1048576,1,0)&gt;1,"SIM",),"NÃO")</f>
        <v>NÃO</v>
      </c>
    </row>
    <row r="229" spans="3:4" x14ac:dyDescent="0.25">
      <c r="C229" s="1">
        <v>7072027</v>
      </c>
      <c r="D229" t="str">
        <f>IFERROR(IF(VLOOKUP(C229,'FATURA SIM'!$C$13:$C$1048576,1,0)&gt;1,"SIM",),"NÃO")</f>
        <v>SIM</v>
      </c>
    </row>
    <row r="230" spans="3:4" x14ac:dyDescent="0.25">
      <c r="C230" s="1">
        <v>7075430</v>
      </c>
      <c r="D230" t="str">
        <f>IFERROR(IF(VLOOKUP(C230,'FATURA SIM'!$C$13:$C$1048576,1,0)&gt;1,"SIM",),"NÃO")</f>
        <v>SIM</v>
      </c>
    </row>
    <row r="231" spans="3:4" x14ac:dyDescent="0.25">
      <c r="C231" s="1">
        <v>7081593</v>
      </c>
      <c r="D231" t="str">
        <f>IFERROR(IF(VLOOKUP(C231,'FATURA SIM'!$C$13:$C$1048576,1,0)&gt;1,"SIM",),"NÃO")</f>
        <v>NÃO</v>
      </c>
    </row>
    <row r="232" spans="3:4" x14ac:dyDescent="0.25">
      <c r="C232" s="1">
        <v>7081817</v>
      </c>
      <c r="D232" t="str">
        <f>IFERROR(IF(VLOOKUP(C232,'FATURA SIM'!$C$13:$C$1048576,1,0)&gt;1,"SIM",),"NÃO")</f>
        <v>NÃO</v>
      </c>
    </row>
    <row r="233" spans="3:4" x14ac:dyDescent="0.25">
      <c r="C233" s="1">
        <v>7089853</v>
      </c>
      <c r="D233" t="str">
        <f>IFERROR(IF(VLOOKUP(C233,'FATURA SIM'!$C$13:$C$1048576,1,0)&gt;1,"SIM",),"NÃO")</f>
        <v>NÃO</v>
      </c>
    </row>
    <row r="234" spans="3:4" x14ac:dyDescent="0.25">
      <c r="C234" s="1">
        <v>7091492</v>
      </c>
      <c r="D234" t="str">
        <f>IFERROR(IF(VLOOKUP(C234,'FATURA SIM'!$C$13:$C$1048576,1,0)&gt;1,"SIM",),"NÃO")</f>
        <v>NÃO</v>
      </c>
    </row>
    <row r="235" spans="3:4" x14ac:dyDescent="0.25">
      <c r="C235" s="1">
        <v>7093302</v>
      </c>
      <c r="D235" t="str">
        <f>IFERROR(IF(VLOOKUP(C235,'FATURA SIM'!$C$13:$C$1048576,1,0)&gt;1,"SIM",),"NÃO")</f>
        <v>SIM</v>
      </c>
    </row>
    <row r="236" spans="3:4" x14ac:dyDescent="0.25">
      <c r="C236" s="1">
        <v>7097943</v>
      </c>
      <c r="D236" t="str">
        <f>IFERROR(IF(VLOOKUP(C236,'FATURA SIM'!$C$13:$C$1048576,1,0)&gt;1,"SIM",),"NÃO")</f>
        <v>NÃO</v>
      </c>
    </row>
    <row r="237" spans="3:4" x14ac:dyDescent="0.25">
      <c r="C237" s="1">
        <v>7099342</v>
      </c>
      <c r="D237" t="str">
        <f>IFERROR(IF(VLOOKUP(C237,'FATURA SIM'!$C$13:$C$1048576,1,0)&gt;1,"SIM",),"NÃO")</f>
        <v>SIM</v>
      </c>
    </row>
    <row r="238" spans="3:4" x14ac:dyDescent="0.25">
      <c r="C238" s="1">
        <v>7099905</v>
      </c>
      <c r="D238" t="str">
        <f>IFERROR(IF(VLOOKUP(C238,'FATURA SIM'!$C$13:$C$1048576,1,0)&gt;1,"SIM",),"NÃO")</f>
        <v>NÃO</v>
      </c>
    </row>
    <row r="239" spans="3:4" x14ac:dyDescent="0.25">
      <c r="C239" s="1">
        <v>7100397</v>
      </c>
      <c r="D239" t="str">
        <f>IFERROR(IF(VLOOKUP(C239,'FATURA SIM'!$C$13:$C$1048576,1,0)&gt;1,"SIM",),"NÃO")</f>
        <v>NÃO</v>
      </c>
    </row>
    <row r="240" spans="3:4" x14ac:dyDescent="0.25">
      <c r="C240" s="1">
        <v>7102544</v>
      </c>
      <c r="D240" t="str">
        <f>IFERROR(IF(VLOOKUP(C240,'FATURA SIM'!$C$13:$C$1048576,1,0)&gt;1,"SIM",),"NÃO")</f>
        <v>NÃO</v>
      </c>
    </row>
    <row r="241" spans="3:4" x14ac:dyDescent="0.25">
      <c r="C241" s="1">
        <v>7107389</v>
      </c>
      <c r="D241" t="str">
        <f>IFERROR(IF(VLOOKUP(C241,'FATURA SIM'!$C$13:$C$1048576,1,0)&gt;1,"SIM",),"NÃO")</f>
        <v>NÃO</v>
      </c>
    </row>
    <row r="242" spans="3:4" x14ac:dyDescent="0.25">
      <c r="C242" s="1">
        <v>7126129</v>
      </c>
      <c r="D242" t="str">
        <f>IFERROR(IF(VLOOKUP(C242,'FATURA SIM'!$C$13:$C$1048576,1,0)&gt;1,"SIM",),"NÃO")</f>
        <v>SIM</v>
      </c>
    </row>
    <row r="243" spans="3:4" x14ac:dyDescent="0.25">
      <c r="C243" s="1">
        <v>90909090</v>
      </c>
      <c r="D243" t="str">
        <f>IFERROR(IF(VLOOKUP(C243,'FATURA SIM'!$C$13:$C$1048576,1,0)&gt;1,"SIM",),"NÃO")</f>
        <v>NÃO</v>
      </c>
    </row>
    <row r="244" spans="3:4" x14ac:dyDescent="0.25">
      <c r="C244" s="1">
        <v>9776952</v>
      </c>
      <c r="D244" t="str">
        <f>IFERROR(IF(VLOOKUP(C244,'FATURA SIM'!$C$13:$C$1048576,1,0)&gt;1,"SIM",),"NÃO")</f>
        <v>SIM</v>
      </c>
    </row>
    <row r="245" spans="3:4" x14ac:dyDescent="0.25">
      <c r="C245" s="1">
        <v>98544301</v>
      </c>
      <c r="D245" t="str">
        <f>IFERROR(IF(VLOOKUP(C245,'FATURA SIM'!$C$13:$C$1048576,1,0)&gt;1,"SIM",),"NÃO")</f>
        <v>NÃO</v>
      </c>
    </row>
    <row r="246" spans="3:4" x14ac:dyDescent="0.25">
      <c r="C246" s="1">
        <v>99818201</v>
      </c>
      <c r="D246" t="str">
        <f>IFERROR(IF(VLOOKUP(C246,'FATURA SIM'!$C$13:$C$1048576,1,0)&gt;1,"SIM",),"NÃO")</f>
        <v>SIM</v>
      </c>
    </row>
    <row r="247" spans="3:4" x14ac:dyDescent="0.25">
      <c r="C247" s="1">
        <v>7065162</v>
      </c>
      <c r="D247" t="str">
        <f>IFERROR(IF(VLOOKUP(C247,'FATURA SIM'!$C$13:$C$1048576,1,0)&gt;1,"SIM",),"NÃO")</f>
        <v>NÃO</v>
      </c>
    </row>
    <row r="724" spans="3:3" x14ac:dyDescent="0.25">
      <c r="C724" s="12"/>
    </row>
    <row r="725" spans="3:3" x14ac:dyDescent="0.25">
      <c r="C725" s="12"/>
    </row>
    <row r="726" spans="3:3" x14ac:dyDescent="0.25">
      <c r="C726" s="12"/>
    </row>
    <row r="727" spans="3:3" x14ac:dyDescent="0.25">
      <c r="C727" s="12"/>
    </row>
    <row r="728" spans="3:3" x14ac:dyDescent="0.25">
      <c r="C728" s="12"/>
    </row>
    <row r="729" spans="3:3" x14ac:dyDescent="0.25">
      <c r="C729" s="12"/>
    </row>
    <row r="730" spans="3:3" x14ac:dyDescent="0.25">
      <c r="C730" s="12"/>
    </row>
    <row r="731" spans="3:3" x14ac:dyDescent="0.25">
      <c r="C731" s="12"/>
    </row>
    <row r="732" spans="3:3" x14ac:dyDescent="0.25">
      <c r="C732" s="12"/>
    </row>
    <row r="733" spans="3:3" x14ac:dyDescent="0.25">
      <c r="C733" s="12"/>
    </row>
    <row r="734" spans="3:3" x14ac:dyDescent="0.25">
      <c r="C734" s="12"/>
    </row>
    <row r="735" spans="3:3" x14ac:dyDescent="0.25">
      <c r="C735" s="12"/>
    </row>
    <row r="736" spans="3:3" x14ac:dyDescent="0.25">
      <c r="C736" s="12"/>
    </row>
    <row r="737" spans="3:3" x14ac:dyDescent="0.25">
      <c r="C737" s="12"/>
    </row>
    <row r="738" spans="3:3" x14ac:dyDescent="0.25">
      <c r="C738" s="12"/>
    </row>
    <row r="739" spans="3:3" x14ac:dyDescent="0.25">
      <c r="C739" s="12"/>
    </row>
    <row r="740" spans="3:3" x14ac:dyDescent="0.25">
      <c r="C740" s="12"/>
    </row>
    <row r="741" spans="3:3" x14ac:dyDescent="0.25">
      <c r="C741" s="12"/>
    </row>
    <row r="742" spans="3:3" x14ac:dyDescent="0.25">
      <c r="C742" s="12"/>
    </row>
    <row r="743" spans="3:3" x14ac:dyDescent="0.25">
      <c r="C743" s="12"/>
    </row>
    <row r="744" spans="3:3" x14ac:dyDescent="0.25">
      <c r="C744" s="12"/>
    </row>
    <row r="745" spans="3:3" x14ac:dyDescent="0.25">
      <c r="C745" s="12"/>
    </row>
    <row r="746" spans="3:3" x14ac:dyDescent="0.25">
      <c r="C746" s="12"/>
    </row>
    <row r="747" spans="3:3" x14ac:dyDescent="0.25">
      <c r="C747" s="12"/>
    </row>
    <row r="748" spans="3:3" x14ac:dyDescent="0.25">
      <c r="C748" s="12"/>
    </row>
    <row r="749" spans="3:3" x14ac:dyDescent="0.25">
      <c r="C749" s="12"/>
    </row>
    <row r="750" spans="3:3" x14ac:dyDescent="0.25">
      <c r="C750" s="12"/>
    </row>
    <row r="751" spans="3:3" x14ac:dyDescent="0.25">
      <c r="C751" s="12"/>
    </row>
    <row r="752" spans="3:3" x14ac:dyDescent="0.25">
      <c r="C752" s="12"/>
    </row>
    <row r="753" spans="3:3" x14ac:dyDescent="0.25">
      <c r="C753" s="12"/>
    </row>
    <row r="754" spans="3:3" x14ac:dyDescent="0.25">
      <c r="C754" s="12"/>
    </row>
    <row r="755" spans="3:3" x14ac:dyDescent="0.25">
      <c r="C755" s="12"/>
    </row>
    <row r="756" spans="3:3" x14ac:dyDescent="0.25">
      <c r="C756" s="12"/>
    </row>
    <row r="757" spans="3:3" x14ac:dyDescent="0.25">
      <c r="C757" s="12"/>
    </row>
    <row r="758" spans="3:3" x14ac:dyDescent="0.25">
      <c r="C758" s="12"/>
    </row>
    <row r="759" spans="3:3" x14ac:dyDescent="0.25">
      <c r="C759" s="12"/>
    </row>
    <row r="760" spans="3:3" x14ac:dyDescent="0.25">
      <c r="C760" s="12"/>
    </row>
    <row r="761" spans="3:3" x14ac:dyDescent="0.25">
      <c r="C761" s="12"/>
    </row>
    <row r="762" spans="3:3" x14ac:dyDescent="0.25">
      <c r="C762" s="12"/>
    </row>
    <row r="763" spans="3:3" x14ac:dyDescent="0.25">
      <c r="C763" s="12"/>
    </row>
    <row r="764" spans="3:3" x14ac:dyDescent="0.25">
      <c r="C764" s="12"/>
    </row>
    <row r="765" spans="3:3" x14ac:dyDescent="0.25">
      <c r="C765" s="12"/>
    </row>
    <row r="766" spans="3:3" x14ac:dyDescent="0.25">
      <c r="C766" s="12"/>
    </row>
    <row r="767" spans="3:3" x14ac:dyDescent="0.25">
      <c r="C767" s="12"/>
    </row>
    <row r="768" spans="3:3" x14ac:dyDescent="0.25">
      <c r="C768" s="12"/>
    </row>
    <row r="769" spans="3:3" x14ac:dyDescent="0.25">
      <c r="C769" s="12"/>
    </row>
    <row r="770" spans="3:3" x14ac:dyDescent="0.25">
      <c r="C770" s="12"/>
    </row>
    <row r="771" spans="3:3" x14ac:dyDescent="0.25">
      <c r="C771" s="12"/>
    </row>
    <row r="772" spans="3:3" x14ac:dyDescent="0.25">
      <c r="C772" s="12"/>
    </row>
    <row r="773" spans="3:3" x14ac:dyDescent="0.25">
      <c r="C773" s="12"/>
    </row>
    <row r="774" spans="3:3" x14ac:dyDescent="0.25">
      <c r="C774" s="12"/>
    </row>
    <row r="775" spans="3:3" x14ac:dyDescent="0.25">
      <c r="C775" s="12"/>
    </row>
    <row r="776" spans="3:3" x14ac:dyDescent="0.25">
      <c r="C776" s="12"/>
    </row>
    <row r="777" spans="3:3" x14ac:dyDescent="0.25">
      <c r="C777" s="12"/>
    </row>
    <row r="778" spans="3:3" x14ac:dyDescent="0.25">
      <c r="C778" s="12"/>
    </row>
    <row r="779" spans="3:3" x14ac:dyDescent="0.25">
      <c r="C779" s="12"/>
    </row>
    <row r="780" spans="3:3" x14ac:dyDescent="0.25">
      <c r="C780" s="12"/>
    </row>
    <row r="781" spans="3:3" x14ac:dyDescent="0.25">
      <c r="C781" s="12"/>
    </row>
    <row r="782" spans="3:3" x14ac:dyDescent="0.25">
      <c r="C782" s="12"/>
    </row>
    <row r="783" spans="3:3" x14ac:dyDescent="0.25">
      <c r="C783" s="12"/>
    </row>
    <row r="784" spans="3:3" x14ac:dyDescent="0.25">
      <c r="C784" s="12"/>
    </row>
    <row r="785" spans="3:3" x14ac:dyDescent="0.25">
      <c r="C785" s="12"/>
    </row>
    <row r="786" spans="3:3" x14ac:dyDescent="0.25">
      <c r="C786" s="12"/>
    </row>
    <row r="787" spans="3:3" x14ac:dyDescent="0.25">
      <c r="C787" s="12"/>
    </row>
    <row r="788" spans="3:3" x14ac:dyDescent="0.25">
      <c r="C788" s="12"/>
    </row>
    <row r="789" spans="3:3" x14ac:dyDescent="0.25">
      <c r="C789" s="12"/>
    </row>
    <row r="790" spans="3:3" x14ac:dyDescent="0.25">
      <c r="C790" s="12"/>
    </row>
    <row r="791" spans="3:3" x14ac:dyDescent="0.25">
      <c r="C791" s="12"/>
    </row>
    <row r="792" spans="3:3" x14ac:dyDescent="0.25">
      <c r="C792" s="12"/>
    </row>
    <row r="793" spans="3:3" x14ac:dyDescent="0.25">
      <c r="C793" s="12"/>
    </row>
    <row r="794" spans="3:3" x14ac:dyDescent="0.25">
      <c r="C794" s="12"/>
    </row>
    <row r="795" spans="3:3" x14ac:dyDescent="0.25">
      <c r="C795" s="12"/>
    </row>
    <row r="796" spans="3:3" x14ac:dyDescent="0.25">
      <c r="C796" s="12"/>
    </row>
    <row r="797" spans="3:3" x14ac:dyDescent="0.25">
      <c r="C797" s="12"/>
    </row>
    <row r="798" spans="3:3" x14ac:dyDescent="0.25">
      <c r="C798" s="12"/>
    </row>
    <row r="799" spans="3:3" x14ac:dyDescent="0.25">
      <c r="C799" s="12"/>
    </row>
    <row r="800" spans="3:3" x14ac:dyDescent="0.25">
      <c r="C800" s="12"/>
    </row>
    <row r="801" spans="3:3" x14ac:dyDescent="0.25">
      <c r="C801" s="12"/>
    </row>
    <row r="802" spans="3:3" x14ac:dyDescent="0.25">
      <c r="C802" s="12"/>
    </row>
    <row r="803" spans="3:3" x14ac:dyDescent="0.25">
      <c r="C803" s="12"/>
    </row>
    <row r="804" spans="3:3" x14ac:dyDescent="0.25">
      <c r="C804" s="12"/>
    </row>
    <row r="805" spans="3:3" x14ac:dyDescent="0.25">
      <c r="C805" s="12"/>
    </row>
    <row r="806" spans="3:3" x14ac:dyDescent="0.25">
      <c r="C806" s="12"/>
    </row>
    <row r="807" spans="3:3" x14ac:dyDescent="0.25">
      <c r="C807" s="12"/>
    </row>
    <row r="808" spans="3:3" x14ac:dyDescent="0.25">
      <c r="C808" s="12"/>
    </row>
    <row r="809" spans="3:3" x14ac:dyDescent="0.25">
      <c r="C809" s="12"/>
    </row>
    <row r="810" spans="3:3" x14ac:dyDescent="0.25">
      <c r="C810" s="12"/>
    </row>
    <row r="811" spans="3:3" x14ac:dyDescent="0.25">
      <c r="C811" s="12"/>
    </row>
    <row r="812" spans="3:3" x14ac:dyDescent="0.25">
      <c r="C812" s="12"/>
    </row>
    <row r="813" spans="3:3" x14ac:dyDescent="0.25">
      <c r="C813" s="12"/>
    </row>
    <row r="814" spans="3:3" x14ac:dyDescent="0.25">
      <c r="C814" s="12"/>
    </row>
    <row r="815" spans="3:3" x14ac:dyDescent="0.25">
      <c r="C815" s="12"/>
    </row>
    <row r="816" spans="3:3" x14ac:dyDescent="0.25">
      <c r="C816" s="12"/>
    </row>
    <row r="817" spans="3:3" x14ac:dyDescent="0.25">
      <c r="C817" s="12"/>
    </row>
    <row r="818" spans="3:3" x14ac:dyDescent="0.25">
      <c r="C818" s="12"/>
    </row>
    <row r="819" spans="3:3" x14ac:dyDescent="0.25">
      <c r="C819" s="12"/>
    </row>
    <row r="820" spans="3:3" x14ac:dyDescent="0.25">
      <c r="C820" s="12"/>
    </row>
    <row r="821" spans="3:3" x14ac:dyDescent="0.25">
      <c r="C821" s="12"/>
    </row>
    <row r="822" spans="3:3" x14ac:dyDescent="0.25">
      <c r="C822" s="12"/>
    </row>
    <row r="823" spans="3:3" x14ac:dyDescent="0.25">
      <c r="C823" s="12"/>
    </row>
    <row r="824" spans="3:3" x14ac:dyDescent="0.25">
      <c r="C824" s="12"/>
    </row>
    <row r="825" spans="3:3" x14ac:dyDescent="0.25">
      <c r="C825" s="12"/>
    </row>
    <row r="826" spans="3:3" x14ac:dyDescent="0.25">
      <c r="C826" s="12"/>
    </row>
    <row r="827" spans="3:3" x14ac:dyDescent="0.25">
      <c r="C827" s="12"/>
    </row>
    <row r="828" spans="3:3" x14ac:dyDescent="0.25">
      <c r="C828" s="12"/>
    </row>
    <row r="829" spans="3:3" x14ac:dyDescent="0.25">
      <c r="C829" s="12"/>
    </row>
    <row r="830" spans="3:3" x14ac:dyDescent="0.25">
      <c r="C830" s="12"/>
    </row>
    <row r="831" spans="3:3" x14ac:dyDescent="0.25">
      <c r="C831" s="12"/>
    </row>
    <row r="832" spans="3:3" x14ac:dyDescent="0.25">
      <c r="C832" s="12"/>
    </row>
    <row r="833" spans="3:3" x14ac:dyDescent="0.25">
      <c r="C833" s="12"/>
    </row>
    <row r="834" spans="3:3" x14ac:dyDescent="0.25">
      <c r="C834" s="12"/>
    </row>
    <row r="835" spans="3:3" x14ac:dyDescent="0.25">
      <c r="C835" s="12"/>
    </row>
    <row r="836" spans="3:3" x14ac:dyDescent="0.25">
      <c r="C836" s="12"/>
    </row>
    <row r="837" spans="3:3" x14ac:dyDescent="0.25">
      <c r="C837" s="12"/>
    </row>
    <row r="838" spans="3:3" x14ac:dyDescent="0.25">
      <c r="C838" s="12"/>
    </row>
    <row r="839" spans="3:3" x14ac:dyDescent="0.25">
      <c r="C839" s="12"/>
    </row>
    <row r="840" spans="3:3" x14ac:dyDescent="0.25">
      <c r="C840" s="12"/>
    </row>
    <row r="841" spans="3:3" x14ac:dyDescent="0.25">
      <c r="C841" s="12"/>
    </row>
    <row r="842" spans="3:3" x14ac:dyDescent="0.25">
      <c r="C842" s="12"/>
    </row>
    <row r="843" spans="3:3" x14ac:dyDescent="0.25">
      <c r="C843" s="12"/>
    </row>
    <row r="844" spans="3:3" x14ac:dyDescent="0.25">
      <c r="C844" s="12"/>
    </row>
    <row r="845" spans="3:3" x14ac:dyDescent="0.25">
      <c r="C845" s="12"/>
    </row>
    <row r="846" spans="3:3" x14ac:dyDescent="0.25">
      <c r="C846" s="12"/>
    </row>
    <row r="847" spans="3:3" x14ac:dyDescent="0.25">
      <c r="C847" s="12"/>
    </row>
    <row r="848" spans="3:3" x14ac:dyDescent="0.25">
      <c r="C848" s="12"/>
    </row>
    <row r="849" spans="3:3" x14ac:dyDescent="0.25">
      <c r="C849" s="12"/>
    </row>
    <row r="850" spans="3:3" x14ac:dyDescent="0.25">
      <c r="C850" s="12"/>
    </row>
    <row r="851" spans="3:3" x14ac:dyDescent="0.25">
      <c r="C851" s="12"/>
    </row>
    <row r="852" spans="3:3" x14ac:dyDescent="0.25">
      <c r="C852" s="12"/>
    </row>
    <row r="853" spans="3:3" x14ac:dyDescent="0.25">
      <c r="C853" s="12"/>
    </row>
    <row r="854" spans="3:3" x14ac:dyDescent="0.25">
      <c r="C854" s="12"/>
    </row>
    <row r="855" spans="3:3" x14ac:dyDescent="0.25">
      <c r="C855" s="12"/>
    </row>
    <row r="856" spans="3:3" x14ac:dyDescent="0.25">
      <c r="C856" s="12"/>
    </row>
    <row r="857" spans="3:3" x14ac:dyDescent="0.25">
      <c r="C857" s="12"/>
    </row>
    <row r="858" spans="3:3" x14ac:dyDescent="0.25">
      <c r="C858" s="12"/>
    </row>
    <row r="859" spans="3:3" x14ac:dyDescent="0.25">
      <c r="C859" s="12"/>
    </row>
    <row r="860" spans="3:3" x14ac:dyDescent="0.25">
      <c r="C860" s="12"/>
    </row>
    <row r="861" spans="3:3" x14ac:dyDescent="0.25">
      <c r="C861" s="12"/>
    </row>
    <row r="862" spans="3:3" x14ac:dyDescent="0.25">
      <c r="C862" s="12"/>
    </row>
    <row r="863" spans="3:3" x14ac:dyDescent="0.25">
      <c r="C863" s="12"/>
    </row>
    <row r="864" spans="3:3" x14ac:dyDescent="0.25">
      <c r="C864" s="12"/>
    </row>
    <row r="865" spans="3:3" x14ac:dyDescent="0.25">
      <c r="C865" s="12"/>
    </row>
    <row r="866" spans="3:3" x14ac:dyDescent="0.25">
      <c r="C866" s="12"/>
    </row>
    <row r="867" spans="3:3" x14ac:dyDescent="0.25">
      <c r="C867" s="12"/>
    </row>
    <row r="868" spans="3:3" x14ac:dyDescent="0.25">
      <c r="C868" s="12"/>
    </row>
    <row r="869" spans="3:3" x14ac:dyDescent="0.25">
      <c r="C869" s="12"/>
    </row>
    <row r="870" spans="3:3" x14ac:dyDescent="0.25">
      <c r="C870" s="12"/>
    </row>
    <row r="871" spans="3:3" x14ac:dyDescent="0.25">
      <c r="C871" s="12"/>
    </row>
    <row r="872" spans="3:3" x14ac:dyDescent="0.25">
      <c r="C872" s="12"/>
    </row>
    <row r="873" spans="3:3" x14ac:dyDescent="0.25">
      <c r="C873" s="12"/>
    </row>
    <row r="874" spans="3:3" x14ac:dyDescent="0.25">
      <c r="C874" s="12"/>
    </row>
    <row r="875" spans="3:3" x14ac:dyDescent="0.25">
      <c r="C875" s="12"/>
    </row>
    <row r="876" spans="3:3" x14ac:dyDescent="0.25">
      <c r="C876" s="12"/>
    </row>
    <row r="877" spans="3:3" x14ac:dyDescent="0.25">
      <c r="C877" s="12"/>
    </row>
    <row r="878" spans="3:3" x14ac:dyDescent="0.25">
      <c r="C878" s="12"/>
    </row>
    <row r="879" spans="3:3" x14ac:dyDescent="0.25">
      <c r="C879" s="12"/>
    </row>
    <row r="880" spans="3:3" x14ac:dyDescent="0.25">
      <c r="C880" s="12"/>
    </row>
    <row r="881" spans="3:3" x14ac:dyDescent="0.25">
      <c r="C881" s="12"/>
    </row>
    <row r="882" spans="3:3" x14ac:dyDescent="0.25">
      <c r="C882" s="12"/>
    </row>
    <row r="883" spans="3:3" x14ac:dyDescent="0.25">
      <c r="C883" s="12"/>
    </row>
    <row r="884" spans="3:3" x14ac:dyDescent="0.25">
      <c r="C884" s="12"/>
    </row>
    <row r="885" spans="3:3" x14ac:dyDescent="0.25">
      <c r="C885" s="12"/>
    </row>
    <row r="886" spans="3:3" x14ac:dyDescent="0.25">
      <c r="C886" s="12"/>
    </row>
    <row r="887" spans="3:3" x14ac:dyDescent="0.25">
      <c r="C887" s="12"/>
    </row>
    <row r="888" spans="3:3" x14ac:dyDescent="0.25">
      <c r="C888" s="12"/>
    </row>
    <row r="889" spans="3:3" x14ac:dyDescent="0.25">
      <c r="C889" s="12"/>
    </row>
    <row r="890" spans="3:3" x14ac:dyDescent="0.25">
      <c r="C890" s="12"/>
    </row>
    <row r="891" spans="3:3" x14ac:dyDescent="0.25">
      <c r="C891" s="12"/>
    </row>
    <row r="892" spans="3:3" x14ac:dyDescent="0.25">
      <c r="C892" s="12"/>
    </row>
    <row r="893" spans="3:3" x14ac:dyDescent="0.25">
      <c r="C893" s="12"/>
    </row>
    <row r="894" spans="3:3" x14ac:dyDescent="0.25">
      <c r="C894" s="12"/>
    </row>
    <row r="895" spans="3:3" x14ac:dyDescent="0.25">
      <c r="C895" s="12"/>
    </row>
    <row r="896" spans="3:3" x14ac:dyDescent="0.25">
      <c r="C896" s="12"/>
    </row>
    <row r="897" spans="3:3" x14ac:dyDescent="0.25">
      <c r="C897" s="12"/>
    </row>
    <row r="898" spans="3:3" x14ac:dyDescent="0.25">
      <c r="C898" s="12"/>
    </row>
    <row r="899" spans="3:3" x14ac:dyDescent="0.25">
      <c r="C899" s="12"/>
    </row>
    <row r="900" spans="3:3" x14ac:dyDescent="0.25">
      <c r="C900" s="12"/>
    </row>
    <row r="901" spans="3:3" x14ac:dyDescent="0.25">
      <c r="C901" s="12"/>
    </row>
    <row r="902" spans="3:3" x14ac:dyDescent="0.25">
      <c r="C902" s="12"/>
    </row>
    <row r="903" spans="3:3" x14ac:dyDescent="0.25">
      <c r="C903" s="12"/>
    </row>
    <row r="904" spans="3:3" x14ac:dyDescent="0.25">
      <c r="C904" s="12"/>
    </row>
    <row r="905" spans="3:3" x14ac:dyDescent="0.25">
      <c r="C905" s="12"/>
    </row>
    <row r="906" spans="3:3" x14ac:dyDescent="0.25">
      <c r="C906" s="12"/>
    </row>
    <row r="907" spans="3:3" x14ac:dyDescent="0.25">
      <c r="C907" s="12"/>
    </row>
    <row r="908" spans="3:3" x14ac:dyDescent="0.25">
      <c r="C908" s="12"/>
    </row>
    <row r="909" spans="3:3" x14ac:dyDescent="0.25">
      <c r="C909" s="12"/>
    </row>
    <row r="910" spans="3:3" x14ac:dyDescent="0.25">
      <c r="C910" s="12"/>
    </row>
    <row r="911" spans="3:3" x14ac:dyDescent="0.25">
      <c r="C911" s="12"/>
    </row>
    <row r="912" spans="3:3" x14ac:dyDescent="0.25">
      <c r="C912" s="12"/>
    </row>
    <row r="913" spans="3:3" x14ac:dyDescent="0.25">
      <c r="C913" s="12"/>
    </row>
    <row r="914" spans="3:3" x14ac:dyDescent="0.25">
      <c r="C914" s="12"/>
    </row>
    <row r="915" spans="3:3" x14ac:dyDescent="0.25">
      <c r="C915" s="12"/>
    </row>
    <row r="916" spans="3:3" x14ac:dyDescent="0.25">
      <c r="C916" s="12"/>
    </row>
    <row r="917" spans="3:3" x14ac:dyDescent="0.25">
      <c r="C917" s="12"/>
    </row>
    <row r="918" spans="3:3" x14ac:dyDescent="0.25">
      <c r="C918" s="12"/>
    </row>
    <row r="919" spans="3:3" x14ac:dyDescent="0.25">
      <c r="C919" s="12"/>
    </row>
    <row r="920" spans="3:3" x14ac:dyDescent="0.25">
      <c r="C920" s="12"/>
    </row>
    <row r="921" spans="3:3" x14ac:dyDescent="0.25">
      <c r="C921" s="12"/>
    </row>
    <row r="922" spans="3:3" x14ac:dyDescent="0.25">
      <c r="C922" s="12"/>
    </row>
    <row r="923" spans="3:3" x14ac:dyDescent="0.25">
      <c r="C923" s="12"/>
    </row>
    <row r="924" spans="3:3" x14ac:dyDescent="0.25">
      <c r="C924" s="12"/>
    </row>
    <row r="925" spans="3:3" x14ac:dyDescent="0.25">
      <c r="C925" s="12"/>
    </row>
    <row r="926" spans="3:3" x14ac:dyDescent="0.25">
      <c r="C926" s="12"/>
    </row>
    <row r="927" spans="3:3" x14ac:dyDescent="0.25">
      <c r="C927" s="12"/>
    </row>
    <row r="928" spans="3:3" x14ac:dyDescent="0.25">
      <c r="C928" s="12"/>
    </row>
    <row r="929" spans="3:3" x14ac:dyDescent="0.25">
      <c r="C929" s="12"/>
    </row>
    <row r="930" spans="3:3" x14ac:dyDescent="0.25">
      <c r="C930" s="12"/>
    </row>
    <row r="931" spans="3:3" x14ac:dyDescent="0.25">
      <c r="C931" s="12"/>
    </row>
    <row r="932" spans="3:3" x14ac:dyDescent="0.25">
      <c r="C932" s="12"/>
    </row>
    <row r="933" spans="3:3" x14ac:dyDescent="0.25">
      <c r="C933" s="12"/>
    </row>
    <row r="934" spans="3:3" x14ac:dyDescent="0.25">
      <c r="C934" s="12"/>
    </row>
    <row r="935" spans="3:3" x14ac:dyDescent="0.25">
      <c r="C935" s="12"/>
    </row>
    <row r="936" spans="3:3" x14ac:dyDescent="0.25">
      <c r="C936" s="12"/>
    </row>
    <row r="937" spans="3:3" x14ac:dyDescent="0.25">
      <c r="C937" s="12"/>
    </row>
    <row r="938" spans="3:3" x14ac:dyDescent="0.25">
      <c r="C938" s="12"/>
    </row>
    <row r="939" spans="3:3" x14ac:dyDescent="0.25">
      <c r="C939" s="12"/>
    </row>
    <row r="940" spans="3:3" x14ac:dyDescent="0.25">
      <c r="C940" s="12"/>
    </row>
    <row r="941" spans="3:3" x14ac:dyDescent="0.25">
      <c r="C941" s="12"/>
    </row>
    <row r="942" spans="3:3" x14ac:dyDescent="0.25">
      <c r="C942" s="12"/>
    </row>
    <row r="943" spans="3:3" x14ac:dyDescent="0.25">
      <c r="C943" s="12"/>
    </row>
    <row r="944" spans="3:3" x14ac:dyDescent="0.25">
      <c r="C944" s="12"/>
    </row>
    <row r="945" spans="3:3" x14ac:dyDescent="0.25">
      <c r="C945" s="12"/>
    </row>
    <row r="946" spans="3:3" x14ac:dyDescent="0.25">
      <c r="C946" s="12"/>
    </row>
    <row r="947" spans="3:3" x14ac:dyDescent="0.25">
      <c r="C947" s="12"/>
    </row>
    <row r="948" spans="3:3" x14ac:dyDescent="0.25">
      <c r="C948" s="12"/>
    </row>
    <row r="949" spans="3:3" x14ac:dyDescent="0.25">
      <c r="C949" s="12"/>
    </row>
    <row r="950" spans="3:3" x14ac:dyDescent="0.25">
      <c r="C950" s="12"/>
    </row>
    <row r="951" spans="3:3" x14ac:dyDescent="0.25">
      <c r="C951" s="12"/>
    </row>
    <row r="952" spans="3:3" x14ac:dyDescent="0.25">
      <c r="C952" s="12"/>
    </row>
    <row r="953" spans="3:3" x14ac:dyDescent="0.25">
      <c r="C953" s="12"/>
    </row>
    <row r="954" spans="3:3" x14ac:dyDescent="0.25">
      <c r="C954" s="12"/>
    </row>
    <row r="955" spans="3:3" x14ac:dyDescent="0.25">
      <c r="C955" s="12"/>
    </row>
    <row r="956" spans="3:3" x14ac:dyDescent="0.25">
      <c r="C956" s="12"/>
    </row>
    <row r="957" spans="3:3" x14ac:dyDescent="0.25">
      <c r="C957" s="12"/>
    </row>
    <row r="958" spans="3:3" x14ac:dyDescent="0.25">
      <c r="C958" s="12"/>
    </row>
    <row r="959" spans="3:3" x14ac:dyDescent="0.25">
      <c r="C959" s="12"/>
    </row>
    <row r="960" spans="3:3" x14ac:dyDescent="0.25">
      <c r="C960" s="12"/>
    </row>
    <row r="961" spans="3:3" x14ac:dyDescent="0.25">
      <c r="C961" s="12"/>
    </row>
    <row r="962" spans="3:3" x14ac:dyDescent="0.25">
      <c r="C962" s="12"/>
    </row>
    <row r="963" spans="3:3" x14ac:dyDescent="0.25">
      <c r="C963" s="12"/>
    </row>
    <row r="964" spans="3:3" x14ac:dyDescent="0.25">
      <c r="C964" s="12"/>
    </row>
    <row r="965" spans="3:3" x14ac:dyDescent="0.25">
      <c r="C965" s="12"/>
    </row>
    <row r="966" spans="3:3" x14ac:dyDescent="0.25">
      <c r="C966" s="12"/>
    </row>
    <row r="967" spans="3:3" x14ac:dyDescent="0.25">
      <c r="C967" s="12"/>
    </row>
    <row r="968" spans="3:3" x14ac:dyDescent="0.25">
      <c r="C968" s="12"/>
    </row>
    <row r="969" spans="3:3" x14ac:dyDescent="0.25">
      <c r="C969" s="12"/>
    </row>
    <row r="970" spans="3:3" x14ac:dyDescent="0.25">
      <c r="C970" s="12"/>
    </row>
    <row r="971" spans="3:3" x14ac:dyDescent="0.25">
      <c r="C971" s="12"/>
    </row>
    <row r="972" spans="3:3" x14ac:dyDescent="0.25">
      <c r="C972" s="12"/>
    </row>
    <row r="973" spans="3:3" x14ac:dyDescent="0.25">
      <c r="C973" s="12"/>
    </row>
    <row r="974" spans="3:3" x14ac:dyDescent="0.25">
      <c r="C974" s="12"/>
    </row>
    <row r="975" spans="3:3" x14ac:dyDescent="0.25">
      <c r="C975" s="12"/>
    </row>
    <row r="976" spans="3:3" x14ac:dyDescent="0.25">
      <c r="C976" s="12"/>
    </row>
    <row r="977" spans="3:3" x14ac:dyDescent="0.25">
      <c r="C977" s="12"/>
    </row>
    <row r="978" spans="3:3" x14ac:dyDescent="0.25">
      <c r="C978" s="12"/>
    </row>
    <row r="979" spans="3:3" x14ac:dyDescent="0.25">
      <c r="C979" s="12"/>
    </row>
    <row r="980" spans="3:3" x14ac:dyDescent="0.25">
      <c r="C980" s="12"/>
    </row>
    <row r="981" spans="3:3" x14ac:dyDescent="0.25">
      <c r="C981" s="12"/>
    </row>
    <row r="982" spans="3:3" x14ac:dyDescent="0.25">
      <c r="C982" s="12"/>
    </row>
    <row r="983" spans="3:3" x14ac:dyDescent="0.25">
      <c r="C983" s="12"/>
    </row>
    <row r="984" spans="3:3" x14ac:dyDescent="0.25">
      <c r="C984" s="12"/>
    </row>
    <row r="985" spans="3:3" x14ac:dyDescent="0.25">
      <c r="C985" s="12"/>
    </row>
    <row r="986" spans="3:3" x14ac:dyDescent="0.25">
      <c r="C986" s="12"/>
    </row>
    <row r="987" spans="3:3" x14ac:dyDescent="0.25">
      <c r="C987" s="12"/>
    </row>
    <row r="988" spans="3:3" x14ac:dyDescent="0.25">
      <c r="C988" s="12"/>
    </row>
    <row r="989" spans="3:3" x14ac:dyDescent="0.25">
      <c r="C989" s="12"/>
    </row>
    <row r="990" spans="3:3" x14ac:dyDescent="0.25">
      <c r="C990" s="12"/>
    </row>
    <row r="991" spans="3:3" x14ac:dyDescent="0.25">
      <c r="C991" s="12"/>
    </row>
    <row r="992" spans="3:3" x14ac:dyDescent="0.25">
      <c r="C992" s="12"/>
    </row>
    <row r="993" spans="3:3" x14ac:dyDescent="0.25">
      <c r="C993" s="12"/>
    </row>
    <row r="994" spans="3:3" x14ac:dyDescent="0.25">
      <c r="C994" s="12"/>
    </row>
    <row r="995" spans="3:3" x14ac:dyDescent="0.25">
      <c r="C995" s="12"/>
    </row>
    <row r="996" spans="3:3" x14ac:dyDescent="0.25">
      <c r="C996" s="12"/>
    </row>
    <row r="997" spans="3:3" x14ac:dyDescent="0.25">
      <c r="C997" s="12"/>
    </row>
    <row r="998" spans="3:3" x14ac:dyDescent="0.25">
      <c r="C998" s="12"/>
    </row>
    <row r="999" spans="3:3" x14ac:dyDescent="0.25">
      <c r="C999" s="12"/>
    </row>
    <row r="1000" spans="3:3" x14ac:dyDescent="0.25">
      <c r="C1000" s="12"/>
    </row>
    <row r="1001" spans="3:3" x14ac:dyDescent="0.25">
      <c r="C1001" s="12"/>
    </row>
    <row r="1002" spans="3:3" x14ac:dyDescent="0.25">
      <c r="C1002" s="12"/>
    </row>
    <row r="1003" spans="3:3" x14ac:dyDescent="0.25">
      <c r="C1003" s="12"/>
    </row>
    <row r="1004" spans="3:3" x14ac:dyDescent="0.25">
      <c r="C1004" s="12"/>
    </row>
    <row r="1005" spans="3:3" x14ac:dyDescent="0.25">
      <c r="C1005" s="12"/>
    </row>
    <row r="1006" spans="3:3" x14ac:dyDescent="0.25">
      <c r="C1006" s="12"/>
    </row>
    <row r="1007" spans="3:3" x14ac:dyDescent="0.25">
      <c r="C1007" s="12"/>
    </row>
    <row r="1008" spans="3:3" x14ac:dyDescent="0.25">
      <c r="C1008" s="12"/>
    </row>
    <row r="1009" spans="3:3" x14ac:dyDescent="0.25">
      <c r="C1009" s="12"/>
    </row>
    <row r="1010" spans="3:3" x14ac:dyDescent="0.25">
      <c r="C1010" s="12"/>
    </row>
    <row r="1011" spans="3:3" x14ac:dyDescent="0.25">
      <c r="C1011" s="12"/>
    </row>
    <row r="1012" spans="3:3" x14ac:dyDescent="0.25">
      <c r="C1012" s="12"/>
    </row>
    <row r="1013" spans="3:3" x14ac:dyDescent="0.25">
      <c r="C1013" s="12"/>
    </row>
    <row r="1014" spans="3:3" x14ac:dyDescent="0.25">
      <c r="C1014" s="12"/>
    </row>
    <row r="1015" spans="3:3" x14ac:dyDescent="0.25">
      <c r="C1015" s="12"/>
    </row>
    <row r="1016" spans="3:3" x14ac:dyDescent="0.25">
      <c r="C1016" s="12"/>
    </row>
    <row r="1017" spans="3:3" x14ac:dyDescent="0.25">
      <c r="C1017" s="12"/>
    </row>
    <row r="1114" spans="3:3" x14ac:dyDescent="0.25">
      <c r="C1114" s="12"/>
    </row>
    <row r="1115" spans="3:3" x14ac:dyDescent="0.25">
      <c r="C1115" s="12"/>
    </row>
    <row r="1116" spans="3:3" x14ac:dyDescent="0.25">
      <c r="C1116" s="12"/>
    </row>
    <row r="1117" spans="3:3" x14ac:dyDescent="0.25">
      <c r="C1117" s="12"/>
    </row>
    <row r="1118" spans="3:3" x14ac:dyDescent="0.25">
      <c r="C1118" s="12"/>
    </row>
    <row r="1119" spans="3:3" x14ac:dyDescent="0.25">
      <c r="C1119" s="12"/>
    </row>
    <row r="1120" spans="3:3" x14ac:dyDescent="0.25">
      <c r="C1120" s="12"/>
    </row>
    <row r="1121" spans="3:3" x14ac:dyDescent="0.25">
      <c r="C1121" s="12"/>
    </row>
    <row r="1122" spans="3:3" x14ac:dyDescent="0.25">
      <c r="C1122" s="12"/>
    </row>
    <row r="1123" spans="3:3" x14ac:dyDescent="0.25">
      <c r="C1123" s="12"/>
    </row>
    <row r="1124" spans="3:3" x14ac:dyDescent="0.25">
      <c r="C1124" s="12"/>
    </row>
    <row r="1125" spans="3:3" x14ac:dyDescent="0.25">
      <c r="C1125" s="12"/>
    </row>
    <row r="1126" spans="3:3" x14ac:dyDescent="0.25">
      <c r="C1126" s="12"/>
    </row>
    <row r="1127" spans="3:3" x14ac:dyDescent="0.25">
      <c r="C1127" s="12"/>
    </row>
    <row r="1128" spans="3:3" x14ac:dyDescent="0.25">
      <c r="C1128" s="12"/>
    </row>
    <row r="1129" spans="3:3" x14ac:dyDescent="0.25">
      <c r="C1129" s="12"/>
    </row>
    <row r="1130" spans="3:3" x14ac:dyDescent="0.25">
      <c r="C1130" s="12"/>
    </row>
    <row r="1131" spans="3:3" x14ac:dyDescent="0.25">
      <c r="C1131" s="12"/>
    </row>
    <row r="1132" spans="3:3" x14ac:dyDescent="0.25">
      <c r="C1132" s="12"/>
    </row>
    <row r="1133" spans="3:3" x14ac:dyDescent="0.25">
      <c r="C1133" s="12"/>
    </row>
    <row r="1134" spans="3:3" x14ac:dyDescent="0.25">
      <c r="C1134" s="12"/>
    </row>
    <row r="1135" spans="3:3" x14ac:dyDescent="0.25">
      <c r="C1135" s="12"/>
    </row>
    <row r="1136" spans="3:3" x14ac:dyDescent="0.25">
      <c r="C1136" s="12"/>
    </row>
    <row r="1137" spans="3:3" x14ac:dyDescent="0.25">
      <c r="C1137" s="12"/>
    </row>
    <row r="1138" spans="3:3" x14ac:dyDescent="0.25">
      <c r="C1138" s="12"/>
    </row>
    <row r="1139" spans="3:3" x14ac:dyDescent="0.25">
      <c r="C1139" s="12"/>
    </row>
    <row r="1140" spans="3:3" x14ac:dyDescent="0.25">
      <c r="C1140" s="12"/>
    </row>
    <row r="1141" spans="3:3" x14ac:dyDescent="0.25">
      <c r="C1141" s="12"/>
    </row>
    <row r="1142" spans="3:3" x14ac:dyDescent="0.25">
      <c r="C1142" s="12"/>
    </row>
    <row r="1143" spans="3:3" x14ac:dyDescent="0.25">
      <c r="C1143" s="12"/>
    </row>
    <row r="1144" spans="3:3" x14ac:dyDescent="0.25">
      <c r="C1144" s="12"/>
    </row>
    <row r="1145" spans="3:3" x14ac:dyDescent="0.25">
      <c r="C1145" s="12"/>
    </row>
    <row r="1146" spans="3:3" x14ac:dyDescent="0.25">
      <c r="C1146" s="12"/>
    </row>
    <row r="1147" spans="3:3" x14ac:dyDescent="0.25">
      <c r="C1147" s="12"/>
    </row>
    <row r="1148" spans="3:3" x14ac:dyDescent="0.25">
      <c r="C1148" s="12"/>
    </row>
    <row r="1149" spans="3:3" x14ac:dyDescent="0.25">
      <c r="C1149" s="12"/>
    </row>
    <row r="1150" spans="3:3" x14ac:dyDescent="0.25">
      <c r="C1150" s="12"/>
    </row>
    <row r="1151" spans="3:3" x14ac:dyDescent="0.25">
      <c r="C1151" s="12"/>
    </row>
    <row r="1152" spans="3:3" x14ac:dyDescent="0.25">
      <c r="C1152" s="12"/>
    </row>
    <row r="1153" spans="3:3" x14ac:dyDescent="0.25">
      <c r="C1153" s="12"/>
    </row>
    <row r="1154" spans="3:3" x14ac:dyDescent="0.25">
      <c r="C1154" s="12"/>
    </row>
    <row r="1155" spans="3:3" x14ac:dyDescent="0.25">
      <c r="C1155" s="12"/>
    </row>
    <row r="1156" spans="3:3" x14ac:dyDescent="0.25">
      <c r="C1156" s="12"/>
    </row>
    <row r="1157" spans="3:3" x14ac:dyDescent="0.25">
      <c r="C1157" s="12"/>
    </row>
    <row r="1158" spans="3:3" x14ac:dyDescent="0.25">
      <c r="C1158" s="12"/>
    </row>
    <row r="1159" spans="3:3" x14ac:dyDescent="0.25">
      <c r="C1159" s="12"/>
    </row>
    <row r="1160" spans="3:3" x14ac:dyDescent="0.25">
      <c r="C1160" s="12"/>
    </row>
    <row r="1161" spans="3:3" x14ac:dyDescent="0.25">
      <c r="C1161" s="12"/>
    </row>
    <row r="1162" spans="3:3" x14ac:dyDescent="0.25">
      <c r="C1162" s="12"/>
    </row>
    <row r="1163" spans="3:3" x14ac:dyDescent="0.25">
      <c r="C1163" s="12"/>
    </row>
    <row r="1164" spans="3:3" x14ac:dyDescent="0.25">
      <c r="C1164" s="12"/>
    </row>
    <row r="1165" spans="3:3" x14ac:dyDescent="0.25">
      <c r="C1165" s="12"/>
    </row>
    <row r="1166" spans="3:3" x14ac:dyDescent="0.25">
      <c r="C1166" s="12"/>
    </row>
    <row r="1167" spans="3:3" x14ac:dyDescent="0.25">
      <c r="C1167" s="12"/>
    </row>
    <row r="1168" spans="3:3" x14ac:dyDescent="0.25">
      <c r="C1168" s="12"/>
    </row>
    <row r="1169" spans="3:3" x14ac:dyDescent="0.25">
      <c r="C1169" s="12"/>
    </row>
    <row r="1170" spans="3:3" x14ac:dyDescent="0.25">
      <c r="C1170" s="12"/>
    </row>
    <row r="1171" spans="3:3" x14ac:dyDescent="0.25">
      <c r="C1171" s="12"/>
    </row>
    <row r="1172" spans="3:3" x14ac:dyDescent="0.25">
      <c r="C1172" s="12"/>
    </row>
    <row r="1173" spans="3:3" x14ac:dyDescent="0.25">
      <c r="C1173" s="12"/>
    </row>
    <row r="1174" spans="3:3" x14ac:dyDescent="0.25">
      <c r="C1174" s="12"/>
    </row>
    <row r="1175" spans="3:3" x14ac:dyDescent="0.25">
      <c r="C1175" s="12"/>
    </row>
    <row r="1176" spans="3:3" x14ac:dyDescent="0.25">
      <c r="C1176" s="12"/>
    </row>
    <row r="1177" spans="3:3" x14ac:dyDescent="0.25">
      <c r="C1177" s="12"/>
    </row>
    <row r="1178" spans="3:3" x14ac:dyDescent="0.25">
      <c r="C1178" s="12"/>
    </row>
    <row r="1179" spans="3:3" x14ac:dyDescent="0.25">
      <c r="C1179" s="12"/>
    </row>
    <row r="1180" spans="3:3" x14ac:dyDescent="0.25">
      <c r="C1180" s="12"/>
    </row>
    <row r="1181" spans="3:3" x14ac:dyDescent="0.25">
      <c r="C1181" s="12"/>
    </row>
    <row r="1182" spans="3:3" x14ac:dyDescent="0.25">
      <c r="C1182" s="12"/>
    </row>
    <row r="1183" spans="3:3" x14ac:dyDescent="0.25">
      <c r="C1183" s="12"/>
    </row>
    <row r="1184" spans="3:3" x14ac:dyDescent="0.25">
      <c r="C1184" s="12"/>
    </row>
    <row r="1185" spans="3:3" x14ac:dyDescent="0.25">
      <c r="C1185" s="12"/>
    </row>
    <row r="1186" spans="3:3" x14ac:dyDescent="0.25">
      <c r="C1186" s="12"/>
    </row>
    <row r="1187" spans="3:3" x14ac:dyDescent="0.25">
      <c r="C1187" s="12"/>
    </row>
    <row r="1188" spans="3:3" x14ac:dyDescent="0.25">
      <c r="C1188" s="12"/>
    </row>
    <row r="1189" spans="3:3" x14ac:dyDescent="0.25">
      <c r="C1189" s="12"/>
    </row>
    <row r="1190" spans="3:3" x14ac:dyDescent="0.25">
      <c r="C1190" s="12"/>
    </row>
    <row r="1191" spans="3:3" x14ac:dyDescent="0.25">
      <c r="C1191" s="12"/>
    </row>
    <row r="1192" spans="3:3" x14ac:dyDescent="0.25">
      <c r="C1192" s="12"/>
    </row>
    <row r="1193" spans="3:3" x14ac:dyDescent="0.25">
      <c r="C1193" s="12"/>
    </row>
    <row r="1194" spans="3:3" x14ac:dyDescent="0.25">
      <c r="C1194" s="12"/>
    </row>
    <row r="1195" spans="3:3" x14ac:dyDescent="0.25">
      <c r="C1195" s="12"/>
    </row>
    <row r="1196" spans="3:3" x14ac:dyDescent="0.25">
      <c r="C1196" s="12"/>
    </row>
    <row r="1197" spans="3:3" x14ac:dyDescent="0.25">
      <c r="C1197" s="12"/>
    </row>
    <row r="1198" spans="3:3" x14ac:dyDescent="0.25">
      <c r="C1198" s="12"/>
    </row>
    <row r="1199" spans="3:3" x14ac:dyDescent="0.25">
      <c r="C1199" s="12"/>
    </row>
    <row r="1200" spans="3:3" x14ac:dyDescent="0.25">
      <c r="C1200" s="12"/>
    </row>
    <row r="1201" spans="3:3" x14ac:dyDescent="0.25">
      <c r="C1201" s="12"/>
    </row>
    <row r="1202" spans="3:3" x14ac:dyDescent="0.25">
      <c r="C1202" s="12"/>
    </row>
    <row r="1203" spans="3:3" x14ac:dyDescent="0.25">
      <c r="C1203" s="12"/>
    </row>
    <row r="1204" spans="3:3" x14ac:dyDescent="0.25">
      <c r="C1204" s="12"/>
    </row>
    <row r="1205" spans="3:3" x14ac:dyDescent="0.25">
      <c r="C1205" s="12"/>
    </row>
    <row r="1206" spans="3:3" x14ac:dyDescent="0.25">
      <c r="C1206" s="12"/>
    </row>
    <row r="1207" spans="3:3" x14ac:dyDescent="0.25">
      <c r="C1207" s="12"/>
    </row>
    <row r="1208" spans="3:3" x14ac:dyDescent="0.25">
      <c r="C1208" s="12"/>
    </row>
    <row r="1209" spans="3:3" x14ac:dyDescent="0.25">
      <c r="C1209" s="12"/>
    </row>
    <row r="1210" spans="3:3" x14ac:dyDescent="0.25">
      <c r="C1210" s="12"/>
    </row>
    <row r="1211" spans="3:3" x14ac:dyDescent="0.25">
      <c r="C1211" s="12"/>
    </row>
    <row r="1212" spans="3:3" x14ac:dyDescent="0.25">
      <c r="C1212" s="12"/>
    </row>
    <row r="1213" spans="3:3" x14ac:dyDescent="0.25">
      <c r="C1213" s="12"/>
    </row>
    <row r="1214" spans="3:3" x14ac:dyDescent="0.25">
      <c r="C1214" s="12"/>
    </row>
    <row r="1215" spans="3:3" x14ac:dyDescent="0.25">
      <c r="C1215" s="12"/>
    </row>
    <row r="1216" spans="3:3" x14ac:dyDescent="0.25">
      <c r="C1216" s="12"/>
    </row>
    <row r="1217" spans="3:3" x14ac:dyDescent="0.25">
      <c r="C1217" s="12"/>
    </row>
    <row r="1218" spans="3:3" x14ac:dyDescent="0.25">
      <c r="C1218" s="12"/>
    </row>
    <row r="1219" spans="3:3" x14ac:dyDescent="0.25">
      <c r="C1219" s="12"/>
    </row>
    <row r="1220" spans="3:3" x14ac:dyDescent="0.25">
      <c r="C1220" s="12"/>
    </row>
    <row r="1221" spans="3:3" x14ac:dyDescent="0.25">
      <c r="C1221" s="12"/>
    </row>
    <row r="1222" spans="3:3" x14ac:dyDescent="0.25">
      <c r="C1222" s="12"/>
    </row>
    <row r="1223" spans="3:3" x14ac:dyDescent="0.25">
      <c r="C1223" s="12"/>
    </row>
    <row r="1224" spans="3:3" x14ac:dyDescent="0.25">
      <c r="C1224" s="12"/>
    </row>
    <row r="1225" spans="3:3" x14ac:dyDescent="0.25">
      <c r="C1225" s="12"/>
    </row>
    <row r="1226" spans="3:3" x14ac:dyDescent="0.25">
      <c r="C1226" s="12"/>
    </row>
    <row r="1227" spans="3:3" x14ac:dyDescent="0.25">
      <c r="C1227" s="12"/>
    </row>
    <row r="1228" spans="3:3" x14ac:dyDescent="0.25">
      <c r="C1228" s="12"/>
    </row>
    <row r="1229" spans="3:3" x14ac:dyDescent="0.25">
      <c r="C1229" s="12"/>
    </row>
    <row r="1230" spans="3:3" x14ac:dyDescent="0.25">
      <c r="C1230" s="12"/>
    </row>
    <row r="1231" spans="3:3" x14ac:dyDescent="0.25">
      <c r="C1231" s="12"/>
    </row>
    <row r="1232" spans="3:3" x14ac:dyDescent="0.25">
      <c r="C1232" s="12"/>
    </row>
    <row r="1233" spans="3:3" x14ac:dyDescent="0.25">
      <c r="C1233" s="12"/>
    </row>
    <row r="1234" spans="3:3" x14ac:dyDescent="0.25">
      <c r="C1234" s="12"/>
    </row>
    <row r="1235" spans="3:3" x14ac:dyDescent="0.25">
      <c r="C1235" s="12"/>
    </row>
    <row r="1236" spans="3:3" x14ac:dyDescent="0.25">
      <c r="C1236" s="12"/>
    </row>
    <row r="1237" spans="3:3" x14ac:dyDescent="0.25">
      <c r="C1237" s="12"/>
    </row>
    <row r="1238" spans="3:3" x14ac:dyDescent="0.25">
      <c r="C1238" s="12"/>
    </row>
    <row r="1239" spans="3:3" x14ac:dyDescent="0.25">
      <c r="C1239" s="12"/>
    </row>
    <row r="1240" spans="3:3" x14ac:dyDescent="0.25">
      <c r="C1240" s="12"/>
    </row>
    <row r="1241" spans="3:3" x14ac:dyDescent="0.25">
      <c r="C1241" s="12"/>
    </row>
    <row r="1242" spans="3:3" x14ac:dyDescent="0.25">
      <c r="C1242" s="12"/>
    </row>
    <row r="1243" spans="3:3" x14ac:dyDescent="0.25">
      <c r="C1243" s="12"/>
    </row>
    <row r="1244" spans="3:3" x14ac:dyDescent="0.25">
      <c r="C1244" s="12"/>
    </row>
    <row r="1245" spans="3:3" x14ac:dyDescent="0.25">
      <c r="C1245" s="12"/>
    </row>
    <row r="1246" spans="3:3" x14ac:dyDescent="0.25">
      <c r="C1246" s="12"/>
    </row>
    <row r="1247" spans="3:3" x14ac:dyDescent="0.25">
      <c r="C1247" s="12"/>
    </row>
    <row r="1248" spans="3:3" x14ac:dyDescent="0.25">
      <c r="C1248" s="12"/>
    </row>
    <row r="1249" spans="3:3" x14ac:dyDescent="0.25">
      <c r="C1249" s="12"/>
    </row>
    <row r="1250" spans="3:3" x14ac:dyDescent="0.25">
      <c r="C1250" s="12"/>
    </row>
    <row r="1251" spans="3:3" x14ac:dyDescent="0.25">
      <c r="C1251" s="12"/>
    </row>
    <row r="1252" spans="3:3" x14ac:dyDescent="0.25">
      <c r="C1252" s="12"/>
    </row>
    <row r="1253" spans="3:3" x14ac:dyDescent="0.25">
      <c r="C1253" s="12"/>
    </row>
    <row r="1254" spans="3:3" x14ac:dyDescent="0.25">
      <c r="C1254" s="12"/>
    </row>
    <row r="1255" spans="3:3" x14ac:dyDescent="0.25">
      <c r="C1255" s="12"/>
    </row>
    <row r="1256" spans="3:3" x14ac:dyDescent="0.25">
      <c r="C1256" s="12"/>
    </row>
    <row r="1257" spans="3:3" x14ac:dyDescent="0.25">
      <c r="C1257" s="12"/>
    </row>
    <row r="1258" spans="3:3" x14ac:dyDescent="0.25">
      <c r="C1258" s="12"/>
    </row>
    <row r="1259" spans="3:3" x14ac:dyDescent="0.25">
      <c r="C1259" s="12"/>
    </row>
    <row r="1260" spans="3:3" x14ac:dyDescent="0.25">
      <c r="C1260" s="12"/>
    </row>
    <row r="1261" spans="3:3" x14ac:dyDescent="0.25">
      <c r="C1261" s="12"/>
    </row>
    <row r="1262" spans="3:3" x14ac:dyDescent="0.25">
      <c r="C1262" s="12"/>
    </row>
    <row r="1263" spans="3:3" x14ac:dyDescent="0.25">
      <c r="C1263" s="12"/>
    </row>
    <row r="1264" spans="3:3" x14ac:dyDescent="0.25">
      <c r="C1264" s="12"/>
    </row>
    <row r="1265" spans="3:3" x14ac:dyDescent="0.25">
      <c r="C1265" s="12"/>
    </row>
    <row r="1266" spans="3:3" x14ac:dyDescent="0.25">
      <c r="C1266" s="12"/>
    </row>
    <row r="1267" spans="3:3" x14ac:dyDescent="0.25">
      <c r="C1267" s="12"/>
    </row>
    <row r="1268" spans="3:3" x14ac:dyDescent="0.25">
      <c r="C1268" s="12"/>
    </row>
    <row r="1269" spans="3:3" x14ac:dyDescent="0.25">
      <c r="C1269" s="12"/>
    </row>
    <row r="1270" spans="3:3" x14ac:dyDescent="0.25">
      <c r="C1270" s="12"/>
    </row>
    <row r="1271" spans="3:3" x14ac:dyDescent="0.25">
      <c r="C1271" s="12"/>
    </row>
    <row r="1272" spans="3:3" x14ac:dyDescent="0.25">
      <c r="C1272" s="12"/>
    </row>
    <row r="1273" spans="3:3" x14ac:dyDescent="0.25">
      <c r="C1273" s="12"/>
    </row>
    <row r="1274" spans="3:3" x14ac:dyDescent="0.25">
      <c r="C1274" s="12"/>
    </row>
    <row r="1275" spans="3:3" x14ac:dyDescent="0.25">
      <c r="C1275" s="12"/>
    </row>
    <row r="1276" spans="3:3" x14ac:dyDescent="0.25">
      <c r="C1276" s="12"/>
    </row>
    <row r="1277" spans="3:3" x14ac:dyDescent="0.25">
      <c r="C1277" s="12"/>
    </row>
    <row r="1278" spans="3:3" x14ac:dyDescent="0.25">
      <c r="C1278" s="12"/>
    </row>
    <row r="1279" spans="3:3" x14ac:dyDescent="0.25">
      <c r="C1279" s="12"/>
    </row>
    <row r="1280" spans="3:3" x14ac:dyDescent="0.25">
      <c r="C1280" s="12"/>
    </row>
    <row r="1281" spans="3:3" x14ac:dyDescent="0.25">
      <c r="C1281" s="12"/>
    </row>
    <row r="1282" spans="3:3" x14ac:dyDescent="0.25">
      <c r="C1282" s="12"/>
    </row>
    <row r="1283" spans="3:3" x14ac:dyDescent="0.25">
      <c r="C1283" s="12"/>
    </row>
    <row r="1284" spans="3:3" x14ac:dyDescent="0.25">
      <c r="C1284" s="12"/>
    </row>
    <row r="1285" spans="3:3" x14ac:dyDescent="0.25">
      <c r="C1285" s="12"/>
    </row>
    <row r="1286" spans="3:3" x14ac:dyDescent="0.25">
      <c r="C1286" s="12"/>
    </row>
    <row r="1287" spans="3:3" x14ac:dyDescent="0.25">
      <c r="C1287" s="12"/>
    </row>
    <row r="1288" spans="3:3" x14ac:dyDescent="0.25">
      <c r="C1288" s="12"/>
    </row>
    <row r="1289" spans="3:3" x14ac:dyDescent="0.25">
      <c r="C1289" s="12"/>
    </row>
    <row r="1290" spans="3:3" x14ac:dyDescent="0.25">
      <c r="C1290" s="12"/>
    </row>
    <row r="1291" spans="3:3" x14ac:dyDescent="0.25">
      <c r="C1291" s="12"/>
    </row>
    <row r="1292" spans="3:3" x14ac:dyDescent="0.25">
      <c r="C1292" s="12"/>
    </row>
    <row r="1293" spans="3:3" x14ac:dyDescent="0.25">
      <c r="C1293" s="12"/>
    </row>
    <row r="1294" spans="3:3" x14ac:dyDescent="0.25">
      <c r="C1294" s="12"/>
    </row>
    <row r="1295" spans="3:3" x14ac:dyDescent="0.25">
      <c r="C1295" s="12"/>
    </row>
    <row r="1296" spans="3:3" x14ac:dyDescent="0.25">
      <c r="C1296" s="12"/>
    </row>
    <row r="1297" spans="3:3" x14ac:dyDescent="0.25">
      <c r="C1297" s="12"/>
    </row>
    <row r="1298" spans="3:3" x14ac:dyDescent="0.25">
      <c r="C1298" s="12"/>
    </row>
    <row r="1299" spans="3:3" x14ac:dyDescent="0.25">
      <c r="C1299" s="12"/>
    </row>
    <row r="1300" spans="3:3" x14ac:dyDescent="0.25">
      <c r="C1300" s="12"/>
    </row>
    <row r="1301" spans="3:3" x14ac:dyDescent="0.25">
      <c r="C1301" s="12"/>
    </row>
    <row r="1302" spans="3:3" x14ac:dyDescent="0.25">
      <c r="C1302" s="12"/>
    </row>
    <row r="1303" spans="3:3" x14ac:dyDescent="0.25">
      <c r="C1303" s="12"/>
    </row>
    <row r="1304" spans="3:3" x14ac:dyDescent="0.25">
      <c r="C1304" s="12"/>
    </row>
    <row r="1305" spans="3:3" x14ac:dyDescent="0.25">
      <c r="C1305" s="12"/>
    </row>
    <row r="1306" spans="3:3" x14ac:dyDescent="0.25">
      <c r="C1306" s="12"/>
    </row>
    <row r="1307" spans="3:3" x14ac:dyDescent="0.25">
      <c r="C1307" s="12"/>
    </row>
    <row r="1308" spans="3:3" x14ac:dyDescent="0.25">
      <c r="C1308" s="12"/>
    </row>
    <row r="1309" spans="3:3" x14ac:dyDescent="0.25">
      <c r="C1309" s="12"/>
    </row>
    <row r="1310" spans="3:3" x14ac:dyDescent="0.25">
      <c r="C1310" s="12"/>
    </row>
    <row r="1311" spans="3:3" x14ac:dyDescent="0.25">
      <c r="C1311" s="12"/>
    </row>
    <row r="1312" spans="3:3" x14ac:dyDescent="0.25">
      <c r="C1312" s="12"/>
    </row>
    <row r="1313" spans="3:3" x14ac:dyDescent="0.25">
      <c r="C1313" s="12"/>
    </row>
    <row r="1314" spans="3:3" x14ac:dyDescent="0.25">
      <c r="C1314" s="12"/>
    </row>
    <row r="1315" spans="3:3" x14ac:dyDescent="0.25">
      <c r="C1315" s="12"/>
    </row>
    <row r="1316" spans="3:3" x14ac:dyDescent="0.25">
      <c r="C1316" s="12"/>
    </row>
    <row r="1317" spans="3:3" x14ac:dyDescent="0.25">
      <c r="C1317" s="12"/>
    </row>
    <row r="1318" spans="3:3" x14ac:dyDescent="0.25">
      <c r="C1318" s="12"/>
    </row>
    <row r="1319" spans="3:3" x14ac:dyDescent="0.25">
      <c r="C1319" s="12"/>
    </row>
    <row r="1320" spans="3:3" x14ac:dyDescent="0.25">
      <c r="C1320" s="12"/>
    </row>
    <row r="1321" spans="3:3" x14ac:dyDescent="0.25">
      <c r="C1321" s="12"/>
    </row>
    <row r="1322" spans="3:3" x14ac:dyDescent="0.25">
      <c r="C1322" s="12"/>
    </row>
    <row r="1323" spans="3:3" x14ac:dyDescent="0.25">
      <c r="C1323" s="12"/>
    </row>
    <row r="1324" spans="3:3" x14ac:dyDescent="0.25">
      <c r="C1324" s="12"/>
    </row>
    <row r="1325" spans="3:3" x14ac:dyDescent="0.25">
      <c r="C1325" s="12"/>
    </row>
    <row r="1326" spans="3:3" x14ac:dyDescent="0.25">
      <c r="C1326" s="12"/>
    </row>
    <row r="1327" spans="3:3" x14ac:dyDescent="0.25">
      <c r="C1327" s="12"/>
    </row>
    <row r="1328" spans="3:3" x14ac:dyDescent="0.25">
      <c r="C1328" s="12"/>
    </row>
    <row r="1329" spans="3:3" x14ac:dyDescent="0.25">
      <c r="C1329" s="12"/>
    </row>
    <row r="1330" spans="3:3" x14ac:dyDescent="0.25">
      <c r="C1330" s="12"/>
    </row>
    <row r="1331" spans="3:3" x14ac:dyDescent="0.25">
      <c r="C1331" s="12"/>
    </row>
    <row r="1332" spans="3:3" x14ac:dyDescent="0.25">
      <c r="C1332" s="12"/>
    </row>
    <row r="1333" spans="3:3" x14ac:dyDescent="0.25">
      <c r="C1333" s="12"/>
    </row>
    <row r="1334" spans="3:3" x14ac:dyDescent="0.25">
      <c r="C1334" s="12"/>
    </row>
    <row r="1335" spans="3:3" x14ac:dyDescent="0.25">
      <c r="C1335" s="12"/>
    </row>
    <row r="1336" spans="3:3" x14ac:dyDescent="0.25">
      <c r="C1336" s="12"/>
    </row>
    <row r="1337" spans="3:3" x14ac:dyDescent="0.25">
      <c r="C1337" s="12"/>
    </row>
    <row r="1338" spans="3:3" x14ac:dyDescent="0.25">
      <c r="C1338" s="12"/>
    </row>
    <row r="1339" spans="3:3" x14ac:dyDescent="0.25">
      <c r="C1339" s="12"/>
    </row>
    <row r="1340" spans="3:3" x14ac:dyDescent="0.25">
      <c r="C1340" s="12"/>
    </row>
    <row r="1341" spans="3:3" x14ac:dyDescent="0.25">
      <c r="C1341" s="12"/>
    </row>
    <row r="1342" spans="3:3" x14ac:dyDescent="0.25">
      <c r="C1342" s="12"/>
    </row>
    <row r="1343" spans="3:3" x14ac:dyDescent="0.25">
      <c r="C1343" s="12"/>
    </row>
    <row r="1344" spans="3:3" x14ac:dyDescent="0.25">
      <c r="C1344" s="12"/>
    </row>
    <row r="1345" spans="3:3" x14ac:dyDescent="0.25">
      <c r="C1345" s="12"/>
    </row>
    <row r="1346" spans="3:3" x14ac:dyDescent="0.25">
      <c r="C1346" s="12"/>
    </row>
    <row r="1347" spans="3:3" x14ac:dyDescent="0.25">
      <c r="C1347" s="12"/>
    </row>
    <row r="1348" spans="3:3" x14ac:dyDescent="0.25">
      <c r="C1348" s="12"/>
    </row>
    <row r="1349" spans="3:3" x14ac:dyDescent="0.25">
      <c r="C1349" s="12"/>
    </row>
    <row r="1350" spans="3:3" x14ac:dyDescent="0.25">
      <c r="C1350" s="12"/>
    </row>
    <row r="1351" spans="3:3" x14ac:dyDescent="0.25">
      <c r="C1351" s="12"/>
    </row>
    <row r="1352" spans="3:3" x14ac:dyDescent="0.25">
      <c r="C1352" s="12"/>
    </row>
    <row r="1353" spans="3:3" x14ac:dyDescent="0.25">
      <c r="C1353" s="12"/>
    </row>
    <row r="1354" spans="3:3" x14ac:dyDescent="0.25">
      <c r="C1354" s="12"/>
    </row>
    <row r="1355" spans="3:3" x14ac:dyDescent="0.25">
      <c r="C1355" s="12"/>
    </row>
    <row r="1356" spans="3:3" x14ac:dyDescent="0.25">
      <c r="C1356" s="12"/>
    </row>
    <row r="1357" spans="3:3" x14ac:dyDescent="0.25">
      <c r="C1357" s="12"/>
    </row>
    <row r="1358" spans="3:3" x14ac:dyDescent="0.25">
      <c r="C1358" s="12"/>
    </row>
    <row r="1359" spans="3:3" x14ac:dyDescent="0.25">
      <c r="C1359" s="12"/>
    </row>
    <row r="1360" spans="3:3" x14ac:dyDescent="0.25">
      <c r="C1360" s="12"/>
    </row>
    <row r="1361" spans="3:3" x14ac:dyDescent="0.25">
      <c r="C1361" s="12"/>
    </row>
    <row r="1362" spans="3:3" x14ac:dyDescent="0.25">
      <c r="C1362" s="12"/>
    </row>
    <row r="1363" spans="3:3" x14ac:dyDescent="0.25">
      <c r="C1363" s="12"/>
    </row>
    <row r="1364" spans="3:3" x14ac:dyDescent="0.25">
      <c r="C1364" s="12"/>
    </row>
    <row r="1365" spans="3:3" x14ac:dyDescent="0.25">
      <c r="C1365" s="12"/>
    </row>
    <row r="1366" spans="3:3" x14ac:dyDescent="0.25">
      <c r="C1366" s="12"/>
    </row>
    <row r="1367" spans="3:3" x14ac:dyDescent="0.25">
      <c r="C1367" s="12"/>
    </row>
    <row r="1368" spans="3:3" x14ac:dyDescent="0.25">
      <c r="C1368" s="12"/>
    </row>
    <row r="1369" spans="3:3" x14ac:dyDescent="0.25">
      <c r="C1369" s="12"/>
    </row>
    <row r="1370" spans="3:3" x14ac:dyDescent="0.25">
      <c r="C1370" s="12"/>
    </row>
    <row r="1371" spans="3:3" x14ac:dyDescent="0.25">
      <c r="C1371" s="12"/>
    </row>
    <row r="1372" spans="3:3" x14ac:dyDescent="0.25">
      <c r="C1372" s="12"/>
    </row>
    <row r="1373" spans="3:3" x14ac:dyDescent="0.25">
      <c r="C1373" s="12"/>
    </row>
    <row r="1374" spans="3:3" x14ac:dyDescent="0.25">
      <c r="C1374" s="12"/>
    </row>
    <row r="1375" spans="3:3" x14ac:dyDescent="0.25">
      <c r="C1375" s="12"/>
    </row>
    <row r="1376" spans="3:3" x14ac:dyDescent="0.25">
      <c r="C1376" s="12"/>
    </row>
    <row r="1377" spans="3:3" x14ac:dyDescent="0.25">
      <c r="C1377" s="12"/>
    </row>
    <row r="1378" spans="3:3" x14ac:dyDescent="0.25">
      <c r="C1378" s="12"/>
    </row>
    <row r="1379" spans="3:3" x14ac:dyDescent="0.25">
      <c r="C1379" s="12"/>
    </row>
    <row r="1380" spans="3:3" x14ac:dyDescent="0.25">
      <c r="C1380" s="12"/>
    </row>
    <row r="1381" spans="3:3" x14ac:dyDescent="0.25">
      <c r="C1381" s="12"/>
    </row>
    <row r="1382" spans="3:3" x14ac:dyDescent="0.25">
      <c r="C1382" s="12"/>
    </row>
    <row r="1383" spans="3:3" x14ac:dyDescent="0.25">
      <c r="C1383" s="12"/>
    </row>
    <row r="1384" spans="3:3" x14ac:dyDescent="0.25">
      <c r="C1384" s="12"/>
    </row>
    <row r="1385" spans="3:3" x14ac:dyDescent="0.25">
      <c r="C1385" s="12"/>
    </row>
    <row r="1386" spans="3:3" x14ac:dyDescent="0.25">
      <c r="C1386" s="12"/>
    </row>
    <row r="1387" spans="3:3" x14ac:dyDescent="0.25">
      <c r="C1387" s="12"/>
    </row>
    <row r="1388" spans="3:3" x14ac:dyDescent="0.25">
      <c r="C1388" s="12"/>
    </row>
    <row r="1389" spans="3:3" x14ac:dyDescent="0.25">
      <c r="C1389" s="12"/>
    </row>
    <row r="1390" spans="3:3" x14ac:dyDescent="0.25">
      <c r="C1390" s="12"/>
    </row>
    <row r="1391" spans="3:3" x14ac:dyDescent="0.25">
      <c r="C1391" s="12"/>
    </row>
    <row r="1392" spans="3:3" x14ac:dyDescent="0.25">
      <c r="C1392" s="12"/>
    </row>
    <row r="1393" spans="3:3" x14ac:dyDescent="0.25">
      <c r="C1393" s="12"/>
    </row>
    <row r="1394" spans="3:3" x14ac:dyDescent="0.25">
      <c r="C1394" s="12"/>
    </row>
    <row r="1395" spans="3:3" x14ac:dyDescent="0.25">
      <c r="C1395" s="12"/>
    </row>
    <row r="1396" spans="3:3" x14ac:dyDescent="0.25">
      <c r="C1396" s="12"/>
    </row>
    <row r="1397" spans="3:3" x14ac:dyDescent="0.25">
      <c r="C1397" s="12"/>
    </row>
    <row r="1398" spans="3:3" x14ac:dyDescent="0.25">
      <c r="C1398" s="12"/>
    </row>
    <row r="1399" spans="3:3" x14ac:dyDescent="0.25">
      <c r="C1399" s="12"/>
    </row>
    <row r="1400" spans="3:3" x14ac:dyDescent="0.25">
      <c r="C1400" s="12"/>
    </row>
    <row r="1401" spans="3:3" x14ac:dyDescent="0.25">
      <c r="C1401" s="12"/>
    </row>
    <row r="1402" spans="3:3" x14ac:dyDescent="0.25">
      <c r="C1402" s="12"/>
    </row>
    <row r="1403" spans="3:3" x14ac:dyDescent="0.25">
      <c r="C1403" s="12"/>
    </row>
    <row r="1404" spans="3:3" x14ac:dyDescent="0.25">
      <c r="C1404" s="12"/>
    </row>
    <row r="1405" spans="3:3" x14ac:dyDescent="0.25">
      <c r="C1405" s="12"/>
    </row>
    <row r="1406" spans="3:3" x14ac:dyDescent="0.25">
      <c r="C1406" s="12"/>
    </row>
    <row r="1407" spans="3:3" x14ac:dyDescent="0.25">
      <c r="C1407" s="12"/>
    </row>
    <row r="1408" spans="3:3" x14ac:dyDescent="0.25">
      <c r="C1408" s="12"/>
    </row>
    <row r="1409" spans="3:3" x14ac:dyDescent="0.25">
      <c r="C1409" s="12"/>
    </row>
    <row r="1410" spans="3:3" x14ac:dyDescent="0.25">
      <c r="C1410" s="12"/>
    </row>
    <row r="1411" spans="3:3" x14ac:dyDescent="0.25">
      <c r="C1411" s="12"/>
    </row>
    <row r="1412" spans="3:3" x14ac:dyDescent="0.25">
      <c r="C1412" s="12"/>
    </row>
    <row r="1413" spans="3:3" x14ac:dyDescent="0.25">
      <c r="C1413" s="12"/>
    </row>
    <row r="1414" spans="3:3" x14ac:dyDescent="0.25">
      <c r="C1414" s="12"/>
    </row>
    <row r="1415" spans="3:3" x14ac:dyDescent="0.25">
      <c r="C1415" s="12"/>
    </row>
    <row r="1416" spans="3:3" x14ac:dyDescent="0.25">
      <c r="C1416" s="12"/>
    </row>
    <row r="1417" spans="3:3" x14ac:dyDescent="0.25">
      <c r="C1417" s="12"/>
    </row>
    <row r="1418" spans="3:3" x14ac:dyDescent="0.25">
      <c r="C1418" s="12"/>
    </row>
    <row r="1419" spans="3:3" x14ac:dyDescent="0.25">
      <c r="C1419" s="12"/>
    </row>
    <row r="1420" spans="3:3" x14ac:dyDescent="0.25">
      <c r="C1420" s="12"/>
    </row>
    <row r="1421" spans="3:3" x14ac:dyDescent="0.25">
      <c r="C1421" s="12"/>
    </row>
    <row r="1422" spans="3:3" x14ac:dyDescent="0.25">
      <c r="C1422" s="12"/>
    </row>
    <row r="1423" spans="3:3" x14ac:dyDescent="0.25">
      <c r="C1423" s="12"/>
    </row>
    <row r="1424" spans="3:3" x14ac:dyDescent="0.25">
      <c r="C1424" s="12"/>
    </row>
    <row r="1425" spans="3:3" x14ac:dyDescent="0.25">
      <c r="C1425" s="12"/>
    </row>
    <row r="1426" spans="3:3" x14ac:dyDescent="0.25">
      <c r="C1426" s="12"/>
    </row>
    <row r="1427" spans="3:3" x14ac:dyDescent="0.25">
      <c r="C1427" s="12"/>
    </row>
    <row r="1428" spans="3:3" x14ac:dyDescent="0.25">
      <c r="C1428" s="12"/>
    </row>
    <row r="1429" spans="3:3" x14ac:dyDescent="0.25">
      <c r="C1429" s="12"/>
    </row>
    <row r="1430" spans="3:3" x14ac:dyDescent="0.25">
      <c r="C1430" s="12"/>
    </row>
    <row r="1431" spans="3:3" x14ac:dyDescent="0.25">
      <c r="C1431" s="12"/>
    </row>
    <row r="1432" spans="3:3" x14ac:dyDescent="0.25">
      <c r="C1432" s="12"/>
    </row>
    <row r="1433" spans="3:3" x14ac:dyDescent="0.25">
      <c r="C1433" s="12"/>
    </row>
    <row r="1434" spans="3:3" x14ac:dyDescent="0.25">
      <c r="C1434" s="12"/>
    </row>
    <row r="1435" spans="3:3" x14ac:dyDescent="0.25">
      <c r="C1435" s="12"/>
    </row>
    <row r="1436" spans="3:3" x14ac:dyDescent="0.25">
      <c r="C1436" s="12"/>
    </row>
    <row r="1437" spans="3:3" x14ac:dyDescent="0.25">
      <c r="C1437" s="12"/>
    </row>
    <row r="1438" spans="3:3" x14ac:dyDescent="0.25">
      <c r="C1438" s="12"/>
    </row>
    <row r="1439" spans="3:3" x14ac:dyDescent="0.25">
      <c r="C1439" s="12"/>
    </row>
    <row r="1440" spans="3:3" x14ac:dyDescent="0.25">
      <c r="C1440" s="12"/>
    </row>
    <row r="1441" spans="3:3" x14ac:dyDescent="0.25">
      <c r="C1441" s="12"/>
    </row>
    <row r="1442" spans="3:3" x14ac:dyDescent="0.25">
      <c r="C1442" s="12"/>
    </row>
    <row r="1443" spans="3:3" x14ac:dyDescent="0.25">
      <c r="C1443" s="12"/>
    </row>
    <row r="1444" spans="3:3" x14ac:dyDescent="0.25">
      <c r="C1444" s="12"/>
    </row>
    <row r="1445" spans="3:3" x14ac:dyDescent="0.25">
      <c r="C1445" s="12"/>
    </row>
    <row r="1446" spans="3:3" x14ac:dyDescent="0.25">
      <c r="C1446" s="12"/>
    </row>
    <row r="1447" spans="3:3" x14ac:dyDescent="0.25">
      <c r="C1447" s="12"/>
    </row>
    <row r="1448" spans="3:3" x14ac:dyDescent="0.25">
      <c r="C1448" s="12"/>
    </row>
    <row r="1449" spans="3:3" x14ac:dyDescent="0.25">
      <c r="C1449" s="12"/>
    </row>
    <row r="1450" spans="3:3" x14ac:dyDescent="0.25">
      <c r="C1450" s="12"/>
    </row>
    <row r="1451" spans="3:3" x14ac:dyDescent="0.25">
      <c r="C1451" s="12"/>
    </row>
    <row r="1452" spans="3:3" x14ac:dyDescent="0.25">
      <c r="C1452" s="12"/>
    </row>
    <row r="1453" spans="3:3" x14ac:dyDescent="0.25">
      <c r="C1453" s="12"/>
    </row>
    <row r="1454" spans="3:3" x14ac:dyDescent="0.25">
      <c r="C1454" s="12"/>
    </row>
    <row r="1455" spans="3:3" x14ac:dyDescent="0.25">
      <c r="C1455" s="12"/>
    </row>
    <row r="1456" spans="3:3" x14ac:dyDescent="0.25">
      <c r="C1456" s="12"/>
    </row>
    <row r="1457" spans="3:3" x14ac:dyDescent="0.25">
      <c r="C1457" s="12"/>
    </row>
    <row r="1458" spans="3:3" x14ac:dyDescent="0.25">
      <c r="C1458" s="12"/>
    </row>
    <row r="1459" spans="3:3" x14ac:dyDescent="0.25">
      <c r="C1459" s="12"/>
    </row>
    <row r="1460" spans="3:3" x14ac:dyDescent="0.25">
      <c r="C1460" s="12"/>
    </row>
    <row r="1461" spans="3:3" x14ac:dyDescent="0.25">
      <c r="C1461" s="12"/>
    </row>
    <row r="1462" spans="3:3" x14ac:dyDescent="0.25">
      <c r="C1462" s="12"/>
    </row>
    <row r="1463" spans="3:3" x14ac:dyDescent="0.25">
      <c r="C1463" s="12"/>
    </row>
    <row r="1464" spans="3:3" x14ac:dyDescent="0.25">
      <c r="C1464" s="12"/>
    </row>
    <row r="1465" spans="3:3" x14ac:dyDescent="0.25">
      <c r="C1465" s="12"/>
    </row>
    <row r="1466" spans="3:3" x14ac:dyDescent="0.25">
      <c r="C1466" s="12"/>
    </row>
    <row r="1467" spans="3:3" x14ac:dyDescent="0.25">
      <c r="C1467" s="12"/>
    </row>
    <row r="1468" spans="3:3" x14ac:dyDescent="0.25">
      <c r="C1468" s="12"/>
    </row>
    <row r="1469" spans="3:3" x14ac:dyDescent="0.25">
      <c r="C1469" s="12"/>
    </row>
    <row r="1470" spans="3:3" x14ac:dyDescent="0.25">
      <c r="C1470" s="12"/>
    </row>
    <row r="1471" spans="3:3" x14ac:dyDescent="0.25">
      <c r="C1471" s="12"/>
    </row>
    <row r="1472" spans="3:3" x14ac:dyDescent="0.25">
      <c r="C1472" s="12"/>
    </row>
    <row r="1473" spans="3:3" x14ac:dyDescent="0.25">
      <c r="C1473" s="12"/>
    </row>
    <row r="1474" spans="3:3" x14ac:dyDescent="0.25">
      <c r="C1474" s="12"/>
    </row>
    <row r="1475" spans="3:3" x14ac:dyDescent="0.25">
      <c r="C1475" s="12"/>
    </row>
    <row r="1476" spans="3:3" x14ac:dyDescent="0.25">
      <c r="C1476" s="12"/>
    </row>
    <row r="1477" spans="3:3" x14ac:dyDescent="0.25">
      <c r="C1477" s="12"/>
    </row>
    <row r="1478" spans="3:3" x14ac:dyDescent="0.25">
      <c r="C1478" s="12"/>
    </row>
    <row r="1479" spans="3:3" x14ac:dyDescent="0.25">
      <c r="C1479" s="12"/>
    </row>
    <row r="1480" spans="3:3" x14ac:dyDescent="0.25">
      <c r="C1480" s="12"/>
    </row>
    <row r="1481" spans="3:3" x14ac:dyDescent="0.25">
      <c r="C1481" s="12"/>
    </row>
    <row r="1482" spans="3:3" x14ac:dyDescent="0.25">
      <c r="C1482" s="12"/>
    </row>
    <row r="1483" spans="3:3" x14ac:dyDescent="0.25">
      <c r="C1483" s="12"/>
    </row>
    <row r="1484" spans="3:3" x14ac:dyDescent="0.25">
      <c r="C1484" s="12"/>
    </row>
    <row r="1485" spans="3:3" x14ac:dyDescent="0.25">
      <c r="C1485" s="12"/>
    </row>
    <row r="1486" spans="3:3" x14ac:dyDescent="0.25">
      <c r="C1486" s="12"/>
    </row>
    <row r="1487" spans="3:3" x14ac:dyDescent="0.25">
      <c r="C1487" s="12"/>
    </row>
    <row r="1488" spans="3:3" x14ac:dyDescent="0.25">
      <c r="C1488" s="12"/>
    </row>
    <row r="1489" spans="3:3" x14ac:dyDescent="0.25">
      <c r="C1489" s="12"/>
    </row>
    <row r="1490" spans="3:3" x14ac:dyDescent="0.25">
      <c r="C1490" s="12"/>
    </row>
    <row r="1491" spans="3:3" x14ac:dyDescent="0.25">
      <c r="C1491" s="12"/>
    </row>
    <row r="1492" spans="3:3" x14ac:dyDescent="0.25">
      <c r="C1492" s="12"/>
    </row>
    <row r="1493" spans="3:3" x14ac:dyDescent="0.25">
      <c r="C1493" s="12"/>
    </row>
    <row r="1494" spans="3:3" x14ac:dyDescent="0.25">
      <c r="C1494" s="12"/>
    </row>
    <row r="1495" spans="3:3" x14ac:dyDescent="0.25">
      <c r="C1495" s="12"/>
    </row>
    <row r="1496" spans="3:3" x14ac:dyDescent="0.25">
      <c r="C1496" s="12"/>
    </row>
    <row r="1497" spans="3:3" x14ac:dyDescent="0.25">
      <c r="C1497" s="12"/>
    </row>
    <row r="1498" spans="3:3" x14ac:dyDescent="0.25">
      <c r="C1498" s="12"/>
    </row>
    <row r="1499" spans="3:3" x14ac:dyDescent="0.25">
      <c r="C1499" s="12"/>
    </row>
    <row r="1500" spans="3:3" x14ac:dyDescent="0.25">
      <c r="C1500" s="12"/>
    </row>
    <row r="1501" spans="3:3" x14ac:dyDescent="0.25">
      <c r="C1501" s="12"/>
    </row>
    <row r="1502" spans="3:3" x14ac:dyDescent="0.25">
      <c r="C1502" s="12"/>
    </row>
    <row r="1503" spans="3:3" x14ac:dyDescent="0.25">
      <c r="C1503" s="12"/>
    </row>
    <row r="1504" spans="3:3" x14ac:dyDescent="0.25">
      <c r="C1504" s="12"/>
    </row>
    <row r="1505" spans="3:3" x14ac:dyDescent="0.25">
      <c r="C1505" s="12"/>
    </row>
    <row r="1506" spans="3:3" x14ac:dyDescent="0.25">
      <c r="C1506" s="12"/>
    </row>
    <row r="1507" spans="3:3" x14ac:dyDescent="0.25">
      <c r="C1507" s="12"/>
    </row>
    <row r="1508" spans="3:3" x14ac:dyDescent="0.25">
      <c r="C1508" s="12"/>
    </row>
    <row r="1509" spans="3:3" x14ac:dyDescent="0.25">
      <c r="C1509" s="12"/>
    </row>
    <row r="1510" spans="3:3" x14ac:dyDescent="0.25">
      <c r="C1510" s="12"/>
    </row>
    <row r="1511" spans="3:3" x14ac:dyDescent="0.25">
      <c r="C1511" s="12"/>
    </row>
    <row r="1512" spans="3:3" x14ac:dyDescent="0.25">
      <c r="C1512" s="12"/>
    </row>
    <row r="1513" spans="3:3" x14ac:dyDescent="0.25">
      <c r="C1513" s="12"/>
    </row>
    <row r="1514" spans="3:3" x14ac:dyDescent="0.25">
      <c r="C1514" s="12"/>
    </row>
    <row r="1515" spans="3:3" x14ac:dyDescent="0.25">
      <c r="C1515" s="12"/>
    </row>
    <row r="1516" spans="3:3" x14ac:dyDescent="0.25">
      <c r="C1516" s="12"/>
    </row>
    <row r="1517" spans="3:3" x14ac:dyDescent="0.25">
      <c r="C1517" s="12"/>
    </row>
    <row r="1518" spans="3:3" x14ac:dyDescent="0.25">
      <c r="C1518" s="12"/>
    </row>
    <row r="1519" spans="3:3" x14ac:dyDescent="0.25">
      <c r="C1519" s="12"/>
    </row>
    <row r="1520" spans="3:3" x14ac:dyDescent="0.25">
      <c r="C1520" s="12"/>
    </row>
    <row r="1521" spans="3:3" x14ac:dyDescent="0.25">
      <c r="C1521" s="12"/>
    </row>
    <row r="1522" spans="3:3" x14ac:dyDescent="0.25">
      <c r="C1522" s="12"/>
    </row>
    <row r="1523" spans="3:3" x14ac:dyDescent="0.25">
      <c r="C1523" s="12"/>
    </row>
    <row r="1524" spans="3:3" x14ac:dyDescent="0.25">
      <c r="C1524" s="12"/>
    </row>
    <row r="1525" spans="3:3" x14ac:dyDescent="0.25">
      <c r="C1525" s="12"/>
    </row>
    <row r="1526" spans="3:3" x14ac:dyDescent="0.25">
      <c r="C1526" s="12"/>
    </row>
    <row r="1527" spans="3:3" x14ac:dyDescent="0.25">
      <c r="C1527" s="12"/>
    </row>
    <row r="1528" spans="3:3" x14ac:dyDescent="0.25">
      <c r="C1528" s="12"/>
    </row>
    <row r="1529" spans="3:3" x14ac:dyDescent="0.25">
      <c r="C1529" s="12"/>
    </row>
    <row r="1530" spans="3:3" x14ac:dyDescent="0.25">
      <c r="C1530" s="12"/>
    </row>
    <row r="1531" spans="3:3" x14ac:dyDescent="0.25">
      <c r="C1531" s="12"/>
    </row>
    <row r="1532" spans="3:3" x14ac:dyDescent="0.25">
      <c r="C1532" s="12"/>
    </row>
    <row r="1533" spans="3:3" x14ac:dyDescent="0.25">
      <c r="C1533" s="12"/>
    </row>
    <row r="1534" spans="3:3" x14ac:dyDescent="0.25">
      <c r="C1534" s="12"/>
    </row>
    <row r="1535" spans="3:3" x14ac:dyDescent="0.25">
      <c r="C1535" s="12"/>
    </row>
    <row r="1536" spans="3:3" x14ac:dyDescent="0.25">
      <c r="C1536" s="12"/>
    </row>
    <row r="1537" spans="3:3" x14ac:dyDescent="0.25">
      <c r="C1537" s="12"/>
    </row>
    <row r="1538" spans="3:3" x14ac:dyDescent="0.25">
      <c r="C1538" s="12"/>
    </row>
    <row r="1539" spans="3:3" x14ac:dyDescent="0.25">
      <c r="C1539" s="12"/>
    </row>
    <row r="1540" spans="3:3" x14ac:dyDescent="0.25">
      <c r="C1540" s="12"/>
    </row>
    <row r="1541" spans="3:3" x14ac:dyDescent="0.25">
      <c r="C1541" s="12"/>
    </row>
    <row r="1542" spans="3:3" x14ac:dyDescent="0.25">
      <c r="C1542" s="12"/>
    </row>
    <row r="1543" spans="3:3" x14ac:dyDescent="0.25">
      <c r="C1543" s="12"/>
    </row>
    <row r="1544" spans="3:3" x14ac:dyDescent="0.25">
      <c r="C1544" s="12"/>
    </row>
    <row r="1545" spans="3:3" x14ac:dyDescent="0.25">
      <c r="C1545" s="12"/>
    </row>
    <row r="1546" spans="3:3" x14ac:dyDescent="0.25">
      <c r="C1546" s="12"/>
    </row>
    <row r="1547" spans="3:3" x14ac:dyDescent="0.25">
      <c r="C1547" s="12"/>
    </row>
    <row r="1548" spans="3:3" x14ac:dyDescent="0.25">
      <c r="C1548" s="12"/>
    </row>
    <row r="1549" spans="3:3" x14ac:dyDescent="0.25">
      <c r="C1549" s="12"/>
    </row>
    <row r="1550" spans="3:3" x14ac:dyDescent="0.25">
      <c r="C1550" s="12"/>
    </row>
    <row r="1551" spans="3:3" x14ac:dyDescent="0.25">
      <c r="C1551" s="12"/>
    </row>
    <row r="1552" spans="3:3" x14ac:dyDescent="0.25">
      <c r="C1552" s="12"/>
    </row>
    <row r="1553" spans="3:3" x14ac:dyDescent="0.25">
      <c r="C1553" s="12"/>
    </row>
    <row r="1554" spans="3:3" x14ac:dyDescent="0.25">
      <c r="C1554" s="12"/>
    </row>
    <row r="1555" spans="3:3" x14ac:dyDescent="0.25">
      <c r="C1555" s="12"/>
    </row>
    <row r="1556" spans="3:3" x14ac:dyDescent="0.25">
      <c r="C1556" s="12"/>
    </row>
    <row r="1557" spans="3:3" x14ac:dyDescent="0.25">
      <c r="C1557" s="12"/>
    </row>
    <row r="1558" spans="3:3" x14ac:dyDescent="0.25">
      <c r="C1558" s="12"/>
    </row>
    <row r="1559" spans="3:3" x14ac:dyDescent="0.25">
      <c r="C1559" s="12"/>
    </row>
    <row r="1560" spans="3:3" x14ac:dyDescent="0.25">
      <c r="C1560" s="12"/>
    </row>
    <row r="1561" spans="3:3" x14ac:dyDescent="0.25">
      <c r="C1561" s="12"/>
    </row>
    <row r="1562" spans="3:3" x14ac:dyDescent="0.25">
      <c r="C1562" s="12"/>
    </row>
    <row r="1563" spans="3:3" x14ac:dyDescent="0.25">
      <c r="C1563" s="12"/>
    </row>
    <row r="1564" spans="3:3" x14ac:dyDescent="0.25">
      <c r="C1564" s="12"/>
    </row>
    <row r="1565" spans="3:3" x14ac:dyDescent="0.25">
      <c r="C1565" s="12"/>
    </row>
    <row r="1566" spans="3:3" x14ac:dyDescent="0.25">
      <c r="C1566" s="12"/>
    </row>
    <row r="1567" spans="3:3" x14ac:dyDescent="0.25">
      <c r="C1567" s="12"/>
    </row>
    <row r="1568" spans="3:3" x14ac:dyDescent="0.25">
      <c r="C1568" s="12"/>
    </row>
    <row r="1569" spans="3:3" x14ac:dyDescent="0.25">
      <c r="C1569" s="12"/>
    </row>
    <row r="1570" spans="3:3" x14ac:dyDescent="0.25">
      <c r="C1570" s="12"/>
    </row>
    <row r="1571" spans="3:3" x14ac:dyDescent="0.25">
      <c r="C1571" s="12"/>
    </row>
    <row r="1572" spans="3:3" x14ac:dyDescent="0.25">
      <c r="C1572" s="12"/>
    </row>
  </sheetData>
  <pageMargins left="0.511811024" right="0.511811024" top="0.78740157499999996" bottom="0.78740157499999996" header="0.31496062000000002" footer="0.3149606200000000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8"/>
  <dimension ref="B1:D718"/>
  <sheetViews>
    <sheetView showGridLines="0" showRowColHeaders="0" zoomScaleNormal="100" workbookViewId="0">
      <pane ySplit="12" topLeftCell="A530" activePane="bottomLeft" state="frozen"/>
      <selection activeCell="B3" sqref="B3"/>
      <selection pane="bottomLeft" activeCell="D10" sqref="D10"/>
    </sheetView>
  </sheetViews>
  <sheetFormatPr defaultRowHeight="15" x14ac:dyDescent="0.25"/>
  <cols>
    <col min="2" max="2" width="17.7109375" customWidth="1"/>
    <col min="3" max="3" width="60.5703125" style="12" customWidth="1"/>
  </cols>
  <sheetData>
    <row r="1" spans="2:4" x14ac:dyDescent="0.25">
      <c r="C1"/>
    </row>
    <row r="2" spans="2:4" ht="15" customHeight="1" x14ac:dyDescent="0.25">
      <c r="B2" t="s">
        <v>57</v>
      </c>
      <c r="C2"/>
    </row>
    <row r="3" spans="2:4" ht="15" customHeight="1" x14ac:dyDescent="0.25">
      <c r="C3"/>
    </row>
    <row r="4" spans="2:4" x14ac:dyDescent="0.25">
      <c r="C4"/>
    </row>
    <row r="5" spans="2:4" x14ac:dyDescent="0.25">
      <c r="C5"/>
    </row>
    <row r="6" spans="2:4" x14ac:dyDescent="0.25">
      <c r="C6"/>
    </row>
    <row r="7" spans="2:4" x14ac:dyDescent="0.25">
      <c r="C7"/>
    </row>
    <row r="8" spans="2:4" x14ac:dyDescent="0.25">
      <c r="C8"/>
    </row>
    <row r="9" spans="2:4" x14ac:dyDescent="0.25">
      <c r="C9"/>
    </row>
    <row r="10" spans="2:4" x14ac:dyDescent="0.25">
      <c r="C10"/>
      <c r="D10">
        <f>COUNTA(C12:C1048576)</f>
        <v>529</v>
      </c>
    </row>
    <row r="11" spans="2:4" x14ac:dyDescent="0.25">
      <c r="C11"/>
    </row>
    <row r="12" spans="2:4" x14ac:dyDescent="0.25">
      <c r="C12"/>
    </row>
    <row r="13" spans="2:4" x14ac:dyDescent="0.25">
      <c r="C13" s="18">
        <v>6755415</v>
      </c>
    </row>
    <row r="14" spans="2:4" x14ac:dyDescent="0.25">
      <c r="C14" s="18">
        <v>6755549</v>
      </c>
    </row>
    <row r="15" spans="2:4" x14ac:dyDescent="0.25">
      <c r="C15" s="18">
        <v>6756427</v>
      </c>
    </row>
    <row r="16" spans="2:4" x14ac:dyDescent="0.25">
      <c r="C16" s="18">
        <v>6757364</v>
      </c>
    </row>
    <row r="17" spans="3:3" x14ac:dyDescent="0.25">
      <c r="C17" s="18">
        <v>6757578</v>
      </c>
    </row>
    <row r="18" spans="3:3" x14ac:dyDescent="0.25">
      <c r="C18" s="18">
        <v>6758246</v>
      </c>
    </row>
    <row r="19" spans="3:3" x14ac:dyDescent="0.25">
      <c r="C19" s="18">
        <v>6758468</v>
      </c>
    </row>
    <row r="20" spans="3:3" x14ac:dyDescent="0.25">
      <c r="C20" s="18">
        <v>6758829</v>
      </c>
    </row>
    <row r="21" spans="3:3" x14ac:dyDescent="0.25">
      <c r="C21" s="18">
        <v>6760390</v>
      </c>
    </row>
    <row r="22" spans="3:3" x14ac:dyDescent="0.25">
      <c r="C22" s="18">
        <v>6761625</v>
      </c>
    </row>
    <row r="23" spans="3:3" x14ac:dyDescent="0.25">
      <c r="C23" s="18">
        <v>6762573</v>
      </c>
    </row>
    <row r="24" spans="3:3" x14ac:dyDescent="0.25">
      <c r="C24" s="18">
        <v>6762742</v>
      </c>
    </row>
    <row r="25" spans="3:3" x14ac:dyDescent="0.25">
      <c r="C25" s="18">
        <v>6762920</v>
      </c>
    </row>
    <row r="26" spans="3:3" x14ac:dyDescent="0.25">
      <c r="C26" s="18">
        <v>6763335</v>
      </c>
    </row>
    <row r="27" spans="3:3" x14ac:dyDescent="0.25">
      <c r="C27" s="18">
        <v>6764141</v>
      </c>
    </row>
    <row r="28" spans="3:3" x14ac:dyDescent="0.25">
      <c r="C28" s="18">
        <v>6764147</v>
      </c>
    </row>
    <row r="29" spans="3:3" x14ac:dyDescent="0.25">
      <c r="C29" s="18">
        <v>6766187</v>
      </c>
    </row>
    <row r="30" spans="3:3" x14ac:dyDescent="0.25">
      <c r="C30" s="18">
        <v>6767803</v>
      </c>
    </row>
    <row r="31" spans="3:3" x14ac:dyDescent="0.25">
      <c r="C31" s="18">
        <v>6768530</v>
      </c>
    </row>
    <row r="32" spans="3:3" x14ac:dyDescent="0.25">
      <c r="C32" s="18">
        <v>6770672</v>
      </c>
    </row>
    <row r="33" spans="3:3" x14ac:dyDescent="0.25">
      <c r="C33" s="18">
        <v>6771122</v>
      </c>
    </row>
    <row r="34" spans="3:3" x14ac:dyDescent="0.25">
      <c r="C34" s="18">
        <v>6772049</v>
      </c>
    </row>
    <row r="35" spans="3:3" x14ac:dyDescent="0.25">
      <c r="C35" s="18">
        <v>6772520</v>
      </c>
    </row>
    <row r="36" spans="3:3" x14ac:dyDescent="0.25">
      <c r="C36" s="18">
        <v>6773105</v>
      </c>
    </row>
    <row r="37" spans="3:3" x14ac:dyDescent="0.25">
      <c r="C37" s="18">
        <v>6773491</v>
      </c>
    </row>
    <row r="38" spans="3:3" x14ac:dyDescent="0.25">
      <c r="C38" s="18">
        <v>6773915</v>
      </c>
    </row>
    <row r="39" spans="3:3" x14ac:dyDescent="0.25">
      <c r="C39" s="18">
        <v>6774151</v>
      </c>
    </row>
    <row r="40" spans="3:3" x14ac:dyDescent="0.25">
      <c r="C40" s="18">
        <v>6776950</v>
      </c>
    </row>
    <row r="41" spans="3:3" x14ac:dyDescent="0.25">
      <c r="C41" s="18">
        <v>6778421</v>
      </c>
    </row>
    <row r="42" spans="3:3" x14ac:dyDescent="0.25">
      <c r="C42" s="18">
        <v>6780239</v>
      </c>
    </row>
    <row r="43" spans="3:3" x14ac:dyDescent="0.25">
      <c r="C43" s="18">
        <v>6781068</v>
      </c>
    </row>
    <row r="44" spans="3:3" x14ac:dyDescent="0.25">
      <c r="C44" s="18">
        <v>6781811</v>
      </c>
    </row>
    <row r="45" spans="3:3" x14ac:dyDescent="0.25">
      <c r="C45" s="18">
        <v>6782079</v>
      </c>
    </row>
    <row r="46" spans="3:3" x14ac:dyDescent="0.25">
      <c r="C46" s="18">
        <v>6784206</v>
      </c>
    </row>
    <row r="47" spans="3:3" x14ac:dyDescent="0.25">
      <c r="C47" s="18">
        <v>6785255</v>
      </c>
    </row>
    <row r="48" spans="3:3" x14ac:dyDescent="0.25">
      <c r="C48" s="18">
        <v>6785788</v>
      </c>
    </row>
    <row r="49" spans="3:3" x14ac:dyDescent="0.25">
      <c r="C49" s="18">
        <v>6786174</v>
      </c>
    </row>
    <row r="50" spans="3:3" x14ac:dyDescent="0.25">
      <c r="C50" s="18">
        <v>6786179</v>
      </c>
    </row>
    <row r="51" spans="3:3" x14ac:dyDescent="0.25">
      <c r="C51" s="18">
        <v>6786347</v>
      </c>
    </row>
    <row r="52" spans="3:3" x14ac:dyDescent="0.25">
      <c r="C52" s="18">
        <v>6786563</v>
      </c>
    </row>
    <row r="53" spans="3:3" x14ac:dyDescent="0.25">
      <c r="C53" s="18">
        <v>6789160</v>
      </c>
    </row>
    <row r="54" spans="3:3" x14ac:dyDescent="0.25">
      <c r="C54" s="18">
        <v>6789356</v>
      </c>
    </row>
    <row r="55" spans="3:3" x14ac:dyDescent="0.25">
      <c r="C55" s="18">
        <v>6789875</v>
      </c>
    </row>
    <row r="56" spans="3:3" x14ac:dyDescent="0.25">
      <c r="C56" s="18">
        <v>6790711</v>
      </c>
    </row>
    <row r="57" spans="3:3" x14ac:dyDescent="0.25">
      <c r="C57" s="18">
        <v>6791372</v>
      </c>
    </row>
    <row r="58" spans="3:3" x14ac:dyDescent="0.25">
      <c r="C58" s="18">
        <v>6791654</v>
      </c>
    </row>
    <row r="59" spans="3:3" x14ac:dyDescent="0.25">
      <c r="C59" s="18">
        <v>6792518</v>
      </c>
    </row>
    <row r="60" spans="3:3" x14ac:dyDescent="0.25">
      <c r="C60" s="18">
        <v>6793157</v>
      </c>
    </row>
    <row r="61" spans="3:3" x14ac:dyDescent="0.25">
      <c r="C61" s="18">
        <v>6793173</v>
      </c>
    </row>
    <row r="62" spans="3:3" x14ac:dyDescent="0.25">
      <c r="C62" s="18">
        <v>6793459</v>
      </c>
    </row>
    <row r="63" spans="3:3" x14ac:dyDescent="0.25">
      <c r="C63" s="18">
        <v>6793725</v>
      </c>
    </row>
    <row r="64" spans="3:3" x14ac:dyDescent="0.25">
      <c r="C64" s="18">
        <v>6795030</v>
      </c>
    </row>
    <row r="65" spans="3:3" x14ac:dyDescent="0.25">
      <c r="C65" s="18">
        <v>6795805</v>
      </c>
    </row>
    <row r="66" spans="3:3" x14ac:dyDescent="0.25">
      <c r="C66" s="1">
        <v>6797062</v>
      </c>
    </row>
    <row r="67" spans="3:3" x14ac:dyDescent="0.25">
      <c r="C67" s="1">
        <v>6798067</v>
      </c>
    </row>
    <row r="68" spans="3:3" x14ac:dyDescent="0.25">
      <c r="C68" s="1">
        <v>6798236</v>
      </c>
    </row>
    <row r="69" spans="3:3" x14ac:dyDescent="0.25">
      <c r="C69" s="1">
        <v>6800018</v>
      </c>
    </row>
    <row r="70" spans="3:3" x14ac:dyDescent="0.25">
      <c r="C70" s="1">
        <v>6800151</v>
      </c>
    </row>
    <row r="71" spans="3:3" x14ac:dyDescent="0.25">
      <c r="C71" s="1">
        <v>6800178</v>
      </c>
    </row>
    <row r="72" spans="3:3" x14ac:dyDescent="0.25">
      <c r="C72" s="1">
        <v>6800259</v>
      </c>
    </row>
    <row r="73" spans="3:3" x14ac:dyDescent="0.25">
      <c r="C73" s="1">
        <v>6800790</v>
      </c>
    </row>
    <row r="74" spans="3:3" x14ac:dyDescent="0.25">
      <c r="C74" s="1">
        <v>6802755</v>
      </c>
    </row>
    <row r="75" spans="3:3" x14ac:dyDescent="0.25">
      <c r="C75" s="1">
        <v>6802840</v>
      </c>
    </row>
    <row r="76" spans="3:3" x14ac:dyDescent="0.25">
      <c r="C76" s="1">
        <v>6805089</v>
      </c>
    </row>
    <row r="77" spans="3:3" x14ac:dyDescent="0.25">
      <c r="C77" s="1">
        <v>6806232</v>
      </c>
    </row>
    <row r="78" spans="3:3" x14ac:dyDescent="0.25">
      <c r="C78" s="1">
        <v>6806619</v>
      </c>
    </row>
    <row r="79" spans="3:3" x14ac:dyDescent="0.25">
      <c r="C79" s="1">
        <v>6806681</v>
      </c>
    </row>
    <row r="80" spans="3:3" x14ac:dyDescent="0.25">
      <c r="C80" s="1">
        <v>6806832</v>
      </c>
    </row>
    <row r="81" spans="3:3" x14ac:dyDescent="0.25">
      <c r="C81" s="1">
        <v>6807202</v>
      </c>
    </row>
    <row r="82" spans="3:3" x14ac:dyDescent="0.25">
      <c r="C82" s="1">
        <v>6807574</v>
      </c>
    </row>
    <row r="83" spans="3:3" x14ac:dyDescent="0.25">
      <c r="C83" s="1">
        <v>6808618</v>
      </c>
    </row>
    <row r="84" spans="3:3" x14ac:dyDescent="0.25">
      <c r="C84" s="1">
        <v>6809451</v>
      </c>
    </row>
    <row r="85" spans="3:3" x14ac:dyDescent="0.25">
      <c r="C85" s="1">
        <v>6810098</v>
      </c>
    </row>
    <row r="86" spans="3:3" x14ac:dyDescent="0.25">
      <c r="C86" s="1">
        <v>6811598</v>
      </c>
    </row>
    <row r="87" spans="3:3" x14ac:dyDescent="0.25">
      <c r="C87" s="1">
        <v>6812153</v>
      </c>
    </row>
    <row r="88" spans="3:3" x14ac:dyDescent="0.25">
      <c r="C88" s="1">
        <v>6813631</v>
      </c>
    </row>
    <row r="89" spans="3:3" x14ac:dyDescent="0.25">
      <c r="C89" s="1">
        <v>6813900</v>
      </c>
    </row>
    <row r="90" spans="3:3" x14ac:dyDescent="0.25">
      <c r="C90" s="1">
        <v>6815767</v>
      </c>
    </row>
    <row r="91" spans="3:3" x14ac:dyDescent="0.25">
      <c r="C91" s="1">
        <v>6816727</v>
      </c>
    </row>
    <row r="92" spans="3:3" x14ac:dyDescent="0.25">
      <c r="C92" s="1">
        <v>6816850</v>
      </c>
    </row>
    <row r="93" spans="3:3" x14ac:dyDescent="0.25">
      <c r="C93" s="1">
        <v>6818173</v>
      </c>
    </row>
    <row r="94" spans="3:3" x14ac:dyDescent="0.25">
      <c r="C94" s="1">
        <v>6818221</v>
      </c>
    </row>
    <row r="95" spans="3:3" x14ac:dyDescent="0.25">
      <c r="C95" s="1">
        <v>6818435</v>
      </c>
    </row>
    <row r="96" spans="3:3" x14ac:dyDescent="0.25">
      <c r="C96" s="1">
        <v>6819377</v>
      </c>
    </row>
    <row r="97" spans="3:3" x14ac:dyDescent="0.25">
      <c r="C97" s="1">
        <v>6820267</v>
      </c>
    </row>
    <row r="98" spans="3:3" x14ac:dyDescent="0.25">
      <c r="C98" s="1">
        <v>6823391</v>
      </c>
    </row>
    <row r="99" spans="3:3" x14ac:dyDescent="0.25">
      <c r="C99" s="1">
        <v>6823583</v>
      </c>
    </row>
    <row r="100" spans="3:3" x14ac:dyDescent="0.25">
      <c r="C100" s="1">
        <v>6824320</v>
      </c>
    </row>
    <row r="101" spans="3:3" x14ac:dyDescent="0.25">
      <c r="C101" s="1">
        <v>6824992</v>
      </c>
    </row>
    <row r="102" spans="3:3" x14ac:dyDescent="0.25">
      <c r="C102" s="1">
        <v>6947577</v>
      </c>
    </row>
    <row r="103" spans="3:3" x14ac:dyDescent="0.25">
      <c r="C103" s="1">
        <v>6948746</v>
      </c>
    </row>
    <row r="104" spans="3:3" x14ac:dyDescent="0.25">
      <c r="C104" s="1">
        <v>6948884</v>
      </c>
    </row>
    <row r="105" spans="3:3" x14ac:dyDescent="0.25">
      <c r="C105" s="1">
        <v>6949461</v>
      </c>
    </row>
    <row r="106" spans="3:3" x14ac:dyDescent="0.25">
      <c r="C106" s="1">
        <v>6950475</v>
      </c>
    </row>
    <row r="107" spans="3:3" x14ac:dyDescent="0.25">
      <c r="C107" s="1">
        <v>6950485</v>
      </c>
    </row>
    <row r="108" spans="3:3" x14ac:dyDescent="0.25">
      <c r="C108" s="1">
        <v>6950569</v>
      </c>
    </row>
    <row r="109" spans="3:3" x14ac:dyDescent="0.25">
      <c r="C109" s="1">
        <v>6951090</v>
      </c>
    </row>
    <row r="110" spans="3:3" x14ac:dyDescent="0.25">
      <c r="C110" s="1">
        <v>6953499</v>
      </c>
    </row>
    <row r="111" spans="3:3" x14ac:dyDescent="0.25">
      <c r="C111" s="1">
        <v>6956995</v>
      </c>
    </row>
    <row r="112" spans="3:3" x14ac:dyDescent="0.25">
      <c r="C112" s="1">
        <v>6966279</v>
      </c>
    </row>
    <row r="113" spans="3:3" x14ac:dyDescent="0.25">
      <c r="C113" s="1">
        <v>6967637</v>
      </c>
    </row>
    <row r="114" spans="3:3" x14ac:dyDescent="0.25">
      <c r="C114" s="1">
        <v>6968339</v>
      </c>
    </row>
    <row r="115" spans="3:3" x14ac:dyDescent="0.25">
      <c r="C115" s="1">
        <v>6969350</v>
      </c>
    </row>
    <row r="116" spans="3:3" x14ac:dyDescent="0.25">
      <c r="C116" s="1">
        <v>69790473</v>
      </c>
    </row>
    <row r="117" spans="3:3" x14ac:dyDescent="0.25">
      <c r="C117" s="1">
        <v>6981216</v>
      </c>
    </row>
    <row r="118" spans="3:3" x14ac:dyDescent="0.25">
      <c r="C118" s="1">
        <v>6985368</v>
      </c>
    </row>
    <row r="119" spans="3:3" x14ac:dyDescent="0.25">
      <c r="C119" s="1">
        <v>698891</v>
      </c>
    </row>
    <row r="120" spans="3:3" x14ac:dyDescent="0.25">
      <c r="C120" s="1">
        <v>6989921</v>
      </c>
    </row>
    <row r="121" spans="3:3" x14ac:dyDescent="0.25">
      <c r="C121" s="1">
        <v>6995340</v>
      </c>
    </row>
    <row r="122" spans="3:3" x14ac:dyDescent="0.25">
      <c r="C122" s="1">
        <v>6996006</v>
      </c>
    </row>
    <row r="123" spans="3:3" x14ac:dyDescent="0.25">
      <c r="C123" s="1">
        <v>6998712</v>
      </c>
    </row>
    <row r="124" spans="3:3" x14ac:dyDescent="0.25">
      <c r="C124" s="1">
        <v>7000576</v>
      </c>
    </row>
    <row r="125" spans="3:3" x14ac:dyDescent="0.25">
      <c r="C125" s="1">
        <v>7002925</v>
      </c>
    </row>
    <row r="126" spans="3:3" x14ac:dyDescent="0.25">
      <c r="C126" s="1">
        <v>7003763</v>
      </c>
    </row>
    <row r="127" spans="3:3" x14ac:dyDescent="0.25">
      <c r="C127" s="1">
        <v>7003895</v>
      </c>
    </row>
    <row r="128" spans="3:3" x14ac:dyDescent="0.25">
      <c r="C128" s="1">
        <v>7004129</v>
      </c>
    </row>
    <row r="129" spans="3:3" x14ac:dyDescent="0.25">
      <c r="C129" s="1">
        <v>7005596</v>
      </c>
    </row>
    <row r="130" spans="3:3" x14ac:dyDescent="0.25">
      <c r="C130" s="1">
        <v>7007160</v>
      </c>
    </row>
    <row r="131" spans="3:3" x14ac:dyDescent="0.25">
      <c r="C131" s="1">
        <v>7008936</v>
      </c>
    </row>
    <row r="132" spans="3:3" x14ac:dyDescent="0.25">
      <c r="C132" s="1">
        <v>7009138</v>
      </c>
    </row>
    <row r="133" spans="3:3" x14ac:dyDescent="0.25">
      <c r="C133" s="1">
        <v>70096541</v>
      </c>
    </row>
    <row r="134" spans="3:3" x14ac:dyDescent="0.25">
      <c r="C134" s="1">
        <v>7011034</v>
      </c>
    </row>
    <row r="135" spans="3:3" x14ac:dyDescent="0.25">
      <c r="C135" s="1">
        <v>7011249</v>
      </c>
    </row>
    <row r="136" spans="3:3" x14ac:dyDescent="0.25">
      <c r="C136" s="1">
        <v>7014046</v>
      </c>
    </row>
    <row r="137" spans="3:3" x14ac:dyDescent="0.25">
      <c r="C137" s="1">
        <v>7015059</v>
      </c>
    </row>
    <row r="138" spans="3:3" x14ac:dyDescent="0.25">
      <c r="C138" s="1">
        <v>7017674</v>
      </c>
    </row>
    <row r="139" spans="3:3" x14ac:dyDescent="0.25">
      <c r="C139" s="1">
        <v>7018735</v>
      </c>
    </row>
    <row r="140" spans="3:3" x14ac:dyDescent="0.25">
      <c r="C140" s="1">
        <v>7022171</v>
      </c>
    </row>
    <row r="141" spans="3:3" x14ac:dyDescent="0.25">
      <c r="C141" s="1">
        <v>70227201</v>
      </c>
    </row>
    <row r="142" spans="3:3" x14ac:dyDescent="0.25">
      <c r="C142" s="1">
        <v>7023718</v>
      </c>
    </row>
    <row r="143" spans="3:3" x14ac:dyDescent="0.25">
      <c r="C143" s="1">
        <v>7023876</v>
      </c>
    </row>
    <row r="144" spans="3:3" x14ac:dyDescent="0.25">
      <c r="C144" s="1">
        <v>7024390</v>
      </c>
    </row>
    <row r="145" spans="3:3" x14ac:dyDescent="0.25">
      <c r="C145" s="1">
        <v>7024545</v>
      </c>
    </row>
    <row r="146" spans="3:3" x14ac:dyDescent="0.25">
      <c r="C146" s="1">
        <v>7025117</v>
      </c>
    </row>
    <row r="147" spans="3:3" x14ac:dyDescent="0.25">
      <c r="C147" s="1">
        <v>7025446</v>
      </c>
    </row>
    <row r="148" spans="3:3" x14ac:dyDescent="0.25">
      <c r="C148" s="1">
        <v>7026614</v>
      </c>
    </row>
    <row r="149" spans="3:3" x14ac:dyDescent="0.25">
      <c r="C149" s="1">
        <v>7028022</v>
      </c>
    </row>
    <row r="150" spans="3:3" x14ac:dyDescent="0.25">
      <c r="C150" s="1">
        <v>7028437</v>
      </c>
    </row>
    <row r="151" spans="3:3" x14ac:dyDescent="0.25">
      <c r="C151" s="1">
        <v>7029192</v>
      </c>
    </row>
    <row r="152" spans="3:3" x14ac:dyDescent="0.25">
      <c r="C152" s="1">
        <v>7029447</v>
      </c>
    </row>
    <row r="153" spans="3:3" x14ac:dyDescent="0.25">
      <c r="C153" s="1">
        <v>7030137</v>
      </c>
    </row>
    <row r="154" spans="3:3" x14ac:dyDescent="0.25">
      <c r="C154" s="1">
        <v>7031488</v>
      </c>
    </row>
    <row r="155" spans="3:3" x14ac:dyDescent="0.25">
      <c r="C155" s="1">
        <v>7031584</v>
      </c>
    </row>
    <row r="156" spans="3:3" x14ac:dyDescent="0.25">
      <c r="C156" s="1">
        <v>7032619</v>
      </c>
    </row>
    <row r="157" spans="3:3" x14ac:dyDescent="0.25">
      <c r="C157" s="1">
        <v>7033458</v>
      </c>
    </row>
    <row r="158" spans="3:3" x14ac:dyDescent="0.25">
      <c r="C158" s="1">
        <v>7034760</v>
      </c>
    </row>
    <row r="159" spans="3:3" x14ac:dyDescent="0.25">
      <c r="C159" s="1">
        <v>7035770</v>
      </c>
    </row>
    <row r="160" spans="3:3" x14ac:dyDescent="0.25">
      <c r="C160" s="1">
        <v>6643560</v>
      </c>
    </row>
    <row r="161" spans="3:3" x14ac:dyDescent="0.25">
      <c r="C161" s="1">
        <v>6643551</v>
      </c>
    </row>
    <row r="162" spans="3:3" x14ac:dyDescent="0.25">
      <c r="C162" s="1">
        <v>6639012</v>
      </c>
    </row>
    <row r="163" spans="3:3" x14ac:dyDescent="0.25">
      <c r="C163" s="1">
        <v>6635599</v>
      </c>
    </row>
    <row r="164" spans="3:3" x14ac:dyDescent="0.25">
      <c r="C164" s="1">
        <v>6635516</v>
      </c>
    </row>
    <row r="165" spans="3:3" x14ac:dyDescent="0.25">
      <c r="C165" s="1">
        <v>6643744</v>
      </c>
    </row>
    <row r="166" spans="3:3" x14ac:dyDescent="0.25">
      <c r="C166" s="1">
        <v>6647756</v>
      </c>
    </row>
    <row r="167" spans="3:3" x14ac:dyDescent="0.25">
      <c r="C167" s="1">
        <v>6651225</v>
      </c>
    </row>
    <row r="168" spans="3:3" x14ac:dyDescent="0.25">
      <c r="C168" s="1">
        <v>6653070</v>
      </c>
    </row>
    <row r="169" spans="3:3" x14ac:dyDescent="0.25">
      <c r="C169" s="1">
        <v>6659575</v>
      </c>
    </row>
    <row r="170" spans="3:3" x14ac:dyDescent="0.25">
      <c r="C170" s="1">
        <v>6660409</v>
      </c>
    </row>
    <row r="171" spans="3:3" x14ac:dyDescent="0.25">
      <c r="C171" s="1">
        <v>6660631</v>
      </c>
    </row>
    <row r="172" spans="3:3" x14ac:dyDescent="0.25">
      <c r="C172" s="1">
        <v>6661848</v>
      </c>
    </row>
    <row r="173" spans="3:3" x14ac:dyDescent="0.25">
      <c r="C173" s="18">
        <v>6662156</v>
      </c>
    </row>
    <row r="174" spans="3:3" x14ac:dyDescent="0.25">
      <c r="C174" s="18">
        <v>6663153</v>
      </c>
    </row>
    <row r="175" spans="3:3" x14ac:dyDescent="0.25">
      <c r="C175" s="18">
        <v>6663490</v>
      </c>
    </row>
    <row r="176" spans="3:3" x14ac:dyDescent="0.25">
      <c r="C176" s="18">
        <v>6663949</v>
      </c>
    </row>
    <row r="177" spans="3:3" x14ac:dyDescent="0.25">
      <c r="C177" s="18">
        <v>6664705</v>
      </c>
    </row>
    <row r="178" spans="3:3" x14ac:dyDescent="0.25">
      <c r="C178" s="18">
        <v>6664825</v>
      </c>
    </row>
    <row r="179" spans="3:3" x14ac:dyDescent="0.25">
      <c r="C179" s="18">
        <v>6667550</v>
      </c>
    </row>
    <row r="180" spans="3:3" x14ac:dyDescent="0.25">
      <c r="C180" s="18">
        <v>6672650</v>
      </c>
    </row>
    <row r="181" spans="3:3" x14ac:dyDescent="0.25">
      <c r="C181" s="18">
        <v>6673761</v>
      </c>
    </row>
    <row r="182" spans="3:3" x14ac:dyDescent="0.25">
      <c r="C182" s="18">
        <v>6674319</v>
      </c>
    </row>
    <row r="183" spans="3:3" x14ac:dyDescent="0.25">
      <c r="C183" s="18">
        <v>6676751</v>
      </c>
    </row>
    <row r="184" spans="3:3" x14ac:dyDescent="0.25">
      <c r="C184" s="18">
        <v>6677172</v>
      </c>
    </row>
    <row r="185" spans="3:3" x14ac:dyDescent="0.25">
      <c r="C185" s="18">
        <v>6677250</v>
      </c>
    </row>
    <row r="186" spans="3:3" x14ac:dyDescent="0.25">
      <c r="C186" s="18">
        <v>6677273</v>
      </c>
    </row>
    <row r="187" spans="3:3" x14ac:dyDescent="0.25">
      <c r="C187" s="18">
        <v>6682805</v>
      </c>
    </row>
    <row r="188" spans="3:3" x14ac:dyDescent="0.25">
      <c r="C188" s="18">
        <v>6685539</v>
      </c>
    </row>
    <row r="189" spans="3:3" x14ac:dyDescent="0.25">
      <c r="C189" s="18">
        <v>6686031</v>
      </c>
    </row>
    <row r="190" spans="3:3" x14ac:dyDescent="0.25">
      <c r="C190" s="18">
        <v>6687287</v>
      </c>
    </row>
    <row r="191" spans="3:3" x14ac:dyDescent="0.25">
      <c r="C191" s="18">
        <v>6687545</v>
      </c>
    </row>
    <row r="192" spans="3:3" x14ac:dyDescent="0.25">
      <c r="C192" s="18">
        <v>6687973</v>
      </c>
    </row>
    <row r="193" spans="3:3" x14ac:dyDescent="0.25">
      <c r="C193" s="18">
        <v>6688423</v>
      </c>
    </row>
    <row r="194" spans="3:3" x14ac:dyDescent="0.25">
      <c r="C194" s="18">
        <v>6688976</v>
      </c>
    </row>
    <row r="195" spans="3:3" x14ac:dyDescent="0.25">
      <c r="C195" s="18">
        <v>6689162</v>
      </c>
    </row>
    <row r="196" spans="3:3" x14ac:dyDescent="0.25">
      <c r="C196" s="18">
        <v>6689311</v>
      </c>
    </row>
    <row r="197" spans="3:3" x14ac:dyDescent="0.25">
      <c r="C197" s="18">
        <v>6693005</v>
      </c>
    </row>
    <row r="198" spans="3:3" x14ac:dyDescent="0.25">
      <c r="C198" s="18">
        <v>6694246</v>
      </c>
    </row>
    <row r="199" spans="3:3" x14ac:dyDescent="0.25">
      <c r="C199" s="18">
        <v>6697185</v>
      </c>
    </row>
    <row r="200" spans="3:3" x14ac:dyDescent="0.25">
      <c r="C200" s="18">
        <v>6698839</v>
      </c>
    </row>
    <row r="201" spans="3:3" x14ac:dyDescent="0.25">
      <c r="C201" s="18">
        <v>6699872</v>
      </c>
    </row>
    <row r="202" spans="3:3" x14ac:dyDescent="0.25">
      <c r="C202" s="18">
        <v>6699903</v>
      </c>
    </row>
    <row r="203" spans="3:3" x14ac:dyDescent="0.25">
      <c r="C203" s="18">
        <v>6700085</v>
      </c>
    </row>
    <row r="204" spans="3:3" x14ac:dyDescent="0.25">
      <c r="C204" s="18">
        <v>6700215</v>
      </c>
    </row>
    <row r="205" spans="3:3" x14ac:dyDescent="0.25">
      <c r="C205" s="18">
        <v>6700801</v>
      </c>
    </row>
    <row r="206" spans="3:3" x14ac:dyDescent="0.25">
      <c r="C206" s="18">
        <v>6701317</v>
      </c>
    </row>
    <row r="207" spans="3:3" x14ac:dyDescent="0.25">
      <c r="C207" s="18">
        <v>6701914</v>
      </c>
    </row>
    <row r="208" spans="3:3" x14ac:dyDescent="0.25">
      <c r="C208" s="18">
        <v>6702184</v>
      </c>
    </row>
    <row r="209" spans="3:3" x14ac:dyDescent="0.25">
      <c r="C209" s="18">
        <v>6703509</v>
      </c>
    </row>
    <row r="210" spans="3:3" x14ac:dyDescent="0.25">
      <c r="C210" s="18">
        <v>6703754</v>
      </c>
    </row>
    <row r="211" spans="3:3" x14ac:dyDescent="0.25">
      <c r="C211" s="18">
        <v>6704350</v>
      </c>
    </row>
    <row r="212" spans="3:3" x14ac:dyDescent="0.25">
      <c r="C212" s="18">
        <v>6706127</v>
      </c>
    </row>
    <row r="213" spans="3:3" x14ac:dyDescent="0.25">
      <c r="C213" s="18">
        <v>6707677</v>
      </c>
    </row>
    <row r="214" spans="3:3" x14ac:dyDescent="0.25">
      <c r="C214" s="18">
        <v>6708124</v>
      </c>
    </row>
    <row r="215" spans="3:3" x14ac:dyDescent="0.25">
      <c r="C215" s="18">
        <v>6708735</v>
      </c>
    </row>
    <row r="216" spans="3:3" x14ac:dyDescent="0.25">
      <c r="C216" s="18">
        <v>6710610</v>
      </c>
    </row>
    <row r="217" spans="3:3" x14ac:dyDescent="0.25">
      <c r="C217" s="18">
        <v>6711161</v>
      </c>
    </row>
    <row r="218" spans="3:3" x14ac:dyDescent="0.25">
      <c r="C218" s="18">
        <v>6712492</v>
      </c>
    </row>
    <row r="219" spans="3:3" x14ac:dyDescent="0.25">
      <c r="C219" s="18">
        <v>6713181</v>
      </c>
    </row>
    <row r="220" spans="3:3" x14ac:dyDescent="0.25">
      <c r="C220" s="18">
        <v>6713235</v>
      </c>
    </row>
    <row r="221" spans="3:3" x14ac:dyDescent="0.25">
      <c r="C221" s="18">
        <v>6713770</v>
      </c>
    </row>
    <row r="222" spans="3:3" x14ac:dyDescent="0.25">
      <c r="C222" s="18">
        <v>6714050</v>
      </c>
    </row>
    <row r="223" spans="3:3" x14ac:dyDescent="0.25">
      <c r="C223" s="18">
        <v>6717051</v>
      </c>
    </row>
    <row r="224" spans="3:3" x14ac:dyDescent="0.25">
      <c r="C224" s="18">
        <v>6719141</v>
      </c>
    </row>
    <row r="225" spans="3:3" x14ac:dyDescent="0.25">
      <c r="C225" s="18">
        <v>6725695</v>
      </c>
    </row>
    <row r="226" spans="3:3" x14ac:dyDescent="0.25">
      <c r="C226" s="1">
        <v>6728953</v>
      </c>
    </row>
    <row r="227" spans="3:3" x14ac:dyDescent="0.25">
      <c r="C227" s="1">
        <v>6729433</v>
      </c>
    </row>
    <row r="228" spans="3:3" x14ac:dyDescent="0.25">
      <c r="C228" s="1">
        <v>6733354</v>
      </c>
    </row>
    <row r="229" spans="3:3" x14ac:dyDescent="0.25">
      <c r="C229" s="1">
        <v>6736949</v>
      </c>
    </row>
    <row r="230" spans="3:3" x14ac:dyDescent="0.25">
      <c r="C230" s="1">
        <v>6737376</v>
      </c>
    </row>
    <row r="231" spans="3:3" x14ac:dyDescent="0.25">
      <c r="C231" s="1">
        <v>673739</v>
      </c>
    </row>
    <row r="232" spans="3:3" x14ac:dyDescent="0.25">
      <c r="C232" s="1">
        <v>6737833</v>
      </c>
    </row>
    <row r="233" spans="3:3" x14ac:dyDescent="0.25">
      <c r="C233" s="1">
        <v>6738393</v>
      </c>
    </row>
    <row r="234" spans="3:3" x14ac:dyDescent="0.25">
      <c r="C234" s="1">
        <v>6738535</v>
      </c>
    </row>
    <row r="235" spans="3:3" x14ac:dyDescent="0.25">
      <c r="C235" s="1">
        <v>6738715</v>
      </c>
    </row>
    <row r="236" spans="3:3" x14ac:dyDescent="0.25">
      <c r="C236" s="1">
        <v>6740094</v>
      </c>
    </row>
    <row r="237" spans="3:3" x14ac:dyDescent="0.25">
      <c r="C237" s="1">
        <v>6742899</v>
      </c>
    </row>
    <row r="238" spans="3:3" x14ac:dyDescent="0.25">
      <c r="C238" s="1">
        <v>6744833</v>
      </c>
    </row>
    <row r="239" spans="3:3" x14ac:dyDescent="0.25">
      <c r="C239" s="1">
        <v>6748751</v>
      </c>
    </row>
    <row r="240" spans="3:3" x14ac:dyDescent="0.25">
      <c r="C240" s="1">
        <v>6749449</v>
      </c>
    </row>
    <row r="241" spans="3:3" x14ac:dyDescent="0.25">
      <c r="C241" s="1">
        <v>6750889</v>
      </c>
    </row>
    <row r="242" spans="3:3" x14ac:dyDescent="0.25">
      <c r="C242" s="1">
        <v>6752063</v>
      </c>
    </row>
    <row r="243" spans="3:3" x14ac:dyDescent="0.25">
      <c r="C243" s="1">
        <v>6623317</v>
      </c>
    </row>
    <row r="244" spans="3:3" x14ac:dyDescent="0.25">
      <c r="C244" s="1">
        <v>6626450</v>
      </c>
    </row>
    <row r="245" spans="3:3" x14ac:dyDescent="0.25">
      <c r="C245" s="1">
        <v>6626478</v>
      </c>
    </row>
    <row r="246" spans="3:3" x14ac:dyDescent="0.25">
      <c r="C246" s="1">
        <v>6628477</v>
      </c>
    </row>
    <row r="247" spans="3:3" x14ac:dyDescent="0.25">
      <c r="C247" s="1">
        <v>6630772</v>
      </c>
    </row>
    <row r="248" spans="3:3" x14ac:dyDescent="0.25">
      <c r="C248" s="1">
        <v>6881713</v>
      </c>
    </row>
    <row r="249" spans="3:3" x14ac:dyDescent="0.25">
      <c r="C249" s="1">
        <v>6882706</v>
      </c>
    </row>
    <row r="250" spans="3:3" x14ac:dyDescent="0.25">
      <c r="C250" s="1">
        <v>6883524</v>
      </c>
    </row>
    <row r="251" spans="3:3" x14ac:dyDescent="0.25">
      <c r="C251" s="1">
        <v>6884505</v>
      </c>
    </row>
    <row r="252" spans="3:3" x14ac:dyDescent="0.25">
      <c r="C252" s="1">
        <v>6885680</v>
      </c>
    </row>
    <row r="253" spans="3:3" x14ac:dyDescent="0.25">
      <c r="C253" s="1">
        <v>6886560</v>
      </c>
    </row>
    <row r="254" spans="3:3" x14ac:dyDescent="0.25">
      <c r="C254" s="1">
        <v>6886710</v>
      </c>
    </row>
    <row r="255" spans="3:3" x14ac:dyDescent="0.25">
      <c r="C255" s="1">
        <v>6888054</v>
      </c>
    </row>
    <row r="256" spans="3:3" x14ac:dyDescent="0.25">
      <c r="C256" s="1">
        <v>6888268</v>
      </c>
    </row>
    <row r="257" spans="3:3" x14ac:dyDescent="0.25">
      <c r="C257" s="1">
        <v>6889023</v>
      </c>
    </row>
    <row r="258" spans="3:3" x14ac:dyDescent="0.25">
      <c r="C258" s="1">
        <v>6890234</v>
      </c>
    </row>
    <row r="259" spans="3:3" x14ac:dyDescent="0.25">
      <c r="C259" s="1">
        <v>6890276</v>
      </c>
    </row>
    <row r="260" spans="3:3" x14ac:dyDescent="0.25">
      <c r="C260" s="1">
        <v>6892153</v>
      </c>
    </row>
    <row r="261" spans="3:3" x14ac:dyDescent="0.25">
      <c r="C261" s="1">
        <v>6898623</v>
      </c>
    </row>
    <row r="262" spans="3:3" x14ac:dyDescent="0.25">
      <c r="C262" s="1">
        <v>6898776</v>
      </c>
    </row>
    <row r="263" spans="3:3" x14ac:dyDescent="0.25">
      <c r="C263" s="1">
        <v>6899359</v>
      </c>
    </row>
    <row r="264" spans="3:3" x14ac:dyDescent="0.25">
      <c r="C264" s="1">
        <v>6900883</v>
      </c>
    </row>
    <row r="265" spans="3:3" x14ac:dyDescent="0.25">
      <c r="C265" s="1">
        <v>6901061</v>
      </c>
    </row>
    <row r="266" spans="3:3" x14ac:dyDescent="0.25">
      <c r="C266" s="1">
        <v>6901087</v>
      </c>
    </row>
    <row r="267" spans="3:3" x14ac:dyDescent="0.25">
      <c r="C267" s="1">
        <v>6901332</v>
      </c>
    </row>
    <row r="268" spans="3:3" x14ac:dyDescent="0.25">
      <c r="C268" s="1">
        <v>6901641</v>
      </c>
    </row>
    <row r="269" spans="3:3" x14ac:dyDescent="0.25">
      <c r="C269" s="1">
        <v>6902086</v>
      </c>
    </row>
    <row r="270" spans="3:3" x14ac:dyDescent="0.25">
      <c r="C270" s="1">
        <v>6902863</v>
      </c>
    </row>
    <row r="271" spans="3:3" x14ac:dyDescent="0.25">
      <c r="C271" s="1">
        <v>6903313</v>
      </c>
    </row>
    <row r="272" spans="3:3" x14ac:dyDescent="0.25">
      <c r="C272" s="1">
        <v>6904331</v>
      </c>
    </row>
    <row r="273" spans="3:3" x14ac:dyDescent="0.25">
      <c r="C273" s="1">
        <v>6906385</v>
      </c>
    </row>
    <row r="274" spans="3:3" x14ac:dyDescent="0.25">
      <c r="C274" s="1">
        <v>6907838</v>
      </c>
    </row>
    <row r="275" spans="3:3" x14ac:dyDescent="0.25">
      <c r="C275" s="1">
        <v>6907917</v>
      </c>
    </row>
    <row r="276" spans="3:3" x14ac:dyDescent="0.25">
      <c r="C276" s="1">
        <v>6907984</v>
      </c>
    </row>
    <row r="277" spans="3:3" x14ac:dyDescent="0.25">
      <c r="C277" s="1">
        <v>6908462</v>
      </c>
    </row>
    <row r="278" spans="3:3" x14ac:dyDescent="0.25">
      <c r="C278" s="1">
        <v>6909057</v>
      </c>
    </row>
    <row r="279" spans="3:3" x14ac:dyDescent="0.25">
      <c r="C279" s="1">
        <v>6910597</v>
      </c>
    </row>
    <row r="280" spans="3:3" x14ac:dyDescent="0.25">
      <c r="C280" s="1">
        <v>6911885</v>
      </c>
    </row>
    <row r="281" spans="3:3" x14ac:dyDescent="0.25">
      <c r="C281" s="1">
        <v>6912019</v>
      </c>
    </row>
    <row r="282" spans="3:3" x14ac:dyDescent="0.25">
      <c r="C282" s="1">
        <v>6913039</v>
      </c>
    </row>
    <row r="283" spans="3:3" x14ac:dyDescent="0.25">
      <c r="C283" s="1">
        <v>6914271</v>
      </c>
    </row>
    <row r="284" spans="3:3" x14ac:dyDescent="0.25">
      <c r="C284" s="1">
        <v>6915334</v>
      </c>
    </row>
    <row r="285" spans="3:3" x14ac:dyDescent="0.25">
      <c r="C285" s="1">
        <v>6915726</v>
      </c>
    </row>
    <row r="286" spans="3:3" x14ac:dyDescent="0.25">
      <c r="C286" s="1">
        <v>6915971</v>
      </c>
    </row>
    <row r="287" spans="3:3" x14ac:dyDescent="0.25">
      <c r="C287" s="1">
        <v>6918562</v>
      </c>
    </row>
    <row r="288" spans="3:3" x14ac:dyDescent="0.25">
      <c r="C288" s="1">
        <v>6919764</v>
      </c>
    </row>
    <row r="289" spans="3:3" x14ac:dyDescent="0.25">
      <c r="C289" s="1">
        <v>6922160</v>
      </c>
    </row>
    <row r="290" spans="3:3" x14ac:dyDescent="0.25">
      <c r="C290" s="1">
        <v>6922244</v>
      </c>
    </row>
    <row r="291" spans="3:3" x14ac:dyDescent="0.25">
      <c r="C291" s="1">
        <v>6923112</v>
      </c>
    </row>
    <row r="292" spans="3:3" x14ac:dyDescent="0.25">
      <c r="C292" s="1">
        <v>6925379</v>
      </c>
    </row>
    <row r="293" spans="3:3" x14ac:dyDescent="0.25">
      <c r="C293" s="1">
        <v>6925395</v>
      </c>
    </row>
    <row r="294" spans="3:3" x14ac:dyDescent="0.25">
      <c r="C294" s="1">
        <v>6927122</v>
      </c>
    </row>
    <row r="295" spans="3:3" x14ac:dyDescent="0.25">
      <c r="C295" s="1">
        <v>6927736</v>
      </c>
    </row>
    <row r="296" spans="3:3" x14ac:dyDescent="0.25">
      <c r="C296" s="1">
        <v>6930023</v>
      </c>
    </row>
    <row r="297" spans="3:3" x14ac:dyDescent="0.25">
      <c r="C297" s="1">
        <v>6930036</v>
      </c>
    </row>
    <row r="298" spans="3:3" x14ac:dyDescent="0.25">
      <c r="C298" s="1">
        <v>6930305</v>
      </c>
    </row>
    <row r="299" spans="3:3" x14ac:dyDescent="0.25">
      <c r="C299" s="1">
        <v>6933073</v>
      </c>
    </row>
    <row r="300" spans="3:3" x14ac:dyDescent="0.25">
      <c r="C300" s="1">
        <v>6933566</v>
      </c>
    </row>
    <row r="301" spans="3:3" x14ac:dyDescent="0.25">
      <c r="C301" s="1">
        <v>6934157</v>
      </c>
    </row>
    <row r="302" spans="3:3" x14ac:dyDescent="0.25">
      <c r="C302" s="1">
        <v>6934400</v>
      </c>
    </row>
    <row r="303" spans="3:3" x14ac:dyDescent="0.25">
      <c r="C303" s="1">
        <v>6934588</v>
      </c>
    </row>
    <row r="304" spans="3:3" x14ac:dyDescent="0.25">
      <c r="C304" s="1">
        <v>6934667</v>
      </c>
    </row>
    <row r="305" spans="3:3" x14ac:dyDescent="0.25">
      <c r="C305" s="1">
        <v>6935426</v>
      </c>
    </row>
    <row r="306" spans="3:3" x14ac:dyDescent="0.25">
      <c r="C306" s="1">
        <v>6936323</v>
      </c>
    </row>
    <row r="307" spans="3:3" x14ac:dyDescent="0.25">
      <c r="C307" s="1">
        <v>6936754</v>
      </c>
    </row>
    <row r="308" spans="3:3" x14ac:dyDescent="0.25">
      <c r="C308" s="1">
        <v>6937834</v>
      </c>
    </row>
    <row r="309" spans="3:3" x14ac:dyDescent="0.25">
      <c r="C309" s="1">
        <v>6941127</v>
      </c>
    </row>
    <row r="310" spans="3:3" x14ac:dyDescent="0.25">
      <c r="C310" s="1">
        <v>6941208</v>
      </c>
    </row>
    <row r="311" spans="3:3" x14ac:dyDescent="0.25">
      <c r="C311" s="1">
        <v>6941355</v>
      </c>
    </row>
    <row r="312" spans="3:3" x14ac:dyDescent="0.25">
      <c r="C312" s="1">
        <v>6941951</v>
      </c>
    </row>
    <row r="313" spans="3:3" x14ac:dyDescent="0.25">
      <c r="C313" s="1">
        <v>6942049</v>
      </c>
    </row>
    <row r="314" spans="3:3" x14ac:dyDescent="0.25">
      <c r="C314" s="1">
        <v>6942509</v>
      </c>
    </row>
    <row r="315" spans="3:3" x14ac:dyDescent="0.25">
      <c r="C315" s="1">
        <v>6942517</v>
      </c>
    </row>
    <row r="316" spans="3:3" x14ac:dyDescent="0.25">
      <c r="C316" s="1">
        <v>6942726</v>
      </c>
    </row>
    <row r="317" spans="3:3" x14ac:dyDescent="0.25">
      <c r="C317" s="1">
        <v>6943727</v>
      </c>
    </row>
    <row r="318" spans="3:3" x14ac:dyDescent="0.25">
      <c r="C318" s="1">
        <v>6945123</v>
      </c>
    </row>
    <row r="319" spans="3:3" x14ac:dyDescent="0.25">
      <c r="C319" s="1">
        <v>6945475</v>
      </c>
    </row>
    <row r="320" spans="3:3" x14ac:dyDescent="0.25">
      <c r="C320" s="1">
        <v>7044726</v>
      </c>
    </row>
    <row r="321" spans="3:3" x14ac:dyDescent="0.25">
      <c r="C321" s="1">
        <v>7045380</v>
      </c>
    </row>
    <row r="322" spans="3:3" x14ac:dyDescent="0.25">
      <c r="C322" s="1">
        <v>7046227</v>
      </c>
    </row>
    <row r="323" spans="3:3" x14ac:dyDescent="0.25">
      <c r="C323" s="1">
        <v>7046690</v>
      </c>
    </row>
    <row r="324" spans="3:3" x14ac:dyDescent="0.25">
      <c r="C324" s="1">
        <v>7046742</v>
      </c>
    </row>
    <row r="325" spans="3:3" x14ac:dyDescent="0.25">
      <c r="C325" s="1">
        <v>7041107</v>
      </c>
    </row>
    <row r="326" spans="3:3" x14ac:dyDescent="0.25">
      <c r="C326" s="1">
        <v>7043602</v>
      </c>
    </row>
    <row r="327" spans="3:3" x14ac:dyDescent="0.25">
      <c r="C327" s="1">
        <v>7038256</v>
      </c>
    </row>
    <row r="328" spans="3:3" x14ac:dyDescent="0.25">
      <c r="C328" s="1">
        <v>7040186</v>
      </c>
    </row>
    <row r="329" spans="3:3" x14ac:dyDescent="0.25">
      <c r="C329" s="1">
        <v>7040589</v>
      </c>
    </row>
    <row r="330" spans="3:3" x14ac:dyDescent="0.25">
      <c r="C330" s="1">
        <v>6875154</v>
      </c>
    </row>
    <row r="331" spans="3:3" x14ac:dyDescent="0.25">
      <c r="C331" s="1">
        <v>6875290</v>
      </c>
    </row>
    <row r="332" spans="3:3" x14ac:dyDescent="0.25">
      <c r="C332" s="1">
        <v>6875385</v>
      </c>
    </row>
    <row r="333" spans="3:3" x14ac:dyDescent="0.25">
      <c r="C333" s="1">
        <v>6876118</v>
      </c>
    </row>
    <row r="334" spans="3:3" x14ac:dyDescent="0.25">
      <c r="C334" s="1">
        <v>6876556</v>
      </c>
    </row>
    <row r="335" spans="3:3" x14ac:dyDescent="0.25">
      <c r="C335" s="1">
        <v>6878846</v>
      </c>
    </row>
    <row r="336" spans="3:3" x14ac:dyDescent="0.25">
      <c r="C336" s="1">
        <v>6879656</v>
      </c>
    </row>
    <row r="337" spans="3:3" x14ac:dyDescent="0.25">
      <c r="C337" s="1">
        <v>6879826</v>
      </c>
    </row>
    <row r="338" spans="3:3" x14ac:dyDescent="0.25">
      <c r="C338" s="1">
        <v>6612456</v>
      </c>
    </row>
    <row r="339" spans="3:3" x14ac:dyDescent="0.25">
      <c r="C339" s="1">
        <v>6614249</v>
      </c>
    </row>
    <row r="340" spans="3:3" x14ac:dyDescent="0.25">
      <c r="C340" s="1">
        <v>6619635</v>
      </c>
    </row>
    <row r="341" spans="3:3" x14ac:dyDescent="0.25">
      <c r="C341" s="1">
        <v>6825526</v>
      </c>
    </row>
    <row r="342" spans="3:3" x14ac:dyDescent="0.25">
      <c r="C342" s="1">
        <v>6825741</v>
      </c>
    </row>
    <row r="343" spans="3:3" x14ac:dyDescent="0.25">
      <c r="C343" s="1">
        <v>6825853</v>
      </c>
    </row>
    <row r="344" spans="3:3" x14ac:dyDescent="0.25">
      <c r="C344" s="1">
        <v>6826390</v>
      </c>
    </row>
    <row r="345" spans="3:3" x14ac:dyDescent="0.25">
      <c r="C345" s="1">
        <v>6826418</v>
      </c>
    </row>
    <row r="346" spans="3:3" x14ac:dyDescent="0.25">
      <c r="C346" s="1">
        <v>6827193</v>
      </c>
    </row>
    <row r="347" spans="3:3" x14ac:dyDescent="0.25">
      <c r="C347" s="1">
        <v>6828545</v>
      </c>
    </row>
    <row r="348" spans="3:3" x14ac:dyDescent="0.25">
      <c r="C348" s="1">
        <v>6828636</v>
      </c>
    </row>
    <row r="349" spans="3:3" x14ac:dyDescent="0.25">
      <c r="C349" s="1">
        <v>682902</v>
      </c>
    </row>
    <row r="350" spans="3:3" x14ac:dyDescent="0.25">
      <c r="C350" s="1">
        <v>6829025</v>
      </c>
    </row>
    <row r="351" spans="3:3" x14ac:dyDescent="0.25">
      <c r="C351" s="1">
        <v>6829036</v>
      </c>
    </row>
    <row r="352" spans="3:3" x14ac:dyDescent="0.25">
      <c r="C352" s="1">
        <v>6829264</v>
      </c>
    </row>
    <row r="353" spans="3:3" x14ac:dyDescent="0.25">
      <c r="C353" s="1">
        <v>6830322</v>
      </c>
    </row>
    <row r="354" spans="3:3" x14ac:dyDescent="0.25">
      <c r="C354" s="1">
        <v>6830582</v>
      </c>
    </row>
    <row r="355" spans="3:3" x14ac:dyDescent="0.25">
      <c r="C355" s="1">
        <v>6832508</v>
      </c>
    </row>
    <row r="356" spans="3:3" x14ac:dyDescent="0.25">
      <c r="C356" s="1">
        <v>6833631</v>
      </c>
    </row>
    <row r="357" spans="3:3" x14ac:dyDescent="0.25">
      <c r="C357" s="1">
        <v>6833857</v>
      </c>
    </row>
    <row r="358" spans="3:3" x14ac:dyDescent="0.25">
      <c r="C358" s="1">
        <v>6835294</v>
      </c>
    </row>
    <row r="359" spans="3:3" x14ac:dyDescent="0.25">
      <c r="C359" s="1">
        <v>6836384</v>
      </c>
    </row>
    <row r="360" spans="3:3" x14ac:dyDescent="0.25">
      <c r="C360" s="1">
        <v>6836604</v>
      </c>
    </row>
    <row r="361" spans="3:3" x14ac:dyDescent="0.25">
      <c r="C361" s="1">
        <v>6836995</v>
      </c>
    </row>
    <row r="362" spans="3:3" x14ac:dyDescent="0.25">
      <c r="C362" s="1">
        <v>6838340</v>
      </c>
    </row>
    <row r="363" spans="3:3" x14ac:dyDescent="0.25">
      <c r="C363" s="1">
        <v>6838355</v>
      </c>
    </row>
    <row r="364" spans="3:3" x14ac:dyDescent="0.25">
      <c r="C364" s="1">
        <v>6838633</v>
      </c>
    </row>
    <row r="365" spans="3:3" x14ac:dyDescent="0.25">
      <c r="C365" s="1">
        <v>6841153</v>
      </c>
    </row>
    <row r="366" spans="3:3" x14ac:dyDescent="0.25">
      <c r="C366" s="1">
        <v>6840650</v>
      </c>
    </row>
    <row r="367" spans="3:3" x14ac:dyDescent="0.25">
      <c r="C367" s="1">
        <v>6839896</v>
      </c>
    </row>
    <row r="368" spans="3:3" x14ac:dyDescent="0.25">
      <c r="C368" s="1">
        <v>6838658</v>
      </c>
    </row>
    <row r="369" spans="3:3" x14ac:dyDescent="0.25">
      <c r="C369" s="1">
        <v>6843993</v>
      </c>
    </row>
    <row r="370" spans="3:3" x14ac:dyDescent="0.25">
      <c r="C370" s="1">
        <v>6843246</v>
      </c>
    </row>
    <row r="371" spans="3:3" x14ac:dyDescent="0.25">
      <c r="C371" s="1">
        <v>6843048</v>
      </c>
    </row>
    <row r="372" spans="3:3" x14ac:dyDescent="0.25">
      <c r="C372" s="1">
        <v>6843021</v>
      </c>
    </row>
    <row r="373" spans="3:3" x14ac:dyDescent="0.25">
      <c r="C373" s="1">
        <v>6842883</v>
      </c>
    </row>
    <row r="374" spans="3:3" x14ac:dyDescent="0.25">
      <c r="C374" s="1">
        <v>6842256</v>
      </c>
    </row>
    <row r="375" spans="3:3" x14ac:dyDescent="0.25">
      <c r="C375" s="1">
        <v>6842069</v>
      </c>
    </row>
    <row r="376" spans="3:3" x14ac:dyDescent="0.25">
      <c r="C376" s="1">
        <v>6841825</v>
      </c>
    </row>
    <row r="377" spans="3:3" x14ac:dyDescent="0.25">
      <c r="C377" s="1">
        <v>6845687</v>
      </c>
    </row>
    <row r="378" spans="3:3" x14ac:dyDescent="0.25">
      <c r="C378" s="1">
        <v>6845439</v>
      </c>
    </row>
    <row r="379" spans="3:3" x14ac:dyDescent="0.25">
      <c r="C379" s="1">
        <v>6867453</v>
      </c>
    </row>
    <row r="380" spans="3:3" x14ac:dyDescent="0.25">
      <c r="C380" s="1">
        <v>6866168</v>
      </c>
    </row>
    <row r="381" spans="3:3" x14ac:dyDescent="0.25">
      <c r="C381" s="1">
        <v>6865075</v>
      </c>
    </row>
    <row r="382" spans="3:3" x14ac:dyDescent="0.25">
      <c r="C382" s="1">
        <v>6864034</v>
      </c>
    </row>
    <row r="383" spans="3:3" x14ac:dyDescent="0.25">
      <c r="C383" s="1">
        <v>6862033</v>
      </c>
    </row>
    <row r="384" spans="3:3" x14ac:dyDescent="0.25">
      <c r="C384" s="1">
        <v>6861464</v>
      </c>
    </row>
    <row r="385" spans="3:3" x14ac:dyDescent="0.25">
      <c r="C385" s="1">
        <v>6861138</v>
      </c>
    </row>
    <row r="386" spans="3:3" x14ac:dyDescent="0.25">
      <c r="C386" s="1">
        <v>6861009</v>
      </c>
    </row>
    <row r="387" spans="3:3" x14ac:dyDescent="0.25">
      <c r="C387" s="1">
        <v>6860430</v>
      </c>
    </row>
    <row r="388" spans="3:3" x14ac:dyDescent="0.25">
      <c r="C388" s="1">
        <v>6859577</v>
      </c>
    </row>
    <row r="389" spans="3:3" x14ac:dyDescent="0.25">
      <c r="C389" s="1">
        <v>6858994</v>
      </c>
    </row>
    <row r="390" spans="3:3" x14ac:dyDescent="0.25">
      <c r="C390" s="1">
        <v>6858852</v>
      </c>
    </row>
    <row r="391" spans="3:3" x14ac:dyDescent="0.25">
      <c r="C391" s="1">
        <v>6857930</v>
      </c>
    </row>
    <row r="392" spans="3:3" x14ac:dyDescent="0.25">
      <c r="C392" s="1">
        <v>6857715</v>
      </c>
    </row>
    <row r="393" spans="3:3" x14ac:dyDescent="0.25">
      <c r="C393" s="1">
        <v>6857686</v>
      </c>
    </row>
    <row r="394" spans="3:3" x14ac:dyDescent="0.25">
      <c r="C394" s="1">
        <v>6857064</v>
      </c>
    </row>
    <row r="395" spans="3:3" x14ac:dyDescent="0.25">
      <c r="C395" s="1">
        <v>6857325</v>
      </c>
    </row>
    <row r="396" spans="3:3" x14ac:dyDescent="0.25">
      <c r="C396" s="1">
        <v>6846050</v>
      </c>
    </row>
    <row r="397" spans="3:3" x14ac:dyDescent="0.25">
      <c r="C397" s="1">
        <v>6855876</v>
      </c>
    </row>
    <row r="398" spans="3:3" x14ac:dyDescent="0.25">
      <c r="C398" s="1">
        <v>6847785</v>
      </c>
    </row>
    <row r="399" spans="3:3" x14ac:dyDescent="0.25">
      <c r="C399" s="1">
        <v>6848273</v>
      </c>
    </row>
    <row r="400" spans="3:3" x14ac:dyDescent="0.25">
      <c r="C400" s="1">
        <v>6851925</v>
      </c>
    </row>
    <row r="401" spans="3:3" x14ac:dyDescent="0.25">
      <c r="C401" s="1">
        <v>6850226</v>
      </c>
    </row>
    <row r="402" spans="3:3" x14ac:dyDescent="0.25">
      <c r="C402" s="1">
        <v>6848701</v>
      </c>
    </row>
    <row r="403" spans="3:3" x14ac:dyDescent="0.25">
      <c r="C403" s="1">
        <v>6874162</v>
      </c>
    </row>
    <row r="404" spans="3:3" x14ac:dyDescent="0.25">
      <c r="C404" s="1">
        <v>6873185</v>
      </c>
    </row>
    <row r="405" spans="3:3" x14ac:dyDescent="0.25">
      <c r="C405" s="1">
        <v>6871716</v>
      </c>
    </row>
    <row r="406" spans="3:3" x14ac:dyDescent="0.25">
      <c r="C406" s="1">
        <v>6870548</v>
      </c>
    </row>
    <row r="407" spans="3:3" x14ac:dyDescent="0.25">
      <c r="C407" s="1">
        <v>6852908</v>
      </c>
    </row>
    <row r="408" spans="3:3" x14ac:dyDescent="0.25">
      <c r="C408" s="1">
        <v>6854197</v>
      </c>
    </row>
    <row r="409" spans="3:3" x14ac:dyDescent="0.25">
      <c r="C409" s="1">
        <v>1186200</v>
      </c>
    </row>
    <row r="410" spans="3:3" x14ac:dyDescent="0.25">
      <c r="C410" s="1">
        <v>1505492</v>
      </c>
    </row>
    <row r="411" spans="3:3" x14ac:dyDescent="0.25">
      <c r="C411" s="1">
        <v>3098879</v>
      </c>
    </row>
    <row r="412" spans="3:3" x14ac:dyDescent="0.25">
      <c r="C412" s="1">
        <v>3168132</v>
      </c>
    </row>
    <row r="413" spans="3:3" x14ac:dyDescent="0.25">
      <c r="C413" s="1">
        <v>3324241</v>
      </c>
    </row>
    <row r="414" spans="3:3" x14ac:dyDescent="0.25">
      <c r="C414" s="1">
        <v>3486794</v>
      </c>
    </row>
    <row r="415" spans="3:3" x14ac:dyDescent="0.25">
      <c r="C415" s="1">
        <v>3853132</v>
      </c>
    </row>
    <row r="416" spans="3:3" x14ac:dyDescent="0.25">
      <c r="C416" s="1">
        <v>4602276</v>
      </c>
    </row>
    <row r="417" spans="3:3" x14ac:dyDescent="0.25">
      <c r="C417" s="1">
        <v>4618040</v>
      </c>
    </row>
    <row r="418" spans="3:3" x14ac:dyDescent="0.25">
      <c r="C418" s="1">
        <v>4639541</v>
      </c>
    </row>
    <row r="419" spans="3:3" x14ac:dyDescent="0.25">
      <c r="C419" s="1">
        <v>4738489</v>
      </c>
    </row>
    <row r="420" spans="3:3" x14ac:dyDescent="0.25">
      <c r="C420" s="1">
        <v>5014640</v>
      </c>
    </row>
    <row r="421" spans="3:3" x14ac:dyDescent="0.25">
      <c r="C421" s="1">
        <v>5017671</v>
      </c>
    </row>
    <row r="422" spans="3:3" x14ac:dyDescent="0.25">
      <c r="C422" s="1">
        <v>5338305</v>
      </c>
    </row>
    <row r="423" spans="3:3" x14ac:dyDescent="0.25">
      <c r="C423" s="1">
        <v>5394238</v>
      </c>
    </row>
    <row r="424" spans="3:3" x14ac:dyDescent="0.25">
      <c r="C424" s="1">
        <v>5416807</v>
      </c>
    </row>
    <row r="425" spans="3:3" x14ac:dyDescent="0.25">
      <c r="C425" s="1">
        <v>6232799</v>
      </c>
    </row>
    <row r="426" spans="3:3" x14ac:dyDescent="0.25">
      <c r="C426" s="1">
        <v>6268523</v>
      </c>
    </row>
    <row r="427" spans="3:3" x14ac:dyDescent="0.25">
      <c r="C427" s="1">
        <v>6275826</v>
      </c>
    </row>
    <row r="428" spans="3:3" x14ac:dyDescent="0.25">
      <c r="C428" s="1">
        <v>6296471</v>
      </c>
    </row>
    <row r="429" spans="3:3" x14ac:dyDescent="0.25">
      <c r="C429" s="1">
        <v>6330654</v>
      </c>
    </row>
    <row r="430" spans="3:3" x14ac:dyDescent="0.25">
      <c r="C430" s="1">
        <v>6346035</v>
      </c>
    </row>
    <row r="431" spans="3:3" x14ac:dyDescent="0.25">
      <c r="C431" s="1">
        <v>6366446</v>
      </c>
    </row>
    <row r="432" spans="3:3" x14ac:dyDescent="0.25">
      <c r="C432" s="1">
        <v>6374121</v>
      </c>
    </row>
    <row r="433" spans="3:3" x14ac:dyDescent="0.25">
      <c r="C433" s="1">
        <v>6376465</v>
      </c>
    </row>
    <row r="434" spans="3:3" x14ac:dyDescent="0.25">
      <c r="C434" s="1">
        <v>6379727</v>
      </c>
    </row>
    <row r="435" spans="3:3" x14ac:dyDescent="0.25">
      <c r="C435" s="1">
        <v>6381518</v>
      </c>
    </row>
    <row r="436" spans="3:3" x14ac:dyDescent="0.25">
      <c r="C436" s="1">
        <v>6384548</v>
      </c>
    </row>
    <row r="437" spans="3:3" x14ac:dyDescent="0.25">
      <c r="C437" s="1">
        <v>6402159</v>
      </c>
    </row>
    <row r="438" spans="3:3" x14ac:dyDescent="0.25">
      <c r="C438" s="1">
        <v>6404702</v>
      </c>
    </row>
    <row r="439" spans="3:3" x14ac:dyDescent="0.25">
      <c r="C439" s="1">
        <v>6444522</v>
      </c>
    </row>
    <row r="440" spans="3:3" x14ac:dyDescent="0.25">
      <c r="C440" s="1">
        <v>6465728</v>
      </c>
    </row>
    <row r="441" spans="3:3" x14ac:dyDescent="0.25">
      <c r="C441" s="1">
        <v>6467514</v>
      </c>
    </row>
    <row r="442" spans="3:3" x14ac:dyDescent="0.25">
      <c r="C442" s="1">
        <v>6485904</v>
      </c>
    </row>
    <row r="443" spans="3:3" x14ac:dyDescent="0.25">
      <c r="C443" s="1">
        <v>6488129</v>
      </c>
    </row>
    <row r="444" spans="3:3" x14ac:dyDescent="0.25">
      <c r="C444" s="1">
        <v>6520781</v>
      </c>
    </row>
    <row r="445" spans="3:3" x14ac:dyDescent="0.25">
      <c r="C445" s="1">
        <v>6527362</v>
      </c>
    </row>
    <row r="446" spans="3:3" x14ac:dyDescent="0.25">
      <c r="C446" s="1">
        <v>6532734</v>
      </c>
    </row>
    <row r="447" spans="3:3" x14ac:dyDescent="0.25">
      <c r="C447" s="1">
        <v>6542169</v>
      </c>
    </row>
    <row r="448" spans="3:3" x14ac:dyDescent="0.25">
      <c r="C448" s="1">
        <v>6543473</v>
      </c>
    </row>
    <row r="449" spans="3:3" x14ac:dyDescent="0.25">
      <c r="C449" s="1">
        <v>6544283</v>
      </c>
    </row>
    <row r="450" spans="3:3" x14ac:dyDescent="0.25">
      <c r="C450" s="1">
        <v>6553312</v>
      </c>
    </row>
    <row r="451" spans="3:3" x14ac:dyDescent="0.25">
      <c r="C451" s="1">
        <v>6568853</v>
      </c>
    </row>
    <row r="452" spans="3:3" x14ac:dyDescent="0.25">
      <c r="C452" s="1">
        <v>6591565</v>
      </c>
    </row>
    <row r="453" spans="3:3" x14ac:dyDescent="0.25">
      <c r="C453" s="1">
        <v>6591909</v>
      </c>
    </row>
    <row r="454" spans="3:3" x14ac:dyDescent="0.25">
      <c r="C454" s="1">
        <v>6593236</v>
      </c>
    </row>
    <row r="455" spans="3:3" x14ac:dyDescent="0.25">
      <c r="C455" s="1">
        <v>6596392</v>
      </c>
    </row>
    <row r="456" spans="3:3" x14ac:dyDescent="0.25">
      <c r="C456" s="1">
        <v>6599923</v>
      </c>
    </row>
    <row r="457" spans="3:3" x14ac:dyDescent="0.25">
      <c r="C457" s="1">
        <v>6602039</v>
      </c>
    </row>
    <row r="458" spans="3:3" x14ac:dyDescent="0.25">
      <c r="C458" s="1">
        <v>6605615</v>
      </c>
    </row>
    <row r="459" spans="3:3" x14ac:dyDescent="0.25">
      <c r="C459" s="1">
        <v>6607973</v>
      </c>
    </row>
    <row r="460" spans="3:3" x14ac:dyDescent="0.25">
      <c r="C460" s="1">
        <v>6608629</v>
      </c>
    </row>
    <row r="461" spans="3:3" x14ac:dyDescent="0.25">
      <c r="C461" s="1">
        <v>6610847</v>
      </c>
    </row>
    <row r="462" spans="3:3" x14ac:dyDescent="0.25">
      <c r="C462" s="1">
        <v>6611629</v>
      </c>
    </row>
    <row r="463" spans="3:3" x14ac:dyDescent="0.25">
      <c r="C463" s="1">
        <v>6612036</v>
      </c>
    </row>
    <row r="464" spans="3:3" x14ac:dyDescent="0.25">
      <c r="C464" s="1">
        <v>4892851</v>
      </c>
    </row>
    <row r="465" spans="3:3" x14ac:dyDescent="0.25">
      <c r="C465" s="1">
        <v>7052364</v>
      </c>
    </row>
    <row r="466" spans="3:3" x14ac:dyDescent="0.25">
      <c r="C466" s="1">
        <v>7053623</v>
      </c>
    </row>
    <row r="467" spans="3:3" x14ac:dyDescent="0.25">
      <c r="C467" s="1">
        <v>7054684</v>
      </c>
    </row>
    <row r="468" spans="3:3" x14ac:dyDescent="0.25">
      <c r="C468" s="1">
        <v>7055922</v>
      </c>
    </row>
    <row r="469" spans="3:3" x14ac:dyDescent="0.25">
      <c r="C469" s="1">
        <v>7056454</v>
      </c>
    </row>
    <row r="470" spans="3:3" x14ac:dyDescent="0.25">
      <c r="C470" s="1">
        <v>7058931</v>
      </c>
    </row>
    <row r="471" spans="3:3" x14ac:dyDescent="0.25">
      <c r="C471" s="1">
        <v>7060399</v>
      </c>
    </row>
    <row r="472" spans="3:3" x14ac:dyDescent="0.25">
      <c r="C472" s="1">
        <v>7060538</v>
      </c>
    </row>
    <row r="473" spans="3:3" x14ac:dyDescent="0.25">
      <c r="C473" s="1">
        <v>7061895</v>
      </c>
    </row>
    <row r="474" spans="3:3" x14ac:dyDescent="0.25">
      <c r="C474" s="1">
        <v>7063937</v>
      </c>
    </row>
    <row r="475" spans="3:3" x14ac:dyDescent="0.25">
      <c r="C475" s="1">
        <v>7064126</v>
      </c>
    </row>
    <row r="476" spans="3:3" x14ac:dyDescent="0.25">
      <c r="C476" s="1">
        <v>7064724</v>
      </c>
    </row>
    <row r="477" spans="3:3" x14ac:dyDescent="0.25">
      <c r="C477" s="1">
        <v>7064741</v>
      </c>
    </row>
    <row r="478" spans="3:3" x14ac:dyDescent="0.25">
      <c r="C478" s="1">
        <v>7064751</v>
      </c>
    </row>
    <row r="479" spans="3:3" x14ac:dyDescent="0.25">
      <c r="C479" s="1">
        <v>7067148</v>
      </c>
    </row>
    <row r="480" spans="3:3" x14ac:dyDescent="0.25">
      <c r="C480" s="1">
        <v>7067413</v>
      </c>
    </row>
    <row r="481" spans="3:3" x14ac:dyDescent="0.25">
      <c r="C481" s="1">
        <v>7067809</v>
      </c>
    </row>
    <row r="482" spans="3:3" x14ac:dyDescent="0.25">
      <c r="C482" s="1">
        <v>7068445</v>
      </c>
    </row>
    <row r="483" spans="3:3" x14ac:dyDescent="0.25">
      <c r="C483" s="1">
        <v>7069262</v>
      </c>
    </row>
    <row r="484" spans="3:3" x14ac:dyDescent="0.25">
      <c r="C484" s="1">
        <v>7069670</v>
      </c>
    </row>
    <row r="485" spans="3:3" x14ac:dyDescent="0.25">
      <c r="C485" s="1">
        <v>7069674</v>
      </c>
    </row>
    <row r="486" spans="3:3" x14ac:dyDescent="0.25">
      <c r="C486" s="1">
        <v>7069734</v>
      </c>
    </row>
    <row r="487" spans="3:3" x14ac:dyDescent="0.25">
      <c r="C487" s="1">
        <v>7071133</v>
      </c>
    </row>
    <row r="488" spans="3:3" x14ac:dyDescent="0.25">
      <c r="C488" s="1">
        <v>7071866</v>
      </c>
    </row>
    <row r="489" spans="3:3" x14ac:dyDescent="0.25">
      <c r="C489" s="1">
        <v>97772610</v>
      </c>
    </row>
    <row r="490" spans="3:3" x14ac:dyDescent="0.25">
      <c r="C490" s="1">
        <v>7072027</v>
      </c>
    </row>
    <row r="491" spans="3:3" x14ac:dyDescent="0.25">
      <c r="C491" s="1">
        <v>7072758</v>
      </c>
    </row>
    <row r="492" spans="3:3" x14ac:dyDescent="0.25">
      <c r="C492" s="1">
        <v>7072789</v>
      </c>
    </row>
    <row r="493" spans="3:3" x14ac:dyDescent="0.25">
      <c r="C493" s="1">
        <v>7072913</v>
      </c>
    </row>
    <row r="494" spans="3:3" x14ac:dyDescent="0.25">
      <c r="C494" s="1">
        <v>7072990</v>
      </c>
    </row>
    <row r="495" spans="3:3" x14ac:dyDescent="0.25">
      <c r="C495" s="1">
        <v>7075430</v>
      </c>
    </row>
    <row r="496" spans="3:3" x14ac:dyDescent="0.25">
      <c r="C496" s="1">
        <v>7077051</v>
      </c>
    </row>
    <row r="497" spans="3:3" x14ac:dyDescent="0.25">
      <c r="C497" s="1">
        <v>7077614</v>
      </c>
    </row>
    <row r="498" spans="3:3" x14ac:dyDescent="0.25">
      <c r="C498" s="1">
        <v>7077974</v>
      </c>
    </row>
    <row r="499" spans="3:3" x14ac:dyDescent="0.25">
      <c r="C499" s="1">
        <v>7078465</v>
      </c>
    </row>
    <row r="500" spans="3:3" x14ac:dyDescent="0.25">
      <c r="C500" s="1">
        <v>7078549</v>
      </c>
    </row>
    <row r="501" spans="3:3" x14ac:dyDescent="0.25">
      <c r="C501" s="1">
        <v>7079000</v>
      </c>
    </row>
    <row r="502" spans="3:3" x14ac:dyDescent="0.25">
      <c r="C502" s="1">
        <v>7079193</v>
      </c>
    </row>
    <row r="503" spans="3:3" x14ac:dyDescent="0.25">
      <c r="C503" s="1">
        <v>7079491</v>
      </c>
    </row>
    <row r="504" spans="3:3" x14ac:dyDescent="0.25">
      <c r="C504" s="1">
        <v>7079506</v>
      </c>
    </row>
    <row r="505" spans="3:3" x14ac:dyDescent="0.25">
      <c r="C505" s="1">
        <v>7079569</v>
      </c>
    </row>
    <row r="506" spans="3:3" x14ac:dyDescent="0.25">
      <c r="C506" s="1">
        <v>7079989</v>
      </c>
    </row>
    <row r="507" spans="3:3" x14ac:dyDescent="0.25">
      <c r="C507" s="1">
        <v>7081839</v>
      </c>
    </row>
    <row r="508" spans="3:3" x14ac:dyDescent="0.25">
      <c r="C508" s="1">
        <v>7082070</v>
      </c>
    </row>
    <row r="509" spans="3:3" x14ac:dyDescent="0.25">
      <c r="C509" s="1">
        <v>7082087</v>
      </c>
    </row>
    <row r="510" spans="3:3" x14ac:dyDescent="0.25">
      <c r="C510" s="1">
        <v>7082580</v>
      </c>
    </row>
    <row r="511" spans="3:3" x14ac:dyDescent="0.25">
      <c r="C511" s="1">
        <v>7085644</v>
      </c>
    </row>
    <row r="512" spans="3:3" x14ac:dyDescent="0.25">
      <c r="C512" s="1">
        <v>7085886</v>
      </c>
    </row>
    <row r="513" spans="3:3" x14ac:dyDescent="0.25">
      <c r="C513" s="1">
        <v>7087306</v>
      </c>
    </row>
    <row r="514" spans="3:3" x14ac:dyDescent="0.25">
      <c r="C514" s="1">
        <v>7087726</v>
      </c>
    </row>
    <row r="515" spans="3:3" x14ac:dyDescent="0.25">
      <c r="C515" s="1">
        <v>7088687</v>
      </c>
    </row>
    <row r="516" spans="3:3" x14ac:dyDescent="0.25">
      <c r="C516" s="1">
        <v>7090305</v>
      </c>
    </row>
    <row r="517" spans="3:3" x14ac:dyDescent="0.25">
      <c r="C517" s="1">
        <v>7091367</v>
      </c>
    </row>
    <row r="518" spans="3:3" x14ac:dyDescent="0.25">
      <c r="C518" s="1">
        <v>7091394</v>
      </c>
    </row>
    <row r="519" spans="3:3" x14ac:dyDescent="0.25">
      <c r="C519" s="1">
        <v>7093302</v>
      </c>
    </row>
    <row r="520" spans="3:3" x14ac:dyDescent="0.25">
      <c r="C520" s="1">
        <v>7095569</v>
      </c>
    </row>
    <row r="521" spans="3:3" x14ac:dyDescent="0.25">
      <c r="C521" s="1">
        <v>7099342</v>
      </c>
    </row>
    <row r="522" spans="3:3" x14ac:dyDescent="0.25">
      <c r="C522" s="1">
        <v>7101914</v>
      </c>
    </row>
    <row r="523" spans="3:3" x14ac:dyDescent="0.25">
      <c r="C523" s="1">
        <v>7103313</v>
      </c>
    </row>
    <row r="524" spans="3:3" x14ac:dyDescent="0.25">
      <c r="C524" s="1">
        <v>7103625</v>
      </c>
    </row>
    <row r="525" spans="3:3" x14ac:dyDescent="0.25">
      <c r="C525" s="1">
        <v>7104536</v>
      </c>
    </row>
    <row r="526" spans="3:3" x14ac:dyDescent="0.25">
      <c r="C526" s="1">
        <v>7105096</v>
      </c>
    </row>
    <row r="527" spans="3:3" x14ac:dyDescent="0.25">
      <c r="C527" s="1">
        <v>7105198</v>
      </c>
    </row>
    <row r="528" spans="3:3" x14ac:dyDescent="0.25">
      <c r="C528" s="1">
        <v>7105620</v>
      </c>
    </row>
    <row r="529" spans="3:3" x14ac:dyDescent="0.25">
      <c r="C529" s="1">
        <v>7105910</v>
      </c>
    </row>
    <row r="530" spans="3:3" x14ac:dyDescent="0.25">
      <c r="C530" s="1">
        <v>7106882</v>
      </c>
    </row>
    <row r="531" spans="3:3" x14ac:dyDescent="0.25">
      <c r="C531" s="1">
        <v>7113464</v>
      </c>
    </row>
    <row r="532" spans="3:3" x14ac:dyDescent="0.25">
      <c r="C532" s="1">
        <v>7117592</v>
      </c>
    </row>
    <row r="533" spans="3:3" x14ac:dyDescent="0.25">
      <c r="C533" s="1">
        <v>7124427</v>
      </c>
    </row>
    <row r="534" spans="3:3" x14ac:dyDescent="0.25">
      <c r="C534" s="1">
        <v>7126129</v>
      </c>
    </row>
    <row r="535" spans="3:3" x14ac:dyDescent="0.25">
      <c r="C535" s="1">
        <v>7127056</v>
      </c>
    </row>
    <row r="536" spans="3:3" x14ac:dyDescent="0.25">
      <c r="C536" s="1">
        <v>712720</v>
      </c>
    </row>
    <row r="537" spans="3:3" x14ac:dyDescent="0.25">
      <c r="C537" s="1">
        <v>746432</v>
      </c>
    </row>
    <row r="538" spans="3:3" x14ac:dyDescent="0.25">
      <c r="C538" s="1">
        <v>7761863</v>
      </c>
    </row>
    <row r="539" spans="3:3" x14ac:dyDescent="0.25">
      <c r="C539" s="1">
        <v>86665363</v>
      </c>
    </row>
    <row r="540" spans="3:3" x14ac:dyDescent="0.25">
      <c r="C540" s="1">
        <v>9776952</v>
      </c>
    </row>
    <row r="541" spans="3:3" x14ac:dyDescent="0.25">
      <c r="C541" s="1">
        <v>99818201</v>
      </c>
    </row>
    <row r="542" spans="3:3" x14ac:dyDescent="0.25">
      <c r="C542" s="1"/>
    </row>
    <row r="543" spans="3:3" x14ac:dyDescent="0.25">
      <c r="C543" s="1"/>
    </row>
    <row r="544" spans="3:3" x14ac:dyDescent="0.25">
      <c r="C544" s="1"/>
    </row>
    <row r="545" spans="3:3" x14ac:dyDescent="0.25">
      <c r="C545" s="1"/>
    </row>
    <row r="546" spans="3:3" x14ac:dyDescent="0.25">
      <c r="C546" s="1"/>
    </row>
    <row r="547" spans="3:3" x14ac:dyDescent="0.25">
      <c r="C547" s="1"/>
    </row>
    <row r="548" spans="3:3" x14ac:dyDescent="0.25">
      <c r="C548" s="1"/>
    </row>
    <row r="549" spans="3:3" x14ac:dyDescent="0.25">
      <c r="C549" s="1"/>
    </row>
    <row r="550" spans="3:3" x14ac:dyDescent="0.25">
      <c r="C550" s="1"/>
    </row>
    <row r="551" spans="3:3" x14ac:dyDescent="0.25">
      <c r="C551" s="1"/>
    </row>
    <row r="552" spans="3:3" x14ac:dyDescent="0.25">
      <c r="C552" s="1"/>
    </row>
    <row r="553" spans="3:3" x14ac:dyDescent="0.25">
      <c r="C553" s="1"/>
    </row>
    <row r="554" spans="3:3" x14ac:dyDescent="0.25">
      <c r="C554" s="1"/>
    </row>
    <row r="555" spans="3:3" x14ac:dyDescent="0.25">
      <c r="C555" s="1"/>
    </row>
    <row r="556" spans="3:3" x14ac:dyDescent="0.25">
      <c r="C556" s="1"/>
    </row>
    <row r="557" spans="3:3" x14ac:dyDescent="0.25">
      <c r="C557" s="1"/>
    </row>
    <row r="558" spans="3:3" x14ac:dyDescent="0.25">
      <c r="C558" s="1"/>
    </row>
    <row r="559" spans="3:3" x14ac:dyDescent="0.25">
      <c r="C559" s="1"/>
    </row>
    <row r="560" spans="3:3" x14ac:dyDescent="0.25">
      <c r="C560" s="1"/>
    </row>
    <row r="561" spans="3:3" x14ac:dyDescent="0.25">
      <c r="C561" s="1"/>
    </row>
    <row r="562" spans="3:3" x14ac:dyDescent="0.25">
      <c r="C562" s="1"/>
    </row>
    <row r="563" spans="3:3" x14ac:dyDescent="0.25">
      <c r="C563" s="1"/>
    </row>
    <row r="564" spans="3:3" x14ac:dyDescent="0.25">
      <c r="C564" s="1"/>
    </row>
    <row r="565" spans="3:3" x14ac:dyDescent="0.25">
      <c r="C565" s="1"/>
    </row>
    <row r="566" spans="3:3" x14ac:dyDescent="0.25">
      <c r="C566" s="1"/>
    </row>
    <row r="567" spans="3:3" x14ac:dyDescent="0.25">
      <c r="C567" s="1"/>
    </row>
    <row r="568" spans="3:3" x14ac:dyDescent="0.25">
      <c r="C568" s="1"/>
    </row>
    <row r="569" spans="3:3" x14ac:dyDescent="0.25">
      <c r="C569" s="1"/>
    </row>
    <row r="570" spans="3:3" x14ac:dyDescent="0.25">
      <c r="C570" s="1"/>
    </row>
    <row r="571" spans="3:3" x14ac:dyDescent="0.25">
      <c r="C571" s="1"/>
    </row>
    <row r="572" spans="3:3" x14ac:dyDescent="0.25">
      <c r="C572" s="1"/>
    </row>
    <row r="573" spans="3:3" x14ac:dyDescent="0.25">
      <c r="C573" s="1"/>
    </row>
    <row r="574" spans="3:3" x14ac:dyDescent="0.25">
      <c r="C574" s="1"/>
    </row>
    <row r="575" spans="3:3" x14ac:dyDescent="0.25">
      <c r="C575" s="1"/>
    </row>
    <row r="576" spans="3:3" x14ac:dyDescent="0.25">
      <c r="C576" s="1"/>
    </row>
    <row r="577" spans="3:3" x14ac:dyDescent="0.25">
      <c r="C577" s="1"/>
    </row>
    <row r="578" spans="3:3" x14ac:dyDescent="0.25">
      <c r="C578" s="1"/>
    </row>
    <row r="579" spans="3:3" x14ac:dyDescent="0.25">
      <c r="C579" s="1"/>
    </row>
    <row r="580" spans="3:3" x14ac:dyDescent="0.25">
      <c r="C580" s="1"/>
    </row>
    <row r="581" spans="3:3" x14ac:dyDescent="0.25">
      <c r="C581" s="1"/>
    </row>
    <row r="582" spans="3:3" x14ac:dyDescent="0.25">
      <c r="C582" s="1"/>
    </row>
    <row r="583" spans="3:3" x14ac:dyDescent="0.25">
      <c r="C583" s="1"/>
    </row>
    <row r="584" spans="3:3" x14ac:dyDescent="0.25">
      <c r="C584" s="1"/>
    </row>
    <row r="585" spans="3:3" x14ac:dyDescent="0.25">
      <c r="C585" s="1"/>
    </row>
    <row r="586" spans="3:3" x14ac:dyDescent="0.25">
      <c r="C586" s="1"/>
    </row>
    <row r="587" spans="3:3" x14ac:dyDescent="0.25">
      <c r="C587" s="1"/>
    </row>
    <row r="588" spans="3:3" x14ac:dyDescent="0.25">
      <c r="C588" s="1"/>
    </row>
    <row r="589" spans="3:3" x14ac:dyDescent="0.25">
      <c r="C589" s="1"/>
    </row>
    <row r="590" spans="3:3" x14ac:dyDescent="0.25">
      <c r="C590" s="1"/>
    </row>
    <row r="591" spans="3:3" x14ac:dyDescent="0.25">
      <c r="C591" s="1"/>
    </row>
    <row r="592" spans="3:3" x14ac:dyDescent="0.25">
      <c r="C592" s="1"/>
    </row>
    <row r="593" spans="3:3" x14ac:dyDescent="0.25">
      <c r="C593" s="1"/>
    </row>
    <row r="594" spans="3:3" x14ac:dyDescent="0.25">
      <c r="C594" s="1"/>
    </row>
    <row r="595" spans="3:3" x14ac:dyDescent="0.25">
      <c r="C595" s="1"/>
    </row>
    <row r="596" spans="3:3" x14ac:dyDescent="0.25">
      <c r="C596" s="1"/>
    </row>
    <row r="597" spans="3:3" x14ac:dyDescent="0.25">
      <c r="C597" s="1"/>
    </row>
    <row r="598" spans="3:3" x14ac:dyDescent="0.25">
      <c r="C598" s="1"/>
    </row>
    <row r="599" spans="3:3" x14ac:dyDescent="0.25">
      <c r="C599" s="1"/>
    </row>
    <row r="600" spans="3:3" x14ac:dyDescent="0.25">
      <c r="C600" s="1"/>
    </row>
    <row r="601" spans="3:3" x14ac:dyDescent="0.25">
      <c r="C601" s="1"/>
    </row>
    <row r="602" spans="3:3" x14ac:dyDescent="0.25">
      <c r="C602" s="1"/>
    </row>
    <row r="603" spans="3:3" x14ac:dyDescent="0.25">
      <c r="C603" s="1"/>
    </row>
    <row r="604" spans="3:3" x14ac:dyDescent="0.25">
      <c r="C604" s="1"/>
    </row>
    <row r="605" spans="3:3" x14ac:dyDescent="0.25">
      <c r="C605" s="1"/>
    </row>
    <row r="606" spans="3:3" x14ac:dyDescent="0.25">
      <c r="C606" s="1"/>
    </row>
    <row r="607" spans="3:3" x14ac:dyDescent="0.25">
      <c r="C607" s="1"/>
    </row>
    <row r="608" spans="3:3" x14ac:dyDescent="0.25">
      <c r="C608" s="1"/>
    </row>
    <row r="609" spans="3:3" x14ac:dyDescent="0.25">
      <c r="C609" s="1"/>
    </row>
    <row r="610" spans="3:3" x14ac:dyDescent="0.25">
      <c r="C610" s="1"/>
    </row>
    <row r="611" spans="3:3" x14ac:dyDescent="0.25">
      <c r="C611" s="1"/>
    </row>
    <row r="612" spans="3:3" x14ac:dyDescent="0.25">
      <c r="C612" s="1"/>
    </row>
    <row r="613" spans="3:3" x14ac:dyDescent="0.25">
      <c r="C613" s="1"/>
    </row>
    <row r="614" spans="3:3" x14ac:dyDescent="0.25">
      <c r="C614" s="1"/>
    </row>
    <row r="615" spans="3:3" x14ac:dyDescent="0.25">
      <c r="C615" s="1"/>
    </row>
    <row r="616" spans="3:3" x14ac:dyDescent="0.25">
      <c r="C616" s="1"/>
    </row>
    <row r="617" spans="3:3" x14ac:dyDescent="0.25">
      <c r="C617" s="1"/>
    </row>
    <row r="618" spans="3:3" x14ac:dyDescent="0.25">
      <c r="C618" s="1"/>
    </row>
    <row r="619" spans="3:3" x14ac:dyDescent="0.25">
      <c r="C619" s="1"/>
    </row>
    <row r="620" spans="3:3" x14ac:dyDescent="0.25">
      <c r="C620" s="1"/>
    </row>
    <row r="621" spans="3:3" x14ac:dyDescent="0.25">
      <c r="C621" s="1"/>
    </row>
    <row r="622" spans="3:3" x14ac:dyDescent="0.25">
      <c r="C622" s="1"/>
    </row>
    <row r="623" spans="3:3" x14ac:dyDescent="0.25">
      <c r="C623" s="1"/>
    </row>
    <row r="624" spans="3:3" x14ac:dyDescent="0.25">
      <c r="C624" s="1"/>
    </row>
    <row r="625" spans="3:3" x14ac:dyDescent="0.25">
      <c r="C625" s="1"/>
    </row>
    <row r="626" spans="3:3" x14ac:dyDescent="0.25">
      <c r="C626" s="1"/>
    </row>
    <row r="627" spans="3:3" x14ac:dyDescent="0.25">
      <c r="C627" s="1"/>
    </row>
    <row r="628" spans="3:3" x14ac:dyDescent="0.25">
      <c r="C628" s="1"/>
    </row>
    <row r="629" spans="3:3" x14ac:dyDescent="0.25">
      <c r="C629" s="1"/>
    </row>
    <row r="630" spans="3:3" x14ac:dyDescent="0.25">
      <c r="C630" s="1"/>
    </row>
    <row r="637" spans="3:3" x14ac:dyDescent="0.25">
      <c r="C637"/>
    </row>
    <row r="638" spans="3:3" x14ac:dyDescent="0.25">
      <c r="C638"/>
    </row>
    <row r="639" spans="3:3" x14ac:dyDescent="0.25">
      <c r="C639"/>
    </row>
    <row r="640" spans="3:3" x14ac:dyDescent="0.25">
      <c r="C640"/>
    </row>
    <row r="641" spans="3:3" x14ac:dyDescent="0.25">
      <c r="C641"/>
    </row>
    <row r="642" spans="3:3" x14ac:dyDescent="0.25">
      <c r="C642"/>
    </row>
    <row r="643" spans="3:3" x14ac:dyDescent="0.25">
      <c r="C643"/>
    </row>
    <row r="644" spans="3:3" x14ac:dyDescent="0.25">
      <c r="C644"/>
    </row>
    <row r="645" spans="3:3" x14ac:dyDescent="0.25">
      <c r="C645"/>
    </row>
    <row r="646" spans="3:3" x14ac:dyDescent="0.25">
      <c r="C646"/>
    </row>
    <row r="647" spans="3:3" x14ac:dyDescent="0.25">
      <c r="C647"/>
    </row>
    <row r="648" spans="3:3" x14ac:dyDescent="0.25">
      <c r="C648"/>
    </row>
    <row r="649" spans="3:3" x14ac:dyDescent="0.25">
      <c r="C649"/>
    </row>
    <row r="650" spans="3:3" x14ac:dyDescent="0.25">
      <c r="C650"/>
    </row>
    <row r="651" spans="3:3" x14ac:dyDescent="0.25">
      <c r="C651"/>
    </row>
    <row r="652" spans="3:3" x14ac:dyDescent="0.25">
      <c r="C652"/>
    </row>
    <row r="653" spans="3:3" x14ac:dyDescent="0.25">
      <c r="C653"/>
    </row>
    <row r="654" spans="3:3" x14ac:dyDescent="0.25">
      <c r="C654"/>
    </row>
    <row r="655" spans="3:3" x14ac:dyDescent="0.25">
      <c r="C655"/>
    </row>
    <row r="656" spans="3:3" x14ac:dyDescent="0.25">
      <c r="C656"/>
    </row>
    <row r="657" spans="3:3" x14ac:dyDescent="0.25">
      <c r="C657"/>
    </row>
    <row r="658" spans="3:3" x14ac:dyDescent="0.25">
      <c r="C658"/>
    </row>
    <row r="659" spans="3:3" x14ac:dyDescent="0.25">
      <c r="C659"/>
    </row>
    <row r="660" spans="3:3" x14ac:dyDescent="0.25">
      <c r="C660"/>
    </row>
    <row r="661" spans="3:3" x14ac:dyDescent="0.25">
      <c r="C661"/>
    </row>
    <row r="662" spans="3:3" x14ac:dyDescent="0.25">
      <c r="C662"/>
    </row>
    <row r="663" spans="3:3" x14ac:dyDescent="0.25">
      <c r="C663"/>
    </row>
    <row r="664" spans="3:3" x14ac:dyDescent="0.25">
      <c r="C664"/>
    </row>
    <row r="665" spans="3:3" x14ac:dyDescent="0.25">
      <c r="C665"/>
    </row>
    <row r="666" spans="3:3" x14ac:dyDescent="0.25">
      <c r="C666"/>
    </row>
    <row r="667" spans="3:3" x14ac:dyDescent="0.25">
      <c r="C667"/>
    </row>
    <row r="668" spans="3:3" x14ac:dyDescent="0.25">
      <c r="C668"/>
    </row>
    <row r="669" spans="3:3" x14ac:dyDescent="0.25">
      <c r="C669"/>
    </row>
    <row r="670" spans="3:3" x14ac:dyDescent="0.25">
      <c r="C670"/>
    </row>
    <row r="671" spans="3:3" x14ac:dyDescent="0.25">
      <c r="C671"/>
    </row>
    <row r="672" spans="3:3" x14ac:dyDescent="0.25">
      <c r="C672"/>
    </row>
    <row r="673" spans="3:3" x14ac:dyDescent="0.25">
      <c r="C673"/>
    </row>
    <row r="674" spans="3:3" x14ac:dyDescent="0.25">
      <c r="C674"/>
    </row>
    <row r="675" spans="3:3" x14ac:dyDescent="0.25">
      <c r="C675"/>
    </row>
    <row r="676" spans="3:3" x14ac:dyDescent="0.25">
      <c r="C676"/>
    </row>
    <row r="677" spans="3:3" x14ac:dyDescent="0.25">
      <c r="C677"/>
    </row>
    <row r="678" spans="3:3" x14ac:dyDescent="0.25">
      <c r="C678"/>
    </row>
    <row r="679" spans="3:3" x14ac:dyDescent="0.25">
      <c r="C679"/>
    </row>
    <row r="680" spans="3:3" x14ac:dyDescent="0.25">
      <c r="C680"/>
    </row>
    <row r="681" spans="3:3" x14ac:dyDescent="0.25">
      <c r="C681"/>
    </row>
    <row r="682" spans="3:3" x14ac:dyDescent="0.25">
      <c r="C682"/>
    </row>
    <row r="683" spans="3:3" x14ac:dyDescent="0.25">
      <c r="C683"/>
    </row>
    <row r="684" spans="3:3" x14ac:dyDescent="0.25">
      <c r="C684"/>
    </row>
    <row r="685" spans="3:3" x14ac:dyDescent="0.25">
      <c r="C685"/>
    </row>
    <row r="686" spans="3:3" x14ac:dyDescent="0.25">
      <c r="C686"/>
    </row>
    <row r="687" spans="3:3" x14ac:dyDescent="0.25">
      <c r="C687"/>
    </row>
    <row r="688" spans="3:3" x14ac:dyDescent="0.25">
      <c r="C688"/>
    </row>
    <row r="689" spans="3:3" x14ac:dyDescent="0.25">
      <c r="C689"/>
    </row>
    <row r="690" spans="3:3" x14ac:dyDescent="0.25">
      <c r="C690"/>
    </row>
    <row r="691" spans="3:3" x14ac:dyDescent="0.25">
      <c r="C691"/>
    </row>
    <row r="692" spans="3:3" x14ac:dyDescent="0.25">
      <c r="C692"/>
    </row>
    <row r="693" spans="3:3" x14ac:dyDescent="0.25">
      <c r="C693"/>
    </row>
    <row r="694" spans="3:3" x14ac:dyDescent="0.25">
      <c r="C694"/>
    </row>
    <row r="695" spans="3:3" x14ac:dyDescent="0.25">
      <c r="C695"/>
    </row>
    <row r="696" spans="3:3" x14ac:dyDescent="0.25">
      <c r="C696"/>
    </row>
    <row r="697" spans="3:3" x14ac:dyDescent="0.25">
      <c r="C697"/>
    </row>
    <row r="698" spans="3:3" x14ac:dyDescent="0.25">
      <c r="C698"/>
    </row>
    <row r="699" spans="3:3" x14ac:dyDescent="0.25">
      <c r="C699"/>
    </row>
    <row r="700" spans="3:3" x14ac:dyDescent="0.25">
      <c r="C700"/>
    </row>
    <row r="701" spans="3:3" x14ac:dyDescent="0.25">
      <c r="C701"/>
    </row>
    <row r="702" spans="3:3" x14ac:dyDescent="0.25">
      <c r="C702"/>
    </row>
    <row r="703" spans="3:3" x14ac:dyDescent="0.25">
      <c r="C703"/>
    </row>
    <row r="704" spans="3:3" x14ac:dyDescent="0.25">
      <c r="C704"/>
    </row>
    <row r="705" spans="3:3" x14ac:dyDescent="0.25">
      <c r="C705"/>
    </row>
    <row r="706" spans="3:3" x14ac:dyDescent="0.25">
      <c r="C706"/>
    </row>
    <row r="707" spans="3:3" x14ac:dyDescent="0.25">
      <c r="C707"/>
    </row>
    <row r="708" spans="3:3" x14ac:dyDescent="0.25">
      <c r="C708"/>
    </row>
    <row r="709" spans="3:3" x14ac:dyDescent="0.25">
      <c r="C709"/>
    </row>
    <row r="710" spans="3:3" x14ac:dyDescent="0.25">
      <c r="C710"/>
    </row>
    <row r="711" spans="3:3" x14ac:dyDescent="0.25">
      <c r="C711"/>
    </row>
    <row r="712" spans="3:3" x14ac:dyDescent="0.25">
      <c r="C712"/>
    </row>
    <row r="713" spans="3:3" x14ac:dyDescent="0.25">
      <c r="C713"/>
    </row>
    <row r="714" spans="3:3" x14ac:dyDescent="0.25">
      <c r="C714"/>
    </row>
    <row r="715" spans="3:3" x14ac:dyDescent="0.25">
      <c r="C715"/>
    </row>
    <row r="716" spans="3:3" x14ac:dyDescent="0.25">
      <c r="C716"/>
    </row>
    <row r="717" spans="3:3" x14ac:dyDescent="0.25">
      <c r="C717"/>
    </row>
    <row r="718" spans="3:3" x14ac:dyDescent="0.25">
      <c r="C718"/>
    </row>
  </sheetData>
  <pageMargins left="0.511811024" right="0.511811024" top="0.78740157499999996" bottom="0.78740157499999996" header="0.31496062000000002" footer="0.31496062000000002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9"/>
  <dimension ref="B1:D3101"/>
  <sheetViews>
    <sheetView showGridLines="0" showRowColHeaders="0" zoomScaleNormal="100" workbookViewId="0">
      <pane ySplit="12" topLeftCell="A13" activePane="bottomLeft" state="frozen"/>
      <selection activeCell="B3" sqref="B3"/>
      <selection pane="bottomLeft" activeCell="F23" sqref="F23"/>
    </sheetView>
  </sheetViews>
  <sheetFormatPr defaultRowHeight="15" x14ac:dyDescent="0.25"/>
  <cols>
    <col min="2" max="2" width="17.7109375" customWidth="1"/>
    <col min="3" max="3" width="60.5703125" style="12" customWidth="1"/>
  </cols>
  <sheetData>
    <row r="1" spans="2:4" x14ac:dyDescent="0.25">
      <c r="C1"/>
    </row>
    <row r="2" spans="2:4" ht="15" customHeight="1" x14ac:dyDescent="0.25">
      <c r="B2" t="s">
        <v>58</v>
      </c>
      <c r="C2"/>
    </row>
    <row r="3" spans="2:4" ht="15" customHeight="1" x14ac:dyDescent="0.25">
      <c r="C3"/>
    </row>
    <row r="4" spans="2:4" x14ac:dyDescent="0.25">
      <c r="C4"/>
    </row>
    <row r="5" spans="2:4" x14ac:dyDescent="0.25">
      <c r="C5"/>
    </row>
    <row r="6" spans="2:4" x14ac:dyDescent="0.25">
      <c r="C6"/>
    </row>
    <row r="7" spans="2:4" x14ac:dyDescent="0.25">
      <c r="C7"/>
    </row>
    <row r="8" spans="2:4" x14ac:dyDescent="0.25">
      <c r="C8"/>
    </row>
    <row r="9" spans="2:4" x14ac:dyDescent="0.25">
      <c r="C9"/>
    </row>
    <row r="10" spans="2:4" x14ac:dyDescent="0.25">
      <c r="C10"/>
      <c r="D10">
        <f>COUNTA(C12:C1048576)</f>
        <v>1148</v>
      </c>
    </row>
    <row r="11" spans="2:4" x14ac:dyDescent="0.25">
      <c r="C11"/>
    </row>
    <row r="12" spans="2:4" x14ac:dyDescent="0.25">
      <c r="C12"/>
    </row>
    <row r="13" spans="2:4" x14ac:dyDescent="0.25">
      <c r="C13" s="18">
        <v>6752959</v>
      </c>
    </row>
    <row r="14" spans="2:4" x14ac:dyDescent="0.25">
      <c r="C14" s="18">
        <v>6755416</v>
      </c>
    </row>
    <row r="15" spans="2:4" x14ac:dyDescent="0.25">
      <c r="C15" s="18">
        <v>6756268</v>
      </c>
    </row>
    <row r="16" spans="2:4" x14ac:dyDescent="0.25">
      <c r="C16" s="18">
        <v>6756361</v>
      </c>
    </row>
    <row r="17" spans="3:3" x14ac:dyDescent="0.25">
      <c r="C17" s="18">
        <v>6756735</v>
      </c>
    </row>
    <row r="18" spans="3:3" x14ac:dyDescent="0.25">
      <c r="C18" s="18">
        <v>6756942</v>
      </c>
    </row>
    <row r="19" spans="3:3" x14ac:dyDescent="0.25">
      <c r="C19" s="18">
        <v>6757327</v>
      </c>
    </row>
    <row r="20" spans="3:3" x14ac:dyDescent="0.25">
      <c r="C20" s="18">
        <v>6757819</v>
      </c>
    </row>
    <row r="21" spans="3:3" x14ac:dyDescent="0.25">
      <c r="C21" s="18">
        <v>6757890</v>
      </c>
    </row>
    <row r="22" spans="3:3" x14ac:dyDescent="0.25">
      <c r="C22" s="18">
        <v>6758814</v>
      </c>
    </row>
    <row r="23" spans="3:3" x14ac:dyDescent="0.25">
      <c r="C23" s="18">
        <v>6759263</v>
      </c>
    </row>
    <row r="24" spans="3:3" x14ac:dyDescent="0.25">
      <c r="C24" s="18">
        <v>6759287</v>
      </c>
    </row>
    <row r="25" spans="3:3" x14ac:dyDescent="0.25">
      <c r="C25" s="18">
        <v>6759709</v>
      </c>
    </row>
    <row r="26" spans="3:3" x14ac:dyDescent="0.25">
      <c r="C26" s="18">
        <v>6760481</v>
      </c>
    </row>
    <row r="27" spans="3:3" x14ac:dyDescent="0.25">
      <c r="C27" s="18">
        <v>6760918</v>
      </c>
    </row>
    <row r="28" spans="3:3" x14ac:dyDescent="0.25">
      <c r="C28" s="18">
        <v>6760978</v>
      </c>
    </row>
    <row r="29" spans="3:3" x14ac:dyDescent="0.25">
      <c r="C29" s="18">
        <v>6761017</v>
      </c>
    </row>
    <row r="30" spans="3:3" x14ac:dyDescent="0.25">
      <c r="C30" s="18">
        <v>6761165</v>
      </c>
    </row>
    <row r="31" spans="3:3" x14ac:dyDescent="0.25">
      <c r="C31" s="18">
        <v>6762017</v>
      </c>
    </row>
    <row r="32" spans="3:3" x14ac:dyDescent="0.25">
      <c r="C32" s="18">
        <v>6762074</v>
      </c>
    </row>
    <row r="33" spans="3:3" x14ac:dyDescent="0.25">
      <c r="C33" s="18">
        <v>6763282</v>
      </c>
    </row>
    <row r="34" spans="3:3" x14ac:dyDescent="0.25">
      <c r="C34" s="18">
        <v>6763580</v>
      </c>
    </row>
    <row r="35" spans="3:3" x14ac:dyDescent="0.25">
      <c r="C35" s="18">
        <v>6764568</v>
      </c>
    </row>
    <row r="36" spans="3:3" x14ac:dyDescent="0.25">
      <c r="C36" s="18">
        <v>6765033</v>
      </c>
    </row>
    <row r="37" spans="3:3" x14ac:dyDescent="0.25">
      <c r="C37" s="18">
        <v>6765366</v>
      </c>
    </row>
    <row r="38" spans="3:3" x14ac:dyDescent="0.25">
      <c r="C38" s="18">
        <v>6766368</v>
      </c>
    </row>
    <row r="39" spans="3:3" x14ac:dyDescent="0.25">
      <c r="C39" s="18">
        <v>6766403</v>
      </c>
    </row>
    <row r="40" spans="3:3" x14ac:dyDescent="0.25">
      <c r="C40" s="18">
        <v>6766873</v>
      </c>
    </row>
    <row r="41" spans="3:3" x14ac:dyDescent="0.25">
      <c r="C41" s="18">
        <v>6767693</v>
      </c>
    </row>
    <row r="42" spans="3:3" x14ac:dyDescent="0.25">
      <c r="C42" s="18">
        <v>6768897</v>
      </c>
    </row>
    <row r="43" spans="3:3" x14ac:dyDescent="0.25">
      <c r="C43" s="18">
        <v>6769839</v>
      </c>
    </row>
    <row r="44" spans="3:3" x14ac:dyDescent="0.25">
      <c r="C44" s="18">
        <v>6770640</v>
      </c>
    </row>
    <row r="45" spans="3:3" x14ac:dyDescent="0.25">
      <c r="C45" s="18">
        <v>6771374</v>
      </c>
    </row>
    <row r="46" spans="3:3" x14ac:dyDescent="0.25">
      <c r="C46" s="18">
        <v>677139</v>
      </c>
    </row>
    <row r="47" spans="3:3" x14ac:dyDescent="0.25">
      <c r="C47" s="18">
        <v>6771751</v>
      </c>
    </row>
    <row r="48" spans="3:3" x14ac:dyDescent="0.25">
      <c r="C48" s="18">
        <v>6771942</v>
      </c>
    </row>
    <row r="49" spans="3:3" x14ac:dyDescent="0.25">
      <c r="C49" s="18">
        <v>6772067</v>
      </c>
    </row>
    <row r="50" spans="3:3" x14ac:dyDescent="0.25">
      <c r="C50" s="18">
        <v>6772917</v>
      </c>
    </row>
    <row r="51" spans="3:3" x14ac:dyDescent="0.25">
      <c r="C51" s="18">
        <v>6772922</v>
      </c>
    </row>
    <row r="52" spans="3:3" x14ac:dyDescent="0.25">
      <c r="C52" s="18">
        <v>6773578</v>
      </c>
    </row>
    <row r="53" spans="3:3" x14ac:dyDescent="0.25">
      <c r="C53" s="18">
        <v>6773668</v>
      </c>
    </row>
    <row r="54" spans="3:3" x14ac:dyDescent="0.25">
      <c r="C54" s="18">
        <v>6773812</v>
      </c>
    </row>
    <row r="55" spans="3:3" x14ac:dyDescent="0.25">
      <c r="C55" s="18">
        <v>6774813</v>
      </c>
    </row>
    <row r="56" spans="3:3" x14ac:dyDescent="0.25">
      <c r="C56" s="18">
        <v>6775415</v>
      </c>
    </row>
    <row r="57" spans="3:3" x14ac:dyDescent="0.25">
      <c r="C57" s="18">
        <v>6775606</v>
      </c>
    </row>
    <row r="58" spans="3:3" x14ac:dyDescent="0.25">
      <c r="C58" s="18">
        <v>6775651</v>
      </c>
    </row>
    <row r="59" spans="3:3" x14ac:dyDescent="0.25">
      <c r="C59" s="18">
        <v>6775697</v>
      </c>
    </row>
    <row r="60" spans="3:3" x14ac:dyDescent="0.25">
      <c r="C60" s="18">
        <v>677723</v>
      </c>
    </row>
    <row r="61" spans="3:3" x14ac:dyDescent="0.25">
      <c r="C61" s="18">
        <v>6777471</v>
      </c>
    </row>
    <row r="62" spans="3:3" x14ac:dyDescent="0.25">
      <c r="C62" s="18">
        <v>6777756</v>
      </c>
    </row>
    <row r="63" spans="3:3" x14ac:dyDescent="0.25">
      <c r="C63" s="18">
        <v>6778090</v>
      </c>
    </row>
    <row r="64" spans="3:3" x14ac:dyDescent="0.25">
      <c r="C64" s="18">
        <v>6778245</v>
      </c>
    </row>
    <row r="65" spans="3:3" x14ac:dyDescent="0.25">
      <c r="C65" s="18">
        <v>6778539</v>
      </c>
    </row>
    <row r="66" spans="3:3" x14ac:dyDescent="0.25">
      <c r="C66" s="18">
        <v>6778984</v>
      </c>
    </row>
    <row r="67" spans="3:3" x14ac:dyDescent="0.25">
      <c r="C67" s="18">
        <v>6779060</v>
      </c>
    </row>
    <row r="68" spans="3:3" x14ac:dyDescent="0.25">
      <c r="C68" s="18">
        <v>6779172</v>
      </c>
    </row>
    <row r="69" spans="3:3" x14ac:dyDescent="0.25">
      <c r="C69" s="18">
        <v>6779505</v>
      </c>
    </row>
    <row r="70" spans="3:3" x14ac:dyDescent="0.25">
      <c r="C70" s="18">
        <v>6780481</v>
      </c>
    </row>
    <row r="71" spans="3:3" x14ac:dyDescent="0.25">
      <c r="C71" s="18">
        <v>6780789</v>
      </c>
    </row>
    <row r="72" spans="3:3" x14ac:dyDescent="0.25">
      <c r="C72" s="18">
        <v>6780989</v>
      </c>
    </row>
    <row r="73" spans="3:3" x14ac:dyDescent="0.25">
      <c r="C73" s="18">
        <v>6781116</v>
      </c>
    </row>
    <row r="74" spans="3:3" x14ac:dyDescent="0.25">
      <c r="C74" s="18">
        <v>6781164</v>
      </c>
    </row>
    <row r="75" spans="3:3" x14ac:dyDescent="0.25">
      <c r="C75" s="18">
        <v>678193</v>
      </c>
    </row>
    <row r="76" spans="3:3" x14ac:dyDescent="0.25">
      <c r="C76" s="18">
        <v>6782472</v>
      </c>
    </row>
    <row r="77" spans="3:3" x14ac:dyDescent="0.25">
      <c r="C77" s="18">
        <v>6782603</v>
      </c>
    </row>
    <row r="78" spans="3:3" x14ac:dyDescent="0.25">
      <c r="C78" s="18">
        <v>6783175</v>
      </c>
    </row>
    <row r="79" spans="3:3" x14ac:dyDescent="0.25">
      <c r="C79" s="18">
        <v>6785580</v>
      </c>
    </row>
    <row r="80" spans="3:3" x14ac:dyDescent="0.25">
      <c r="C80" s="18">
        <v>6785648</v>
      </c>
    </row>
    <row r="81" spans="3:3" x14ac:dyDescent="0.25">
      <c r="C81" s="18">
        <v>6785672</v>
      </c>
    </row>
    <row r="82" spans="3:3" x14ac:dyDescent="0.25">
      <c r="C82" s="18">
        <v>6785683</v>
      </c>
    </row>
    <row r="83" spans="3:3" x14ac:dyDescent="0.25">
      <c r="C83" s="18">
        <v>6786910</v>
      </c>
    </row>
    <row r="84" spans="3:3" x14ac:dyDescent="0.25">
      <c r="C84" s="18">
        <v>6787964</v>
      </c>
    </row>
    <row r="85" spans="3:3" x14ac:dyDescent="0.25">
      <c r="C85" s="18">
        <v>6788437</v>
      </c>
    </row>
    <row r="86" spans="3:3" x14ac:dyDescent="0.25">
      <c r="C86" s="18">
        <v>6788902</v>
      </c>
    </row>
    <row r="87" spans="3:3" x14ac:dyDescent="0.25">
      <c r="C87" s="18">
        <v>6789383</v>
      </c>
    </row>
    <row r="88" spans="3:3" x14ac:dyDescent="0.25">
      <c r="C88" s="18">
        <v>6790628</v>
      </c>
    </row>
    <row r="89" spans="3:3" x14ac:dyDescent="0.25">
      <c r="C89" s="18">
        <v>6791645</v>
      </c>
    </row>
    <row r="90" spans="3:3" x14ac:dyDescent="0.25">
      <c r="C90" s="18">
        <v>6792130</v>
      </c>
    </row>
    <row r="91" spans="3:3" x14ac:dyDescent="0.25">
      <c r="C91" s="18">
        <v>6792892</v>
      </c>
    </row>
    <row r="92" spans="3:3" x14ac:dyDescent="0.25">
      <c r="C92" s="18">
        <v>6793296</v>
      </c>
    </row>
    <row r="93" spans="3:3" x14ac:dyDescent="0.25">
      <c r="C93" s="18">
        <v>6793429</v>
      </c>
    </row>
    <row r="94" spans="3:3" x14ac:dyDescent="0.25">
      <c r="C94" s="18">
        <v>6793682</v>
      </c>
    </row>
    <row r="95" spans="3:3" x14ac:dyDescent="0.25">
      <c r="C95" s="18">
        <v>6793938</v>
      </c>
    </row>
    <row r="96" spans="3:3" x14ac:dyDescent="0.25">
      <c r="C96" s="18">
        <v>6794706</v>
      </c>
    </row>
    <row r="97" spans="3:3" x14ac:dyDescent="0.25">
      <c r="C97" s="18">
        <v>6794932</v>
      </c>
    </row>
    <row r="98" spans="3:3" x14ac:dyDescent="0.25">
      <c r="C98" s="18">
        <v>6794958</v>
      </c>
    </row>
    <row r="99" spans="3:3" x14ac:dyDescent="0.25">
      <c r="C99" s="18">
        <v>6796126</v>
      </c>
    </row>
    <row r="100" spans="3:3" x14ac:dyDescent="0.25">
      <c r="C100" s="18">
        <v>6796149</v>
      </c>
    </row>
    <row r="101" spans="3:3" x14ac:dyDescent="0.25">
      <c r="C101" s="1">
        <v>6796601</v>
      </c>
    </row>
    <row r="102" spans="3:3" x14ac:dyDescent="0.25">
      <c r="C102" s="1">
        <v>6797039</v>
      </c>
    </row>
    <row r="103" spans="3:3" x14ac:dyDescent="0.25">
      <c r="C103" s="1">
        <v>6798192</v>
      </c>
    </row>
    <row r="104" spans="3:3" x14ac:dyDescent="0.25">
      <c r="C104" s="1">
        <v>6798218</v>
      </c>
    </row>
    <row r="105" spans="3:3" x14ac:dyDescent="0.25">
      <c r="C105" s="1">
        <v>6798456</v>
      </c>
    </row>
    <row r="106" spans="3:3" x14ac:dyDescent="0.25">
      <c r="C106" s="1">
        <v>6798812</v>
      </c>
    </row>
    <row r="107" spans="3:3" x14ac:dyDescent="0.25">
      <c r="C107" s="1">
        <v>6798926</v>
      </c>
    </row>
    <row r="108" spans="3:3" x14ac:dyDescent="0.25">
      <c r="C108" s="1">
        <v>6798930</v>
      </c>
    </row>
    <row r="109" spans="3:3" x14ac:dyDescent="0.25">
      <c r="C109" s="1">
        <v>6798944</v>
      </c>
    </row>
    <row r="110" spans="3:3" x14ac:dyDescent="0.25">
      <c r="C110" s="1">
        <v>6799016</v>
      </c>
    </row>
    <row r="111" spans="3:3" x14ac:dyDescent="0.25">
      <c r="C111" s="1">
        <v>6799402</v>
      </c>
    </row>
    <row r="112" spans="3:3" x14ac:dyDescent="0.25">
      <c r="C112" s="1">
        <v>6799416</v>
      </c>
    </row>
    <row r="113" spans="3:3" x14ac:dyDescent="0.25">
      <c r="C113" s="1">
        <v>6799917</v>
      </c>
    </row>
    <row r="114" spans="3:3" x14ac:dyDescent="0.25">
      <c r="C114" s="1">
        <v>6800117</v>
      </c>
    </row>
    <row r="115" spans="3:3" x14ac:dyDescent="0.25">
      <c r="C115" s="1">
        <v>6801158</v>
      </c>
    </row>
    <row r="116" spans="3:3" x14ac:dyDescent="0.25">
      <c r="C116" s="1">
        <v>6801402</v>
      </c>
    </row>
    <row r="117" spans="3:3" x14ac:dyDescent="0.25">
      <c r="C117" s="1">
        <v>6801609</v>
      </c>
    </row>
    <row r="118" spans="3:3" x14ac:dyDescent="0.25">
      <c r="C118" s="1">
        <v>6802809</v>
      </c>
    </row>
    <row r="119" spans="3:3" x14ac:dyDescent="0.25">
      <c r="C119" s="1">
        <v>6804443</v>
      </c>
    </row>
    <row r="120" spans="3:3" x14ac:dyDescent="0.25">
      <c r="C120" s="1">
        <v>6804713</v>
      </c>
    </row>
    <row r="121" spans="3:3" x14ac:dyDescent="0.25">
      <c r="C121" s="1">
        <v>6805386</v>
      </c>
    </row>
    <row r="122" spans="3:3" x14ac:dyDescent="0.25">
      <c r="C122" s="1">
        <v>6805917</v>
      </c>
    </row>
    <row r="123" spans="3:3" x14ac:dyDescent="0.25">
      <c r="C123" s="1">
        <v>6806137</v>
      </c>
    </row>
    <row r="124" spans="3:3" x14ac:dyDescent="0.25">
      <c r="C124" s="1">
        <v>6806740</v>
      </c>
    </row>
    <row r="125" spans="3:3" x14ac:dyDescent="0.25">
      <c r="C125" s="1">
        <v>6807229</v>
      </c>
    </row>
    <row r="126" spans="3:3" x14ac:dyDescent="0.25">
      <c r="C126" s="1">
        <v>6808273</v>
      </c>
    </row>
    <row r="127" spans="3:3" x14ac:dyDescent="0.25">
      <c r="C127" s="1">
        <v>6808549</v>
      </c>
    </row>
    <row r="128" spans="3:3" x14ac:dyDescent="0.25">
      <c r="C128" s="1">
        <v>6808577</v>
      </c>
    </row>
    <row r="129" spans="3:3" x14ac:dyDescent="0.25">
      <c r="C129" s="1">
        <v>6809161</v>
      </c>
    </row>
    <row r="130" spans="3:3" x14ac:dyDescent="0.25">
      <c r="C130" s="1">
        <v>6809529</v>
      </c>
    </row>
    <row r="131" spans="3:3" x14ac:dyDescent="0.25">
      <c r="C131" s="1">
        <v>6810168</v>
      </c>
    </row>
    <row r="132" spans="3:3" x14ac:dyDescent="0.25">
      <c r="C132" s="1">
        <v>6810994</v>
      </c>
    </row>
    <row r="133" spans="3:3" x14ac:dyDescent="0.25">
      <c r="C133" s="1">
        <v>6811246</v>
      </c>
    </row>
    <row r="134" spans="3:3" x14ac:dyDescent="0.25">
      <c r="C134" s="1">
        <v>6811318</v>
      </c>
    </row>
    <row r="135" spans="3:3" x14ac:dyDescent="0.25">
      <c r="C135" s="1">
        <v>6812187</v>
      </c>
    </row>
    <row r="136" spans="3:3" x14ac:dyDescent="0.25">
      <c r="C136" s="1">
        <v>6813301</v>
      </c>
    </row>
    <row r="137" spans="3:3" x14ac:dyDescent="0.25">
      <c r="C137" s="1">
        <v>6813394</v>
      </c>
    </row>
    <row r="138" spans="3:3" x14ac:dyDescent="0.25">
      <c r="C138" s="1">
        <v>6813808</v>
      </c>
    </row>
    <row r="139" spans="3:3" x14ac:dyDescent="0.25">
      <c r="C139" s="1">
        <v>6813974</v>
      </c>
    </row>
    <row r="140" spans="3:3" x14ac:dyDescent="0.25">
      <c r="C140" s="1">
        <v>6814752</v>
      </c>
    </row>
    <row r="141" spans="3:3" x14ac:dyDescent="0.25">
      <c r="C141" s="1">
        <v>6815287</v>
      </c>
    </row>
    <row r="142" spans="3:3" x14ac:dyDescent="0.25">
      <c r="C142" s="1">
        <v>6815558</v>
      </c>
    </row>
    <row r="143" spans="3:3" x14ac:dyDescent="0.25">
      <c r="C143" s="1">
        <v>6815613</v>
      </c>
    </row>
    <row r="144" spans="3:3" x14ac:dyDescent="0.25">
      <c r="C144" s="1">
        <v>6817039</v>
      </c>
    </row>
    <row r="145" spans="3:3" x14ac:dyDescent="0.25">
      <c r="C145" s="1">
        <v>6817062</v>
      </c>
    </row>
    <row r="146" spans="3:3" x14ac:dyDescent="0.25">
      <c r="C146" s="1">
        <v>6817569</v>
      </c>
    </row>
    <row r="147" spans="3:3" x14ac:dyDescent="0.25">
      <c r="C147" s="1">
        <v>6817826</v>
      </c>
    </row>
    <row r="148" spans="3:3" x14ac:dyDescent="0.25">
      <c r="C148" s="1">
        <v>6818415</v>
      </c>
    </row>
    <row r="149" spans="3:3" x14ac:dyDescent="0.25">
      <c r="C149" s="1">
        <v>6818739</v>
      </c>
    </row>
    <row r="150" spans="3:3" x14ac:dyDescent="0.25">
      <c r="C150" s="1">
        <v>6818897</v>
      </c>
    </row>
    <row r="151" spans="3:3" x14ac:dyDescent="0.25">
      <c r="C151" s="1">
        <v>6819564</v>
      </c>
    </row>
    <row r="152" spans="3:3" x14ac:dyDescent="0.25">
      <c r="C152" s="1">
        <v>6821054</v>
      </c>
    </row>
    <row r="153" spans="3:3" x14ac:dyDescent="0.25">
      <c r="C153" s="1">
        <v>6821282</v>
      </c>
    </row>
    <row r="154" spans="3:3" x14ac:dyDescent="0.25">
      <c r="C154" s="1">
        <v>6821375</v>
      </c>
    </row>
    <row r="155" spans="3:3" x14ac:dyDescent="0.25">
      <c r="C155" s="1">
        <v>6821573</v>
      </c>
    </row>
    <row r="156" spans="3:3" x14ac:dyDescent="0.25">
      <c r="C156" s="1">
        <v>6821688</v>
      </c>
    </row>
    <row r="157" spans="3:3" x14ac:dyDescent="0.25">
      <c r="C157" s="1">
        <v>6822987</v>
      </c>
    </row>
    <row r="158" spans="3:3" x14ac:dyDescent="0.25">
      <c r="C158" s="1">
        <v>6823344</v>
      </c>
    </row>
    <row r="159" spans="3:3" x14ac:dyDescent="0.25">
      <c r="C159" s="1">
        <v>6823652</v>
      </c>
    </row>
    <row r="160" spans="3:3" x14ac:dyDescent="0.25">
      <c r="C160" s="1">
        <v>6823746</v>
      </c>
    </row>
    <row r="161" spans="3:3" x14ac:dyDescent="0.25">
      <c r="C161" s="1">
        <v>6824556</v>
      </c>
    </row>
    <row r="162" spans="3:3" x14ac:dyDescent="0.25">
      <c r="C162" s="1">
        <v>6945984</v>
      </c>
    </row>
    <row r="163" spans="3:3" x14ac:dyDescent="0.25">
      <c r="C163" s="1">
        <v>6946353</v>
      </c>
    </row>
    <row r="164" spans="3:3" x14ac:dyDescent="0.25">
      <c r="C164" s="1">
        <v>6946717</v>
      </c>
    </row>
    <row r="165" spans="3:3" x14ac:dyDescent="0.25">
      <c r="C165" s="1">
        <v>6947619</v>
      </c>
    </row>
    <row r="166" spans="3:3" x14ac:dyDescent="0.25">
      <c r="C166" s="1">
        <v>6947706</v>
      </c>
    </row>
    <row r="167" spans="3:3" x14ac:dyDescent="0.25">
      <c r="C167" s="1">
        <v>6947974</v>
      </c>
    </row>
    <row r="168" spans="3:3" x14ac:dyDescent="0.25">
      <c r="C168" s="1">
        <v>6948225</v>
      </c>
    </row>
    <row r="169" spans="3:3" x14ac:dyDescent="0.25">
      <c r="C169" s="1">
        <v>6948425</v>
      </c>
    </row>
    <row r="170" spans="3:3" x14ac:dyDescent="0.25">
      <c r="C170" s="1">
        <v>6950497</v>
      </c>
    </row>
    <row r="171" spans="3:3" x14ac:dyDescent="0.25">
      <c r="C171" s="1">
        <v>6950567</v>
      </c>
    </row>
    <row r="172" spans="3:3" x14ac:dyDescent="0.25">
      <c r="C172" s="1">
        <v>6950731</v>
      </c>
    </row>
    <row r="173" spans="3:3" x14ac:dyDescent="0.25">
      <c r="C173" s="1">
        <v>6951186</v>
      </c>
    </row>
    <row r="174" spans="3:3" x14ac:dyDescent="0.25">
      <c r="C174" s="1">
        <v>6951263</v>
      </c>
    </row>
    <row r="175" spans="3:3" x14ac:dyDescent="0.25">
      <c r="C175" s="1">
        <v>6951471</v>
      </c>
    </row>
    <row r="176" spans="3:3" x14ac:dyDescent="0.25">
      <c r="C176" s="1">
        <v>6952565</v>
      </c>
    </row>
    <row r="177" spans="3:3" x14ac:dyDescent="0.25">
      <c r="C177" s="1">
        <v>6953009</v>
      </c>
    </row>
    <row r="178" spans="3:3" x14ac:dyDescent="0.25">
      <c r="C178" s="1">
        <v>6953526</v>
      </c>
    </row>
    <row r="179" spans="3:3" x14ac:dyDescent="0.25">
      <c r="C179" s="1">
        <v>6953696</v>
      </c>
    </row>
    <row r="180" spans="3:3" x14ac:dyDescent="0.25">
      <c r="C180" s="1">
        <v>6953915</v>
      </c>
    </row>
    <row r="181" spans="3:3" x14ac:dyDescent="0.25">
      <c r="C181" s="1">
        <v>6953941</v>
      </c>
    </row>
    <row r="182" spans="3:3" x14ac:dyDescent="0.25">
      <c r="C182" s="1">
        <v>6954053</v>
      </c>
    </row>
    <row r="183" spans="3:3" x14ac:dyDescent="0.25">
      <c r="C183" s="1">
        <v>6954936</v>
      </c>
    </row>
    <row r="184" spans="3:3" x14ac:dyDescent="0.25">
      <c r="C184" s="1">
        <v>6955219</v>
      </c>
    </row>
    <row r="185" spans="3:3" x14ac:dyDescent="0.25">
      <c r="C185" s="1">
        <v>6955638</v>
      </c>
    </row>
    <row r="186" spans="3:3" x14ac:dyDescent="0.25">
      <c r="C186" s="1">
        <v>695636</v>
      </c>
    </row>
    <row r="187" spans="3:3" x14ac:dyDescent="0.25">
      <c r="C187" s="1">
        <v>6956426</v>
      </c>
    </row>
    <row r="188" spans="3:3" x14ac:dyDescent="0.25">
      <c r="C188" s="1">
        <v>6956460</v>
      </c>
    </row>
    <row r="189" spans="3:3" x14ac:dyDescent="0.25">
      <c r="C189" s="1">
        <v>6957398</v>
      </c>
    </row>
    <row r="190" spans="3:3" x14ac:dyDescent="0.25">
      <c r="C190" s="1">
        <v>6957668</v>
      </c>
    </row>
    <row r="191" spans="3:3" x14ac:dyDescent="0.25">
      <c r="C191" s="1">
        <v>6958558</v>
      </c>
    </row>
    <row r="192" spans="3:3" x14ac:dyDescent="0.25">
      <c r="C192" s="1">
        <v>6958850</v>
      </c>
    </row>
    <row r="193" spans="3:3" x14ac:dyDescent="0.25">
      <c r="C193" s="1">
        <v>6962063</v>
      </c>
    </row>
    <row r="194" spans="3:3" x14ac:dyDescent="0.25">
      <c r="C194" s="1">
        <v>69622776</v>
      </c>
    </row>
    <row r="195" spans="3:3" x14ac:dyDescent="0.25">
      <c r="C195" s="1">
        <v>6963894</v>
      </c>
    </row>
    <row r="196" spans="3:3" x14ac:dyDescent="0.25">
      <c r="C196" s="1">
        <v>6964355</v>
      </c>
    </row>
    <row r="197" spans="3:3" x14ac:dyDescent="0.25">
      <c r="C197" s="1">
        <v>6966005</v>
      </c>
    </row>
    <row r="198" spans="3:3" x14ac:dyDescent="0.25">
      <c r="C198" s="1">
        <v>6966464</v>
      </c>
    </row>
    <row r="199" spans="3:3" x14ac:dyDescent="0.25">
      <c r="C199" s="1">
        <v>6966750</v>
      </c>
    </row>
    <row r="200" spans="3:3" x14ac:dyDescent="0.25">
      <c r="C200" s="1">
        <v>6968303</v>
      </c>
    </row>
    <row r="201" spans="3:3" x14ac:dyDescent="0.25">
      <c r="C201" s="1">
        <v>6968399</v>
      </c>
    </row>
    <row r="202" spans="3:3" x14ac:dyDescent="0.25">
      <c r="C202" s="1">
        <v>6969721</v>
      </c>
    </row>
    <row r="203" spans="3:3" x14ac:dyDescent="0.25">
      <c r="C203" s="1">
        <v>6970363</v>
      </c>
    </row>
    <row r="204" spans="3:3" x14ac:dyDescent="0.25">
      <c r="C204" s="1">
        <v>6970954</v>
      </c>
    </row>
    <row r="205" spans="3:3" x14ac:dyDescent="0.25">
      <c r="C205" s="1">
        <v>69745851</v>
      </c>
    </row>
    <row r="206" spans="3:3" x14ac:dyDescent="0.25">
      <c r="C206" s="1">
        <v>6975212</v>
      </c>
    </row>
    <row r="207" spans="3:3" x14ac:dyDescent="0.25">
      <c r="C207" s="1">
        <v>6975444</v>
      </c>
    </row>
    <row r="208" spans="3:3" x14ac:dyDescent="0.25">
      <c r="C208" s="1">
        <v>6979632</v>
      </c>
    </row>
    <row r="209" spans="3:3" x14ac:dyDescent="0.25">
      <c r="C209" s="1">
        <v>6979643</v>
      </c>
    </row>
    <row r="210" spans="3:3" x14ac:dyDescent="0.25">
      <c r="C210" s="1">
        <v>6980330</v>
      </c>
    </row>
    <row r="211" spans="3:3" x14ac:dyDescent="0.25">
      <c r="C211" s="1">
        <v>6983316</v>
      </c>
    </row>
    <row r="212" spans="3:3" x14ac:dyDescent="0.25">
      <c r="C212" s="1">
        <v>6983474</v>
      </c>
    </row>
    <row r="213" spans="3:3" x14ac:dyDescent="0.25">
      <c r="C213" s="1">
        <v>6985022</v>
      </c>
    </row>
    <row r="214" spans="3:3" x14ac:dyDescent="0.25">
      <c r="C214" s="1">
        <v>6985602</v>
      </c>
    </row>
    <row r="215" spans="3:3" x14ac:dyDescent="0.25">
      <c r="C215" s="1">
        <v>6990543</v>
      </c>
    </row>
    <row r="216" spans="3:3" x14ac:dyDescent="0.25">
      <c r="C216" s="1">
        <v>6990811</v>
      </c>
    </row>
    <row r="217" spans="3:3" x14ac:dyDescent="0.25">
      <c r="C217" s="1">
        <v>6993204</v>
      </c>
    </row>
    <row r="218" spans="3:3" x14ac:dyDescent="0.25">
      <c r="C218" s="1">
        <v>6994444</v>
      </c>
    </row>
    <row r="219" spans="3:3" x14ac:dyDescent="0.25">
      <c r="C219" s="1">
        <v>6995944</v>
      </c>
    </row>
    <row r="220" spans="3:3" x14ac:dyDescent="0.25">
      <c r="C220" s="1">
        <v>6996387</v>
      </c>
    </row>
    <row r="221" spans="3:3" x14ac:dyDescent="0.25">
      <c r="C221" s="1">
        <v>6997524</v>
      </c>
    </row>
    <row r="222" spans="3:3" x14ac:dyDescent="0.25">
      <c r="C222" s="1">
        <v>6998988</v>
      </c>
    </row>
    <row r="223" spans="3:3" x14ac:dyDescent="0.25">
      <c r="C223" s="1">
        <v>6999143</v>
      </c>
    </row>
    <row r="224" spans="3:3" x14ac:dyDescent="0.25">
      <c r="C224" s="1">
        <v>6999763</v>
      </c>
    </row>
    <row r="225" spans="3:3" x14ac:dyDescent="0.25">
      <c r="C225" s="1">
        <v>7015695</v>
      </c>
    </row>
    <row r="226" spans="3:3" x14ac:dyDescent="0.25">
      <c r="C226" s="1">
        <v>705274</v>
      </c>
    </row>
    <row r="227" spans="3:3" x14ac:dyDescent="0.25">
      <c r="C227" s="1">
        <v>705596</v>
      </c>
    </row>
    <row r="228" spans="3:3" x14ac:dyDescent="0.25">
      <c r="C228" s="1">
        <v>7000162</v>
      </c>
    </row>
    <row r="229" spans="3:3" x14ac:dyDescent="0.25">
      <c r="C229" s="1">
        <v>7000074</v>
      </c>
    </row>
    <row r="230" spans="3:3" x14ac:dyDescent="0.25">
      <c r="C230" s="1">
        <v>7001829</v>
      </c>
    </row>
    <row r="231" spans="3:3" x14ac:dyDescent="0.25">
      <c r="C231" s="1">
        <v>7002365</v>
      </c>
    </row>
    <row r="232" spans="3:3" x14ac:dyDescent="0.25">
      <c r="C232" s="1">
        <v>70026570</v>
      </c>
    </row>
    <row r="233" spans="3:3" x14ac:dyDescent="0.25">
      <c r="C233" s="1">
        <v>7002789</v>
      </c>
    </row>
    <row r="234" spans="3:3" x14ac:dyDescent="0.25">
      <c r="C234" s="1">
        <v>7003025</v>
      </c>
    </row>
    <row r="235" spans="3:3" x14ac:dyDescent="0.25">
      <c r="C235" s="1">
        <v>7003055</v>
      </c>
    </row>
    <row r="236" spans="3:3" x14ac:dyDescent="0.25">
      <c r="C236" s="1">
        <v>7003497</v>
      </c>
    </row>
    <row r="237" spans="3:3" x14ac:dyDescent="0.25">
      <c r="C237" s="1">
        <v>7003880</v>
      </c>
    </row>
    <row r="238" spans="3:3" x14ac:dyDescent="0.25">
      <c r="C238" s="1">
        <v>7004371</v>
      </c>
    </row>
    <row r="239" spans="3:3" x14ac:dyDescent="0.25">
      <c r="C239" s="1">
        <v>7004714</v>
      </c>
    </row>
    <row r="240" spans="3:3" x14ac:dyDescent="0.25">
      <c r="C240" s="1">
        <v>7004794</v>
      </c>
    </row>
    <row r="241" spans="3:3" x14ac:dyDescent="0.25">
      <c r="C241" s="1">
        <v>7004846</v>
      </c>
    </row>
    <row r="242" spans="3:3" x14ac:dyDescent="0.25">
      <c r="C242" s="1">
        <v>7004934</v>
      </c>
    </row>
    <row r="243" spans="3:3" x14ac:dyDescent="0.25">
      <c r="C243" s="1">
        <v>7005142</v>
      </c>
    </row>
    <row r="244" spans="3:3" x14ac:dyDescent="0.25">
      <c r="C244" s="1">
        <v>7005642</v>
      </c>
    </row>
    <row r="245" spans="3:3" x14ac:dyDescent="0.25">
      <c r="C245" s="1">
        <v>7007374</v>
      </c>
    </row>
    <row r="246" spans="3:3" x14ac:dyDescent="0.25">
      <c r="C246" s="1">
        <v>7008196</v>
      </c>
    </row>
    <row r="247" spans="3:3" x14ac:dyDescent="0.25">
      <c r="C247" s="1">
        <v>7008851</v>
      </c>
    </row>
    <row r="248" spans="3:3" x14ac:dyDescent="0.25">
      <c r="C248" s="1">
        <v>7010537</v>
      </c>
    </row>
    <row r="249" spans="3:3" x14ac:dyDescent="0.25">
      <c r="C249" s="1">
        <v>7011292</v>
      </c>
    </row>
    <row r="250" spans="3:3" x14ac:dyDescent="0.25">
      <c r="C250" s="1">
        <v>7011842</v>
      </c>
    </row>
    <row r="251" spans="3:3" x14ac:dyDescent="0.25">
      <c r="C251" s="1">
        <v>7011936</v>
      </c>
    </row>
    <row r="252" spans="3:3" x14ac:dyDescent="0.25">
      <c r="C252" s="1">
        <v>7012030</v>
      </c>
    </row>
    <row r="253" spans="3:3" x14ac:dyDescent="0.25">
      <c r="C253" s="1">
        <v>7012144</v>
      </c>
    </row>
    <row r="254" spans="3:3" x14ac:dyDescent="0.25">
      <c r="C254" s="1">
        <v>7013329</v>
      </c>
    </row>
    <row r="255" spans="3:3" x14ac:dyDescent="0.25">
      <c r="C255" s="1">
        <v>7015147</v>
      </c>
    </row>
    <row r="256" spans="3:3" x14ac:dyDescent="0.25">
      <c r="C256" s="1">
        <v>7015190</v>
      </c>
    </row>
    <row r="257" spans="3:3" x14ac:dyDescent="0.25">
      <c r="C257" s="1">
        <v>7015637</v>
      </c>
    </row>
    <row r="258" spans="3:3" x14ac:dyDescent="0.25">
      <c r="C258" s="1">
        <v>7015669</v>
      </c>
    </row>
    <row r="259" spans="3:3" x14ac:dyDescent="0.25">
      <c r="C259" s="1">
        <v>7015990</v>
      </c>
    </row>
    <row r="260" spans="3:3" x14ac:dyDescent="0.25">
      <c r="C260" s="1">
        <v>7016436</v>
      </c>
    </row>
    <row r="261" spans="3:3" x14ac:dyDescent="0.25">
      <c r="C261" s="1">
        <v>7016713</v>
      </c>
    </row>
    <row r="262" spans="3:3" x14ac:dyDescent="0.25">
      <c r="C262" s="1">
        <v>7020106</v>
      </c>
    </row>
    <row r="263" spans="3:3" x14ac:dyDescent="0.25">
      <c r="C263" s="1">
        <v>7020466</v>
      </c>
    </row>
    <row r="264" spans="3:3" x14ac:dyDescent="0.25">
      <c r="C264" s="1">
        <v>7020515</v>
      </c>
    </row>
    <row r="265" spans="3:3" x14ac:dyDescent="0.25">
      <c r="C265" s="1">
        <v>7021207</v>
      </c>
    </row>
    <row r="266" spans="3:3" x14ac:dyDescent="0.25">
      <c r="C266" s="1">
        <v>7022071</v>
      </c>
    </row>
    <row r="267" spans="3:3" x14ac:dyDescent="0.25">
      <c r="C267" s="1">
        <v>7022943</v>
      </c>
    </row>
    <row r="268" spans="3:3" x14ac:dyDescent="0.25">
      <c r="C268" s="1">
        <v>7022954</v>
      </c>
    </row>
    <row r="269" spans="3:3" x14ac:dyDescent="0.25">
      <c r="C269" s="1">
        <v>7022977</v>
      </c>
    </row>
    <row r="270" spans="3:3" x14ac:dyDescent="0.25">
      <c r="C270" s="1">
        <v>70232774</v>
      </c>
    </row>
    <row r="271" spans="3:3" x14ac:dyDescent="0.25">
      <c r="C271" s="1">
        <v>7023692</v>
      </c>
    </row>
    <row r="272" spans="3:3" x14ac:dyDescent="0.25">
      <c r="C272" s="1">
        <v>7024123</v>
      </c>
    </row>
    <row r="273" spans="3:3" x14ac:dyDescent="0.25">
      <c r="C273" s="1">
        <v>7024360</v>
      </c>
    </row>
    <row r="274" spans="3:3" x14ac:dyDescent="0.25">
      <c r="C274" s="1">
        <v>7024580</v>
      </c>
    </row>
    <row r="275" spans="3:3" x14ac:dyDescent="0.25">
      <c r="C275" s="1">
        <v>7024708</v>
      </c>
    </row>
    <row r="276" spans="3:3" x14ac:dyDescent="0.25">
      <c r="C276" s="1">
        <v>7024761</v>
      </c>
    </row>
    <row r="277" spans="3:3" x14ac:dyDescent="0.25">
      <c r="C277" s="1">
        <v>7025447</v>
      </c>
    </row>
    <row r="278" spans="3:3" x14ac:dyDescent="0.25">
      <c r="C278" s="1">
        <v>7025550</v>
      </c>
    </row>
    <row r="279" spans="3:3" x14ac:dyDescent="0.25">
      <c r="C279" s="1">
        <v>7026651</v>
      </c>
    </row>
    <row r="280" spans="3:3" x14ac:dyDescent="0.25">
      <c r="C280" s="1">
        <v>7027861</v>
      </c>
    </row>
    <row r="281" spans="3:3" x14ac:dyDescent="0.25">
      <c r="C281" s="1">
        <v>7028818</v>
      </c>
    </row>
    <row r="282" spans="3:3" x14ac:dyDescent="0.25">
      <c r="C282" s="1">
        <v>7028841</v>
      </c>
    </row>
    <row r="283" spans="3:3" x14ac:dyDescent="0.25">
      <c r="C283" s="1">
        <v>7028969</v>
      </c>
    </row>
    <row r="284" spans="3:3" x14ac:dyDescent="0.25">
      <c r="C284" s="1">
        <v>7029637</v>
      </c>
    </row>
    <row r="285" spans="3:3" x14ac:dyDescent="0.25">
      <c r="C285" s="1">
        <v>7030011</v>
      </c>
    </row>
    <row r="286" spans="3:3" x14ac:dyDescent="0.25">
      <c r="C286" s="1">
        <v>7030052</v>
      </c>
    </row>
    <row r="287" spans="3:3" x14ac:dyDescent="0.25">
      <c r="C287" s="1">
        <v>7030707</v>
      </c>
    </row>
    <row r="288" spans="3:3" x14ac:dyDescent="0.25">
      <c r="C288" s="1">
        <v>7030769</v>
      </c>
    </row>
    <row r="289" spans="3:3" x14ac:dyDescent="0.25">
      <c r="C289" s="1">
        <v>7031495</v>
      </c>
    </row>
    <row r="290" spans="3:3" x14ac:dyDescent="0.25">
      <c r="C290" s="1">
        <v>7031727</v>
      </c>
    </row>
    <row r="291" spans="3:3" x14ac:dyDescent="0.25">
      <c r="C291" s="1">
        <v>7031829</v>
      </c>
    </row>
    <row r="292" spans="3:3" x14ac:dyDescent="0.25">
      <c r="C292" s="1">
        <v>7032250</v>
      </c>
    </row>
    <row r="293" spans="3:3" x14ac:dyDescent="0.25">
      <c r="C293" s="1">
        <v>7033034</v>
      </c>
    </row>
    <row r="294" spans="3:3" x14ac:dyDescent="0.25">
      <c r="C294" s="1">
        <v>7033560</v>
      </c>
    </row>
    <row r="295" spans="3:3" x14ac:dyDescent="0.25">
      <c r="C295" s="1">
        <v>7033804</v>
      </c>
    </row>
    <row r="296" spans="3:3" x14ac:dyDescent="0.25">
      <c r="C296" s="1">
        <v>7034170</v>
      </c>
    </row>
    <row r="297" spans="3:3" x14ac:dyDescent="0.25">
      <c r="C297" s="1">
        <v>7034653</v>
      </c>
    </row>
    <row r="298" spans="3:3" x14ac:dyDescent="0.25">
      <c r="C298" s="1">
        <v>7036212</v>
      </c>
    </row>
    <row r="299" spans="3:3" x14ac:dyDescent="0.25">
      <c r="C299" s="1">
        <v>7036424</v>
      </c>
    </row>
    <row r="300" spans="3:3" x14ac:dyDescent="0.25">
      <c r="C300" s="1">
        <v>7037418</v>
      </c>
    </row>
    <row r="301" spans="3:3" x14ac:dyDescent="0.25">
      <c r="C301" s="1">
        <v>7038144</v>
      </c>
    </row>
    <row r="302" spans="3:3" x14ac:dyDescent="0.25">
      <c r="C302" s="1">
        <v>6642926</v>
      </c>
    </row>
    <row r="303" spans="3:3" x14ac:dyDescent="0.25">
      <c r="C303" s="1">
        <v>6642475</v>
      </c>
    </row>
    <row r="304" spans="3:3" x14ac:dyDescent="0.25">
      <c r="C304" s="1">
        <v>6642222</v>
      </c>
    </row>
    <row r="305" spans="3:3" x14ac:dyDescent="0.25">
      <c r="C305" s="1">
        <v>6641602</v>
      </c>
    </row>
    <row r="306" spans="3:3" x14ac:dyDescent="0.25">
      <c r="C306" s="1">
        <v>6640345</v>
      </c>
    </row>
    <row r="307" spans="3:3" x14ac:dyDescent="0.25">
      <c r="C307" s="1">
        <v>6639649</v>
      </c>
    </row>
    <row r="308" spans="3:3" x14ac:dyDescent="0.25">
      <c r="C308" s="1">
        <v>6639262</v>
      </c>
    </row>
    <row r="309" spans="3:3" x14ac:dyDescent="0.25">
      <c r="C309" s="1">
        <v>6639023</v>
      </c>
    </row>
    <row r="310" spans="3:3" x14ac:dyDescent="0.25">
      <c r="C310" s="1">
        <v>6638283</v>
      </c>
    </row>
    <row r="311" spans="3:3" x14ac:dyDescent="0.25">
      <c r="C311" s="1">
        <v>6637697</v>
      </c>
    </row>
    <row r="312" spans="3:3" x14ac:dyDescent="0.25">
      <c r="C312" s="1">
        <v>6634874</v>
      </c>
    </row>
    <row r="313" spans="3:3" x14ac:dyDescent="0.25">
      <c r="C313" s="1">
        <v>663453</v>
      </c>
    </row>
    <row r="314" spans="3:3" x14ac:dyDescent="0.25">
      <c r="C314" s="1">
        <v>6634223</v>
      </c>
    </row>
    <row r="315" spans="3:3" x14ac:dyDescent="0.25">
      <c r="C315" s="1">
        <v>6633975</v>
      </c>
    </row>
    <row r="316" spans="3:3" x14ac:dyDescent="0.25">
      <c r="C316" s="1">
        <v>6633436</v>
      </c>
    </row>
    <row r="317" spans="3:3" x14ac:dyDescent="0.25">
      <c r="C317" s="1">
        <v>6645044</v>
      </c>
    </row>
    <row r="318" spans="3:3" x14ac:dyDescent="0.25">
      <c r="C318" s="1">
        <v>6645744</v>
      </c>
    </row>
    <row r="319" spans="3:3" x14ac:dyDescent="0.25">
      <c r="C319" s="1">
        <v>6645868</v>
      </c>
    </row>
    <row r="320" spans="3:3" x14ac:dyDescent="0.25">
      <c r="C320" s="1">
        <v>6646141</v>
      </c>
    </row>
    <row r="321" spans="3:3" x14ac:dyDescent="0.25">
      <c r="C321" s="1">
        <v>6648058</v>
      </c>
    </row>
    <row r="322" spans="3:3" x14ac:dyDescent="0.25">
      <c r="C322" s="1">
        <v>6649310</v>
      </c>
    </row>
    <row r="323" spans="3:3" x14ac:dyDescent="0.25">
      <c r="C323" s="1">
        <v>6649333</v>
      </c>
    </row>
    <row r="324" spans="3:3" x14ac:dyDescent="0.25">
      <c r="C324" s="1">
        <v>6649586</v>
      </c>
    </row>
    <row r="325" spans="3:3" x14ac:dyDescent="0.25">
      <c r="C325" s="1">
        <v>6649873</v>
      </c>
    </row>
    <row r="326" spans="3:3" x14ac:dyDescent="0.25">
      <c r="C326" s="1">
        <v>6652612</v>
      </c>
    </row>
    <row r="327" spans="3:3" x14ac:dyDescent="0.25">
      <c r="C327" s="1">
        <v>6653592</v>
      </c>
    </row>
    <row r="328" spans="3:3" x14ac:dyDescent="0.25">
      <c r="C328" s="1">
        <v>6654174</v>
      </c>
    </row>
    <row r="329" spans="3:3" x14ac:dyDescent="0.25">
      <c r="C329" s="1">
        <v>6654342</v>
      </c>
    </row>
    <row r="330" spans="3:3" x14ac:dyDescent="0.25">
      <c r="C330" s="1">
        <v>6654708</v>
      </c>
    </row>
    <row r="331" spans="3:3" x14ac:dyDescent="0.25">
      <c r="C331" s="1">
        <v>6654854</v>
      </c>
    </row>
    <row r="332" spans="3:3" x14ac:dyDescent="0.25">
      <c r="C332" s="1">
        <v>6656209</v>
      </c>
    </row>
    <row r="333" spans="3:3" x14ac:dyDescent="0.25">
      <c r="C333" s="1">
        <v>6656227</v>
      </c>
    </row>
    <row r="334" spans="3:3" x14ac:dyDescent="0.25">
      <c r="C334" s="1">
        <v>6656406</v>
      </c>
    </row>
    <row r="335" spans="3:3" x14ac:dyDescent="0.25">
      <c r="C335" s="1">
        <v>6656598</v>
      </c>
    </row>
    <row r="336" spans="3:3" x14ac:dyDescent="0.25">
      <c r="C336" s="1">
        <v>6657306</v>
      </c>
    </row>
    <row r="337" spans="3:3" x14ac:dyDescent="0.25">
      <c r="C337" s="1">
        <v>6657765</v>
      </c>
    </row>
    <row r="338" spans="3:3" x14ac:dyDescent="0.25">
      <c r="C338" s="1">
        <v>6659426</v>
      </c>
    </row>
    <row r="339" spans="3:3" x14ac:dyDescent="0.25">
      <c r="C339" s="1">
        <v>6659433</v>
      </c>
    </row>
    <row r="340" spans="3:3" x14ac:dyDescent="0.25">
      <c r="C340" s="1">
        <v>6660302</v>
      </c>
    </row>
    <row r="341" spans="3:3" x14ac:dyDescent="0.25">
      <c r="C341" s="1">
        <v>6660430</v>
      </c>
    </row>
    <row r="342" spans="3:3" x14ac:dyDescent="0.25">
      <c r="C342" s="1">
        <v>6661237</v>
      </c>
    </row>
    <row r="343" spans="3:3" x14ac:dyDescent="0.25">
      <c r="C343" s="18">
        <v>6662462</v>
      </c>
    </row>
    <row r="344" spans="3:3" x14ac:dyDescent="0.25">
      <c r="C344" s="18">
        <v>6662982</v>
      </c>
    </row>
    <row r="345" spans="3:3" x14ac:dyDescent="0.25">
      <c r="C345" s="18">
        <v>6663034</v>
      </c>
    </row>
    <row r="346" spans="3:3" x14ac:dyDescent="0.25">
      <c r="C346" s="18">
        <v>6664102</v>
      </c>
    </row>
    <row r="347" spans="3:3" x14ac:dyDescent="0.25">
      <c r="C347" s="18">
        <v>6665142</v>
      </c>
    </row>
    <row r="348" spans="3:3" x14ac:dyDescent="0.25">
      <c r="C348" s="18">
        <v>6665256</v>
      </c>
    </row>
    <row r="349" spans="3:3" x14ac:dyDescent="0.25">
      <c r="C349" s="18">
        <v>6665458</v>
      </c>
    </row>
    <row r="350" spans="3:3" x14ac:dyDescent="0.25">
      <c r="C350" s="18">
        <v>6666042</v>
      </c>
    </row>
    <row r="351" spans="3:3" x14ac:dyDescent="0.25">
      <c r="C351" s="18">
        <v>6666785</v>
      </c>
    </row>
    <row r="352" spans="3:3" x14ac:dyDescent="0.25">
      <c r="C352" s="18">
        <v>6667875</v>
      </c>
    </row>
    <row r="353" spans="3:3" x14ac:dyDescent="0.25">
      <c r="C353" s="18">
        <v>6669094</v>
      </c>
    </row>
    <row r="354" spans="3:3" x14ac:dyDescent="0.25">
      <c r="C354" s="18">
        <v>6669953</v>
      </c>
    </row>
    <row r="355" spans="3:3" x14ac:dyDescent="0.25">
      <c r="C355" s="18">
        <v>6670451</v>
      </c>
    </row>
    <row r="356" spans="3:3" x14ac:dyDescent="0.25">
      <c r="C356" s="18">
        <v>6671286</v>
      </c>
    </row>
    <row r="357" spans="3:3" x14ac:dyDescent="0.25">
      <c r="C357" s="18">
        <v>6673340</v>
      </c>
    </row>
    <row r="358" spans="3:3" x14ac:dyDescent="0.25">
      <c r="C358" s="18">
        <v>6673720</v>
      </c>
    </row>
    <row r="359" spans="3:3" x14ac:dyDescent="0.25">
      <c r="C359" s="18">
        <v>6673980</v>
      </c>
    </row>
    <row r="360" spans="3:3" x14ac:dyDescent="0.25">
      <c r="C360" s="18">
        <v>6674010</v>
      </c>
    </row>
    <row r="361" spans="3:3" x14ac:dyDescent="0.25">
      <c r="C361" s="18">
        <v>6674130</v>
      </c>
    </row>
    <row r="362" spans="3:3" x14ac:dyDescent="0.25">
      <c r="C362" s="18">
        <v>6674309</v>
      </c>
    </row>
    <row r="363" spans="3:3" x14ac:dyDescent="0.25">
      <c r="C363" s="18">
        <v>6674835</v>
      </c>
    </row>
    <row r="364" spans="3:3" x14ac:dyDescent="0.25">
      <c r="C364" s="18">
        <v>6675214</v>
      </c>
    </row>
    <row r="365" spans="3:3" x14ac:dyDescent="0.25">
      <c r="C365" s="18">
        <v>6676572</v>
      </c>
    </row>
    <row r="366" spans="3:3" x14ac:dyDescent="0.25">
      <c r="C366" s="18">
        <v>6676844</v>
      </c>
    </row>
    <row r="367" spans="3:3" x14ac:dyDescent="0.25">
      <c r="C367" s="18">
        <v>6677419</v>
      </c>
    </row>
    <row r="368" spans="3:3" x14ac:dyDescent="0.25">
      <c r="C368" s="18">
        <v>6678108</v>
      </c>
    </row>
    <row r="369" spans="3:3" x14ac:dyDescent="0.25">
      <c r="C369" s="18">
        <v>6678549</v>
      </c>
    </row>
    <row r="370" spans="3:3" x14ac:dyDescent="0.25">
      <c r="C370" s="18">
        <v>6678906</v>
      </c>
    </row>
    <row r="371" spans="3:3" x14ac:dyDescent="0.25">
      <c r="C371" s="18">
        <v>6680348</v>
      </c>
    </row>
    <row r="372" spans="3:3" x14ac:dyDescent="0.25">
      <c r="C372" s="18">
        <v>6683012</v>
      </c>
    </row>
    <row r="373" spans="3:3" x14ac:dyDescent="0.25">
      <c r="C373" s="18">
        <v>6684363</v>
      </c>
    </row>
    <row r="374" spans="3:3" x14ac:dyDescent="0.25">
      <c r="C374" s="18">
        <v>6685744</v>
      </c>
    </row>
    <row r="375" spans="3:3" x14ac:dyDescent="0.25">
      <c r="C375" s="18">
        <v>6686889</v>
      </c>
    </row>
    <row r="376" spans="3:3" x14ac:dyDescent="0.25">
      <c r="C376" s="18">
        <v>6687267</v>
      </c>
    </row>
    <row r="377" spans="3:3" x14ac:dyDescent="0.25">
      <c r="C377" s="18">
        <v>6687573</v>
      </c>
    </row>
    <row r="378" spans="3:3" x14ac:dyDescent="0.25">
      <c r="C378" s="18">
        <v>66893650</v>
      </c>
    </row>
    <row r="379" spans="3:3" x14ac:dyDescent="0.25">
      <c r="C379" s="18">
        <v>6692319</v>
      </c>
    </row>
    <row r="380" spans="3:3" x14ac:dyDescent="0.25">
      <c r="C380" s="18">
        <v>6692856</v>
      </c>
    </row>
    <row r="381" spans="3:3" x14ac:dyDescent="0.25">
      <c r="C381" s="18">
        <v>6693199</v>
      </c>
    </row>
    <row r="382" spans="3:3" x14ac:dyDescent="0.25">
      <c r="C382" s="18">
        <v>6693397</v>
      </c>
    </row>
    <row r="383" spans="3:3" x14ac:dyDescent="0.25">
      <c r="C383" s="18">
        <v>6694312</v>
      </c>
    </row>
    <row r="384" spans="3:3" x14ac:dyDescent="0.25">
      <c r="C384" s="18">
        <v>6694417</v>
      </c>
    </row>
    <row r="385" spans="3:3" x14ac:dyDescent="0.25">
      <c r="C385" s="18">
        <v>6694563</v>
      </c>
    </row>
    <row r="386" spans="3:3" x14ac:dyDescent="0.25">
      <c r="C386" s="18">
        <v>6697332</v>
      </c>
    </row>
    <row r="387" spans="3:3" x14ac:dyDescent="0.25">
      <c r="C387" s="18">
        <v>6697538</v>
      </c>
    </row>
    <row r="388" spans="3:3" x14ac:dyDescent="0.25">
      <c r="C388" s="18">
        <v>6697564</v>
      </c>
    </row>
    <row r="389" spans="3:3" x14ac:dyDescent="0.25">
      <c r="C389" s="18">
        <v>6697607</v>
      </c>
    </row>
    <row r="390" spans="3:3" x14ac:dyDescent="0.25">
      <c r="C390" s="18">
        <v>6697837</v>
      </c>
    </row>
    <row r="391" spans="3:3" x14ac:dyDescent="0.25">
      <c r="C391" s="18">
        <v>6697928</v>
      </c>
    </row>
    <row r="392" spans="3:3" x14ac:dyDescent="0.25">
      <c r="C392" s="18">
        <v>6698568</v>
      </c>
    </row>
    <row r="393" spans="3:3" x14ac:dyDescent="0.25">
      <c r="C393" s="18">
        <v>6699612</v>
      </c>
    </row>
    <row r="394" spans="3:3" x14ac:dyDescent="0.25">
      <c r="C394" s="18">
        <v>6699998</v>
      </c>
    </row>
    <row r="395" spans="3:3" x14ac:dyDescent="0.25">
      <c r="C395" s="18">
        <v>6700187</v>
      </c>
    </row>
    <row r="396" spans="3:3" x14ac:dyDescent="0.25">
      <c r="C396" s="18">
        <v>6700592</v>
      </c>
    </row>
    <row r="397" spans="3:3" x14ac:dyDescent="0.25">
      <c r="C397" s="18">
        <v>6701371</v>
      </c>
    </row>
    <row r="398" spans="3:3" x14ac:dyDescent="0.25">
      <c r="C398" s="18">
        <v>6701464</v>
      </c>
    </row>
    <row r="399" spans="3:3" x14ac:dyDescent="0.25">
      <c r="C399" s="18">
        <v>6702307</v>
      </c>
    </row>
    <row r="400" spans="3:3" x14ac:dyDescent="0.25">
      <c r="C400" s="18">
        <v>6702785</v>
      </c>
    </row>
    <row r="401" spans="3:3" x14ac:dyDescent="0.25">
      <c r="C401" s="18">
        <v>6702811</v>
      </c>
    </row>
    <row r="402" spans="3:3" x14ac:dyDescent="0.25">
      <c r="C402" s="18">
        <v>6703044</v>
      </c>
    </row>
    <row r="403" spans="3:3" x14ac:dyDescent="0.25">
      <c r="C403" s="18">
        <v>6703305</v>
      </c>
    </row>
    <row r="404" spans="3:3" x14ac:dyDescent="0.25">
      <c r="C404" s="18">
        <v>6703962</v>
      </c>
    </row>
    <row r="405" spans="3:3" x14ac:dyDescent="0.25">
      <c r="C405" s="18">
        <v>6705912</v>
      </c>
    </row>
    <row r="406" spans="3:3" x14ac:dyDescent="0.25">
      <c r="C406" s="18">
        <v>6706496</v>
      </c>
    </row>
    <row r="407" spans="3:3" x14ac:dyDescent="0.25">
      <c r="C407" s="18">
        <v>6707341</v>
      </c>
    </row>
    <row r="408" spans="3:3" x14ac:dyDescent="0.25">
      <c r="C408" s="18">
        <v>6708409</v>
      </c>
    </row>
    <row r="409" spans="3:3" x14ac:dyDescent="0.25">
      <c r="C409" s="18">
        <v>6709909</v>
      </c>
    </row>
    <row r="410" spans="3:3" x14ac:dyDescent="0.25">
      <c r="C410" s="18">
        <v>6710101</v>
      </c>
    </row>
    <row r="411" spans="3:3" x14ac:dyDescent="0.25">
      <c r="C411" s="18">
        <v>6711240</v>
      </c>
    </row>
    <row r="412" spans="3:3" x14ac:dyDescent="0.25">
      <c r="C412" s="18">
        <v>6711877</v>
      </c>
    </row>
    <row r="413" spans="3:3" x14ac:dyDescent="0.25">
      <c r="C413" s="18">
        <v>6714121</v>
      </c>
    </row>
    <row r="414" spans="3:3" x14ac:dyDescent="0.25">
      <c r="C414" s="18">
        <v>6715559</v>
      </c>
    </row>
    <row r="415" spans="3:3" x14ac:dyDescent="0.25">
      <c r="C415" s="18">
        <v>6716421</v>
      </c>
    </row>
    <row r="416" spans="3:3" x14ac:dyDescent="0.25">
      <c r="C416" s="18">
        <v>6717184</v>
      </c>
    </row>
    <row r="417" spans="3:3" x14ac:dyDescent="0.25">
      <c r="C417" s="18">
        <v>6718354</v>
      </c>
    </row>
    <row r="418" spans="3:3" x14ac:dyDescent="0.25">
      <c r="C418" s="18">
        <v>6718361</v>
      </c>
    </row>
    <row r="419" spans="3:3" x14ac:dyDescent="0.25">
      <c r="C419" s="18">
        <v>6722212</v>
      </c>
    </row>
    <row r="420" spans="3:3" x14ac:dyDescent="0.25">
      <c r="C420" s="18">
        <v>6722222</v>
      </c>
    </row>
    <row r="421" spans="3:3" x14ac:dyDescent="0.25">
      <c r="C421" s="18">
        <v>6722652</v>
      </c>
    </row>
    <row r="422" spans="3:3" x14ac:dyDescent="0.25">
      <c r="C422" s="18">
        <v>6722872</v>
      </c>
    </row>
    <row r="423" spans="3:3" x14ac:dyDescent="0.25">
      <c r="C423" s="18">
        <v>6724337</v>
      </c>
    </row>
    <row r="424" spans="3:3" x14ac:dyDescent="0.25">
      <c r="C424" s="18">
        <v>6725281</v>
      </c>
    </row>
    <row r="425" spans="3:3" x14ac:dyDescent="0.25">
      <c r="C425" s="18">
        <v>6725642</v>
      </c>
    </row>
    <row r="426" spans="3:3" x14ac:dyDescent="0.25">
      <c r="C426" s="18">
        <v>6725840</v>
      </c>
    </row>
    <row r="427" spans="3:3" x14ac:dyDescent="0.25">
      <c r="C427" s="18">
        <v>6726501</v>
      </c>
    </row>
    <row r="428" spans="3:3" x14ac:dyDescent="0.25">
      <c r="C428" s="18">
        <v>6727342</v>
      </c>
    </row>
    <row r="429" spans="3:3" x14ac:dyDescent="0.25">
      <c r="C429" s="18">
        <v>6727482</v>
      </c>
    </row>
    <row r="430" spans="3:3" x14ac:dyDescent="0.25">
      <c r="C430" s="18">
        <v>6727523</v>
      </c>
    </row>
    <row r="431" spans="3:3" x14ac:dyDescent="0.25">
      <c r="C431" s="18">
        <v>6727876</v>
      </c>
    </row>
    <row r="432" spans="3:3" x14ac:dyDescent="0.25">
      <c r="C432" s="1">
        <v>6728401</v>
      </c>
    </row>
    <row r="433" spans="3:3" x14ac:dyDescent="0.25">
      <c r="C433" s="1">
        <v>6728892</v>
      </c>
    </row>
    <row r="434" spans="3:3" x14ac:dyDescent="0.25">
      <c r="C434" s="1">
        <v>6729511</v>
      </c>
    </row>
    <row r="435" spans="3:3" x14ac:dyDescent="0.25">
      <c r="C435" s="1">
        <v>6730185</v>
      </c>
    </row>
    <row r="436" spans="3:3" x14ac:dyDescent="0.25">
      <c r="C436" s="1">
        <v>6730949</v>
      </c>
    </row>
    <row r="437" spans="3:3" x14ac:dyDescent="0.25">
      <c r="C437" s="1">
        <v>6731664</v>
      </c>
    </row>
    <row r="438" spans="3:3" x14ac:dyDescent="0.25">
      <c r="C438" s="1">
        <v>6734175</v>
      </c>
    </row>
    <row r="439" spans="3:3" x14ac:dyDescent="0.25">
      <c r="C439" s="1">
        <v>6734470</v>
      </c>
    </row>
    <row r="440" spans="3:3" x14ac:dyDescent="0.25">
      <c r="C440" s="1">
        <v>6735955</v>
      </c>
    </row>
    <row r="441" spans="3:3" x14ac:dyDescent="0.25">
      <c r="C441" s="1">
        <v>6735966</v>
      </c>
    </row>
    <row r="442" spans="3:3" x14ac:dyDescent="0.25">
      <c r="C442" s="1">
        <v>6736609</v>
      </c>
    </row>
    <row r="443" spans="3:3" x14ac:dyDescent="0.25">
      <c r="C443" s="1">
        <v>6737706</v>
      </c>
    </row>
    <row r="444" spans="3:3" x14ac:dyDescent="0.25">
      <c r="C444" s="1">
        <v>6738579</v>
      </c>
    </row>
    <row r="445" spans="3:3" x14ac:dyDescent="0.25">
      <c r="C445" s="1">
        <v>6738856</v>
      </c>
    </row>
    <row r="446" spans="3:3" x14ac:dyDescent="0.25">
      <c r="C446" s="1">
        <v>6739404</v>
      </c>
    </row>
    <row r="447" spans="3:3" x14ac:dyDescent="0.25">
      <c r="C447" s="1">
        <v>6739859</v>
      </c>
    </row>
    <row r="448" spans="3:3" x14ac:dyDescent="0.25">
      <c r="C448" s="1">
        <v>6740717</v>
      </c>
    </row>
    <row r="449" spans="3:3" x14ac:dyDescent="0.25">
      <c r="C449" s="1">
        <v>6740827</v>
      </c>
    </row>
    <row r="450" spans="3:3" x14ac:dyDescent="0.25">
      <c r="C450" s="1">
        <v>6741802</v>
      </c>
    </row>
    <row r="451" spans="3:3" x14ac:dyDescent="0.25">
      <c r="C451" s="1">
        <v>6742523</v>
      </c>
    </row>
    <row r="452" spans="3:3" x14ac:dyDescent="0.25">
      <c r="C452" s="1">
        <v>6742907</v>
      </c>
    </row>
    <row r="453" spans="3:3" x14ac:dyDescent="0.25">
      <c r="C453" s="1">
        <v>6743178</v>
      </c>
    </row>
    <row r="454" spans="3:3" x14ac:dyDescent="0.25">
      <c r="C454" s="1">
        <v>6743538</v>
      </c>
    </row>
    <row r="455" spans="3:3" x14ac:dyDescent="0.25">
      <c r="C455" s="1">
        <v>6743762</v>
      </c>
    </row>
    <row r="456" spans="3:3" x14ac:dyDescent="0.25">
      <c r="C456" s="1">
        <v>6744635</v>
      </c>
    </row>
    <row r="457" spans="3:3" x14ac:dyDescent="0.25">
      <c r="C457" s="1">
        <v>6744863</v>
      </c>
    </row>
    <row r="458" spans="3:3" x14ac:dyDescent="0.25">
      <c r="C458" s="1">
        <v>6744904</v>
      </c>
    </row>
    <row r="459" spans="3:3" x14ac:dyDescent="0.25">
      <c r="C459" s="1">
        <v>6745183</v>
      </c>
    </row>
    <row r="460" spans="3:3" x14ac:dyDescent="0.25">
      <c r="C460" s="1">
        <v>6745796</v>
      </c>
    </row>
    <row r="461" spans="3:3" x14ac:dyDescent="0.25">
      <c r="C461" s="1">
        <v>6746034</v>
      </c>
    </row>
    <row r="462" spans="3:3" x14ac:dyDescent="0.25">
      <c r="C462" s="1">
        <v>6746762</v>
      </c>
    </row>
    <row r="463" spans="3:3" x14ac:dyDescent="0.25">
      <c r="C463" s="1">
        <v>6746877</v>
      </c>
    </row>
    <row r="464" spans="3:3" x14ac:dyDescent="0.25">
      <c r="C464" s="1">
        <v>6747202</v>
      </c>
    </row>
    <row r="465" spans="3:3" x14ac:dyDescent="0.25">
      <c r="C465" s="1">
        <v>6748288</v>
      </c>
    </row>
    <row r="466" spans="3:3" x14ac:dyDescent="0.25">
      <c r="C466" s="1">
        <v>6748735</v>
      </c>
    </row>
    <row r="467" spans="3:3" x14ac:dyDescent="0.25">
      <c r="C467" s="1">
        <v>6748808</v>
      </c>
    </row>
    <row r="468" spans="3:3" x14ac:dyDescent="0.25">
      <c r="C468" s="1">
        <v>6749145</v>
      </c>
    </row>
    <row r="469" spans="3:3" x14ac:dyDescent="0.25">
      <c r="C469" s="1">
        <v>6749365</v>
      </c>
    </row>
    <row r="470" spans="3:3" x14ac:dyDescent="0.25">
      <c r="C470" s="1">
        <v>6750109</v>
      </c>
    </row>
    <row r="471" spans="3:3" x14ac:dyDescent="0.25">
      <c r="C471" s="1">
        <v>6750145</v>
      </c>
    </row>
    <row r="472" spans="3:3" x14ac:dyDescent="0.25">
      <c r="C472" s="1">
        <v>6750300</v>
      </c>
    </row>
    <row r="473" spans="3:3" x14ac:dyDescent="0.25">
      <c r="C473" s="1">
        <v>6750523</v>
      </c>
    </row>
    <row r="474" spans="3:3" x14ac:dyDescent="0.25">
      <c r="C474" s="1">
        <v>6751094</v>
      </c>
    </row>
    <row r="475" spans="3:3" x14ac:dyDescent="0.25">
      <c r="C475" s="1">
        <v>6751411</v>
      </c>
    </row>
    <row r="476" spans="3:3" x14ac:dyDescent="0.25">
      <c r="C476" s="1">
        <v>6751705</v>
      </c>
    </row>
    <row r="477" spans="3:3" x14ac:dyDescent="0.25">
      <c r="C477" s="1">
        <v>6752338</v>
      </c>
    </row>
    <row r="478" spans="3:3" x14ac:dyDescent="0.25">
      <c r="C478" s="1">
        <v>6621616</v>
      </c>
    </row>
    <row r="479" spans="3:3" x14ac:dyDescent="0.25">
      <c r="C479" s="1">
        <v>6621909</v>
      </c>
    </row>
    <row r="480" spans="3:3" x14ac:dyDescent="0.25">
      <c r="C480" s="1">
        <v>6622560</v>
      </c>
    </row>
    <row r="481" spans="3:3" x14ac:dyDescent="0.25">
      <c r="C481" s="1">
        <v>6622727</v>
      </c>
    </row>
    <row r="482" spans="3:3" x14ac:dyDescent="0.25">
      <c r="C482" s="1">
        <v>6622748</v>
      </c>
    </row>
    <row r="483" spans="3:3" x14ac:dyDescent="0.25">
      <c r="C483" s="1">
        <v>6623191</v>
      </c>
    </row>
    <row r="484" spans="3:3" x14ac:dyDescent="0.25">
      <c r="C484" s="1">
        <v>6623577</v>
      </c>
    </row>
    <row r="485" spans="3:3" x14ac:dyDescent="0.25">
      <c r="C485" s="1">
        <v>6625223</v>
      </c>
    </row>
    <row r="486" spans="3:3" x14ac:dyDescent="0.25">
      <c r="C486" s="1">
        <v>6628638</v>
      </c>
    </row>
    <row r="487" spans="3:3" x14ac:dyDescent="0.25">
      <c r="C487" s="1">
        <v>6629350</v>
      </c>
    </row>
    <row r="488" spans="3:3" x14ac:dyDescent="0.25">
      <c r="C488" s="1">
        <v>6629465</v>
      </c>
    </row>
    <row r="489" spans="3:3" x14ac:dyDescent="0.25">
      <c r="C489" s="1">
        <v>6630687</v>
      </c>
    </row>
    <row r="490" spans="3:3" x14ac:dyDescent="0.25">
      <c r="C490" s="1">
        <v>6630847</v>
      </c>
    </row>
    <row r="491" spans="3:3" x14ac:dyDescent="0.25">
      <c r="C491" s="1">
        <v>6631771</v>
      </c>
    </row>
    <row r="492" spans="3:3" x14ac:dyDescent="0.25">
      <c r="C492" s="1">
        <v>6630850</v>
      </c>
    </row>
    <row r="493" spans="3:3" x14ac:dyDescent="0.25">
      <c r="C493" s="1">
        <v>6880959</v>
      </c>
    </row>
    <row r="494" spans="3:3" x14ac:dyDescent="0.25">
      <c r="C494" s="1">
        <v>6881666</v>
      </c>
    </row>
    <row r="495" spans="3:3" x14ac:dyDescent="0.25">
      <c r="C495" s="1">
        <v>6881694</v>
      </c>
    </row>
    <row r="496" spans="3:3" x14ac:dyDescent="0.25">
      <c r="C496" s="1">
        <v>6881725</v>
      </c>
    </row>
    <row r="497" spans="3:3" x14ac:dyDescent="0.25">
      <c r="C497" s="1">
        <v>6881798</v>
      </c>
    </row>
    <row r="498" spans="3:3" x14ac:dyDescent="0.25">
      <c r="C498" s="1">
        <v>6882288</v>
      </c>
    </row>
    <row r="499" spans="3:3" x14ac:dyDescent="0.25">
      <c r="C499" s="1">
        <v>6882985</v>
      </c>
    </row>
    <row r="500" spans="3:3" x14ac:dyDescent="0.25">
      <c r="C500" s="1">
        <v>6883798</v>
      </c>
    </row>
    <row r="501" spans="3:3" x14ac:dyDescent="0.25">
      <c r="C501" s="1">
        <v>6883879</v>
      </c>
    </row>
    <row r="502" spans="3:3" x14ac:dyDescent="0.25">
      <c r="C502" s="1">
        <v>6884071</v>
      </c>
    </row>
    <row r="503" spans="3:3" x14ac:dyDescent="0.25">
      <c r="C503" s="1">
        <v>6884080</v>
      </c>
    </row>
    <row r="504" spans="3:3" x14ac:dyDescent="0.25">
      <c r="C504" s="1">
        <v>6884251</v>
      </c>
    </row>
    <row r="505" spans="3:3" x14ac:dyDescent="0.25">
      <c r="C505" s="1">
        <v>6884530</v>
      </c>
    </row>
    <row r="506" spans="3:3" x14ac:dyDescent="0.25">
      <c r="C506" s="1">
        <v>6885211</v>
      </c>
    </row>
    <row r="507" spans="3:3" x14ac:dyDescent="0.25">
      <c r="C507" s="1">
        <v>6885234</v>
      </c>
    </row>
    <row r="508" spans="3:3" x14ac:dyDescent="0.25">
      <c r="C508" s="1">
        <v>6886132</v>
      </c>
    </row>
    <row r="509" spans="3:3" x14ac:dyDescent="0.25">
      <c r="C509" s="1">
        <v>6886465</v>
      </c>
    </row>
    <row r="510" spans="3:3" x14ac:dyDescent="0.25">
      <c r="C510" s="1">
        <v>6886827</v>
      </c>
    </row>
    <row r="511" spans="3:3" x14ac:dyDescent="0.25">
      <c r="C511" s="1">
        <v>6887485</v>
      </c>
    </row>
    <row r="512" spans="3:3" x14ac:dyDescent="0.25">
      <c r="C512" s="1">
        <v>6887715</v>
      </c>
    </row>
    <row r="513" spans="3:3" x14ac:dyDescent="0.25">
      <c r="C513" s="1">
        <v>6887782</v>
      </c>
    </row>
    <row r="514" spans="3:3" x14ac:dyDescent="0.25">
      <c r="C514" s="1">
        <v>6887955</v>
      </c>
    </row>
    <row r="515" spans="3:3" x14ac:dyDescent="0.25">
      <c r="C515" s="1">
        <v>6888117</v>
      </c>
    </row>
    <row r="516" spans="3:3" x14ac:dyDescent="0.25">
      <c r="C516" s="1">
        <v>6888590</v>
      </c>
    </row>
    <row r="517" spans="3:3" x14ac:dyDescent="0.25">
      <c r="C517" s="1">
        <v>6888874</v>
      </c>
    </row>
    <row r="518" spans="3:3" x14ac:dyDescent="0.25">
      <c r="C518" s="1">
        <v>6889489</v>
      </c>
    </row>
    <row r="519" spans="3:3" x14ac:dyDescent="0.25">
      <c r="C519" s="1">
        <v>6889635</v>
      </c>
    </row>
    <row r="520" spans="3:3" x14ac:dyDescent="0.25">
      <c r="C520" s="1">
        <v>6889765</v>
      </c>
    </row>
    <row r="521" spans="3:3" x14ac:dyDescent="0.25">
      <c r="C521" s="1">
        <v>6889766</v>
      </c>
    </row>
    <row r="522" spans="3:3" x14ac:dyDescent="0.25">
      <c r="C522" s="1">
        <v>6890211</v>
      </c>
    </row>
    <row r="523" spans="3:3" x14ac:dyDescent="0.25">
      <c r="C523" s="1">
        <v>6890228</v>
      </c>
    </row>
    <row r="524" spans="3:3" x14ac:dyDescent="0.25">
      <c r="C524" s="1">
        <v>6890669</v>
      </c>
    </row>
    <row r="525" spans="3:3" x14ac:dyDescent="0.25">
      <c r="C525" s="1">
        <v>6891030</v>
      </c>
    </row>
    <row r="526" spans="3:3" x14ac:dyDescent="0.25">
      <c r="C526" s="1">
        <v>6891484</v>
      </c>
    </row>
    <row r="527" spans="3:3" x14ac:dyDescent="0.25">
      <c r="C527" s="1">
        <v>6891595</v>
      </c>
    </row>
    <row r="528" spans="3:3" x14ac:dyDescent="0.25">
      <c r="C528" s="1">
        <v>6891654</v>
      </c>
    </row>
    <row r="529" spans="3:3" x14ac:dyDescent="0.25">
      <c r="C529" s="1">
        <v>6891971</v>
      </c>
    </row>
    <row r="530" spans="3:3" x14ac:dyDescent="0.25">
      <c r="C530" s="1">
        <v>6892241</v>
      </c>
    </row>
    <row r="531" spans="3:3" x14ac:dyDescent="0.25">
      <c r="C531" s="1">
        <v>6893223</v>
      </c>
    </row>
    <row r="532" spans="3:3" x14ac:dyDescent="0.25">
      <c r="C532" s="1">
        <v>6893476</v>
      </c>
    </row>
    <row r="533" spans="3:3" x14ac:dyDescent="0.25">
      <c r="C533" s="1">
        <v>6893832</v>
      </c>
    </row>
    <row r="534" spans="3:3" x14ac:dyDescent="0.25">
      <c r="C534" s="1">
        <v>6893869</v>
      </c>
    </row>
    <row r="535" spans="3:3" x14ac:dyDescent="0.25">
      <c r="C535" s="1">
        <v>6894229</v>
      </c>
    </row>
    <row r="536" spans="3:3" x14ac:dyDescent="0.25">
      <c r="C536" s="1">
        <v>6894237</v>
      </c>
    </row>
    <row r="537" spans="3:3" x14ac:dyDescent="0.25">
      <c r="C537" s="1">
        <v>6894934</v>
      </c>
    </row>
    <row r="538" spans="3:3" x14ac:dyDescent="0.25">
      <c r="C538" s="1">
        <v>6895887</v>
      </c>
    </row>
    <row r="539" spans="3:3" x14ac:dyDescent="0.25">
      <c r="C539" s="1">
        <v>6896181</v>
      </c>
    </row>
    <row r="540" spans="3:3" x14ac:dyDescent="0.25">
      <c r="C540" s="1">
        <v>6896184</v>
      </c>
    </row>
    <row r="541" spans="3:3" x14ac:dyDescent="0.25">
      <c r="C541" s="1">
        <v>6896373</v>
      </c>
    </row>
    <row r="542" spans="3:3" x14ac:dyDescent="0.25">
      <c r="C542" s="1">
        <v>6896645</v>
      </c>
    </row>
    <row r="543" spans="3:3" x14ac:dyDescent="0.25">
      <c r="C543" s="1">
        <v>6897253</v>
      </c>
    </row>
    <row r="544" spans="3:3" x14ac:dyDescent="0.25">
      <c r="C544" s="1">
        <v>6897279</v>
      </c>
    </row>
    <row r="545" spans="3:3" x14ac:dyDescent="0.25">
      <c r="C545" s="1">
        <v>6897339</v>
      </c>
    </row>
    <row r="546" spans="3:3" x14ac:dyDescent="0.25">
      <c r="C546" s="1">
        <v>6897348</v>
      </c>
    </row>
    <row r="547" spans="3:3" x14ac:dyDescent="0.25">
      <c r="C547" s="1">
        <v>6898413</v>
      </c>
    </row>
    <row r="548" spans="3:3" x14ac:dyDescent="0.25">
      <c r="C548" s="18">
        <v>6898698</v>
      </c>
    </row>
    <row r="549" spans="3:3" x14ac:dyDescent="0.25">
      <c r="C549" s="18">
        <v>6898735</v>
      </c>
    </row>
    <row r="550" spans="3:3" x14ac:dyDescent="0.25">
      <c r="C550" s="1">
        <v>6899141</v>
      </c>
    </row>
    <row r="551" spans="3:3" x14ac:dyDescent="0.25">
      <c r="C551" s="1">
        <v>6899716</v>
      </c>
    </row>
    <row r="552" spans="3:3" x14ac:dyDescent="0.25">
      <c r="C552" s="1">
        <v>6899794</v>
      </c>
    </row>
    <row r="553" spans="3:3" x14ac:dyDescent="0.25">
      <c r="C553" s="1">
        <v>6900382</v>
      </c>
    </row>
    <row r="554" spans="3:3" x14ac:dyDescent="0.25">
      <c r="C554" s="1">
        <v>6900501</v>
      </c>
    </row>
    <row r="555" spans="3:3" x14ac:dyDescent="0.25">
      <c r="C555" s="1">
        <v>69005432</v>
      </c>
    </row>
    <row r="556" spans="3:3" x14ac:dyDescent="0.25">
      <c r="C556" s="1">
        <v>6901085</v>
      </c>
    </row>
    <row r="557" spans="3:3" x14ac:dyDescent="0.25">
      <c r="C557" s="1">
        <v>6901221</v>
      </c>
    </row>
    <row r="558" spans="3:3" x14ac:dyDescent="0.25">
      <c r="C558" s="1">
        <v>6902438</v>
      </c>
    </row>
    <row r="559" spans="3:3" x14ac:dyDescent="0.25">
      <c r="C559" s="1">
        <v>6902716</v>
      </c>
    </row>
    <row r="560" spans="3:3" x14ac:dyDescent="0.25">
      <c r="C560" s="1">
        <v>6902741</v>
      </c>
    </row>
    <row r="561" spans="3:3" x14ac:dyDescent="0.25">
      <c r="C561" s="1">
        <v>6902770</v>
      </c>
    </row>
    <row r="562" spans="3:3" x14ac:dyDescent="0.25">
      <c r="C562" s="1">
        <v>6902968</v>
      </c>
    </row>
    <row r="563" spans="3:3" x14ac:dyDescent="0.25">
      <c r="C563" s="1">
        <v>6903108</v>
      </c>
    </row>
    <row r="564" spans="3:3" x14ac:dyDescent="0.25">
      <c r="C564" s="1">
        <v>6903568</v>
      </c>
    </row>
    <row r="565" spans="3:3" x14ac:dyDescent="0.25">
      <c r="C565" s="1">
        <v>6903725</v>
      </c>
    </row>
    <row r="566" spans="3:3" x14ac:dyDescent="0.25">
      <c r="C566" s="1">
        <v>6903768</v>
      </c>
    </row>
    <row r="567" spans="3:3" x14ac:dyDescent="0.25">
      <c r="C567" s="1">
        <v>6904046</v>
      </c>
    </row>
    <row r="568" spans="3:3" x14ac:dyDescent="0.25">
      <c r="C568" s="1">
        <v>6904477</v>
      </c>
    </row>
    <row r="569" spans="3:3" x14ac:dyDescent="0.25">
      <c r="C569" s="1">
        <v>6904480</v>
      </c>
    </row>
    <row r="570" spans="3:3" x14ac:dyDescent="0.25">
      <c r="C570" s="1">
        <v>6905803</v>
      </c>
    </row>
    <row r="571" spans="3:3" x14ac:dyDescent="0.25">
      <c r="C571" s="1">
        <v>6905893</v>
      </c>
    </row>
    <row r="572" spans="3:3" x14ac:dyDescent="0.25">
      <c r="C572" s="1">
        <v>6906669</v>
      </c>
    </row>
    <row r="573" spans="3:3" x14ac:dyDescent="0.25">
      <c r="C573" s="1">
        <v>6906738</v>
      </c>
    </row>
    <row r="574" spans="3:3" x14ac:dyDescent="0.25">
      <c r="C574" s="1">
        <v>6907230</v>
      </c>
    </row>
    <row r="575" spans="3:3" x14ac:dyDescent="0.25">
      <c r="C575" s="1">
        <v>6907545</v>
      </c>
    </row>
    <row r="576" spans="3:3" x14ac:dyDescent="0.25">
      <c r="C576" s="1">
        <v>6907921</v>
      </c>
    </row>
    <row r="577" spans="3:3" x14ac:dyDescent="0.25">
      <c r="C577" s="1">
        <v>6908154</v>
      </c>
    </row>
    <row r="578" spans="3:3" x14ac:dyDescent="0.25">
      <c r="C578" s="1">
        <v>6908362</v>
      </c>
    </row>
    <row r="579" spans="3:3" x14ac:dyDescent="0.25">
      <c r="C579" s="1">
        <v>6908451</v>
      </c>
    </row>
    <row r="580" spans="3:3" x14ac:dyDescent="0.25">
      <c r="C580" s="1">
        <v>6908474</v>
      </c>
    </row>
    <row r="581" spans="3:3" x14ac:dyDescent="0.25">
      <c r="C581" s="1">
        <v>6909154</v>
      </c>
    </row>
    <row r="582" spans="3:3" x14ac:dyDescent="0.25">
      <c r="C582" s="1">
        <v>6909822</v>
      </c>
    </row>
    <row r="583" spans="3:3" x14ac:dyDescent="0.25">
      <c r="C583" s="1">
        <v>6910151</v>
      </c>
    </row>
    <row r="584" spans="3:3" x14ac:dyDescent="0.25">
      <c r="C584" s="1">
        <v>6910208</v>
      </c>
    </row>
    <row r="585" spans="3:3" x14ac:dyDescent="0.25">
      <c r="C585" s="1">
        <v>6910799</v>
      </c>
    </row>
    <row r="586" spans="3:3" x14ac:dyDescent="0.25">
      <c r="C586" s="1">
        <v>6910835</v>
      </c>
    </row>
    <row r="587" spans="3:3" x14ac:dyDescent="0.25">
      <c r="C587" s="1">
        <v>6910940</v>
      </c>
    </row>
    <row r="588" spans="3:3" x14ac:dyDescent="0.25">
      <c r="C588" s="1">
        <v>6911091</v>
      </c>
    </row>
    <row r="589" spans="3:3" x14ac:dyDescent="0.25">
      <c r="C589" s="1">
        <v>6912098</v>
      </c>
    </row>
    <row r="590" spans="3:3" x14ac:dyDescent="0.25">
      <c r="C590" s="1">
        <v>6912425</v>
      </c>
    </row>
    <row r="591" spans="3:3" x14ac:dyDescent="0.25">
      <c r="C591" s="1">
        <v>6912910</v>
      </c>
    </row>
    <row r="592" spans="3:3" x14ac:dyDescent="0.25">
      <c r="C592" s="1">
        <v>6913336</v>
      </c>
    </row>
    <row r="593" spans="3:3" x14ac:dyDescent="0.25">
      <c r="C593" s="1">
        <v>6913371</v>
      </c>
    </row>
    <row r="594" spans="3:3" x14ac:dyDescent="0.25">
      <c r="C594" s="1">
        <v>6914312</v>
      </c>
    </row>
    <row r="595" spans="3:3" x14ac:dyDescent="0.25">
      <c r="C595" s="1">
        <v>6914321</v>
      </c>
    </row>
    <row r="596" spans="3:3" x14ac:dyDescent="0.25">
      <c r="C596" s="1">
        <v>6914486</v>
      </c>
    </row>
    <row r="597" spans="3:3" x14ac:dyDescent="0.25">
      <c r="C597" s="1">
        <v>6914498</v>
      </c>
    </row>
    <row r="598" spans="3:3" x14ac:dyDescent="0.25">
      <c r="C598" s="1">
        <v>6915039</v>
      </c>
    </row>
    <row r="599" spans="3:3" x14ac:dyDescent="0.25">
      <c r="C599" s="1">
        <v>6915285</v>
      </c>
    </row>
    <row r="600" spans="3:3" x14ac:dyDescent="0.25">
      <c r="C600" s="1">
        <v>6916273</v>
      </c>
    </row>
    <row r="601" spans="3:3" x14ac:dyDescent="0.25">
      <c r="C601" s="1">
        <v>6916282</v>
      </c>
    </row>
    <row r="602" spans="3:3" x14ac:dyDescent="0.25">
      <c r="C602" s="1">
        <v>6916388</v>
      </c>
    </row>
    <row r="603" spans="3:3" x14ac:dyDescent="0.25">
      <c r="C603" s="1">
        <v>6916834</v>
      </c>
    </row>
    <row r="604" spans="3:3" x14ac:dyDescent="0.25">
      <c r="C604" s="1">
        <v>6917161</v>
      </c>
    </row>
    <row r="605" spans="3:3" x14ac:dyDescent="0.25">
      <c r="C605" s="1">
        <v>6917492</v>
      </c>
    </row>
    <row r="606" spans="3:3" x14ac:dyDescent="0.25">
      <c r="C606" s="1">
        <v>6918004</v>
      </c>
    </row>
    <row r="607" spans="3:3" x14ac:dyDescent="0.25">
      <c r="C607" s="1">
        <v>6918152</v>
      </c>
    </row>
    <row r="608" spans="3:3" x14ac:dyDescent="0.25">
      <c r="C608" s="1">
        <v>6918277</v>
      </c>
    </row>
    <row r="609" spans="3:3" x14ac:dyDescent="0.25">
      <c r="C609" s="1">
        <v>6918348</v>
      </c>
    </row>
    <row r="610" spans="3:3" x14ac:dyDescent="0.25">
      <c r="C610" s="1">
        <v>6918551</v>
      </c>
    </row>
    <row r="611" spans="3:3" x14ac:dyDescent="0.25">
      <c r="C611" s="1">
        <v>6918601</v>
      </c>
    </row>
    <row r="612" spans="3:3" x14ac:dyDescent="0.25">
      <c r="C612" s="1">
        <v>6918658</v>
      </c>
    </row>
    <row r="613" spans="3:3" x14ac:dyDescent="0.25">
      <c r="C613" s="1">
        <v>6918684</v>
      </c>
    </row>
    <row r="614" spans="3:3" x14ac:dyDescent="0.25">
      <c r="C614" s="1">
        <v>69188844</v>
      </c>
    </row>
    <row r="615" spans="3:3" x14ac:dyDescent="0.25">
      <c r="C615" s="1">
        <v>6918952</v>
      </c>
    </row>
    <row r="616" spans="3:3" x14ac:dyDescent="0.25">
      <c r="C616" s="1">
        <v>6919387</v>
      </c>
    </row>
    <row r="617" spans="3:3" x14ac:dyDescent="0.25">
      <c r="C617" s="1">
        <v>6919535</v>
      </c>
    </row>
    <row r="618" spans="3:3" x14ac:dyDescent="0.25">
      <c r="C618" s="1">
        <v>6920439</v>
      </c>
    </row>
    <row r="619" spans="3:3" x14ac:dyDescent="0.25">
      <c r="C619" s="1">
        <v>6921890</v>
      </c>
    </row>
    <row r="620" spans="3:3" x14ac:dyDescent="0.25">
      <c r="C620" s="1">
        <v>6922628</v>
      </c>
    </row>
    <row r="621" spans="3:3" x14ac:dyDescent="0.25">
      <c r="C621" s="1">
        <v>6923783</v>
      </c>
    </row>
    <row r="622" spans="3:3" x14ac:dyDescent="0.25">
      <c r="C622" s="1">
        <v>6924381</v>
      </c>
    </row>
    <row r="623" spans="3:3" x14ac:dyDescent="0.25">
      <c r="C623" s="1">
        <v>6925979</v>
      </c>
    </row>
    <row r="624" spans="3:3" x14ac:dyDescent="0.25">
      <c r="C624" s="1">
        <v>6926303</v>
      </c>
    </row>
    <row r="625" spans="3:3" x14ac:dyDescent="0.25">
      <c r="C625" s="1">
        <v>6926429</v>
      </c>
    </row>
    <row r="626" spans="3:3" x14ac:dyDescent="0.25">
      <c r="C626" s="1">
        <v>692794</v>
      </c>
    </row>
    <row r="627" spans="3:3" x14ac:dyDescent="0.25">
      <c r="C627" s="1">
        <v>6928522</v>
      </c>
    </row>
    <row r="628" spans="3:3" x14ac:dyDescent="0.25">
      <c r="C628" s="1">
        <v>6928556</v>
      </c>
    </row>
    <row r="629" spans="3:3" x14ac:dyDescent="0.25">
      <c r="C629" s="1">
        <v>6928786</v>
      </c>
    </row>
    <row r="630" spans="3:3" x14ac:dyDescent="0.25">
      <c r="C630" s="1">
        <v>6928959</v>
      </c>
    </row>
    <row r="631" spans="3:3" x14ac:dyDescent="0.25">
      <c r="C631" s="1">
        <v>6929692</v>
      </c>
    </row>
    <row r="632" spans="3:3" x14ac:dyDescent="0.25">
      <c r="C632" s="1">
        <v>6930240</v>
      </c>
    </row>
    <row r="633" spans="3:3" x14ac:dyDescent="0.25">
      <c r="C633" s="1">
        <v>6930759</v>
      </c>
    </row>
    <row r="634" spans="3:3" x14ac:dyDescent="0.25">
      <c r="C634" s="1">
        <v>6930882</v>
      </c>
    </row>
    <row r="635" spans="3:3" x14ac:dyDescent="0.25">
      <c r="C635" s="1">
        <v>6931812</v>
      </c>
    </row>
    <row r="636" spans="3:3" x14ac:dyDescent="0.25">
      <c r="C636" s="1">
        <v>6932001</v>
      </c>
    </row>
    <row r="637" spans="3:3" x14ac:dyDescent="0.25">
      <c r="C637" s="1">
        <v>6932394</v>
      </c>
    </row>
    <row r="638" spans="3:3" x14ac:dyDescent="0.25">
      <c r="C638" s="1">
        <v>6933423</v>
      </c>
    </row>
    <row r="639" spans="3:3" x14ac:dyDescent="0.25">
      <c r="C639" s="1">
        <v>6934365</v>
      </c>
    </row>
    <row r="640" spans="3:3" x14ac:dyDescent="0.25">
      <c r="C640" s="1">
        <v>6934371</v>
      </c>
    </row>
    <row r="641" spans="3:3" x14ac:dyDescent="0.25">
      <c r="C641" s="1">
        <v>6935617</v>
      </c>
    </row>
    <row r="642" spans="3:3" x14ac:dyDescent="0.25">
      <c r="C642" s="1">
        <v>6936037</v>
      </c>
    </row>
    <row r="643" spans="3:3" x14ac:dyDescent="0.25">
      <c r="C643" s="1">
        <v>6938037</v>
      </c>
    </row>
    <row r="644" spans="3:3" x14ac:dyDescent="0.25">
      <c r="C644" s="1">
        <v>6938075</v>
      </c>
    </row>
    <row r="645" spans="3:3" x14ac:dyDescent="0.25">
      <c r="C645" s="1">
        <v>6938324</v>
      </c>
    </row>
    <row r="646" spans="3:3" x14ac:dyDescent="0.25">
      <c r="C646" s="1">
        <v>6939599</v>
      </c>
    </row>
    <row r="647" spans="3:3" x14ac:dyDescent="0.25">
      <c r="C647" s="1">
        <v>6940293</v>
      </c>
    </row>
    <row r="648" spans="3:3" x14ac:dyDescent="0.25">
      <c r="C648" s="1">
        <v>6940528</v>
      </c>
    </row>
    <row r="649" spans="3:3" x14ac:dyDescent="0.25">
      <c r="C649" s="1">
        <v>6940901</v>
      </c>
    </row>
    <row r="650" spans="3:3" x14ac:dyDescent="0.25">
      <c r="C650" s="1">
        <v>6941365</v>
      </c>
    </row>
    <row r="651" spans="3:3" x14ac:dyDescent="0.25">
      <c r="C651" s="1">
        <v>6941980</v>
      </c>
    </row>
    <row r="652" spans="3:3" x14ac:dyDescent="0.25">
      <c r="C652" s="1">
        <v>6942312</v>
      </c>
    </row>
    <row r="653" spans="3:3" x14ac:dyDescent="0.25">
      <c r="C653" s="1">
        <v>6943100</v>
      </c>
    </row>
    <row r="654" spans="3:3" x14ac:dyDescent="0.25">
      <c r="C654" s="1">
        <v>6943272</v>
      </c>
    </row>
    <row r="655" spans="3:3" x14ac:dyDescent="0.25">
      <c r="C655" s="1">
        <v>6943829</v>
      </c>
    </row>
    <row r="656" spans="3:3" x14ac:dyDescent="0.25">
      <c r="C656" s="1">
        <v>6944662</v>
      </c>
    </row>
    <row r="657" spans="3:3" x14ac:dyDescent="0.25">
      <c r="C657" s="1">
        <v>6945586</v>
      </c>
    </row>
    <row r="658" spans="3:3" x14ac:dyDescent="0.25">
      <c r="C658" s="1">
        <v>6945638</v>
      </c>
    </row>
    <row r="659" spans="3:3" x14ac:dyDescent="0.25">
      <c r="C659" s="1">
        <v>6945961</v>
      </c>
    </row>
    <row r="660" spans="3:3" x14ac:dyDescent="0.25">
      <c r="C660" s="1">
        <v>7045438</v>
      </c>
    </row>
    <row r="661" spans="3:3" x14ac:dyDescent="0.25">
      <c r="C661" s="1">
        <v>7045931</v>
      </c>
    </row>
    <row r="662" spans="3:3" x14ac:dyDescent="0.25">
      <c r="C662" s="1">
        <v>7046036</v>
      </c>
    </row>
    <row r="663" spans="3:3" x14ac:dyDescent="0.25">
      <c r="C663" s="1">
        <v>7046715</v>
      </c>
    </row>
    <row r="664" spans="3:3" x14ac:dyDescent="0.25">
      <c r="C664" s="1">
        <v>7046745</v>
      </c>
    </row>
    <row r="665" spans="3:3" x14ac:dyDescent="0.25">
      <c r="C665" s="1">
        <v>7046907</v>
      </c>
    </row>
    <row r="666" spans="3:3" x14ac:dyDescent="0.25">
      <c r="C666" s="1">
        <v>7047266</v>
      </c>
    </row>
    <row r="667" spans="3:3" x14ac:dyDescent="0.25">
      <c r="C667" s="1">
        <v>7048782</v>
      </c>
    </row>
    <row r="668" spans="3:3" x14ac:dyDescent="0.25">
      <c r="C668" s="1">
        <v>7048878</v>
      </c>
    </row>
    <row r="669" spans="3:3" x14ac:dyDescent="0.25">
      <c r="C669" s="1">
        <v>7049852</v>
      </c>
    </row>
    <row r="670" spans="3:3" x14ac:dyDescent="0.25">
      <c r="C670" s="1">
        <v>7050357</v>
      </c>
    </row>
    <row r="671" spans="3:3" x14ac:dyDescent="0.25">
      <c r="C671" s="1">
        <v>7051102</v>
      </c>
    </row>
    <row r="672" spans="3:3" x14ac:dyDescent="0.25">
      <c r="C672" s="1">
        <v>7051241</v>
      </c>
    </row>
    <row r="673" spans="3:3" x14ac:dyDescent="0.25">
      <c r="C673" s="1">
        <v>7051877</v>
      </c>
    </row>
    <row r="674" spans="3:3" x14ac:dyDescent="0.25">
      <c r="C674" s="1">
        <v>7052139</v>
      </c>
    </row>
    <row r="675" spans="3:3" x14ac:dyDescent="0.25">
      <c r="C675" s="1">
        <v>7052165</v>
      </c>
    </row>
    <row r="676" spans="3:3" x14ac:dyDescent="0.25">
      <c r="C676" s="1">
        <v>7040831</v>
      </c>
    </row>
    <row r="677" spans="3:3" x14ac:dyDescent="0.25">
      <c r="C677" s="1">
        <v>7041305</v>
      </c>
    </row>
    <row r="678" spans="3:3" x14ac:dyDescent="0.25">
      <c r="C678" s="1">
        <v>7041596</v>
      </c>
    </row>
    <row r="679" spans="3:3" x14ac:dyDescent="0.25">
      <c r="C679" s="1">
        <v>7041603</v>
      </c>
    </row>
    <row r="680" spans="3:3" x14ac:dyDescent="0.25">
      <c r="C680" s="1">
        <v>7041919</v>
      </c>
    </row>
    <row r="681" spans="3:3" x14ac:dyDescent="0.25">
      <c r="C681" s="1">
        <v>7042312</v>
      </c>
    </row>
    <row r="682" spans="3:3" x14ac:dyDescent="0.25">
      <c r="C682" s="1">
        <v>7042549</v>
      </c>
    </row>
    <row r="683" spans="3:3" x14ac:dyDescent="0.25">
      <c r="C683" s="1">
        <v>70440048</v>
      </c>
    </row>
    <row r="684" spans="3:3" x14ac:dyDescent="0.25">
      <c r="C684" s="1">
        <v>7038286</v>
      </c>
    </row>
    <row r="685" spans="3:3" x14ac:dyDescent="0.25">
      <c r="C685" s="1">
        <v>7039356</v>
      </c>
    </row>
    <row r="686" spans="3:3" x14ac:dyDescent="0.25">
      <c r="C686" s="1">
        <v>7039704</v>
      </c>
    </row>
    <row r="687" spans="3:3" x14ac:dyDescent="0.25">
      <c r="C687" s="1">
        <v>7040189</v>
      </c>
    </row>
    <row r="688" spans="3:3" x14ac:dyDescent="0.25">
      <c r="C688" s="1">
        <v>7040549</v>
      </c>
    </row>
    <row r="689" spans="3:3" x14ac:dyDescent="0.25">
      <c r="C689" s="1">
        <v>7040571</v>
      </c>
    </row>
    <row r="690" spans="3:3" x14ac:dyDescent="0.25">
      <c r="C690" s="1">
        <v>704066</v>
      </c>
    </row>
    <row r="691" spans="3:3" x14ac:dyDescent="0.25">
      <c r="C691" s="1">
        <v>6874953</v>
      </c>
    </row>
    <row r="692" spans="3:3" x14ac:dyDescent="0.25">
      <c r="C692" s="1">
        <v>6875035</v>
      </c>
    </row>
    <row r="693" spans="3:3" x14ac:dyDescent="0.25">
      <c r="C693" s="1">
        <v>6875177</v>
      </c>
    </row>
    <row r="694" spans="3:3" x14ac:dyDescent="0.25">
      <c r="C694" s="1">
        <v>6875282</v>
      </c>
    </row>
    <row r="695" spans="3:3" x14ac:dyDescent="0.25">
      <c r="C695" s="1">
        <v>6876093</v>
      </c>
    </row>
    <row r="696" spans="3:3" x14ac:dyDescent="0.25">
      <c r="C696" s="1">
        <v>6876095</v>
      </c>
    </row>
    <row r="697" spans="3:3" x14ac:dyDescent="0.25">
      <c r="C697" s="1">
        <v>6876244</v>
      </c>
    </row>
    <row r="698" spans="3:3" x14ac:dyDescent="0.25">
      <c r="C698" s="1">
        <v>6876527</v>
      </c>
    </row>
    <row r="699" spans="3:3" x14ac:dyDescent="0.25">
      <c r="C699" s="1">
        <v>6876658</v>
      </c>
    </row>
    <row r="700" spans="3:3" x14ac:dyDescent="0.25">
      <c r="C700" s="1">
        <v>6876838</v>
      </c>
    </row>
    <row r="701" spans="3:3" x14ac:dyDescent="0.25">
      <c r="C701" s="1">
        <v>6876936</v>
      </c>
    </row>
    <row r="702" spans="3:3" x14ac:dyDescent="0.25">
      <c r="C702" s="1">
        <v>6876990</v>
      </c>
    </row>
    <row r="703" spans="3:3" x14ac:dyDescent="0.25">
      <c r="C703" s="1">
        <v>687732</v>
      </c>
    </row>
    <row r="704" spans="3:3" x14ac:dyDescent="0.25">
      <c r="C704" s="1">
        <v>6877499</v>
      </c>
    </row>
    <row r="705" spans="3:3" x14ac:dyDescent="0.25">
      <c r="C705" s="1">
        <v>6877817</v>
      </c>
    </row>
    <row r="706" spans="3:3" x14ac:dyDescent="0.25">
      <c r="C706" s="1">
        <v>6877890</v>
      </c>
    </row>
    <row r="707" spans="3:3" x14ac:dyDescent="0.25">
      <c r="C707" s="1">
        <v>6878202</v>
      </c>
    </row>
    <row r="708" spans="3:3" x14ac:dyDescent="0.25">
      <c r="C708" s="1">
        <v>6879756</v>
      </c>
    </row>
    <row r="709" spans="3:3" x14ac:dyDescent="0.25">
      <c r="C709" s="1">
        <v>6880458</v>
      </c>
    </row>
    <row r="710" spans="3:3" x14ac:dyDescent="0.25">
      <c r="C710" s="1">
        <v>6880460</v>
      </c>
    </row>
    <row r="711" spans="3:3" x14ac:dyDescent="0.25">
      <c r="C711" s="1">
        <v>6880882</v>
      </c>
    </row>
    <row r="712" spans="3:3" x14ac:dyDescent="0.25">
      <c r="C712" s="1">
        <v>6880901</v>
      </c>
    </row>
    <row r="713" spans="3:3" x14ac:dyDescent="0.25">
      <c r="C713" s="1">
        <v>6614251</v>
      </c>
    </row>
    <row r="714" spans="3:3" x14ac:dyDescent="0.25">
      <c r="C714" s="1">
        <v>6616857</v>
      </c>
    </row>
    <row r="715" spans="3:3" x14ac:dyDescent="0.25">
      <c r="C715" s="1">
        <v>6617622</v>
      </c>
    </row>
    <row r="716" spans="3:3" x14ac:dyDescent="0.25">
      <c r="C716" s="1">
        <v>6618080</v>
      </c>
    </row>
    <row r="717" spans="3:3" x14ac:dyDescent="0.25">
      <c r="C717" s="1">
        <v>6618111</v>
      </c>
    </row>
    <row r="718" spans="3:3" x14ac:dyDescent="0.25">
      <c r="C718" s="1">
        <v>6619332</v>
      </c>
    </row>
    <row r="719" spans="3:3" x14ac:dyDescent="0.25">
      <c r="C719" s="1">
        <v>6620570</v>
      </c>
    </row>
    <row r="720" spans="3:3" x14ac:dyDescent="0.25">
      <c r="C720" s="1">
        <v>6826194</v>
      </c>
    </row>
    <row r="721" spans="3:3" x14ac:dyDescent="0.25">
      <c r="C721" s="1">
        <v>6826553</v>
      </c>
    </row>
    <row r="722" spans="3:3" x14ac:dyDescent="0.25">
      <c r="C722" s="1">
        <v>6826692</v>
      </c>
    </row>
    <row r="723" spans="3:3" x14ac:dyDescent="0.25">
      <c r="C723" s="1">
        <v>6826866</v>
      </c>
    </row>
    <row r="724" spans="3:3" x14ac:dyDescent="0.25">
      <c r="C724" s="1">
        <v>6827160</v>
      </c>
    </row>
    <row r="725" spans="3:3" x14ac:dyDescent="0.25">
      <c r="C725" s="1">
        <v>6827410</v>
      </c>
    </row>
    <row r="726" spans="3:3" x14ac:dyDescent="0.25">
      <c r="C726" s="1">
        <v>6827606</v>
      </c>
    </row>
    <row r="727" spans="3:3" x14ac:dyDescent="0.25">
      <c r="C727" s="1">
        <v>6827946</v>
      </c>
    </row>
    <row r="728" spans="3:3" x14ac:dyDescent="0.25">
      <c r="C728" s="1">
        <v>6828272</v>
      </c>
    </row>
    <row r="729" spans="3:3" x14ac:dyDescent="0.25">
      <c r="C729" s="1">
        <v>6828461</v>
      </c>
    </row>
    <row r="730" spans="3:3" x14ac:dyDescent="0.25">
      <c r="C730" s="1">
        <v>6828851</v>
      </c>
    </row>
    <row r="731" spans="3:3" x14ac:dyDescent="0.25">
      <c r="C731" s="1">
        <v>6829383</v>
      </c>
    </row>
    <row r="732" spans="3:3" x14ac:dyDescent="0.25">
      <c r="C732" s="1">
        <v>6829461</v>
      </c>
    </row>
    <row r="733" spans="3:3" x14ac:dyDescent="0.25">
      <c r="C733" s="1">
        <v>6829485</v>
      </c>
    </row>
    <row r="734" spans="3:3" x14ac:dyDescent="0.25">
      <c r="C734" s="1">
        <v>6829557</v>
      </c>
    </row>
    <row r="735" spans="3:3" x14ac:dyDescent="0.25">
      <c r="C735" s="1">
        <v>6829625</v>
      </c>
    </row>
    <row r="736" spans="3:3" x14ac:dyDescent="0.25">
      <c r="C736" s="1">
        <v>6829718</v>
      </c>
    </row>
    <row r="737" spans="3:3" x14ac:dyDescent="0.25">
      <c r="C737" s="1">
        <v>6829928</v>
      </c>
    </row>
    <row r="738" spans="3:3" x14ac:dyDescent="0.25">
      <c r="C738" s="1">
        <v>6830967</v>
      </c>
    </row>
    <row r="739" spans="3:3" x14ac:dyDescent="0.25">
      <c r="C739" s="1">
        <v>6831434</v>
      </c>
    </row>
    <row r="740" spans="3:3" x14ac:dyDescent="0.25">
      <c r="C740" s="1">
        <v>6831610</v>
      </c>
    </row>
    <row r="741" spans="3:3" x14ac:dyDescent="0.25">
      <c r="C741" s="1">
        <v>6832001</v>
      </c>
    </row>
    <row r="742" spans="3:3" x14ac:dyDescent="0.25">
      <c r="C742" s="1">
        <v>6832231</v>
      </c>
    </row>
    <row r="743" spans="3:3" x14ac:dyDescent="0.25">
      <c r="C743" s="1">
        <v>6832544</v>
      </c>
    </row>
    <row r="744" spans="3:3" x14ac:dyDescent="0.25">
      <c r="C744" s="1">
        <v>6832751</v>
      </c>
    </row>
    <row r="745" spans="3:3" x14ac:dyDescent="0.25">
      <c r="C745" s="1">
        <v>6833136</v>
      </c>
    </row>
    <row r="746" spans="3:3" x14ac:dyDescent="0.25">
      <c r="C746" s="1">
        <v>6833174</v>
      </c>
    </row>
    <row r="747" spans="3:3" x14ac:dyDescent="0.25">
      <c r="C747" s="1">
        <v>6833195</v>
      </c>
    </row>
    <row r="748" spans="3:3" x14ac:dyDescent="0.25">
      <c r="C748" s="1">
        <v>6833413</v>
      </c>
    </row>
    <row r="749" spans="3:3" x14ac:dyDescent="0.25">
      <c r="C749" s="1">
        <v>6833553</v>
      </c>
    </row>
    <row r="750" spans="3:3" x14ac:dyDescent="0.25">
      <c r="C750" s="1">
        <v>6833630</v>
      </c>
    </row>
    <row r="751" spans="3:3" x14ac:dyDescent="0.25">
      <c r="C751" s="1">
        <v>6834410</v>
      </c>
    </row>
    <row r="752" spans="3:3" x14ac:dyDescent="0.25">
      <c r="C752" s="1">
        <v>6834673</v>
      </c>
    </row>
    <row r="753" spans="3:3" x14ac:dyDescent="0.25">
      <c r="C753" s="1">
        <v>6835026</v>
      </c>
    </row>
    <row r="754" spans="3:3" x14ac:dyDescent="0.25">
      <c r="C754" s="1">
        <v>6835361</v>
      </c>
    </row>
    <row r="755" spans="3:3" x14ac:dyDescent="0.25">
      <c r="C755" s="1">
        <v>6835920</v>
      </c>
    </row>
    <row r="756" spans="3:3" x14ac:dyDescent="0.25">
      <c r="C756" s="1">
        <v>6836312</v>
      </c>
    </row>
    <row r="757" spans="3:3" x14ac:dyDescent="0.25">
      <c r="C757" s="1">
        <v>6836367</v>
      </c>
    </row>
    <row r="758" spans="3:3" x14ac:dyDescent="0.25">
      <c r="C758" s="1">
        <v>68365034</v>
      </c>
    </row>
    <row r="759" spans="3:3" x14ac:dyDescent="0.25">
      <c r="C759" s="1">
        <v>6836851</v>
      </c>
    </row>
    <row r="760" spans="3:3" x14ac:dyDescent="0.25">
      <c r="C760" s="1">
        <v>6837206</v>
      </c>
    </row>
    <row r="761" spans="3:3" x14ac:dyDescent="0.25">
      <c r="C761" s="1">
        <v>6837908</v>
      </c>
    </row>
    <row r="762" spans="3:3" x14ac:dyDescent="0.25">
      <c r="C762" s="1">
        <v>6838133</v>
      </c>
    </row>
    <row r="763" spans="3:3" x14ac:dyDescent="0.25">
      <c r="C763" s="1">
        <v>6838294</v>
      </c>
    </row>
    <row r="764" spans="3:3" x14ac:dyDescent="0.25">
      <c r="C764" s="1">
        <v>6838527</v>
      </c>
    </row>
    <row r="765" spans="3:3" x14ac:dyDescent="0.25">
      <c r="C765" s="1">
        <v>6838630</v>
      </c>
    </row>
    <row r="766" spans="3:3" x14ac:dyDescent="0.25">
      <c r="C766" s="1">
        <v>6841748</v>
      </c>
    </row>
    <row r="767" spans="3:3" x14ac:dyDescent="0.25">
      <c r="C767" s="1">
        <v>6841524</v>
      </c>
    </row>
    <row r="768" spans="3:3" x14ac:dyDescent="0.25">
      <c r="C768" s="1">
        <v>6840824</v>
      </c>
    </row>
    <row r="769" spans="3:3" x14ac:dyDescent="0.25">
      <c r="C769" s="1">
        <v>6840604</v>
      </c>
    </row>
    <row r="770" spans="3:3" x14ac:dyDescent="0.25">
      <c r="C770" s="1">
        <v>6840364</v>
      </c>
    </row>
    <row r="771" spans="3:3" x14ac:dyDescent="0.25">
      <c r="C771" s="1">
        <v>6839967</v>
      </c>
    </row>
    <row r="772" spans="3:3" x14ac:dyDescent="0.25">
      <c r="C772" s="1">
        <v>6839557</v>
      </c>
    </row>
    <row r="773" spans="3:3" x14ac:dyDescent="0.25">
      <c r="C773" s="1">
        <v>6839053</v>
      </c>
    </row>
    <row r="774" spans="3:3" x14ac:dyDescent="0.25">
      <c r="C774" s="1">
        <v>6838996</v>
      </c>
    </row>
    <row r="775" spans="3:3" x14ac:dyDescent="0.25">
      <c r="C775" s="1">
        <v>6838639</v>
      </c>
    </row>
    <row r="776" spans="3:3" x14ac:dyDescent="0.25">
      <c r="C776" s="1">
        <v>6844107</v>
      </c>
    </row>
    <row r="777" spans="3:3" x14ac:dyDescent="0.25">
      <c r="C777" s="1">
        <v>6843931</v>
      </c>
    </row>
    <row r="778" spans="3:3" x14ac:dyDescent="0.25">
      <c r="C778" s="1">
        <v>6843644</v>
      </c>
    </row>
    <row r="779" spans="3:3" x14ac:dyDescent="0.25">
      <c r="C779" s="1">
        <v>6843425</v>
      </c>
    </row>
    <row r="780" spans="3:3" x14ac:dyDescent="0.25">
      <c r="C780" s="1">
        <v>6843374</v>
      </c>
    </row>
    <row r="781" spans="3:3" x14ac:dyDescent="0.25">
      <c r="C781" s="1">
        <v>6843151</v>
      </c>
    </row>
    <row r="782" spans="3:3" x14ac:dyDescent="0.25">
      <c r="C782" s="1">
        <v>6843070</v>
      </c>
    </row>
    <row r="783" spans="3:3" x14ac:dyDescent="0.25">
      <c r="C783" s="1">
        <v>6842670</v>
      </c>
    </row>
    <row r="784" spans="3:3" x14ac:dyDescent="0.25">
      <c r="C784" s="1">
        <v>6841998</v>
      </c>
    </row>
    <row r="785" spans="3:3" x14ac:dyDescent="0.25">
      <c r="C785" s="1">
        <v>6845980</v>
      </c>
    </row>
    <row r="786" spans="3:3" x14ac:dyDescent="0.25">
      <c r="C786" s="1">
        <v>6845667</v>
      </c>
    </row>
    <row r="787" spans="3:3" x14ac:dyDescent="0.25">
      <c r="C787" s="1">
        <v>6844864</v>
      </c>
    </row>
    <row r="788" spans="3:3" x14ac:dyDescent="0.25">
      <c r="C788" s="1">
        <v>6844359</v>
      </c>
    </row>
    <row r="789" spans="3:3" x14ac:dyDescent="0.25">
      <c r="C789" s="1">
        <v>6844270</v>
      </c>
    </row>
    <row r="790" spans="3:3" x14ac:dyDescent="0.25">
      <c r="C790" s="1">
        <v>6844159</v>
      </c>
    </row>
    <row r="791" spans="3:3" x14ac:dyDescent="0.25">
      <c r="C791" s="1">
        <v>6868020</v>
      </c>
    </row>
    <row r="792" spans="3:3" x14ac:dyDescent="0.25">
      <c r="C792" s="1">
        <v>6867909</v>
      </c>
    </row>
    <row r="793" spans="3:3" x14ac:dyDescent="0.25">
      <c r="C793" s="1">
        <v>6867558</v>
      </c>
    </row>
    <row r="794" spans="3:3" x14ac:dyDescent="0.25">
      <c r="C794" s="1">
        <v>6867209</v>
      </c>
    </row>
    <row r="795" spans="3:3" x14ac:dyDescent="0.25">
      <c r="C795" s="1">
        <v>6866828</v>
      </c>
    </row>
    <row r="796" spans="3:3" x14ac:dyDescent="0.25">
      <c r="C796" s="1">
        <v>6866762</v>
      </c>
    </row>
    <row r="797" spans="3:3" x14ac:dyDescent="0.25">
      <c r="C797" s="1">
        <v>6866607</v>
      </c>
    </row>
    <row r="798" spans="3:3" x14ac:dyDescent="0.25">
      <c r="C798" s="1">
        <v>6865481</v>
      </c>
    </row>
    <row r="799" spans="3:3" x14ac:dyDescent="0.25">
      <c r="C799" s="1">
        <v>6864586</v>
      </c>
    </row>
    <row r="800" spans="3:3" x14ac:dyDescent="0.25">
      <c r="C800" s="1">
        <v>6862945</v>
      </c>
    </row>
    <row r="801" spans="3:3" x14ac:dyDescent="0.25">
      <c r="C801" s="1">
        <v>6862356</v>
      </c>
    </row>
    <row r="802" spans="3:3" x14ac:dyDescent="0.25">
      <c r="C802" s="1">
        <v>6862295</v>
      </c>
    </row>
    <row r="803" spans="3:3" x14ac:dyDescent="0.25">
      <c r="C803" s="1">
        <v>6861594</v>
      </c>
    </row>
    <row r="804" spans="3:3" x14ac:dyDescent="0.25">
      <c r="C804" s="1">
        <v>6861593</v>
      </c>
    </row>
    <row r="805" spans="3:3" x14ac:dyDescent="0.25">
      <c r="C805" s="1">
        <v>6861497</v>
      </c>
    </row>
    <row r="806" spans="3:3" x14ac:dyDescent="0.25">
      <c r="C806" s="1">
        <v>6860195</v>
      </c>
    </row>
    <row r="807" spans="3:3" x14ac:dyDescent="0.25">
      <c r="C807" s="1">
        <v>6859857</v>
      </c>
    </row>
    <row r="808" spans="3:3" x14ac:dyDescent="0.25">
      <c r="C808" s="1">
        <v>6858889</v>
      </c>
    </row>
    <row r="809" spans="3:3" x14ac:dyDescent="0.25">
      <c r="C809" s="1">
        <v>6858820</v>
      </c>
    </row>
    <row r="810" spans="3:3" x14ac:dyDescent="0.25">
      <c r="C810" s="1">
        <v>6858736</v>
      </c>
    </row>
    <row r="811" spans="3:3" x14ac:dyDescent="0.25">
      <c r="C811" s="1">
        <v>6857396</v>
      </c>
    </row>
    <row r="812" spans="3:3" x14ac:dyDescent="0.25">
      <c r="C812" s="1">
        <v>6857381</v>
      </c>
    </row>
    <row r="813" spans="3:3" x14ac:dyDescent="0.25">
      <c r="C813" s="1">
        <v>6856948</v>
      </c>
    </row>
    <row r="814" spans="3:3" x14ac:dyDescent="0.25">
      <c r="C814" s="1">
        <v>6857278</v>
      </c>
    </row>
    <row r="815" spans="3:3" x14ac:dyDescent="0.25">
      <c r="C815" s="1">
        <v>6855479</v>
      </c>
    </row>
    <row r="816" spans="3:3" x14ac:dyDescent="0.25">
      <c r="C816" s="1">
        <v>6846417</v>
      </c>
    </row>
    <row r="817" spans="3:3" x14ac:dyDescent="0.25">
      <c r="C817" s="1">
        <v>6846436</v>
      </c>
    </row>
    <row r="818" spans="3:3" x14ac:dyDescent="0.25">
      <c r="C818" s="1">
        <v>6847395</v>
      </c>
    </row>
    <row r="819" spans="3:3" x14ac:dyDescent="0.25">
      <c r="C819" s="1">
        <v>6847498</v>
      </c>
    </row>
    <row r="820" spans="3:3" x14ac:dyDescent="0.25">
      <c r="C820" s="1">
        <v>6856931</v>
      </c>
    </row>
    <row r="821" spans="3:3" x14ac:dyDescent="0.25">
      <c r="C821" s="1">
        <v>6856777</v>
      </c>
    </row>
    <row r="822" spans="3:3" x14ac:dyDescent="0.25">
      <c r="C822" s="1">
        <v>685660</v>
      </c>
    </row>
    <row r="823" spans="3:3" x14ac:dyDescent="0.25">
      <c r="C823" s="1">
        <v>6856373</v>
      </c>
    </row>
    <row r="824" spans="3:3" x14ac:dyDescent="0.25">
      <c r="C824" s="1">
        <v>6855684</v>
      </c>
    </row>
    <row r="825" spans="3:3" x14ac:dyDescent="0.25">
      <c r="C825" s="1">
        <v>6855861</v>
      </c>
    </row>
    <row r="826" spans="3:3" x14ac:dyDescent="0.25">
      <c r="C826" s="1">
        <v>6856232</v>
      </c>
    </row>
    <row r="827" spans="3:3" x14ac:dyDescent="0.25">
      <c r="C827" s="1">
        <v>6856304</v>
      </c>
    </row>
    <row r="828" spans="3:3" x14ac:dyDescent="0.25">
      <c r="C828" s="1">
        <v>6847658</v>
      </c>
    </row>
    <row r="829" spans="3:3" x14ac:dyDescent="0.25">
      <c r="C829" s="1">
        <v>6848177</v>
      </c>
    </row>
    <row r="830" spans="3:3" x14ac:dyDescent="0.25">
      <c r="C830" s="1">
        <v>6848266</v>
      </c>
    </row>
    <row r="831" spans="3:3" x14ac:dyDescent="0.25">
      <c r="C831" s="1">
        <v>6850629</v>
      </c>
    </row>
    <row r="832" spans="3:3" x14ac:dyDescent="0.25">
      <c r="C832" s="1">
        <v>6850303</v>
      </c>
    </row>
    <row r="833" spans="3:3" x14ac:dyDescent="0.25">
      <c r="C833" s="1">
        <v>6874666</v>
      </c>
    </row>
    <row r="834" spans="3:3" x14ac:dyDescent="0.25">
      <c r="C834" s="1">
        <v>6874596</v>
      </c>
    </row>
    <row r="835" spans="3:3" x14ac:dyDescent="0.25">
      <c r="C835" s="1">
        <v>6874231</v>
      </c>
    </row>
    <row r="836" spans="3:3" x14ac:dyDescent="0.25">
      <c r="C836" s="1">
        <v>6873849</v>
      </c>
    </row>
    <row r="837" spans="3:3" x14ac:dyDescent="0.25">
      <c r="C837" s="1">
        <v>6873616</v>
      </c>
    </row>
    <row r="838" spans="3:3" x14ac:dyDescent="0.25">
      <c r="C838" s="1">
        <v>6872275</v>
      </c>
    </row>
    <row r="839" spans="3:3" x14ac:dyDescent="0.25">
      <c r="C839" s="1">
        <v>6872116</v>
      </c>
    </row>
    <row r="840" spans="3:3" x14ac:dyDescent="0.25">
      <c r="C840" s="1">
        <v>6872080</v>
      </c>
    </row>
    <row r="841" spans="3:3" x14ac:dyDescent="0.25">
      <c r="C841" s="1">
        <v>6870970</v>
      </c>
    </row>
    <row r="842" spans="3:3" x14ac:dyDescent="0.25">
      <c r="C842" s="1">
        <v>6871186</v>
      </c>
    </row>
    <row r="843" spans="3:3" x14ac:dyDescent="0.25">
      <c r="C843" s="1">
        <v>6871352</v>
      </c>
    </row>
    <row r="844" spans="3:3" x14ac:dyDescent="0.25">
      <c r="C844" s="1">
        <v>6871879</v>
      </c>
    </row>
    <row r="845" spans="3:3" x14ac:dyDescent="0.25">
      <c r="C845" s="1">
        <v>6871872</v>
      </c>
    </row>
    <row r="846" spans="3:3" x14ac:dyDescent="0.25">
      <c r="C846" s="1">
        <v>6870861</v>
      </c>
    </row>
    <row r="847" spans="3:3" x14ac:dyDescent="0.25">
      <c r="C847" s="1">
        <v>6870798</v>
      </c>
    </row>
    <row r="848" spans="3:3" x14ac:dyDescent="0.25">
      <c r="C848" s="1">
        <v>6868128</v>
      </c>
    </row>
    <row r="849" spans="3:3" x14ac:dyDescent="0.25">
      <c r="C849" s="1">
        <v>6868393</v>
      </c>
    </row>
    <row r="850" spans="3:3" x14ac:dyDescent="0.25">
      <c r="C850" s="1">
        <v>6869725</v>
      </c>
    </row>
    <row r="851" spans="3:3" x14ac:dyDescent="0.25">
      <c r="C851" s="1">
        <v>6869685</v>
      </c>
    </row>
    <row r="852" spans="3:3" x14ac:dyDescent="0.25">
      <c r="C852" s="1">
        <v>6869265</v>
      </c>
    </row>
    <row r="853" spans="3:3" x14ac:dyDescent="0.25">
      <c r="C853" s="1">
        <v>6868891</v>
      </c>
    </row>
    <row r="854" spans="3:3" x14ac:dyDescent="0.25">
      <c r="C854" s="1">
        <v>6852650</v>
      </c>
    </row>
    <row r="855" spans="3:3" x14ac:dyDescent="0.25">
      <c r="C855" s="1">
        <v>6852737</v>
      </c>
    </row>
    <row r="856" spans="3:3" x14ac:dyDescent="0.25">
      <c r="C856" s="1">
        <v>6853223</v>
      </c>
    </row>
    <row r="857" spans="3:3" x14ac:dyDescent="0.25">
      <c r="C857" s="1">
        <v>6853565</v>
      </c>
    </row>
    <row r="858" spans="3:3" x14ac:dyDescent="0.25">
      <c r="C858" s="1">
        <v>6853593</v>
      </c>
    </row>
    <row r="859" spans="3:3" x14ac:dyDescent="0.25">
      <c r="C859" s="1">
        <v>6853724</v>
      </c>
    </row>
    <row r="860" spans="3:3" x14ac:dyDescent="0.25">
      <c r="C860" s="1">
        <v>6855467</v>
      </c>
    </row>
    <row r="861" spans="3:3" x14ac:dyDescent="0.25">
      <c r="C861" s="1">
        <v>1640415</v>
      </c>
    </row>
    <row r="862" spans="3:3" x14ac:dyDescent="0.25">
      <c r="C862" s="1">
        <v>174748</v>
      </c>
    </row>
    <row r="863" spans="3:3" x14ac:dyDescent="0.25">
      <c r="C863" s="1">
        <v>1921958</v>
      </c>
    </row>
    <row r="864" spans="3:3" x14ac:dyDescent="0.25">
      <c r="C864" s="1">
        <v>24671954</v>
      </c>
    </row>
    <row r="865" spans="3:3" x14ac:dyDescent="0.25">
      <c r="C865" s="1">
        <v>2488025</v>
      </c>
    </row>
    <row r="866" spans="3:3" x14ac:dyDescent="0.25">
      <c r="C866" s="1">
        <v>2529472</v>
      </c>
    </row>
    <row r="867" spans="3:3" x14ac:dyDescent="0.25">
      <c r="C867" s="1">
        <v>2631918</v>
      </c>
    </row>
    <row r="868" spans="3:3" x14ac:dyDescent="0.25">
      <c r="C868" s="1">
        <v>2792469</v>
      </c>
    </row>
    <row r="869" spans="3:3" x14ac:dyDescent="0.25">
      <c r="C869" s="1">
        <v>2801198</v>
      </c>
    </row>
    <row r="870" spans="3:3" x14ac:dyDescent="0.25">
      <c r="C870" s="1">
        <v>2970805</v>
      </c>
    </row>
    <row r="871" spans="3:3" x14ac:dyDescent="0.25">
      <c r="C871" s="1">
        <v>2978074</v>
      </c>
    </row>
    <row r="872" spans="3:3" x14ac:dyDescent="0.25">
      <c r="C872" s="1">
        <v>3107667</v>
      </c>
    </row>
    <row r="873" spans="3:3" x14ac:dyDescent="0.25">
      <c r="C873" s="1">
        <v>3146380</v>
      </c>
    </row>
    <row r="874" spans="3:3" x14ac:dyDescent="0.25">
      <c r="C874" s="1">
        <v>3176995</v>
      </c>
    </row>
    <row r="875" spans="3:3" x14ac:dyDescent="0.25">
      <c r="C875" s="1">
        <v>34740077</v>
      </c>
    </row>
    <row r="876" spans="3:3" x14ac:dyDescent="0.25">
      <c r="C876" s="1">
        <v>3596546</v>
      </c>
    </row>
    <row r="877" spans="3:3" x14ac:dyDescent="0.25">
      <c r="C877" s="1">
        <v>3701872</v>
      </c>
    </row>
    <row r="878" spans="3:3" x14ac:dyDescent="0.25">
      <c r="C878" s="1">
        <v>3782730</v>
      </c>
    </row>
    <row r="879" spans="3:3" x14ac:dyDescent="0.25">
      <c r="C879" s="1">
        <v>454792</v>
      </c>
    </row>
    <row r="880" spans="3:3" x14ac:dyDescent="0.25">
      <c r="C880" s="1">
        <v>4589931</v>
      </c>
    </row>
    <row r="881" spans="3:3" x14ac:dyDescent="0.25">
      <c r="C881" s="1">
        <v>4593776</v>
      </c>
    </row>
    <row r="882" spans="3:3" x14ac:dyDescent="0.25">
      <c r="C882" s="1">
        <v>4618592</v>
      </c>
    </row>
    <row r="883" spans="3:3" x14ac:dyDescent="0.25">
      <c r="C883" s="1">
        <v>4622731</v>
      </c>
    </row>
    <row r="884" spans="3:3" x14ac:dyDescent="0.25">
      <c r="C884" s="1">
        <v>4656902</v>
      </c>
    </row>
    <row r="885" spans="3:3" x14ac:dyDescent="0.25">
      <c r="C885" s="1">
        <v>4671240</v>
      </c>
    </row>
    <row r="886" spans="3:3" x14ac:dyDescent="0.25">
      <c r="C886" s="1">
        <v>4684052</v>
      </c>
    </row>
    <row r="887" spans="3:3" x14ac:dyDescent="0.25">
      <c r="C887" s="1">
        <v>4751302</v>
      </c>
    </row>
    <row r="888" spans="3:3" x14ac:dyDescent="0.25">
      <c r="C888" s="1">
        <v>4851616</v>
      </c>
    </row>
    <row r="889" spans="3:3" x14ac:dyDescent="0.25">
      <c r="C889" s="1">
        <v>5015051</v>
      </c>
    </row>
    <row r="890" spans="3:3" x14ac:dyDescent="0.25">
      <c r="C890" s="1">
        <v>5028552</v>
      </c>
    </row>
    <row r="891" spans="3:3" x14ac:dyDescent="0.25">
      <c r="C891" s="1">
        <v>5034956</v>
      </c>
    </row>
    <row r="892" spans="3:3" x14ac:dyDescent="0.25">
      <c r="C892" s="1">
        <v>5342696</v>
      </c>
    </row>
    <row r="893" spans="3:3" x14ac:dyDescent="0.25">
      <c r="C893" s="1">
        <v>534310</v>
      </c>
    </row>
    <row r="894" spans="3:3" x14ac:dyDescent="0.25">
      <c r="C894" s="1">
        <v>5345224</v>
      </c>
    </row>
    <row r="895" spans="3:3" x14ac:dyDescent="0.25">
      <c r="C895" s="1">
        <v>5349257</v>
      </c>
    </row>
    <row r="896" spans="3:3" x14ac:dyDescent="0.25">
      <c r="C896" s="1">
        <v>5388239</v>
      </c>
    </row>
    <row r="897" spans="3:3" x14ac:dyDescent="0.25">
      <c r="C897" s="1">
        <v>5399398</v>
      </c>
    </row>
    <row r="898" spans="3:3" x14ac:dyDescent="0.25">
      <c r="C898" s="1">
        <v>5448099</v>
      </c>
    </row>
    <row r="899" spans="3:3" x14ac:dyDescent="0.25">
      <c r="C899" s="1">
        <v>5528313</v>
      </c>
    </row>
    <row r="900" spans="3:3" x14ac:dyDescent="0.25">
      <c r="C900" s="1">
        <v>5539375</v>
      </c>
    </row>
    <row r="901" spans="3:3" x14ac:dyDescent="0.25">
      <c r="C901" s="1">
        <v>5541235</v>
      </c>
    </row>
    <row r="902" spans="3:3" x14ac:dyDescent="0.25">
      <c r="C902" s="1">
        <v>6626705</v>
      </c>
    </row>
    <row r="903" spans="3:3" x14ac:dyDescent="0.25">
      <c r="C903" s="1">
        <v>6895978</v>
      </c>
    </row>
    <row r="904" spans="3:3" x14ac:dyDescent="0.25">
      <c r="C904" s="1">
        <v>6920184</v>
      </c>
    </row>
    <row r="905" spans="3:3" x14ac:dyDescent="0.25">
      <c r="C905" s="1">
        <v>6136181</v>
      </c>
    </row>
    <row r="906" spans="3:3" x14ac:dyDescent="0.25">
      <c r="C906" s="1">
        <v>6176588</v>
      </c>
    </row>
    <row r="907" spans="3:3" x14ac:dyDescent="0.25">
      <c r="C907" s="1">
        <v>6205610</v>
      </c>
    </row>
    <row r="908" spans="3:3" x14ac:dyDescent="0.25">
      <c r="C908" s="1">
        <v>6221150</v>
      </c>
    </row>
    <row r="909" spans="3:3" x14ac:dyDescent="0.25">
      <c r="C909" s="1">
        <v>6230336</v>
      </c>
    </row>
    <row r="910" spans="3:3" x14ac:dyDescent="0.25">
      <c r="C910" s="1">
        <v>6243927</v>
      </c>
    </row>
    <row r="911" spans="3:3" x14ac:dyDescent="0.25">
      <c r="C911" s="1">
        <v>6271161</v>
      </c>
    </row>
    <row r="912" spans="3:3" x14ac:dyDescent="0.25">
      <c r="C912" s="1">
        <v>6279095</v>
      </c>
    </row>
    <row r="913" spans="3:3" x14ac:dyDescent="0.25">
      <c r="C913" s="1">
        <v>6282598</v>
      </c>
    </row>
    <row r="914" spans="3:3" x14ac:dyDescent="0.25">
      <c r="C914" s="1">
        <v>6287058</v>
      </c>
    </row>
    <row r="915" spans="3:3" x14ac:dyDescent="0.25">
      <c r="C915" s="1">
        <v>6300612</v>
      </c>
    </row>
    <row r="916" spans="3:3" x14ac:dyDescent="0.25">
      <c r="C916" s="1">
        <v>6306510</v>
      </c>
    </row>
    <row r="917" spans="3:3" x14ac:dyDescent="0.25">
      <c r="C917" s="1">
        <v>6307166</v>
      </c>
    </row>
    <row r="918" spans="3:3" x14ac:dyDescent="0.25">
      <c r="C918" s="1">
        <v>6315205</v>
      </c>
    </row>
    <row r="919" spans="3:3" x14ac:dyDescent="0.25">
      <c r="C919" s="1">
        <v>6323227</v>
      </c>
    </row>
    <row r="920" spans="3:3" x14ac:dyDescent="0.25">
      <c r="C920" s="1">
        <v>6331070</v>
      </c>
    </row>
    <row r="921" spans="3:3" x14ac:dyDescent="0.25">
      <c r="C921" s="1">
        <v>6340721</v>
      </c>
    </row>
    <row r="922" spans="3:3" x14ac:dyDescent="0.25">
      <c r="C922" s="1">
        <v>6343243</v>
      </c>
    </row>
    <row r="923" spans="3:3" x14ac:dyDescent="0.25">
      <c r="C923" s="1">
        <v>6347814</v>
      </c>
    </row>
    <row r="924" spans="3:3" x14ac:dyDescent="0.25">
      <c r="C924" s="1">
        <v>6352599</v>
      </c>
    </row>
    <row r="925" spans="3:3" x14ac:dyDescent="0.25">
      <c r="C925" s="1">
        <v>6366265</v>
      </c>
    </row>
    <row r="926" spans="3:3" x14ac:dyDescent="0.25">
      <c r="C926" s="1">
        <v>6371011</v>
      </c>
    </row>
    <row r="927" spans="3:3" x14ac:dyDescent="0.25">
      <c r="C927" s="1">
        <v>6388411</v>
      </c>
    </row>
    <row r="928" spans="3:3" x14ac:dyDescent="0.25">
      <c r="C928" s="1">
        <v>6398598</v>
      </c>
    </row>
    <row r="929" spans="3:3" x14ac:dyDescent="0.25">
      <c r="C929" s="1">
        <v>6411427</v>
      </c>
    </row>
    <row r="930" spans="3:3" x14ac:dyDescent="0.25">
      <c r="C930" s="1">
        <v>6420248</v>
      </c>
    </row>
    <row r="931" spans="3:3" x14ac:dyDescent="0.25">
      <c r="C931" s="1">
        <v>6421326</v>
      </c>
    </row>
    <row r="932" spans="3:3" x14ac:dyDescent="0.25">
      <c r="C932" s="1">
        <v>6437312</v>
      </c>
    </row>
    <row r="933" spans="3:3" x14ac:dyDescent="0.25">
      <c r="C933" s="1">
        <v>6443663</v>
      </c>
    </row>
    <row r="934" spans="3:3" x14ac:dyDescent="0.25">
      <c r="C934" s="1">
        <v>6451249</v>
      </c>
    </row>
    <row r="935" spans="3:3" x14ac:dyDescent="0.25">
      <c r="C935" s="1">
        <v>6465069</v>
      </c>
    </row>
    <row r="936" spans="3:3" x14ac:dyDescent="0.25">
      <c r="C936" s="1">
        <v>6476442</v>
      </c>
    </row>
    <row r="937" spans="3:3" x14ac:dyDescent="0.25">
      <c r="C937" s="1">
        <v>6477752</v>
      </c>
    </row>
    <row r="938" spans="3:3" x14ac:dyDescent="0.25">
      <c r="C938" s="1">
        <v>6492511</v>
      </c>
    </row>
    <row r="939" spans="3:3" x14ac:dyDescent="0.25">
      <c r="C939" s="1">
        <v>6522001</v>
      </c>
    </row>
    <row r="940" spans="3:3" x14ac:dyDescent="0.25">
      <c r="C940" s="1">
        <v>6525439</v>
      </c>
    </row>
    <row r="941" spans="3:3" x14ac:dyDescent="0.25">
      <c r="C941" s="1">
        <v>6527933</v>
      </c>
    </row>
    <row r="942" spans="3:3" x14ac:dyDescent="0.25">
      <c r="C942" s="1">
        <v>6530682</v>
      </c>
    </row>
    <row r="943" spans="3:3" x14ac:dyDescent="0.25">
      <c r="C943" s="1">
        <v>6531339</v>
      </c>
    </row>
    <row r="944" spans="3:3" x14ac:dyDescent="0.25">
      <c r="C944" s="1">
        <v>6531382</v>
      </c>
    </row>
    <row r="945" spans="3:3" x14ac:dyDescent="0.25">
      <c r="C945" s="1">
        <v>6531492</v>
      </c>
    </row>
    <row r="946" spans="3:3" x14ac:dyDescent="0.25">
      <c r="C946" s="1">
        <v>6534865</v>
      </c>
    </row>
    <row r="947" spans="3:3" x14ac:dyDescent="0.25">
      <c r="C947" s="1">
        <v>6540480</v>
      </c>
    </row>
    <row r="948" spans="3:3" x14ac:dyDescent="0.25">
      <c r="C948" s="1">
        <v>6545733</v>
      </c>
    </row>
    <row r="949" spans="3:3" x14ac:dyDescent="0.25">
      <c r="C949" s="1">
        <v>6550162</v>
      </c>
    </row>
    <row r="950" spans="3:3" x14ac:dyDescent="0.25">
      <c r="C950" s="1">
        <v>6551647</v>
      </c>
    </row>
    <row r="951" spans="3:3" x14ac:dyDescent="0.25">
      <c r="C951" s="1">
        <v>6552541</v>
      </c>
    </row>
    <row r="952" spans="3:3" x14ac:dyDescent="0.25">
      <c r="C952" s="1">
        <v>6554064</v>
      </c>
    </row>
    <row r="953" spans="3:3" x14ac:dyDescent="0.25">
      <c r="C953" s="1">
        <v>6554503</v>
      </c>
    </row>
    <row r="954" spans="3:3" x14ac:dyDescent="0.25">
      <c r="C954" s="1">
        <v>6556591</v>
      </c>
    </row>
    <row r="955" spans="3:3" x14ac:dyDescent="0.25">
      <c r="C955" s="1">
        <v>6563128</v>
      </c>
    </row>
    <row r="956" spans="3:3" x14ac:dyDescent="0.25">
      <c r="C956" s="1">
        <v>6575476</v>
      </c>
    </row>
    <row r="957" spans="3:3" x14ac:dyDescent="0.25">
      <c r="C957" s="1">
        <v>6588520</v>
      </c>
    </row>
    <row r="958" spans="3:3" x14ac:dyDescent="0.25">
      <c r="C958" s="1">
        <v>6590081</v>
      </c>
    </row>
    <row r="959" spans="3:3" x14ac:dyDescent="0.25">
      <c r="C959" s="1">
        <v>6590124</v>
      </c>
    </row>
    <row r="960" spans="3:3" x14ac:dyDescent="0.25">
      <c r="C960" s="1">
        <v>6591307</v>
      </c>
    </row>
    <row r="961" spans="3:3" x14ac:dyDescent="0.25">
      <c r="C961" s="1">
        <v>6591853</v>
      </c>
    </row>
    <row r="962" spans="3:3" x14ac:dyDescent="0.25">
      <c r="C962" s="1">
        <v>6592643</v>
      </c>
    </row>
    <row r="963" spans="3:3" x14ac:dyDescent="0.25">
      <c r="C963" s="1">
        <v>6593204</v>
      </c>
    </row>
    <row r="964" spans="3:3" x14ac:dyDescent="0.25">
      <c r="C964" s="1">
        <v>6593258</v>
      </c>
    </row>
    <row r="965" spans="3:3" x14ac:dyDescent="0.25">
      <c r="C965" s="1">
        <v>6593438</v>
      </c>
    </row>
    <row r="966" spans="3:3" x14ac:dyDescent="0.25">
      <c r="C966" s="1">
        <v>6595284</v>
      </c>
    </row>
    <row r="967" spans="3:3" x14ac:dyDescent="0.25">
      <c r="C967" s="1">
        <v>6595691</v>
      </c>
    </row>
    <row r="968" spans="3:3" x14ac:dyDescent="0.25">
      <c r="C968" s="1">
        <v>6597742</v>
      </c>
    </row>
    <row r="969" spans="3:3" x14ac:dyDescent="0.25">
      <c r="C969" s="1">
        <v>6598276</v>
      </c>
    </row>
    <row r="970" spans="3:3" x14ac:dyDescent="0.25">
      <c r="C970" s="1">
        <v>6598691</v>
      </c>
    </row>
    <row r="971" spans="3:3" x14ac:dyDescent="0.25">
      <c r="C971" s="1">
        <v>6599011</v>
      </c>
    </row>
    <row r="972" spans="3:3" x14ac:dyDescent="0.25">
      <c r="C972" s="1">
        <v>6600064</v>
      </c>
    </row>
    <row r="973" spans="3:3" x14ac:dyDescent="0.25">
      <c r="C973" s="1">
        <v>6601190</v>
      </c>
    </row>
    <row r="974" spans="3:3" x14ac:dyDescent="0.25">
      <c r="C974" s="1">
        <v>6601564</v>
      </c>
    </row>
    <row r="975" spans="3:3" x14ac:dyDescent="0.25">
      <c r="C975" s="1">
        <v>6601572</v>
      </c>
    </row>
    <row r="976" spans="3:3" x14ac:dyDescent="0.25">
      <c r="C976" s="1">
        <v>6601842</v>
      </c>
    </row>
    <row r="977" spans="3:3" x14ac:dyDescent="0.25">
      <c r="C977" s="1">
        <v>6602674</v>
      </c>
    </row>
    <row r="978" spans="3:3" x14ac:dyDescent="0.25">
      <c r="C978" s="1">
        <v>6603158</v>
      </c>
    </row>
    <row r="979" spans="3:3" x14ac:dyDescent="0.25">
      <c r="C979" s="1">
        <v>6603403</v>
      </c>
    </row>
    <row r="980" spans="3:3" x14ac:dyDescent="0.25">
      <c r="C980" s="1">
        <v>66036903</v>
      </c>
    </row>
    <row r="981" spans="3:3" x14ac:dyDescent="0.25">
      <c r="C981" s="1">
        <v>6603941</v>
      </c>
    </row>
    <row r="982" spans="3:3" x14ac:dyDescent="0.25">
      <c r="C982" s="1">
        <v>6604942</v>
      </c>
    </row>
    <row r="983" spans="3:3" x14ac:dyDescent="0.25">
      <c r="C983" s="1">
        <v>6604997</v>
      </c>
    </row>
    <row r="984" spans="3:3" x14ac:dyDescent="0.25">
      <c r="C984" s="1">
        <v>6606470</v>
      </c>
    </row>
    <row r="985" spans="3:3" x14ac:dyDescent="0.25">
      <c r="C985" s="1">
        <v>6606675</v>
      </c>
    </row>
    <row r="986" spans="3:3" x14ac:dyDescent="0.25">
      <c r="C986" s="1">
        <v>6607536</v>
      </c>
    </row>
    <row r="987" spans="3:3" x14ac:dyDescent="0.25">
      <c r="C987" s="1">
        <v>6607708</v>
      </c>
    </row>
    <row r="988" spans="3:3" x14ac:dyDescent="0.25">
      <c r="C988" s="1">
        <v>6608320</v>
      </c>
    </row>
    <row r="989" spans="3:3" x14ac:dyDescent="0.25">
      <c r="C989" s="1">
        <v>6609888</v>
      </c>
    </row>
    <row r="990" spans="3:3" x14ac:dyDescent="0.25">
      <c r="C990" s="1">
        <v>6609904</v>
      </c>
    </row>
    <row r="991" spans="3:3" x14ac:dyDescent="0.25">
      <c r="C991" s="1">
        <v>6610559</v>
      </c>
    </row>
    <row r="992" spans="3:3" x14ac:dyDescent="0.25">
      <c r="C992" s="1">
        <v>6612144</v>
      </c>
    </row>
    <row r="993" spans="3:3" x14ac:dyDescent="0.25">
      <c r="C993" s="1">
        <v>6151041</v>
      </c>
    </row>
    <row r="994" spans="3:3" x14ac:dyDescent="0.25">
      <c r="C994" s="1">
        <v>7052296</v>
      </c>
    </row>
    <row r="995" spans="3:3" x14ac:dyDescent="0.25">
      <c r="C995" s="1">
        <v>7054624</v>
      </c>
    </row>
    <row r="996" spans="3:3" x14ac:dyDescent="0.25">
      <c r="C996" s="1">
        <v>7055126</v>
      </c>
    </row>
    <row r="997" spans="3:3" x14ac:dyDescent="0.25">
      <c r="C997" s="1">
        <v>7055545</v>
      </c>
    </row>
    <row r="998" spans="3:3" x14ac:dyDescent="0.25">
      <c r="C998" s="1">
        <v>7055768</v>
      </c>
    </row>
    <row r="999" spans="3:3" x14ac:dyDescent="0.25">
      <c r="C999" s="1">
        <v>7056611</v>
      </c>
    </row>
    <row r="1000" spans="3:3" x14ac:dyDescent="0.25">
      <c r="C1000" s="1">
        <v>7057291</v>
      </c>
    </row>
    <row r="1001" spans="3:3" x14ac:dyDescent="0.25">
      <c r="C1001" s="1">
        <v>7057294</v>
      </c>
    </row>
    <row r="1002" spans="3:3" x14ac:dyDescent="0.25">
      <c r="C1002" s="1">
        <v>7057584</v>
      </c>
    </row>
    <row r="1003" spans="3:3" x14ac:dyDescent="0.25">
      <c r="C1003" s="1">
        <v>7057698</v>
      </c>
    </row>
    <row r="1004" spans="3:3" x14ac:dyDescent="0.25">
      <c r="C1004" s="1">
        <v>7057932</v>
      </c>
    </row>
    <row r="1005" spans="3:3" x14ac:dyDescent="0.25">
      <c r="C1005" s="1">
        <v>7057949</v>
      </c>
    </row>
    <row r="1006" spans="3:3" x14ac:dyDescent="0.25">
      <c r="C1006" s="1">
        <v>7058739</v>
      </c>
    </row>
    <row r="1007" spans="3:3" x14ac:dyDescent="0.25">
      <c r="C1007" s="1">
        <v>7058834</v>
      </c>
    </row>
    <row r="1008" spans="3:3" x14ac:dyDescent="0.25">
      <c r="C1008" s="1">
        <v>7058903</v>
      </c>
    </row>
    <row r="1009" spans="3:3" x14ac:dyDescent="0.25">
      <c r="C1009" s="1">
        <v>7059562</v>
      </c>
    </row>
    <row r="1010" spans="3:3" x14ac:dyDescent="0.25">
      <c r="C1010" s="1">
        <v>7059998</v>
      </c>
    </row>
    <row r="1011" spans="3:3" x14ac:dyDescent="0.25">
      <c r="C1011" s="1">
        <v>7060008</v>
      </c>
    </row>
    <row r="1012" spans="3:3" x14ac:dyDescent="0.25">
      <c r="C1012" s="1">
        <v>7060613</v>
      </c>
    </row>
    <row r="1013" spans="3:3" x14ac:dyDescent="0.25">
      <c r="C1013" s="1">
        <v>7060726</v>
      </c>
    </row>
    <row r="1014" spans="3:3" x14ac:dyDescent="0.25">
      <c r="C1014" s="1">
        <v>7061107</v>
      </c>
    </row>
    <row r="1015" spans="3:3" x14ac:dyDescent="0.25">
      <c r="C1015" s="1">
        <v>7061549</v>
      </c>
    </row>
    <row r="1016" spans="3:3" x14ac:dyDescent="0.25">
      <c r="C1016" s="1">
        <v>7061930</v>
      </c>
    </row>
    <row r="1017" spans="3:3" x14ac:dyDescent="0.25">
      <c r="C1017" s="1">
        <v>7061968</v>
      </c>
    </row>
    <row r="1018" spans="3:3" x14ac:dyDescent="0.25">
      <c r="C1018" s="1">
        <v>7062606</v>
      </c>
    </row>
    <row r="1019" spans="3:3" x14ac:dyDescent="0.25">
      <c r="C1019" s="1">
        <v>7063919</v>
      </c>
    </row>
    <row r="1020" spans="3:3" x14ac:dyDescent="0.25">
      <c r="C1020" s="1">
        <v>7064129</v>
      </c>
    </row>
    <row r="1021" spans="3:3" x14ac:dyDescent="0.25">
      <c r="C1021" s="1">
        <v>7064679</v>
      </c>
    </row>
    <row r="1022" spans="3:3" x14ac:dyDescent="0.25">
      <c r="C1022" s="1">
        <v>7064756</v>
      </c>
    </row>
    <row r="1023" spans="3:3" x14ac:dyDescent="0.25">
      <c r="C1023" s="1">
        <v>7064866</v>
      </c>
    </row>
    <row r="1024" spans="3:3" x14ac:dyDescent="0.25">
      <c r="C1024" s="1">
        <v>7065089</v>
      </c>
    </row>
    <row r="1025" spans="3:3" x14ac:dyDescent="0.25">
      <c r="C1025" s="1">
        <v>7065106</v>
      </c>
    </row>
    <row r="1026" spans="3:3" x14ac:dyDescent="0.25">
      <c r="C1026" s="1">
        <v>7065230</v>
      </c>
    </row>
    <row r="1027" spans="3:3" x14ac:dyDescent="0.25">
      <c r="C1027" s="1">
        <v>7065462</v>
      </c>
    </row>
    <row r="1028" spans="3:3" x14ac:dyDescent="0.25">
      <c r="C1028" s="1">
        <v>7066521</v>
      </c>
    </row>
    <row r="1029" spans="3:3" x14ac:dyDescent="0.25">
      <c r="C1029" s="1">
        <v>7066585</v>
      </c>
    </row>
    <row r="1030" spans="3:3" x14ac:dyDescent="0.25">
      <c r="C1030" s="1">
        <v>7066843</v>
      </c>
    </row>
    <row r="1031" spans="3:3" x14ac:dyDescent="0.25">
      <c r="C1031" s="1">
        <v>7067252</v>
      </c>
    </row>
    <row r="1032" spans="3:3" x14ac:dyDescent="0.25">
      <c r="C1032" s="1">
        <v>7067377</v>
      </c>
    </row>
    <row r="1033" spans="3:3" x14ac:dyDescent="0.25">
      <c r="C1033" s="1">
        <v>7067778</v>
      </c>
    </row>
    <row r="1034" spans="3:3" x14ac:dyDescent="0.25">
      <c r="C1034" s="1">
        <v>7068427</v>
      </c>
    </row>
    <row r="1035" spans="3:3" x14ac:dyDescent="0.25">
      <c r="C1035" s="1">
        <v>7068454</v>
      </c>
    </row>
    <row r="1036" spans="3:3" x14ac:dyDescent="0.25">
      <c r="C1036" s="1">
        <v>7068462</v>
      </c>
    </row>
    <row r="1037" spans="3:3" x14ac:dyDescent="0.25">
      <c r="C1037" s="1">
        <v>7068804</v>
      </c>
    </row>
    <row r="1038" spans="3:3" x14ac:dyDescent="0.25">
      <c r="C1038" s="1">
        <v>7068966</v>
      </c>
    </row>
    <row r="1039" spans="3:3" x14ac:dyDescent="0.25">
      <c r="C1039" s="1">
        <v>7069191</v>
      </c>
    </row>
    <row r="1040" spans="3:3" x14ac:dyDescent="0.25">
      <c r="C1040" s="1">
        <v>7070078</v>
      </c>
    </row>
    <row r="1041" spans="3:3" x14ac:dyDescent="0.25">
      <c r="C1041" s="1">
        <v>7070164</v>
      </c>
    </row>
    <row r="1042" spans="3:3" x14ac:dyDescent="0.25">
      <c r="C1042" s="1">
        <v>7070961</v>
      </c>
    </row>
    <row r="1043" spans="3:3" x14ac:dyDescent="0.25">
      <c r="C1043" s="1">
        <v>7071537</v>
      </c>
    </row>
    <row r="1044" spans="3:3" x14ac:dyDescent="0.25">
      <c r="C1044" s="1">
        <v>7071745</v>
      </c>
    </row>
    <row r="1045" spans="3:3" x14ac:dyDescent="0.25">
      <c r="C1045" s="1">
        <v>4472379</v>
      </c>
    </row>
    <row r="1046" spans="3:3" x14ac:dyDescent="0.25">
      <c r="C1046" s="1">
        <v>7072044</v>
      </c>
    </row>
    <row r="1047" spans="3:3" x14ac:dyDescent="0.25">
      <c r="C1047" s="1">
        <v>7072328</v>
      </c>
    </row>
    <row r="1048" spans="3:3" x14ac:dyDescent="0.25">
      <c r="C1048" s="1">
        <v>7072656</v>
      </c>
    </row>
    <row r="1049" spans="3:3" x14ac:dyDescent="0.25">
      <c r="C1049" s="1">
        <v>7073028</v>
      </c>
    </row>
    <row r="1050" spans="3:3" x14ac:dyDescent="0.25">
      <c r="C1050" s="1">
        <v>7073505</v>
      </c>
    </row>
    <row r="1051" spans="3:3" x14ac:dyDescent="0.25">
      <c r="C1051" s="1">
        <v>7073722</v>
      </c>
    </row>
    <row r="1052" spans="3:3" x14ac:dyDescent="0.25">
      <c r="C1052" s="1">
        <v>7074144</v>
      </c>
    </row>
    <row r="1053" spans="3:3" x14ac:dyDescent="0.25">
      <c r="C1053" s="1">
        <v>7074221</v>
      </c>
    </row>
    <row r="1054" spans="3:3" x14ac:dyDescent="0.25">
      <c r="C1054" s="1">
        <v>7075590</v>
      </c>
    </row>
    <row r="1055" spans="3:3" x14ac:dyDescent="0.25">
      <c r="C1055" s="1">
        <v>7075754</v>
      </c>
    </row>
    <row r="1056" spans="3:3" x14ac:dyDescent="0.25">
      <c r="C1056" s="1">
        <v>7076136</v>
      </c>
    </row>
    <row r="1057" spans="3:3" x14ac:dyDescent="0.25">
      <c r="C1057" s="1">
        <v>7076758</v>
      </c>
    </row>
    <row r="1058" spans="3:3" x14ac:dyDescent="0.25">
      <c r="C1058" s="1">
        <v>7077452</v>
      </c>
    </row>
    <row r="1059" spans="3:3" x14ac:dyDescent="0.25">
      <c r="C1059" s="1">
        <v>7077538</v>
      </c>
    </row>
    <row r="1060" spans="3:3" x14ac:dyDescent="0.25">
      <c r="C1060" s="1">
        <v>7077918</v>
      </c>
    </row>
    <row r="1061" spans="3:3" x14ac:dyDescent="0.25">
      <c r="C1061" s="1">
        <v>7078104</v>
      </c>
    </row>
    <row r="1062" spans="3:3" x14ac:dyDescent="0.25">
      <c r="C1062" s="1">
        <v>7078709</v>
      </c>
    </row>
    <row r="1063" spans="3:3" x14ac:dyDescent="0.25">
      <c r="C1063" s="1">
        <v>7078766</v>
      </c>
    </row>
    <row r="1064" spans="3:3" x14ac:dyDescent="0.25">
      <c r="C1064" s="1">
        <v>7079074</v>
      </c>
    </row>
    <row r="1065" spans="3:3" x14ac:dyDescent="0.25">
      <c r="C1065" s="1">
        <v>7079517</v>
      </c>
    </row>
    <row r="1066" spans="3:3" x14ac:dyDescent="0.25">
      <c r="C1066" s="1">
        <v>7079541</v>
      </c>
    </row>
    <row r="1067" spans="3:3" x14ac:dyDescent="0.25">
      <c r="C1067" s="1">
        <v>7079712</v>
      </c>
    </row>
    <row r="1068" spans="3:3" x14ac:dyDescent="0.25">
      <c r="C1068" s="1">
        <v>7079965</v>
      </c>
    </row>
    <row r="1069" spans="3:3" x14ac:dyDescent="0.25">
      <c r="C1069" s="1">
        <v>7080547</v>
      </c>
    </row>
    <row r="1070" spans="3:3" x14ac:dyDescent="0.25">
      <c r="C1070" s="1">
        <v>7080880</v>
      </c>
    </row>
    <row r="1071" spans="3:3" x14ac:dyDescent="0.25">
      <c r="C1071" s="1">
        <v>7080970</v>
      </c>
    </row>
    <row r="1072" spans="3:3" x14ac:dyDescent="0.25">
      <c r="C1072" s="1">
        <v>7081593</v>
      </c>
    </row>
    <row r="1073" spans="3:3" x14ac:dyDescent="0.25">
      <c r="C1073" s="1">
        <v>7081614</v>
      </c>
    </row>
    <row r="1074" spans="3:3" x14ac:dyDescent="0.25">
      <c r="C1074" s="1">
        <v>7081817</v>
      </c>
    </row>
    <row r="1075" spans="3:3" x14ac:dyDescent="0.25">
      <c r="C1075" s="1">
        <v>7081849</v>
      </c>
    </row>
    <row r="1076" spans="3:3" x14ac:dyDescent="0.25">
      <c r="C1076" s="1">
        <v>7082445</v>
      </c>
    </row>
    <row r="1077" spans="3:3" x14ac:dyDescent="0.25">
      <c r="C1077" s="1">
        <v>7082563</v>
      </c>
    </row>
    <row r="1078" spans="3:3" x14ac:dyDescent="0.25">
      <c r="C1078" s="1">
        <v>7082611</v>
      </c>
    </row>
    <row r="1079" spans="3:3" x14ac:dyDescent="0.25">
      <c r="C1079" s="1">
        <v>7082623</v>
      </c>
    </row>
    <row r="1080" spans="3:3" x14ac:dyDescent="0.25">
      <c r="C1080" s="1">
        <v>7084837</v>
      </c>
    </row>
    <row r="1081" spans="3:3" x14ac:dyDescent="0.25">
      <c r="C1081" s="1">
        <v>7084876</v>
      </c>
    </row>
    <row r="1082" spans="3:3" x14ac:dyDescent="0.25">
      <c r="C1082" s="1">
        <v>7085425</v>
      </c>
    </row>
    <row r="1083" spans="3:3" x14ac:dyDescent="0.25">
      <c r="C1083" s="1">
        <v>7085434</v>
      </c>
    </row>
    <row r="1084" spans="3:3" x14ac:dyDescent="0.25">
      <c r="C1084" s="1">
        <v>7085975</v>
      </c>
    </row>
    <row r="1085" spans="3:3" x14ac:dyDescent="0.25">
      <c r="C1085" s="1">
        <v>7086837</v>
      </c>
    </row>
    <row r="1086" spans="3:3" x14ac:dyDescent="0.25">
      <c r="C1086" s="1">
        <v>7087148</v>
      </c>
    </row>
    <row r="1087" spans="3:3" x14ac:dyDescent="0.25">
      <c r="C1087" s="1">
        <v>7087269</v>
      </c>
    </row>
    <row r="1088" spans="3:3" x14ac:dyDescent="0.25">
      <c r="C1088" s="1">
        <v>7087934</v>
      </c>
    </row>
    <row r="1089" spans="3:3" x14ac:dyDescent="0.25">
      <c r="C1089" s="1">
        <v>7087946</v>
      </c>
    </row>
    <row r="1090" spans="3:3" x14ac:dyDescent="0.25">
      <c r="C1090" s="1">
        <v>7088528</v>
      </c>
    </row>
    <row r="1091" spans="3:3" x14ac:dyDescent="0.25">
      <c r="C1091" s="1">
        <v>7088640</v>
      </c>
    </row>
    <row r="1092" spans="3:3" x14ac:dyDescent="0.25">
      <c r="C1092" s="1">
        <v>7088834</v>
      </c>
    </row>
    <row r="1093" spans="3:3" x14ac:dyDescent="0.25">
      <c r="C1093" s="1">
        <v>7089219</v>
      </c>
    </row>
    <row r="1094" spans="3:3" x14ac:dyDescent="0.25">
      <c r="C1094" s="1">
        <v>7089853</v>
      </c>
    </row>
    <row r="1095" spans="3:3" x14ac:dyDescent="0.25">
      <c r="C1095" s="1">
        <v>7090431</v>
      </c>
    </row>
    <row r="1096" spans="3:3" x14ac:dyDescent="0.25">
      <c r="C1096" s="1">
        <v>7090599</v>
      </c>
    </row>
    <row r="1097" spans="3:3" x14ac:dyDescent="0.25">
      <c r="C1097" s="1">
        <v>7090606</v>
      </c>
    </row>
    <row r="1098" spans="3:3" x14ac:dyDescent="0.25">
      <c r="C1098" s="1">
        <v>7090674</v>
      </c>
    </row>
    <row r="1099" spans="3:3" x14ac:dyDescent="0.25">
      <c r="C1099" s="1">
        <v>7091492</v>
      </c>
    </row>
    <row r="1100" spans="3:3" x14ac:dyDescent="0.25">
      <c r="C1100" s="1">
        <v>7091865</v>
      </c>
    </row>
    <row r="1101" spans="3:3" x14ac:dyDescent="0.25">
      <c r="C1101" s="1">
        <v>7092258</v>
      </c>
    </row>
    <row r="1102" spans="3:3" x14ac:dyDescent="0.25">
      <c r="C1102" s="1">
        <v>7092890</v>
      </c>
    </row>
    <row r="1103" spans="3:3" x14ac:dyDescent="0.25">
      <c r="C1103" s="1">
        <v>7093267</v>
      </c>
    </row>
    <row r="1104" spans="3:3" x14ac:dyDescent="0.25">
      <c r="C1104" s="1">
        <v>7094099</v>
      </c>
    </row>
    <row r="1105" spans="3:3" x14ac:dyDescent="0.25">
      <c r="C1105" s="1">
        <v>7094191</v>
      </c>
    </row>
    <row r="1106" spans="3:3" x14ac:dyDescent="0.25">
      <c r="C1106" s="1">
        <v>7094739</v>
      </c>
    </row>
    <row r="1107" spans="3:3" x14ac:dyDescent="0.25">
      <c r="C1107" s="1">
        <v>7095067</v>
      </c>
    </row>
    <row r="1108" spans="3:3" x14ac:dyDescent="0.25">
      <c r="C1108" s="1">
        <v>7095217</v>
      </c>
    </row>
    <row r="1109" spans="3:3" x14ac:dyDescent="0.25">
      <c r="C1109" s="1">
        <v>7095237</v>
      </c>
    </row>
    <row r="1110" spans="3:3" x14ac:dyDescent="0.25">
      <c r="C1110" s="1">
        <v>7095676</v>
      </c>
    </row>
    <row r="1111" spans="3:3" x14ac:dyDescent="0.25">
      <c r="C1111" s="1">
        <v>7095926</v>
      </c>
    </row>
    <row r="1112" spans="3:3" x14ac:dyDescent="0.25">
      <c r="C1112" s="1">
        <v>7096115</v>
      </c>
    </row>
    <row r="1113" spans="3:3" x14ac:dyDescent="0.25">
      <c r="C1113" s="1">
        <v>7097043</v>
      </c>
    </row>
    <row r="1114" spans="3:3" x14ac:dyDescent="0.25">
      <c r="C1114" s="1">
        <v>7097126</v>
      </c>
    </row>
    <row r="1115" spans="3:3" x14ac:dyDescent="0.25">
      <c r="C1115" s="1">
        <v>7097174</v>
      </c>
    </row>
    <row r="1116" spans="3:3" x14ac:dyDescent="0.25">
      <c r="C1116" s="1">
        <v>7097355</v>
      </c>
    </row>
    <row r="1117" spans="3:3" x14ac:dyDescent="0.25">
      <c r="C1117" s="1">
        <v>7097639</v>
      </c>
    </row>
    <row r="1118" spans="3:3" x14ac:dyDescent="0.25">
      <c r="C1118" s="1">
        <v>7097943</v>
      </c>
    </row>
    <row r="1119" spans="3:3" x14ac:dyDescent="0.25">
      <c r="C1119" s="1">
        <v>7099732</v>
      </c>
    </row>
    <row r="1120" spans="3:3" x14ac:dyDescent="0.25">
      <c r="C1120" s="1">
        <v>7099905</v>
      </c>
    </row>
    <row r="1121" spans="3:3" x14ac:dyDescent="0.25">
      <c r="C1121" s="1">
        <v>7100275</v>
      </c>
    </row>
    <row r="1122" spans="3:3" x14ac:dyDescent="0.25">
      <c r="C1122" s="1">
        <v>7100397</v>
      </c>
    </row>
    <row r="1123" spans="3:3" x14ac:dyDescent="0.25">
      <c r="C1123" s="1">
        <v>7101024</v>
      </c>
    </row>
    <row r="1124" spans="3:3" x14ac:dyDescent="0.25">
      <c r="C1124" s="1">
        <v>7101148</v>
      </c>
    </row>
    <row r="1125" spans="3:3" x14ac:dyDescent="0.25">
      <c r="C1125" s="1">
        <v>7101609</v>
      </c>
    </row>
    <row r="1126" spans="3:3" x14ac:dyDescent="0.25">
      <c r="C1126" s="1">
        <v>7101680</v>
      </c>
    </row>
    <row r="1127" spans="3:3" x14ac:dyDescent="0.25">
      <c r="C1127" s="1">
        <v>7102229</v>
      </c>
    </row>
    <row r="1128" spans="3:3" x14ac:dyDescent="0.25">
      <c r="C1128" s="1">
        <v>7102544</v>
      </c>
    </row>
    <row r="1129" spans="3:3" x14ac:dyDescent="0.25">
      <c r="C1129" s="1">
        <v>7102650</v>
      </c>
    </row>
    <row r="1130" spans="3:3" x14ac:dyDescent="0.25">
      <c r="C1130" s="1">
        <v>7102688</v>
      </c>
    </row>
    <row r="1131" spans="3:3" x14ac:dyDescent="0.25">
      <c r="C1131" s="1">
        <v>7103027</v>
      </c>
    </row>
    <row r="1132" spans="3:3" x14ac:dyDescent="0.25">
      <c r="C1132" s="1">
        <v>7103538</v>
      </c>
    </row>
    <row r="1133" spans="3:3" x14ac:dyDescent="0.25">
      <c r="C1133" s="1">
        <v>7103963</v>
      </c>
    </row>
    <row r="1134" spans="3:3" x14ac:dyDescent="0.25">
      <c r="C1134" s="1">
        <v>7105613</v>
      </c>
    </row>
    <row r="1135" spans="3:3" x14ac:dyDescent="0.25">
      <c r="C1135" s="1">
        <v>7106282</v>
      </c>
    </row>
    <row r="1136" spans="3:3" x14ac:dyDescent="0.25">
      <c r="C1136" s="1">
        <v>7107247</v>
      </c>
    </row>
    <row r="1137" spans="3:3" x14ac:dyDescent="0.25">
      <c r="C1137" s="1">
        <v>7107389</v>
      </c>
    </row>
    <row r="1138" spans="3:3" x14ac:dyDescent="0.25">
      <c r="C1138" s="1">
        <v>7107731</v>
      </c>
    </row>
    <row r="1139" spans="3:3" x14ac:dyDescent="0.25">
      <c r="C1139" s="1">
        <v>7108399</v>
      </c>
    </row>
    <row r="1140" spans="3:3" x14ac:dyDescent="0.25">
      <c r="C1140" s="1">
        <v>7110841</v>
      </c>
    </row>
    <row r="1141" spans="3:3" x14ac:dyDescent="0.25">
      <c r="C1141" s="1">
        <v>7111442</v>
      </c>
    </row>
    <row r="1142" spans="3:3" x14ac:dyDescent="0.25">
      <c r="C1142" s="1">
        <v>7112086</v>
      </c>
    </row>
    <row r="1143" spans="3:3" x14ac:dyDescent="0.25">
      <c r="C1143" s="1">
        <v>7112664</v>
      </c>
    </row>
    <row r="1144" spans="3:3" x14ac:dyDescent="0.25">
      <c r="C1144" s="1">
        <v>7113125</v>
      </c>
    </row>
    <row r="1145" spans="3:3" x14ac:dyDescent="0.25">
      <c r="C1145" s="1">
        <v>7116676</v>
      </c>
    </row>
    <row r="1146" spans="3:3" x14ac:dyDescent="0.25">
      <c r="C1146" s="1">
        <v>7117660</v>
      </c>
    </row>
    <row r="1147" spans="3:3" x14ac:dyDescent="0.25">
      <c r="C1147" s="1">
        <v>7119073</v>
      </c>
    </row>
    <row r="1148" spans="3:3" x14ac:dyDescent="0.25">
      <c r="C1148" s="1">
        <v>7120639</v>
      </c>
    </row>
    <row r="1149" spans="3:3" x14ac:dyDescent="0.25">
      <c r="C1149" s="1">
        <v>7122620</v>
      </c>
    </row>
    <row r="1150" spans="3:3" x14ac:dyDescent="0.25">
      <c r="C1150" s="1">
        <v>7124108</v>
      </c>
    </row>
    <row r="1151" spans="3:3" x14ac:dyDescent="0.25">
      <c r="C1151" s="1">
        <v>7124357</v>
      </c>
    </row>
    <row r="1152" spans="3:3" x14ac:dyDescent="0.25">
      <c r="C1152" s="1">
        <v>7127485</v>
      </c>
    </row>
    <row r="1153" spans="3:3" x14ac:dyDescent="0.25">
      <c r="C1153" s="1">
        <v>7128655</v>
      </c>
    </row>
    <row r="1154" spans="3:3" x14ac:dyDescent="0.25">
      <c r="C1154" s="1">
        <v>776758</v>
      </c>
    </row>
    <row r="1155" spans="3:3" x14ac:dyDescent="0.25">
      <c r="C1155" s="1">
        <v>9009260</v>
      </c>
    </row>
    <row r="1156" spans="3:3" x14ac:dyDescent="0.25">
      <c r="C1156" s="1">
        <v>90909090</v>
      </c>
    </row>
    <row r="1157" spans="3:3" x14ac:dyDescent="0.25">
      <c r="C1157" s="1">
        <v>93652782</v>
      </c>
    </row>
    <row r="1158" spans="3:3" x14ac:dyDescent="0.25">
      <c r="C1158" s="1">
        <v>98544301</v>
      </c>
    </row>
    <row r="1159" spans="3:3" x14ac:dyDescent="0.25">
      <c r="C1159" s="1">
        <v>9896438</v>
      </c>
    </row>
    <row r="1160" spans="3:3" x14ac:dyDescent="0.25">
      <c r="C1160" s="1">
        <v>7065162</v>
      </c>
    </row>
    <row r="1161" spans="3:3" x14ac:dyDescent="0.25">
      <c r="C1161" s="1"/>
    </row>
    <row r="1162" spans="3:3" x14ac:dyDescent="0.25">
      <c r="C1162" s="1"/>
    </row>
    <row r="1163" spans="3:3" x14ac:dyDescent="0.25">
      <c r="C1163" s="1"/>
    </row>
    <row r="1164" spans="3:3" x14ac:dyDescent="0.25">
      <c r="C1164" s="1"/>
    </row>
    <row r="1165" spans="3:3" x14ac:dyDescent="0.25">
      <c r="C1165" s="1"/>
    </row>
    <row r="1166" spans="3:3" x14ac:dyDescent="0.25">
      <c r="C1166" s="1"/>
    </row>
    <row r="1167" spans="3:3" x14ac:dyDescent="0.25">
      <c r="C1167" s="1"/>
    </row>
    <row r="1168" spans="3:3" x14ac:dyDescent="0.25">
      <c r="C1168" s="1"/>
    </row>
    <row r="1169" spans="3:3" x14ac:dyDescent="0.25">
      <c r="C1169" s="1"/>
    </row>
    <row r="1170" spans="3:3" x14ac:dyDescent="0.25">
      <c r="C1170" s="1"/>
    </row>
    <row r="1171" spans="3:3" x14ac:dyDescent="0.25">
      <c r="C1171" s="1"/>
    </row>
    <row r="1172" spans="3:3" x14ac:dyDescent="0.25">
      <c r="C1172" s="1"/>
    </row>
    <row r="1173" spans="3:3" x14ac:dyDescent="0.25">
      <c r="C1173" s="1"/>
    </row>
    <row r="1174" spans="3:3" x14ac:dyDescent="0.25">
      <c r="C1174" s="1"/>
    </row>
    <row r="1175" spans="3:3" x14ac:dyDescent="0.25">
      <c r="C1175" s="1"/>
    </row>
    <row r="1176" spans="3:3" x14ac:dyDescent="0.25">
      <c r="C1176" s="1"/>
    </row>
    <row r="1177" spans="3:3" x14ac:dyDescent="0.25">
      <c r="C1177" s="1"/>
    </row>
    <row r="1178" spans="3:3" x14ac:dyDescent="0.25">
      <c r="C1178" s="1"/>
    </row>
    <row r="1179" spans="3:3" x14ac:dyDescent="0.25">
      <c r="C1179" s="1"/>
    </row>
    <row r="1180" spans="3:3" x14ac:dyDescent="0.25">
      <c r="C1180" s="1"/>
    </row>
    <row r="1181" spans="3:3" x14ac:dyDescent="0.25">
      <c r="C1181" s="1"/>
    </row>
    <row r="1182" spans="3:3" x14ac:dyDescent="0.25">
      <c r="C1182" s="1"/>
    </row>
    <row r="1183" spans="3:3" x14ac:dyDescent="0.25">
      <c r="C1183" s="1"/>
    </row>
    <row r="1184" spans="3:3" x14ac:dyDescent="0.25">
      <c r="C1184" s="1"/>
    </row>
    <row r="1185" spans="3:3" x14ac:dyDescent="0.25">
      <c r="C1185" s="1"/>
    </row>
    <row r="1186" spans="3:3" x14ac:dyDescent="0.25">
      <c r="C1186" s="1"/>
    </row>
    <row r="1187" spans="3:3" x14ac:dyDescent="0.25">
      <c r="C1187" s="1"/>
    </row>
    <row r="1188" spans="3:3" x14ac:dyDescent="0.25">
      <c r="C1188" s="1"/>
    </row>
    <row r="1189" spans="3:3" x14ac:dyDescent="0.25">
      <c r="C1189" s="1"/>
    </row>
    <row r="1190" spans="3:3" x14ac:dyDescent="0.25">
      <c r="C1190" s="1"/>
    </row>
    <row r="1191" spans="3:3" x14ac:dyDescent="0.25">
      <c r="C1191" s="1"/>
    </row>
    <row r="1192" spans="3:3" x14ac:dyDescent="0.25">
      <c r="C1192" s="1"/>
    </row>
    <row r="1193" spans="3:3" x14ac:dyDescent="0.25">
      <c r="C1193" s="1"/>
    </row>
    <row r="1194" spans="3:3" x14ac:dyDescent="0.25">
      <c r="C1194" s="1"/>
    </row>
    <row r="1195" spans="3:3" x14ac:dyDescent="0.25">
      <c r="C1195" s="1"/>
    </row>
    <row r="1196" spans="3:3" x14ac:dyDescent="0.25">
      <c r="C1196" s="1"/>
    </row>
    <row r="1197" spans="3:3" x14ac:dyDescent="0.25">
      <c r="C1197" s="1"/>
    </row>
    <row r="1198" spans="3:3" x14ac:dyDescent="0.25">
      <c r="C1198" s="1"/>
    </row>
    <row r="1199" spans="3:3" x14ac:dyDescent="0.25">
      <c r="C1199" s="1"/>
    </row>
    <row r="1200" spans="3:3" x14ac:dyDescent="0.25">
      <c r="C1200" s="1"/>
    </row>
    <row r="1201" spans="3:3" x14ac:dyDescent="0.25">
      <c r="C1201" s="1"/>
    </row>
    <row r="1202" spans="3:3" x14ac:dyDescent="0.25">
      <c r="C1202" s="1"/>
    </row>
    <row r="1203" spans="3:3" x14ac:dyDescent="0.25">
      <c r="C1203" s="1"/>
    </row>
    <row r="1204" spans="3:3" x14ac:dyDescent="0.25">
      <c r="C1204" s="1"/>
    </row>
    <row r="1205" spans="3:3" x14ac:dyDescent="0.25">
      <c r="C1205" s="1"/>
    </row>
    <row r="1206" spans="3:3" x14ac:dyDescent="0.25">
      <c r="C1206" s="1"/>
    </row>
    <row r="1207" spans="3:3" x14ac:dyDescent="0.25">
      <c r="C1207" s="1"/>
    </row>
    <row r="1208" spans="3:3" x14ac:dyDescent="0.25">
      <c r="C1208" s="1"/>
    </row>
    <row r="1209" spans="3:3" x14ac:dyDescent="0.25">
      <c r="C1209" s="1"/>
    </row>
    <row r="1210" spans="3:3" x14ac:dyDescent="0.25">
      <c r="C1210" s="1"/>
    </row>
    <row r="1211" spans="3:3" x14ac:dyDescent="0.25">
      <c r="C1211" s="1"/>
    </row>
    <row r="1212" spans="3:3" x14ac:dyDescent="0.25">
      <c r="C1212" s="1"/>
    </row>
    <row r="1213" spans="3:3" x14ac:dyDescent="0.25">
      <c r="C1213" s="1"/>
    </row>
    <row r="1214" spans="3:3" x14ac:dyDescent="0.25">
      <c r="C1214" s="1"/>
    </row>
    <row r="1215" spans="3:3" x14ac:dyDescent="0.25">
      <c r="C1215" s="1"/>
    </row>
    <row r="1216" spans="3:3" x14ac:dyDescent="0.25">
      <c r="C1216" s="1"/>
    </row>
    <row r="1217" spans="3:3" x14ac:dyDescent="0.25">
      <c r="C1217" s="1"/>
    </row>
    <row r="1218" spans="3:3" x14ac:dyDescent="0.25">
      <c r="C1218" s="1"/>
    </row>
    <row r="1219" spans="3:3" x14ac:dyDescent="0.25">
      <c r="C1219" s="1"/>
    </row>
    <row r="1220" spans="3:3" x14ac:dyDescent="0.25">
      <c r="C1220" s="1"/>
    </row>
    <row r="1221" spans="3:3" x14ac:dyDescent="0.25">
      <c r="C1221" s="1"/>
    </row>
    <row r="1222" spans="3:3" x14ac:dyDescent="0.25">
      <c r="C1222" s="1"/>
    </row>
    <row r="1223" spans="3:3" x14ac:dyDescent="0.25">
      <c r="C1223" s="1"/>
    </row>
    <row r="1224" spans="3:3" x14ac:dyDescent="0.25">
      <c r="C1224" s="1"/>
    </row>
    <row r="1225" spans="3:3" x14ac:dyDescent="0.25">
      <c r="C1225" s="1"/>
    </row>
    <row r="1226" spans="3:3" x14ac:dyDescent="0.25">
      <c r="C1226" s="1"/>
    </row>
    <row r="1227" spans="3:3" x14ac:dyDescent="0.25">
      <c r="C1227" s="1"/>
    </row>
    <row r="1228" spans="3:3" x14ac:dyDescent="0.25">
      <c r="C1228" s="1"/>
    </row>
    <row r="1229" spans="3:3" x14ac:dyDescent="0.25">
      <c r="C1229" s="1"/>
    </row>
    <row r="1230" spans="3:3" x14ac:dyDescent="0.25">
      <c r="C1230" s="1"/>
    </row>
    <row r="1231" spans="3:3" x14ac:dyDescent="0.25">
      <c r="C1231" s="1"/>
    </row>
    <row r="1232" spans="3:3" x14ac:dyDescent="0.25">
      <c r="C1232" s="1"/>
    </row>
    <row r="1233" spans="3:3" x14ac:dyDescent="0.25">
      <c r="C1233" s="1"/>
    </row>
    <row r="1234" spans="3:3" x14ac:dyDescent="0.25">
      <c r="C1234" s="1"/>
    </row>
    <row r="1235" spans="3:3" x14ac:dyDescent="0.25">
      <c r="C1235" s="1"/>
    </row>
    <row r="1236" spans="3:3" x14ac:dyDescent="0.25">
      <c r="C1236" s="1"/>
    </row>
    <row r="1237" spans="3:3" x14ac:dyDescent="0.25">
      <c r="C1237" s="1"/>
    </row>
    <row r="1238" spans="3:3" x14ac:dyDescent="0.25">
      <c r="C1238" s="1"/>
    </row>
    <row r="1239" spans="3:3" x14ac:dyDescent="0.25">
      <c r="C1239" s="1"/>
    </row>
    <row r="1240" spans="3:3" x14ac:dyDescent="0.25">
      <c r="C1240" s="1"/>
    </row>
    <row r="1241" spans="3:3" x14ac:dyDescent="0.25">
      <c r="C1241" s="1"/>
    </row>
    <row r="1242" spans="3:3" x14ac:dyDescent="0.25">
      <c r="C1242" s="1"/>
    </row>
    <row r="1243" spans="3:3" x14ac:dyDescent="0.25">
      <c r="C1243" s="1"/>
    </row>
    <row r="1244" spans="3:3" x14ac:dyDescent="0.25">
      <c r="C1244" s="1"/>
    </row>
    <row r="1245" spans="3:3" x14ac:dyDescent="0.25">
      <c r="C1245" s="1"/>
    </row>
    <row r="1246" spans="3:3" x14ac:dyDescent="0.25">
      <c r="C1246" s="1"/>
    </row>
    <row r="1247" spans="3:3" x14ac:dyDescent="0.25">
      <c r="C1247" s="1"/>
    </row>
    <row r="1248" spans="3:3" x14ac:dyDescent="0.25">
      <c r="C1248" s="1"/>
    </row>
    <row r="1249" spans="3:3" x14ac:dyDescent="0.25">
      <c r="C1249" s="1"/>
    </row>
    <row r="1250" spans="3:3" x14ac:dyDescent="0.25">
      <c r="C1250" s="1"/>
    </row>
    <row r="1251" spans="3:3" x14ac:dyDescent="0.25">
      <c r="C1251" s="1"/>
    </row>
    <row r="1252" spans="3:3" x14ac:dyDescent="0.25">
      <c r="C1252" s="1"/>
    </row>
    <row r="1253" spans="3:3" x14ac:dyDescent="0.25">
      <c r="C1253" s="1"/>
    </row>
    <row r="1254" spans="3:3" x14ac:dyDescent="0.25">
      <c r="C1254" s="1"/>
    </row>
    <row r="1255" spans="3:3" x14ac:dyDescent="0.25">
      <c r="C1255" s="1"/>
    </row>
    <row r="1256" spans="3:3" x14ac:dyDescent="0.25">
      <c r="C1256" s="1"/>
    </row>
    <row r="1257" spans="3:3" x14ac:dyDescent="0.25">
      <c r="C1257" s="1"/>
    </row>
    <row r="1258" spans="3:3" x14ac:dyDescent="0.25">
      <c r="C1258" s="1"/>
    </row>
    <row r="1259" spans="3:3" x14ac:dyDescent="0.25">
      <c r="C1259" s="1"/>
    </row>
    <row r="1260" spans="3:3" x14ac:dyDescent="0.25">
      <c r="C1260" s="1"/>
    </row>
    <row r="1261" spans="3:3" x14ac:dyDescent="0.25">
      <c r="C1261" s="1"/>
    </row>
    <row r="1262" spans="3:3" x14ac:dyDescent="0.25">
      <c r="C1262" s="1"/>
    </row>
    <row r="1263" spans="3:3" x14ac:dyDescent="0.25">
      <c r="C1263" s="1"/>
    </row>
    <row r="1264" spans="3:3" x14ac:dyDescent="0.25">
      <c r="C1264" s="1"/>
    </row>
    <row r="1265" spans="3:3" x14ac:dyDescent="0.25">
      <c r="C1265" s="1"/>
    </row>
    <row r="1266" spans="3:3" x14ac:dyDescent="0.25">
      <c r="C1266" s="1"/>
    </row>
    <row r="1267" spans="3:3" x14ac:dyDescent="0.25">
      <c r="C1267" s="1"/>
    </row>
    <row r="1268" spans="3:3" x14ac:dyDescent="0.25">
      <c r="C1268" s="1"/>
    </row>
    <row r="1269" spans="3:3" x14ac:dyDescent="0.25">
      <c r="C1269" s="1"/>
    </row>
    <row r="1270" spans="3:3" x14ac:dyDescent="0.25">
      <c r="C1270" s="1"/>
    </row>
    <row r="1271" spans="3:3" x14ac:dyDescent="0.25">
      <c r="C1271" s="1"/>
    </row>
    <row r="1272" spans="3:3" x14ac:dyDescent="0.25">
      <c r="C1272" s="1"/>
    </row>
    <row r="1273" spans="3:3" x14ac:dyDescent="0.25">
      <c r="C1273" s="1"/>
    </row>
    <row r="1274" spans="3:3" x14ac:dyDescent="0.25">
      <c r="C1274" s="1"/>
    </row>
    <row r="1275" spans="3:3" x14ac:dyDescent="0.25">
      <c r="C1275" s="1"/>
    </row>
    <row r="1276" spans="3:3" x14ac:dyDescent="0.25">
      <c r="C1276" s="1"/>
    </row>
    <row r="1277" spans="3:3" x14ac:dyDescent="0.25">
      <c r="C1277" s="1"/>
    </row>
    <row r="1278" spans="3:3" x14ac:dyDescent="0.25">
      <c r="C1278" s="1"/>
    </row>
    <row r="1279" spans="3:3" x14ac:dyDescent="0.25">
      <c r="C1279" s="1"/>
    </row>
    <row r="1280" spans="3:3" x14ac:dyDescent="0.25">
      <c r="C1280" s="1"/>
    </row>
    <row r="1281" spans="3:3" x14ac:dyDescent="0.25">
      <c r="C1281" s="1"/>
    </row>
    <row r="1282" spans="3:3" x14ac:dyDescent="0.25">
      <c r="C1282" s="1"/>
    </row>
    <row r="1283" spans="3:3" x14ac:dyDescent="0.25">
      <c r="C1283" s="1"/>
    </row>
    <row r="1284" spans="3:3" x14ac:dyDescent="0.25">
      <c r="C1284" s="1"/>
    </row>
    <row r="1285" spans="3:3" x14ac:dyDescent="0.25">
      <c r="C1285" s="1"/>
    </row>
    <row r="1286" spans="3:3" x14ac:dyDescent="0.25">
      <c r="C1286" s="1"/>
    </row>
    <row r="1287" spans="3:3" x14ac:dyDescent="0.25">
      <c r="C1287" s="1"/>
    </row>
    <row r="1288" spans="3:3" x14ac:dyDescent="0.25">
      <c r="C1288" s="1"/>
    </row>
    <row r="1289" spans="3:3" x14ac:dyDescent="0.25">
      <c r="C1289" s="1"/>
    </row>
    <row r="1290" spans="3:3" x14ac:dyDescent="0.25">
      <c r="C1290" s="1"/>
    </row>
    <row r="1291" spans="3:3" x14ac:dyDescent="0.25">
      <c r="C1291" s="1"/>
    </row>
    <row r="1292" spans="3:3" x14ac:dyDescent="0.25">
      <c r="C1292" s="1"/>
    </row>
    <row r="1293" spans="3:3" x14ac:dyDescent="0.25">
      <c r="C1293" s="1"/>
    </row>
    <row r="1294" spans="3:3" x14ac:dyDescent="0.25">
      <c r="C1294" s="1"/>
    </row>
    <row r="1295" spans="3:3" x14ac:dyDescent="0.25">
      <c r="C1295" s="1"/>
    </row>
    <row r="1296" spans="3:3" x14ac:dyDescent="0.25">
      <c r="C1296" s="1"/>
    </row>
    <row r="1297" spans="3:3" x14ac:dyDescent="0.25">
      <c r="C1297" s="1"/>
    </row>
    <row r="1298" spans="3:3" x14ac:dyDescent="0.25">
      <c r="C1298" s="1"/>
    </row>
    <row r="1299" spans="3:3" x14ac:dyDescent="0.25">
      <c r="C1299" s="1"/>
    </row>
    <row r="1300" spans="3:3" x14ac:dyDescent="0.25">
      <c r="C1300" s="1"/>
    </row>
    <row r="1301" spans="3:3" x14ac:dyDescent="0.25">
      <c r="C1301" s="1"/>
    </row>
    <row r="1302" spans="3:3" x14ac:dyDescent="0.25">
      <c r="C1302" s="1"/>
    </row>
    <row r="1303" spans="3:3" x14ac:dyDescent="0.25">
      <c r="C1303" s="1"/>
    </row>
    <row r="1304" spans="3:3" x14ac:dyDescent="0.25">
      <c r="C1304" s="1"/>
    </row>
    <row r="1305" spans="3:3" x14ac:dyDescent="0.25">
      <c r="C1305" s="1"/>
    </row>
    <row r="1306" spans="3:3" x14ac:dyDescent="0.25">
      <c r="C1306" s="1"/>
    </row>
    <row r="1307" spans="3:3" x14ac:dyDescent="0.25">
      <c r="C1307" s="1"/>
    </row>
    <row r="1308" spans="3:3" x14ac:dyDescent="0.25">
      <c r="C1308" s="1"/>
    </row>
    <row r="1309" spans="3:3" x14ac:dyDescent="0.25">
      <c r="C1309" s="1"/>
    </row>
    <row r="1310" spans="3:3" x14ac:dyDescent="0.25">
      <c r="C1310" s="1"/>
    </row>
    <row r="1311" spans="3:3" x14ac:dyDescent="0.25">
      <c r="C1311" s="1"/>
    </row>
    <row r="1312" spans="3:3" x14ac:dyDescent="0.25">
      <c r="C1312" s="1"/>
    </row>
    <row r="1313" spans="3:3" x14ac:dyDescent="0.25">
      <c r="C1313" s="1"/>
    </row>
    <row r="1314" spans="3:3" x14ac:dyDescent="0.25">
      <c r="C1314" s="1"/>
    </row>
    <row r="1315" spans="3:3" x14ac:dyDescent="0.25">
      <c r="C1315" s="1"/>
    </row>
    <row r="1316" spans="3:3" x14ac:dyDescent="0.25">
      <c r="C1316" s="1"/>
    </row>
    <row r="1317" spans="3:3" x14ac:dyDescent="0.25">
      <c r="C1317" s="1"/>
    </row>
    <row r="1318" spans="3:3" x14ac:dyDescent="0.25">
      <c r="C1318" s="1"/>
    </row>
    <row r="1319" spans="3:3" x14ac:dyDescent="0.25">
      <c r="C1319" s="1"/>
    </row>
    <row r="1320" spans="3:3" x14ac:dyDescent="0.25">
      <c r="C1320" s="1"/>
    </row>
    <row r="1321" spans="3:3" x14ac:dyDescent="0.25">
      <c r="C1321" s="1"/>
    </row>
    <row r="1322" spans="3:3" x14ac:dyDescent="0.25">
      <c r="C1322" s="1"/>
    </row>
    <row r="1323" spans="3:3" x14ac:dyDescent="0.25">
      <c r="C1323" s="1"/>
    </row>
    <row r="1324" spans="3:3" x14ac:dyDescent="0.25">
      <c r="C1324" s="1"/>
    </row>
    <row r="1325" spans="3:3" x14ac:dyDescent="0.25">
      <c r="C1325" s="1"/>
    </row>
    <row r="1326" spans="3:3" x14ac:dyDescent="0.25">
      <c r="C1326" s="1"/>
    </row>
    <row r="1327" spans="3:3" x14ac:dyDescent="0.25">
      <c r="C1327" s="1"/>
    </row>
    <row r="1328" spans="3:3" x14ac:dyDescent="0.25">
      <c r="C1328" s="1"/>
    </row>
    <row r="1329" spans="3:3" x14ac:dyDescent="0.25">
      <c r="C1329" s="1"/>
    </row>
    <row r="1330" spans="3:3" x14ac:dyDescent="0.25">
      <c r="C1330" s="1"/>
    </row>
    <row r="1331" spans="3:3" x14ac:dyDescent="0.25">
      <c r="C1331" s="1"/>
    </row>
    <row r="1332" spans="3:3" x14ac:dyDescent="0.25">
      <c r="C1332" s="1"/>
    </row>
    <row r="1333" spans="3:3" x14ac:dyDescent="0.25">
      <c r="C1333" s="1"/>
    </row>
    <row r="1334" spans="3:3" x14ac:dyDescent="0.25">
      <c r="C1334" s="1"/>
    </row>
    <row r="1335" spans="3:3" x14ac:dyDescent="0.25">
      <c r="C1335" s="1"/>
    </row>
    <row r="1336" spans="3:3" x14ac:dyDescent="0.25">
      <c r="C1336" s="1"/>
    </row>
    <row r="1337" spans="3:3" x14ac:dyDescent="0.25">
      <c r="C1337" s="1"/>
    </row>
    <row r="1338" spans="3:3" x14ac:dyDescent="0.25">
      <c r="C1338" s="1"/>
    </row>
    <row r="1339" spans="3:3" x14ac:dyDescent="0.25">
      <c r="C1339" s="1"/>
    </row>
    <row r="1340" spans="3:3" x14ac:dyDescent="0.25">
      <c r="C1340" s="1"/>
    </row>
    <row r="1341" spans="3:3" x14ac:dyDescent="0.25">
      <c r="C1341" s="1"/>
    </row>
    <row r="1342" spans="3:3" x14ac:dyDescent="0.25">
      <c r="C1342" s="1"/>
    </row>
    <row r="1343" spans="3:3" x14ac:dyDescent="0.25">
      <c r="C1343" s="1"/>
    </row>
    <row r="1344" spans="3:3" x14ac:dyDescent="0.25">
      <c r="C1344" s="1"/>
    </row>
    <row r="1345" spans="3:3" x14ac:dyDescent="0.25">
      <c r="C1345" s="1"/>
    </row>
    <row r="1346" spans="3:3" x14ac:dyDescent="0.25">
      <c r="C1346" s="1"/>
    </row>
    <row r="1347" spans="3:3" x14ac:dyDescent="0.25">
      <c r="C1347" s="1"/>
    </row>
    <row r="1348" spans="3:3" x14ac:dyDescent="0.25">
      <c r="C1348" s="1"/>
    </row>
    <row r="1349" spans="3:3" x14ac:dyDescent="0.25">
      <c r="C1349" s="1"/>
    </row>
    <row r="1350" spans="3:3" x14ac:dyDescent="0.25">
      <c r="C1350" s="1"/>
    </row>
    <row r="1351" spans="3:3" x14ac:dyDescent="0.25">
      <c r="C1351" s="1"/>
    </row>
    <row r="1352" spans="3:3" x14ac:dyDescent="0.25">
      <c r="C1352" s="1"/>
    </row>
    <row r="1353" spans="3:3" x14ac:dyDescent="0.25">
      <c r="C1353" s="1"/>
    </row>
    <row r="1354" spans="3:3" x14ac:dyDescent="0.25">
      <c r="C1354" s="1"/>
    </row>
    <row r="1355" spans="3:3" x14ac:dyDescent="0.25">
      <c r="C1355" s="1"/>
    </row>
    <row r="1356" spans="3:3" x14ac:dyDescent="0.25">
      <c r="C1356" s="1"/>
    </row>
    <row r="1357" spans="3:3" x14ac:dyDescent="0.25">
      <c r="C1357" s="1"/>
    </row>
    <row r="1358" spans="3:3" x14ac:dyDescent="0.25">
      <c r="C1358" s="1"/>
    </row>
    <row r="1359" spans="3:3" x14ac:dyDescent="0.25">
      <c r="C1359" s="1"/>
    </row>
    <row r="1360" spans="3:3" x14ac:dyDescent="0.25">
      <c r="C1360" s="1"/>
    </row>
    <row r="1361" spans="3:3" x14ac:dyDescent="0.25">
      <c r="C1361" s="1"/>
    </row>
    <row r="1362" spans="3:3" x14ac:dyDescent="0.25">
      <c r="C1362" s="1"/>
    </row>
    <row r="1363" spans="3:3" x14ac:dyDescent="0.25">
      <c r="C1363" s="1"/>
    </row>
    <row r="1364" spans="3:3" x14ac:dyDescent="0.25">
      <c r="C1364" s="1"/>
    </row>
    <row r="1365" spans="3:3" x14ac:dyDescent="0.25">
      <c r="C1365" s="1"/>
    </row>
    <row r="1366" spans="3:3" x14ac:dyDescent="0.25">
      <c r="C1366" s="1"/>
    </row>
    <row r="1367" spans="3:3" x14ac:dyDescent="0.25">
      <c r="C1367" s="1"/>
    </row>
    <row r="1368" spans="3:3" x14ac:dyDescent="0.25">
      <c r="C1368" s="1"/>
    </row>
    <row r="1369" spans="3:3" x14ac:dyDescent="0.25">
      <c r="C1369" s="1"/>
    </row>
    <row r="1370" spans="3:3" x14ac:dyDescent="0.25">
      <c r="C1370" s="1"/>
    </row>
    <row r="1371" spans="3:3" x14ac:dyDescent="0.25">
      <c r="C1371" s="1"/>
    </row>
    <row r="1372" spans="3:3" x14ac:dyDescent="0.25">
      <c r="C1372" s="1"/>
    </row>
    <row r="1373" spans="3:3" x14ac:dyDescent="0.25">
      <c r="C1373" s="1"/>
    </row>
    <row r="1374" spans="3:3" x14ac:dyDescent="0.25">
      <c r="C1374" s="1"/>
    </row>
    <row r="1375" spans="3:3" x14ac:dyDescent="0.25">
      <c r="C1375" s="1"/>
    </row>
    <row r="1376" spans="3:3" x14ac:dyDescent="0.25">
      <c r="C1376" s="1"/>
    </row>
    <row r="1377" spans="3:3" x14ac:dyDescent="0.25">
      <c r="C1377" s="1"/>
    </row>
    <row r="1378" spans="3:3" x14ac:dyDescent="0.25">
      <c r="C1378" s="1"/>
    </row>
    <row r="1379" spans="3:3" x14ac:dyDescent="0.25">
      <c r="C1379" s="1"/>
    </row>
    <row r="1380" spans="3:3" x14ac:dyDescent="0.25">
      <c r="C1380" s="1"/>
    </row>
    <row r="1381" spans="3:3" x14ac:dyDescent="0.25">
      <c r="C1381" s="1"/>
    </row>
    <row r="1382" spans="3:3" x14ac:dyDescent="0.25">
      <c r="C1382" s="1"/>
    </row>
    <row r="1383" spans="3:3" x14ac:dyDescent="0.25">
      <c r="C1383" s="1"/>
    </row>
    <row r="1384" spans="3:3" x14ac:dyDescent="0.25">
      <c r="C1384" s="1"/>
    </row>
    <row r="1385" spans="3:3" x14ac:dyDescent="0.25">
      <c r="C1385" s="1"/>
    </row>
    <row r="1386" spans="3:3" x14ac:dyDescent="0.25">
      <c r="C1386" s="1"/>
    </row>
    <row r="1387" spans="3:3" x14ac:dyDescent="0.25">
      <c r="C1387" s="1"/>
    </row>
    <row r="1388" spans="3:3" x14ac:dyDescent="0.25">
      <c r="C1388" s="1"/>
    </row>
    <row r="1389" spans="3:3" x14ac:dyDescent="0.25">
      <c r="C1389" s="1"/>
    </row>
    <row r="1390" spans="3:3" x14ac:dyDescent="0.25">
      <c r="C1390" s="1"/>
    </row>
    <row r="1391" spans="3:3" x14ac:dyDescent="0.25">
      <c r="C1391" s="1"/>
    </row>
    <row r="1392" spans="3:3" x14ac:dyDescent="0.25">
      <c r="C1392" s="1"/>
    </row>
    <row r="1393" spans="3:3" x14ac:dyDescent="0.25">
      <c r="C1393" s="1"/>
    </row>
    <row r="1394" spans="3:3" x14ac:dyDescent="0.25">
      <c r="C1394" s="1"/>
    </row>
    <row r="1395" spans="3:3" x14ac:dyDescent="0.25">
      <c r="C1395" s="1"/>
    </row>
    <row r="1396" spans="3:3" x14ac:dyDescent="0.25">
      <c r="C1396" s="1"/>
    </row>
    <row r="1397" spans="3:3" x14ac:dyDescent="0.25">
      <c r="C1397" s="1"/>
    </row>
    <row r="1398" spans="3:3" x14ac:dyDescent="0.25">
      <c r="C1398" s="1"/>
    </row>
    <row r="1399" spans="3:3" x14ac:dyDescent="0.25">
      <c r="C1399" s="1"/>
    </row>
    <row r="1400" spans="3:3" x14ac:dyDescent="0.25">
      <c r="C1400" s="1"/>
    </row>
    <row r="1401" spans="3:3" x14ac:dyDescent="0.25">
      <c r="C1401" s="1"/>
    </row>
    <row r="1402" spans="3:3" x14ac:dyDescent="0.25">
      <c r="C1402" s="1"/>
    </row>
    <row r="1403" spans="3:3" x14ac:dyDescent="0.25">
      <c r="C1403" s="1"/>
    </row>
    <row r="1404" spans="3:3" x14ac:dyDescent="0.25">
      <c r="C1404" s="1"/>
    </row>
    <row r="1405" spans="3:3" x14ac:dyDescent="0.25">
      <c r="C1405" s="1"/>
    </row>
    <row r="1406" spans="3:3" x14ac:dyDescent="0.25">
      <c r="C1406" s="1"/>
    </row>
    <row r="1407" spans="3:3" x14ac:dyDescent="0.25">
      <c r="C1407" s="1"/>
    </row>
    <row r="1408" spans="3:3" x14ac:dyDescent="0.25">
      <c r="C1408" s="1"/>
    </row>
    <row r="1409" spans="3:3" x14ac:dyDescent="0.25">
      <c r="C1409" s="1"/>
    </row>
    <row r="1410" spans="3:3" x14ac:dyDescent="0.25">
      <c r="C1410" s="1"/>
    </row>
    <row r="1411" spans="3:3" x14ac:dyDescent="0.25">
      <c r="C1411" s="1"/>
    </row>
    <row r="1412" spans="3:3" x14ac:dyDescent="0.25">
      <c r="C1412" s="1"/>
    </row>
    <row r="1413" spans="3:3" x14ac:dyDescent="0.25">
      <c r="C1413" s="1"/>
    </row>
    <row r="1414" spans="3:3" x14ac:dyDescent="0.25">
      <c r="C1414" s="1"/>
    </row>
    <row r="1415" spans="3:3" x14ac:dyDescent="0.25">
      <c r="C1415" s="1"/>
    </row>
    <row r="1416" spans="3:3" x14ac:dyDescent="0.25">
      <c r="C1416" s="1"/>
    </row>
    <row r="1417" spans="3:3" x14ac:dyDescent="0.25">
      <c r="C1417" s="1"/>
    </row>
    <row r="1418" spans="3:3" x14ac:dyDescent="0.25">
      <c r="C1418" s="1"/>
    </row>
    <row r="1419" spans="3:3" x14ac:dyDescent="0.25">
      <c r="C1419" s="1"/>
    </row>
    <row r="1420" spans="3:3" x14ac:dyDescent="0.25">
      <c r="C1420" s="1"/>
    </row>
    <row r="1421" spans="3:3" x14ac:dyDescent="0.25">
      <c r="C1421" s="1"/>
    </row>
    <row r="1422" spans="3:3" x14ac:dyDescent="0.25">
      <c r="C1422" s="1"/>
    </row>
    <row r="1423" spans="3:3" x14ac:dyDescent="0.25">
      <c r="C1423" s="1"/>
    </row>
    <row r="1424" spans="3:3" x14ac:dyDescent="0.25">
      <c r="C1424" s="1"/>
    </row>
    <row r="1425" spans="3:3" x14ac:dyDescent="0.25">
      <c r="C1425" s="1"/>
    </row>
    <row r="1426" spans="3:3" x14ac:dyDescent="0.25">
      <c r="C1426" s="1"/>
    </row>
    <row r="1427" spans="3:3" x14ac:dyDescent="0.25">
      <c r="C1427" s="1"/>
    </row>
    <row r="1428" spans="3:3" x14ac:dyDescent="0.25">
      <c r="C1428" s="1"/>
    </row>
    <row r="1429" spans="3:3" x14ac:dyDescent="0.25">
      <c r="C1429" s="1"/>
    </row>
    <row r="1430" spans="3:3" x14ac:dyDescent="0.25">
      <c r="C1430" s="1"/>
    </row>
    <row r="1431" spans="3:3" x14ac:dyDescent="0.25">
      <c r="C1431" s="1"/>
    </row>
    <row r="1432" spans="3:3" x14ac:dyDescent="0.25">
      <c r="C1432" s="1"/>
    </row>
    <row r="1433" spans="3:3" x14ac:dyDescent="0.25">
      <c r="C1433" s="1"/>
    </row>
    <row r="1434" spans="3:3" x14ac:dyDescent="0.25">
      <c r="C1434" s="1"/>
    </row>
    <row r="1435" spans="3:3" x14ac:dyDescent="0.25">
      <c r="C1435" s="1"/>
    </row>
    <row r="1436" spans="3:3" x14ac:dyDescent="0.25">
      <c r="C1436" s="1"/>
    </row>
    <row r="1437" spans="3:3" x14ac:dyDescent="0.25">
      <c r="C1437" s="1"/>
    </row>
    <row r="1438" spans="3:3" x14ac:dyDescent="0.25">
      <c r="C1438" s="1"/>
    </row>
    <row r="1439" spans="3:3" x14ac:dyDescent="0.25">
      <c r="C1439" s="1"/>
    </row>
    <row r="1440" spans="3:3" x14ac:dyDescent="0.25">
      <c r="C1440" s="1"/>
    </row>
    <row r="1441" spans="3:3" x14ac:dyDescent="0.25">
      <c r="C1441" s="1"/>
    </row>
    <row r="1442" spans="3:3" x14ac:dyDescent="0.25">
      <c r="C1442" s="1"/>
    </row>
    <row r="1443" spans="3:3" x14ac:dyDescent="0.25">
      <c r="C1443" s="1"/>
    </row>
    <row r="1444" spans="3:3" x14ac:dyDescent="0.25">
      <c r="C1444" s="1"/>
    </row>
    <row r="1445" spans="3:3" x14ac:dyDescent="0.25">
      <c r="C1445" s="1"/>
    </row>
    <row r="1446" spans="3:3" x14ac:dyDescent="0.25">
      <c r="C1446" s="1"/>
    </row>
    <row r="1447" spans="3:3" x14ac:dyDescent="0.25">
      <c r="C1447" s="1"/>
    </row>
    <row r="1448" spans="3:3" x14ac:dyDescent="0.25">
      <c r="C1448" s="1"/>
    </row>
    <row r="1449" spans="3:3" x14ac:dyDescent="0.25">
      <c r="C1449" s="1"/>
    </row>
    <row r="1450" spans="3:3" x14ac:dyDescent="0.25">
      <c r="C1450" s="1"/>
    </row>
    <row r="1451" spans="3:3" x14ac:dyDescent="0.25">
      <c r="C1451" s="1"/>
    </row>
    <row r="1452" spans="3:3" x14ac:dyDescent="0.25">
      <c r="C1452" s="1"/>
    </row>
    <row r="1453" spans="3:3" x14ac:dyDescent="0.25">
      <c r="C1453" s="1"/>
    </row>
    <row r="1454" spans="3:3" x14ac:dyDescent="0.25">
      <c r="C1454" s="1"/>
    </row>
    <row r="1455" spans="3:3" x14ac:dyDescent="0.25">
      <c r="C1455" s="1"/>
    </row>
    <row r="1456" spans="3:3" x14ac:dyDescent="0.25">
      <c r="C1456" s="1"/>
    </row>
    <row r="1457" spans="3:3" x14ac:dyDescent="0.25">
      <c r="C1457" s="1"/>
    </row>
    <row r="1458" spans="3:3" x14ac:dyDescent="0.25">
      <c r="C1458" s="1"/>
    </row>
    <row r="1459" spans="3:3" x14ac:dyDescent="0.25">
      <c r="C1459" s="1"/>
    </row>
    <row r="1460" spans="3:3" x14ac:dyDescent="0.25">
      <c r="C1460" s="1"/>
    </row>
    <row r="1461" spans="3:3" x14ac:dyDescent="0.25">
      <c r="C1461" s="1"/>
    </row>
    <row r="1462" spans="3:3" x14ac:dyDescent="0.25">
      <c r="C1462" s="1"/>
    </row>
    <row r="1463" spans="3:3" x14ac:dyDescent="0.25">
      <c r="C1463" s="1"/>
    </row>
    <row r="1464" spans="3:3" x14ac:dyDescent="0.25">
      <c r="C1464" s="1"/>
    </row>
    <row r="1465" spans="3:3" x14ac:dyDescent="0.25">
      <c r="C1465" s="1"/>
    </row>
    <row r="1466" spans="3:3" x14ac:dyDescent="0.25">
      <c r="C1466" s="1"/>
    </row>
    <row r="1467" spans="3:3" x14ac:dyDescent="0.25">
      <c r="C1467" s="1"/>
    </row>
    <row r="1468" spans="3:3" x14ac:dyDescent="0.25">
      <c r="C1468" s="1"/>
    </row>
    <row r="1469" spans="3:3" x14ac:dyDescent="0.25">
      <c r="C1469" s="1"/>
    </row>
    <row r="1470" spans="3:3" x14ac:dyDescent="0.25">
      <c r="C1470" s="1"/>
    </row>
    <row r="1471" spans="3:3" x14ac:dyDescent="0.25">
      <c r="C1471" s="1"/>
    </row>
    <row r="1472" spans="3:3" x14ac:dyDescent="0.25">
      <c r="C1472" s="1"/>
    </row>
    <row r="1473" spans="3:3" x14ac:dyDescent="0.25">
      <c r="C1473" s="1"/>
    </row>
    <row r="1474" spans="3:3" x14ac:dyDescent="0.25">
      <c r="C1474" s="1"/>
    </row>
    <row r="1475" spans="3:3" x14ac:dyDescent="0.25">
      <c r="C1475" s="1"/>
    </row>
    <row r="1476" spans="3:3" x14ac:dyDescent="0.25">
      <c r="C1476" s="1"/>
    </row>
    <row r="1477" spans="3:3" x14ac:dyDescent="0.25">
      <c r="C1477" s="1"/>
    </row>
    <row r="1478" spans="3:3" x14ac:dyDescent="0.25">
      <c r="C1478" s="1"/>
    </row>
    <row r="1479" spans="3:3" x14ac:dyDescent="0.25">
      <c r="C1479" s="1"/>
    </row>
    <row r="1480" spans="3:3" x14ac:dyDescent="0.25">
      <c r="C1480" s="1"/>
    </row>
    <row r="1481" spans="3:3" x14ac:dyDescent="0.25">
      <c r="C1481" s="1"/>
    </row>
    <row r="1482" spans="3:3" x14ac:dyDescent="0.25">
      <c r="C1482" s="1"/>
    </row>
    <row r="1483" spans="3:3" x14ac:dyDescent="0.25">
      <c r="C1483" s="1"/>
    </row>
    <row r="1484" spans="3:3" x14ac:dyDescent="0.25">
      <c r="C1484" s="1"/>
    </row>
    <row r="1485" spans="3:3" x14ac:dyDescent="0.25">
      <c r="C1485" s="1"/>
    </row>
    <row r="1486" spans="3:3" x14ac:dyDescent="0.25">
      <c r="C1486" s="1"/>
    </row>
    <row r="1487" spans="3:3" x14ac:dyDescent="0.25">
      <c r="C1487" s="1"/>
    </row>
    <row r="1488" spans="3:3" x14ac:dyDescent="0.25">
      <c r="C1488" s="1"/>
    </row>
    <row r="1489" spans="3:3" x14ac:dyDescent="0.25">
      <c r="C1489" s="1"/>
    </row>
    <row r="1490" spans="3:3" x14ac:dyDescent="0.25">
      <c r="C1490" s="1"/>
    </row>
    <row r="1491" spans="3:3" x14ac:dyDescent="0.25">
      <c r="C1491" s="1"/>
    </row>
    <row r="1492" spans="3:3" x14ac:dyDescent="0.25">
      <c r="C1492" s="1"/>
    </row>
    <row r="1493" spans="3:3" x14ac:dyDescent="0.25">
      <c r="C1493" s="1"/>
    </row>
    <row r="1494" spans="3:3" x14ac:dyDescent="0.25">
      <c r="C1494" s="1"/>
    </row>
    <row r="1495" spans="3:3" x14ac:dyDescent="0.25">
      <c r="C1495" s="1"/>
    </row>
    <row r="1496" spans="3:3" x14ac:dyDescent="0.25">
      <c r="C1496" s="1"/>
    </row>
    <row r="1497" spans="3:3" x14ac:dyDescent="0.25">
      <c r="C1497" s="1"/>
    </row>
    <row r="1498" spans="3:3" x14ac:dyDescent="0.25">
      <c r="C1498" s="1"/>
    </row>
    <row r="1499" spans="3:3" x14ac:dyDescent="0.25">
      <c r="C1499" s="1"/>
    </row>
    <row r="1500" spans="3:3" x14ac:dyDescent="0.25">
      <c r="C1500" s="1"/>
    </row>
    <row r="1501" spans="3:3" x14ac:dyDescent="0.25">
      <c r="C1501" s="1"/>
    </row>
    <row r="1502" spans="3:3" x14ac:dyDescent="0.25">
      <c r="C1502" s="1"/>
    </row>
    <row r="1503" spans="3:3" x14ac:dyDescent="0.25">
      <c r="C1503" s="1"/>
    </row>
    <row r="1504" spans="3:3" x14ac:dyDescent="0.25">
      <c r="C1504" s="1"/>
    </row>
    <row r="1505" spans="3:3" x14ac:dyDescent="0.25">
      <c r="C1505" s="1"/>
    </row>
    <row r="1506" spans="3:3" x14ac:dyDescent="0.25">
      <c r="C1506" s="1"/>
    </row>
    <row r="1507" spans="3:3" x14ac:dyDescent="0.25">
      <c r="C1507" s="1"/>
    </row>
    <row r="1508" spans="3:3" x14ac:dyDescent="0.25">
      <c r="C1508" s="1"/>
    </row>
    <row r="1509" spans="3:3" x14ac:dyDescent="0.25">
      <c r="C1509" s="1"/>
    </row>
    <row r="1510" spans="3:3" x14ac:dyDescent="0.25">
      <c r="C1510" s="1"/>
    </row>
    <row r="1511" spans="3:3" x14ac:dyDescent="0.25">
      <c r="C1511" s="1"/>
    </row>
    <row r="1512" spans="3:3" x14ac:dyDescent="0.25">
      <c r="C1512" s="1"/>
    </row>
    <row r="1513" spans="3:3" x14ac:dyDescent="0.25">
      <c r="C1513" s="1"/>
    </row>
    <row r="1514" spans="3:3" x14ac:dyDescent="0.25">
      <c r="C1514" s="1"/>
    </row>
    <row r="1515" spans="3:3" x14ac:dyDescent="0.25">
      <c r="C1515" s="1"/>
    </row>
    <row r="1516" spans="3:3" x14ac:dyDescent="0.25">
      <c r="C1516" s="1"/>
    </row>
    <row r="1517" spans="3:3" x14ac:dyDescent="0.25">
      <c r="C1517" s="1"/>
    </row>
    <row r="1518" spans="3:3" x14ac:dyDescent="0.25">
      <c r="C1518" s="1"/>
    </row>
    <row r="1519" spans="3:3" x14ac:dyDescent="0.25">
      <c r="C1519" s="1"/>
    </row>
    <row r="1520" spans="3:3" x14ac:dyDescent="0.25">
      <c r="C1520" s="1"/>
    </row>
    <row r="1521" spans="3:3" x14ac:dyDescent="0.25">
      <c r="C1521" s="1"/>
    </row>
    <row r="1522" spans="3:3" x14ac:dyDescent="0.25">
      <c r="C1522" s="1"/>
    </row>
    <row r="1523" spans="3:3" x14ac:dyDescent="0.25">
      <c r="C1523" s="1"/>
    </row>
    <row r="1524" spans="3:3" x14ac:dyDescent="0.25">
      <c r="C1524" s="1"/>
    </row>
    <row r="1525" spans="3:3" x14ac:dyDescent="0.25">
      <c r="C1525" s="1"/>
    </row>
    <row r="1526" spans="3:3" x14ac:dyDescent="0.25">
      <c r="C1526" s="1"/>
    </row>
    <row r="1527" spans="3:3" x14ac:dyDescent="0.25">
      <c r="C1527" s="1"/>
    </row>
    <row r="1528" spans="3:3" x14ac:dyDescent="0.25">
      <c r="C1528" s="1"/>
    </row>
    <row r="1529" spans="3:3" x14ac:dyDescent="0.25">
      <c r="C1529" s="1"/>
    </row>
    <row r="1530" spans="3:3" x14ac:dyDescent="0.25">
      <c r="C1530" s="1"/>
    </row>
    <row r="1531" spans="3:3" x14ac:dyDescent="0.25">
      <c r="C1531" s="1"/>
    </row>
    <row r="1532" spans="3:3" x14ac:dyDescent="0.25">
      <c r="C1532" s="1"/>
    </row>
    <row r="1533" spans="3:3" x14ac:dyDescent="0.25">
      <c r="C1533" s="1"/>
    </row>
    <row r="1534" spans="3:3" x14ac:dyDescent="0.25">
      <c r="C1534" s="1"/>
    </row>
    <row r="1535" spans="3:3" x14ac:dyDescent="0.25">
      <c r="C1535" s="1"/>
    </row>
    <row r="1536" spans="3:3" x14ac:dyDescent="0.25">
      <c r="C1536" s="1"/>
    </row>
    <row r="1537" spans="3:3" x14ac:dyDescent="0.25">
      <c r="C1537" s="1"/>
    </row>
    <row r="1538" spans="3:3" x14ac:dyDescent="0.25">
      <c r="C1538" s="1"/>
    </row>
    <row r="1539" spans="3:3" x14ac:dyDescent="0.25">
      <c r="C1539" s="1"/>
    </row>
    <row r="1540" spans="3:3" x14ac:dyDescent="0.25">
      <c r="C1540" s="1"/>
    </row>
    <row r="1541" spans="3:3" x14ac:dyDescent="0.25">
      <c r="C1541" s="1"/>
    </row>
    <row r="1542" spans="3:3" x14ac:dyDescent="0.25">
      <c r="C1542" s="1"/>
    </row>
    <row r="1543" spans="3:3" x14ac:dyDescent="0.25">
      <c r="C1543" s="1"/>
    </row>
    <row r="1544" spans="3:3" x14ac:dyDescent="0.25">
      <c r="C1544" s="1"/>
    </row>
    <row r="1545" spans="3:3" x14ac:dyDescent="0.25">
      <c r="C1545" s="1"/>
    </row>
    <row r="1546" spans="3:3" x14ac:dyDescent="0.25">
      <c r="C1546" s="1"/>
    </row>
    <row r="1547" spans="3:3" x14ac:dyDescent="0.25">
      <c r="C1547" s="1"/>
    </row>
    <row r="1548" spans="3:3" x14ac:dyDescent="0.25">
      <c r="C1548" s="1"/>
    </row>
    <row r="1549" spans="3:3" x14ac:dyDescent="0.25">
      <c r="C1549" s="1"/>
    </row>
    <row r="1550" spans="3:3" x14ac:dyDescent="0.25">
      <c r="C1550" s="1"/>
    </row>
    <row r="1551" spans="3:3" x14ac:dyDescent="0.25">
      <c r="C1551" s="1"/>
    </row>
    <row r="1552" spans="3:3" x14ac:dyDescent="0.25">
      <c r="C1552" s="1"/>
    </row>
    <row r="1553" spans="3:3" x14ac:dyDescent="0.25">
      <c r="C1553" s="1"/>
    </row>
    <row r="1554" spans="3:3" x14ac:dyDescent="0.25">
      <c r="C1554" s="1"/>
    </row>
    <row r="1555" spans="3:3" x14ac:dyDescent="0.25">
      <c r="C1555" s="1"/>
    </row>
    <row r="1556" spans="3:3" x14ac:dyDescent="0.25">
      <c r="C1556" s="1"/>
    </row>
    <row r="1557" spans="3:3" x14ac:dyDescent="0.25">
      <c r="C1557" s="1"/>
    </row>
    <row r="1558" spans="3:3" x14ac:dyDescent="0.25">
      <c r="C1558" s="1"/>
    </row>
    <row r="1559" spans="3:3" x14ac:dyDescent="0.25">
      <c r="C1559" s="1"/>
    </row>
    <row r="1560" spans="3:3" x14ac:dyDescent="0.25">
      <c r="C1560" s="1"/>
    </row>
    <row r="1561" spans="3:3" x14ac:dyDescent="0.25">
      <c r="C1561" s="1"/>
    </row>
    <row r="1562" spans="3:3" x14ac:dyDescent="0.25">
      <c r="C1562" s="1"/>
    </row>
    <row r="1563" spans="3:3" x14ac:dyDescent="0.25">
      <c r="C1563" s="1"/>
    </row>
    <row r="1564" spans="3:3" x14ac:dyDescent="0.25">
      <c r="C1564" s="1"/>
    </row>
    <row r="1565" spans="3:3" x14ac:dyDescent="0.25">
      <c r="C1565" s="1"/>
    </row>
    <row r="1566" spans="3:3" x14ac:dyDescent="0.25">
      <c r="C1566" s="1"/>
    </row>
    <row r="1567" spans="3:3" x14ac:dyDescent="0.25">
      <c r="C1567" s="1"/>
    </row>
    <row r="1568" spans="3:3" x14ac:dyDescent="0.25">
      <c r="C1568" s="1"/>
    </row>
    <row r="1569" spans="3:3" x14ac:dyDescent="0.25">
      <c r="C1569" s="1"/>
    </row>
    <row r="1570" spans="3:3" x14ac:dyDescent="0.25">
      <c r="C1570" s="1"/>
    </row>
    <row r="1571" spans="3:3" x14ac:dyDescent="0.25">
      <c r="C1571" s="1"/>
    </row>
    <row r="1572" spans="3:3" x14ac:dyDescent="0.25">
      <c r="C1572" s="1"/>
    </row>
    <row r="1573" spans="3:3" x14ac:dyDescent="0.25">
      <c r="C1573" s="1"/>
    </row>
    <row r="1574" spans="3:3" x14ac:dyDescent="0.25">
      <c r="C1574" s="1"/>
    </row>
    <row r="1575" spans="3:3" x14ac:dyDescent="0.25">
      <c r="C1575" s="1"/>
    </row>
    <row r="1576" spans="3:3" x14ac:dyDescent="0.25">
      <c r="C1576" s="1"/>
    </row>
    <row r="1577" spans="3:3" x14ac:dyDescent="0.25">
      <c r="C1577" s="1"/>
    </row>
    <row r="1578" spans="3:3" x14ac:dyDescent="0.25">
      <c r="C1578" s="1"/>
    </row>
    <row r="1579" spans="3:3" x14ac:dyDescent="0.25">
      <c r="C1579" s="1"/>
    </row>
    <row r="1580" spans="3:3" x14ac:dyDescent="0.25">
      <c r="C1580" s="1"/>
    </row>
    <row r="1581" spans="3:3" x14ac:dyDescent="0.25">
      <c r="C1581" s="1"/>
    </row>
    <row r="1582" spans="3:3" x14ac:dyDescent="0.25">
      <c r="C1582" s="1"/>
    </row>
    <row r="1583" spans="3:3" x14ac:dyDescent="0.25">
      <c r="C1583" s="1"/>
    </row>
    <row r="1584" spans="3:3" x14ac:dyDescent="0.25">
      <c r="C1584" s="1"/>
    </row>
    <row r="1585" spans="3:3" x14ac:dyDescent="0.25">
      <c r="C1585" s="1"/>
    </row>
    <row r="1586" spans="3:3" x14ac:dyDescent="0.25">
      <c r="C1586" s="1"/>
    </row>
    <row r="1587" spans="3:3" x14ac:dyDescent="0.25">
      <c r="C1587" s="1"/>
    </row>
    <row r="1588" spans="3:3" x14ac:dyDescent="0.25">
      <c r="C1588" s="1"/>
    </row>
    <row r="1589" spans="3:3" x14ac:dyDescent="0.25">
      <c r="C1589" s="1"/>
    </row>
    <row r="1590" spans="3:3" x14ac:dyDescent="0.25">
      <c r="C1590" s="1"/>
    </row>
    <row r="1591" spans="3:3" x14ac:dyDescent="0.25">
      <c r="C1591" s="1"/>
    </row>
    <row r="1592" spans="3:3" x14ac:dyDescent="0.25">
      <c r="C1592" s="1"/>
    </row>
    <row r="1593" spans="3:3" x14ac:dyDescent="0.25">
      <c r="C1593" s="1"/>
    </row>
    <row r="1594" spans="3:3" x14ac:dyDescent="0.25">
      <c r="C1594" s="1"/>
    </row>
    <row r="1595" spans="3:3" x14ac:dyDescent="0.25">
      <c r="C1595" s="1"/>
    </row>
    <row r="1596" spans="3:3" x14ac:dyDescent="0.25">
      <c r="C1596" s="1"/>
    </row>
    <row r="1597" spans="3:3" x14ac:dyDescent="0.25">
      <c r="C1597" s="1"/>
    </row>
    <row r="1598" spans="3:3" x14ac:dyDescent="0.25">
      <c r="C1598" s="1"/>
    </row>
    <row r="1599" spans="3:3" x14ac:dyDescent="0.25">
      <c r="C1599" s="1"/>
    </row>
    <row r="1600" spans="3:3" x14ac:dyDescent="0.25">
      <c r="C1600" s="1"/>
    </row>
    <row r="1601" spans="3:3" x14ac:dyDescent="0.25">
      <c r="C1601" s="1"/>
    </row>
    <row r="1602" spans="3:3" x14ac:dyDescent="0.25">
      <c r="C1602" s="1"/>
    </row>
    <row r="1603" spans="3:3" x14ac:dyDescent="0.25">
      <c r="C1603" s="1"/>
    </row>
    <row r="1604" spans="3:3" x14ac:dyDescent="0.25">
      <c r="C1604" s="1"/>
    </row>
    <row r="1605" spans="3:3" x14ac:dyDescent="0.25">
      <c r="C1605" s="1"/>
    </row>
    <row r="1606" spans="3:3" x14ac:dyDescent="0.25">
      <c r="C1606" s="1"/>
    </row>
    <row r="1607" spans="3:3" x14ac:dyDescent="0.25">
      <c r="C1607" s="1"/>
    </row>
    <row r="1608" spans="3:3" x14ac:dyDescent="0.25">
      <c r="C1608" s="1"/>
    </row>
    <row r="1609" spans="3:3" x14ac:dyDescent="0.25">
      <c r="C1609" s="1"/>
    </row>
    <row r="1610" spans="3:3" x14ac:dyDescent="0.25">
      <c r="C1610" s="1"/>
    </row>
    <row r="1611" spans="3:3" x14ac:dyDescent="0.25">
      <c r="C1611" s="1"/>
    </row>
    <row r="1612" spans="3:3" x14ac:dyDescent="0.25">
      <c r="C1612" s="1"/>
    </row>
    <row r="1613" spans="3:3" x14ac:dyDescent="0.25">
      <c r="C1613" s="1"/>
    </row>
    <row r="1614" spans="3:3" x14ac:dyDescent="0.25">
      <c r="C1614" s="1"/>
    </row>
    <row r="1615" spans="3:3" x14ac:dyDescent="0.25">
      <c r="C1615" s="1"/>
    </row>
    <row r="1616" spans="3:3" x14ac:dyDescent="0.25">
      <c r="C1616" s="1"/>
    </row>
    <row r="1617" spans="3:3" x14ac:dyDescent="0.25">
      <c r="C1617" s="1"/>
    </row>
    <row r="1618" spans="3:3" x14ac:dyDescent="0.25">
      <c r="C1618" s="1"/>
    </row>
    <row r="1619" spans="3:3" x14ac:dyDescent="0.25">
      <c r="C1619" s="1"/>
    </row>
    <row r="1620" spans="3:3" x14ac:dyDescent="0.25">
      <c r="C1620" s="1"/>
    </row>
    <row r="1621" spans="3:3" x14ac:dyDescent="0.25">
      <c r="C1621" s="1"/>
    </row>
    <row r="1622" spans="3:3" x14ac:dyDescent="0.25">
      <c r="C1622" s="1"/>
    </row>
    <row r="1623" spans="3:3" x14ac:dyDescent="0.25">
      <c r="C1623" s="1"/>
    </row>
    <row r="1624" spans="3:3" x14ac:dyDescent="0.25">
      <c r="C1624" s="1"/>
    </row>
    <row r="1625" spans="3:3" x14ac:dyDescent="0.25">
      <c r="C1625" s="1"/>
    </row>
    <row r="1626" spans="3:3" x14ac:dyDescent="0.25">
      <c r="C1626" s="1"/>
    </row>
    <row r="1627" spans="3:3" x14ac:dyDescent="0.25">
      <c r="C1627" s="1"/>
    </row>
    <row r="1628" spans="3:3" x14ac:dyDescent="0.25">
      <c r="C1628" s="1"/>
    </row>
    <row r="1629" spans="3:3" x14ac:dyDescent="0.25">
      <c r="C1629" s="1"/>
    </row>
    <row r="1630" spans="3:3" x14ac:dyDescent="0.25">
      <c r="C1630" s="1"/>
    </row>
    <row r="1631" spans="3:3" x14ac:dyDescent="0.25">
      <c r="C1631" s="1"/>
    </row>
    <row r="1632" spans="3:3" x14ac:dyDescent="0.25">
      <c r="C1632" s="1"/>
    </row>
    <row r="1633" spans="3:3" x14ac:dyDescent="0.25">
      <c r="C1633" s="1"/>
    </row>
    <row r="1634" spans="3:3" x14ac:dyDescent="0.25">
      <c r="C1634" s="1"/>
    </row>
    <row r="1635" spans="3:3" x14ac:dyDescent="0.25">
      <c r="C1635" s="1"/>
    </row>
    <row r="1636" spans="3:3" x14ac:dyDescent="0.25">
      <c r="C1636" s="1"/>
    </row>
    <row r="1637" spans="3:3" x14ac:dyDescent="0.25">
      <c r="C1637" s="1"/>
    </row>
    <row r="1638" spans="3:3" x14ac:dyDescent="0.25">
      <c r="C1638" s="1"/>
    </row>
    <row r="1639" spans="3:3" x14ac:dyDescent="0.25">
      <c r="C1639" s="1"/>
    </row>
    <row r="1640" spans="3:3" x14ac:dyDescent="0.25">
      <c r="C1640" s="1"/>
    </row>
    <row r="1641" spans="3:3" x14ac:dyDescent="0.25">
      <c r="C1641" s="1"/>
    </row>
    <row r="1642" spans="3:3" x14ac:dyDescent="0.25">
      <c r="C1642" s="1"/>
    </row>
    <row r="1643" spans="3:3" x14ac:dyDescent="0.25">
      <c r="C1643" s="1"/>
    </row>
    <row r="1644" spans="3:3" x14ac:dyDescent="0.25">
      <c r="C1644" s="1"/>
    </row>
    <row r="1645" spans="3:3" x14ac:dyDescent="0.25">
      <c r="C1645" s="1"/>
    </row>
    <row r="1646" spans="3:3" x14ac:dyDescent="0.25">
      <c r="C1646" s="1"/>
    </row>
    <row r="1647" spans="3:3" x14ac:dyDescent="0.25">
      <c r="C1647" s="1"/>
    </row>
    <row r="1648" spans="3:3" x14ac:dyDescent="0.25">
      <c r="C1648" s="1"/>
    </row>
    <row r="1649" spans="3:3" x14ac:dyDescent="0.25">
      <c r="C1649" s="1"/>
    </row>
    <row r="1650" spans="3:3" x14ac:dyDescent="0.25">
      <c r="C1650" s="1"/>
    </row>
    <row r="1651" spans="3:3" x14ac:dyDescent="0.25">
      <c r="C1651" s="1"/>
    </row>
    <row r="1652" spans="3:3" x14ac:dyDescent="0.25">
      <c r="C1652" s="1"/>
    </row>
    <row r="1653" spans="3:3" x14ac:dyDescent="0.25">
      <c r="C1653" s="1"/>
    </row>
    <row r="1654" spans="3:3" x14ac:dyDescent="0.25">
      <c r="C1654" s="1"/>
    </row>
    <row r="1655" spans="3:3" x14ac:dyDescent="0.25">
      <c r="C1655" s="1"/>
    </row>
    <row r="1656" spans="3:3" x14ac:dyDescent="0.25">
      <c r="C1656" s="1"/>
    </row>
    <row r="1657" spans="3:3" x14ac:dyDescent="0.25">
      <c r="C1657" s="1"/>
    </row>
    <row r="1658" spans="3:3" x14ac:dyDescent="0.25">
      <c r="C1658" s="1"/>
    </row>
    <row r="1659" spans="3:3" x14ac:dyDescent="0.25">
      <c r="C1659" s="1"/>
    </row>
    <row r="1660" spans="3:3" x14ac:dyDescent="0.25">
      <c r="C1660" s="1"/>
    </row>
    <row r="1661" spans="3:3" x14ac:dyDescent="0.25">
      <c r="C1661" s="1"/>
    </row>
    <row r="1662" spans="3:3" x14ac:dyDescent="0.25">
      <c r="C1662" s="1"/>
    </row>
    <row r="1663" spans="3:3" x14ac:dyDescent="0.25">
      <c r="C1663" s="1"/>
    </row>
    <row r="1664" spans="3:3" x14ac:dyDescent="0.25">
      <c r="C1664" s="1"/>
    </row>
    <row r="1665" spans="3:3" x14ac:dyDescent="0.25">
      <c r="C1665" s="1"/>
    </row>
    <row r="1666" spans="3:3" x14ac:dyDescent="0.25">
      <c r="C1666" s="1"/>
    </row>
    <row r="1667" spans="3:3" x14ac:dyDescent="0.25">
      <c r="C1667" s="1"/>
    </row>
    <row r="1668" spans="3:3" x14ac:dyDescent="0.25">
      <c r="C1668" s="1"/>
    </row>
    <row r="1669" spans="3:3" x14ac:dyDescent="0.25">
      <c r="C1669" s="1"/>
    </row>
    <row r="1670" spans="3:3" x14ac:dyDescent="0.25">
      <c r="C1670" s="1"/>
    </row>
    <row r="1671" spans="3:3" x14ac:dyDescent="0.25">
      <c r="C1671" s="1"/>
    </row>
    <row r="1672" spans="3:3" x14ac:dyDescent="0.25">
      <c r="C1672" s="1"/>
    </row>
    <row r="1673" spans="3:3" x14ac:dyDescent="0.25">
      <c r="C1673" s="1"/>
    </row>
    <row r="1674" spans="3:3" x14ac:dyDescent="0.25">
      <c r="C1674" s="1"/>
    </row>
    <row r="1675" spans="3:3" x14ac:dyDescent="0.25">
      <c r="C1675" s="1"/>
    </row>
    <row r="1676" spans="3:3" x14ac:dyDescent="0.25">
      <c r="C1676" s="1"/>
    </row>
    <row r="1677" spans="3:3" x14ac:dyDescent="0.25">
      <c r="C1677" s="1"/>
    </row>
    <row r="1678" spans="3:3" x14ac:dyDescent="0.25">
      <c r="C1678" s="1"/>
    </row>
    <row r="1679" spans="3:3" x14ac:dyDescent="0.25">
      <c r="C1679" s="1"/>
    </row>
    <row r="1680" spans="3:3" x14ac:dyDescent="0.25">
      <c r="C1680" s="1"/>
    </row>
    <row r="1681" spans="3:3" x14ac:dyDescent="0.25">
      <c r="C1681" s="1"/>
    </row>
    <row r="1682" spans="3:3" x14ac:dyDescent="0.25">
      <c r="C1682" s="1"/>
    </row>
    <row r="1683" spans="3:3" x14ac:dyDescent="0.25">
      <c r="C1683" s="1"/>
    </row>
    <row r="1684" spans="3:3" x14ac:dyDescent="0.25">
      <c r="C1684" s="1"/>
    </row>
    <row r="1685" spans="3:3" x14ac:dyDescent="0.25">
      <c r="C1685" s="1"/>
    </row>
    <row r="1686" spans="3:3" x14ac:dyDescent="0.25">
      <c r="C1686" s="1"/>
    </row>
    <row r="1687" spans="3:3" x14ac:dyDescent="0.25">
      <c r="C1687" s="1"/>
    </row>
    <row r="1688" spans="3:3" x14ac:dyDescent="0.25">
      <c r="C1688" s="1"/>
    </row>
    <row r="1689" spans="3:3" x14ac:dyDescent="0.25">
      <c r="C1689" s="1"/>
    </row>
    <row r="1690" spans="3:3" x14ac:dyDescent="0.25">
      <c r="C1690" s="1"/>
    </row>
    <row r="1691" spans="3:3" x14ac:dyDescent="0.25">
      <c r="C1691" s="1"/>
    </row>
    <row r="1692" spans="3:3" x14ac:dyDescent="0.25">
      <c r="C1692" s="1"/>
    </row>
    <row r="1693" spans="3:3" x14ac:dyDescent="0.25">
      <c r="C1693" s="1"/>
    </row>
    <row r="1694" spans="3:3" x14ac:dyDescent="0.25">
      <c r="C1694" s="1"/>
    </row>
    <row r="1695" spans="3:3" x14ac:dyDescent="0.25">
      <c r="C1695" s="1"/>
    </row>
    <row r="1696" spans="3:3" x14ac:dyDescent="0.25">
      <c r="C1696" s="1"/>
    </row>
    <row r="1697" spans="3:3" x14ac:dyDescent="0.25">
      <c r="C1697" s="1"/>
    </row>
    <row r="1698" spans="3:3" x14ac:dyDescent="0.25">
      <c r="C1698" s="1"/>
    </row>
    <row r="1699" spans="3:3" x14ac:dyDescent="0.25">
      <c r="C1699" s="1"/>
    </row>
    <row r="1700" spans="3:3" x14ac:dyDescent="0.25">
      <c r="C1700" s="1"/>
    </row>
    <row r="1701" spans="3:3" x14ac:dyDescent="0.25">
      <c r="C1701" s="1"/>
    </row>
    <row r="1702" spans="3:3" x14ac:dyDescent="0.25">
      <c r="C1702" s="1"/>
    </row>
    <row r="1703" spans="3:3" x14ac:dyDescent="0.25">
      <c r="C1703" s="1"/>
    </row>
    <row r="1704" spans="3:3" x14ac:dyDescent="0.25">
      <c r="C1704" s="1"/>
    </row>
    <row r="1705" spans="3:3" x14ac:dyDescent="0.25">
      <c r="C1705" s="1"/>
    </row>
    <row r="1706" spans="3:3" x14ac:dyDescent="0.25">
      <c r="C1706" s="1"/>
    </row>
    <row r="1707" spans="3:3" x14ac:dyDescent="0.25">
      <c r="C1707" s="1"/>
    </row>
    <row r="1708" spans="3:3" x14ac:dyDescent="0.25">
      <c r="C1708" s="1"/>
    </row>
    <row r="1709" spans="3:3" x14ac:dyDescent="0.25">
      <c r="C1709" s="1"/>
    </row>
    <row r="1710" spans="3:3" x14ac:dyDescent="0.25">
      <c r="C1710" s="1"/>
    </row>
    <row r="1711" spans="3:3" x14ac:dyDescent="0.25">
      <c r="C1711" s="1"/>
    </row>
    <row r="1712" spans="3:3" x14ac:dyDescent="0.25">
      <c r="C1712" s="1"/>
    </row>
    <row r="1713" spans="3:3" x14ac:dyDescent="0.25">
      <c r="C1713" s="1"/>
    </row>
    <row r="1714" spans="3:3" x14ac:dyDescent="0.25">
      <c r="C1714" s="1"/>
    </row>
    <row r="1715" spans="3:3" x14ac:dyDescent="0.25">
      <c r="C1715" s="1"/>
    </row>
    <row r="1716" spans="3:3" x14ac:dyDescent="0.25">
      <c r="C1716" s="1"/>
    </row>
    <row r="1717" spans="3:3" x14ac:dyDescent="0.25">
      <c r="C1717" s="1"/>
    </row>
    <row r="1718" spans="3:3" x14ac:dyDescent="0.25">
      <c r="C1718" s="1"/>
    </row>
    <row r="1719" spans="3:3" x14ac:dyDescent="0.25">
      <c r="C1719" s="1"/>
    </row>
    <row r="1720" spans="3:3" x14ac:dyDescent="0.25">
      <c r="C1720" s="1"/>
    </row>
    <row r="1721" spans="3:3" x14ac:dyDescent="0.25">
      <c r="C1721" s="1"/>
    </row>
    <row r="1722" spans="3:3" x14ac:dyDescent="0.25">
      <c r="C1722" s="1"/>
    </row>
    <row r="1723" spans="3:3" x14ac:dyDescent="0.25">
      <c r="C1723" s="1"/>
    </row>
    <row r="1724" spans="3:3" x14ac:dyDescent="0.25">
      <c r="C1724" s="1"/>
    </row>
    <row r="1725" spans="3:3" x14ac:dyDescent="0.25">
      <c r="C1725" s="1"/>
    </row>
    <row r="1726" spans="3:3" x14ac:dyDescent="0.25">
      <c r="C1726" s="1"/>
    </row>
    <row r="1727" spans="3:3" x14ac:dyDescent="0.25">
      <c r="C1727" s="1"/>
    </row>
    <row r="1728" spans="3:3" x14ac:dyDescent="0.25">
      <c r="C1728" s="1"/>
    </row>
    <row r="1729" spans="3:3" x14ac:dyDescent="0.25">
      <c r="C1729" s="1"/>
    </row>
    <row r="1730" spans="3:3" x14ac:dyDescent="0.25">
      <c r="C1730" s="1"/>
    </row>
    <row r="1731" spans="3:3" x14ac:dyDescent="0.25">
      <c r="C1731" s="1"/>
    </row>
    <row r="1732" spans="3:3" x14ac:dyDescent="0.25">
      <c r="C1732" s="1"/>
    </row>
    <row r="1733" spans="3:3" x14ac:dyDescent="0.25">
      <c r="C1733" s="1"/>
    </row>
    <row r="1734" spans="3:3" x14ac:dyDescent="0.25">
      <c r="C1734" s="1"/>
    </row>
    <row r="1735" spans="3:3" x14ac:dyDescent="0.25">
      <c r="C1735" s="1"/>
    </row>
    <row r="1736" spans="3:3" x14ac:dyDescent="0.25">
      <c r="C1736" s="1"/>
    </row>
    <row r="1737" spans="3:3" x14ac:dyDescent="0.25">
      <c r="C1737" s="1"/>
    </row>
    <row r="1738" spans="3:3" x14ac:dyDescent="0.25">
      <c r="C1738" s="1"/>
    </row>
    <row r="1739" spans="3:3" x14ac:dyDescent="0.25">
      <c r="C1739" s="1"/>
    </row>
    <row r="1740" spans="3:3" x14ac:dyDescent="0.25">
      <c r="C1740" s="1"/>
    </row>
    <row r="1741" spans="3:3" x14ac:dyDescent="0.25">
      <c r="C1741" s="1"/>
    </row>
    <row r="1742" spans="3:3" x14ac:dyDescent="0.25">
      <c r="C1742" s="1"/>
    </row>
    <row r="1743" spans="3:3" x14ac:dyDescent="0.25">
      <c r="C1743" s="1"/>
    </row>
    <row r="1744" spans="3:3" x14ac:dyDescent="0.25">
      <c r="C1744" s="1"/>
    </row>
    <row r="1745" spans="3:3" x14ac:dyDescent="0.25">
      <c r="C1745" s="1"/>
    </row>
    <row r="1746" spans="3:3" x14ac:dyDescent="0.25">
      <c r="C1746" s="1"/>
    </row>
    <row r="1747" spans="3:3" x14ac:dyDescent="0.25">
      <c r="C1747" s="1"/>
    </row>
    <row r="1748" spans="3:3" x14ac:dyDescent="0.25">
      <c r="C1748" s="1"/>
    </row>
    <row r="1749" spans="3:3" x14ac:dyDescent="0.25">
      <c r="C1749" s="1"/>
    </row>
    <row r="1750" spans="3:3" x14ac:dyDescent="0.25">
      <c r="C1750" s="1"/>
    </row>
    <row r="1751" spans="3:3" x14ac:dyDescent="0.25">
      <c r="C1751" s="1"/>
    </row>
    <row r="1752" spans="3:3" x14ac:dyDescent="0.25">
      <c r="C1752" s="1"/>
    </row>
    <row r="1753" spans="3:3" x14ac:dyDescent="0.25">
      <c r="C1753" s="1"/>
    </row>
    <row r="1754" spans="3:3" x14ac:dyDescent="0.25">
      <c r="C1754" s="1"/>
    </row>
    <row r="1755" spans="3:3" x14ac:dyDescent="0.25">
      <c r="C1755" s="1"/>
    </row>
    <row r="1756" spans="3:3" x14ac:dyDescent="0.25">
      <c r="C1756" s="1"/>
    </row>
    <row r="1757" spans="3:3" x14ac:dyDescent="0.25">
      <c r="C1757" s="1"/>
    </row>
    <row r="1758" spans="3:3" x14ac:dyDescent="0.25">
      <c r="C1758" s="1"/>
    </row>
    <row r="1759" spans="3:3" x14ac:dyDescent="0.25">
      <c r="C1759" s="1"/>
    </row>
    <row r="1760" spans="3:3" x14ac:dyDescent="0.25">
      <c r="C1760" s="1"/>
    </row>
    <row r="1761" spans="3:3" x14ac:dyDescent="0.25">
      <c r="C1761" s="1"/>
    </row>
    <row r="1762" spans="3:3" x14ac:dyDescent="0.25">
      <c r="C1762" s="1"/>
    </row>
    <row r="1763" spans="3:3" x14ac:dyDescent="0.25">
      <c r="C1763" s="1"/>
    </row>
    <row r="1764" spans="3:3" x14ac:dyDescent="0.25">
      <c r="C1764" s="1"/>
    </row>
    <row r="1765" spans="3:3" x14ac:dyDescent="0.25">
      <c r="C1765" s="1"/>
    </row>
    <row r="1766" spans="3:3" x14ac:dyDescent="0.25">
      <c r="C1766" s="1"/>
    </row>
    <row r="1767" spans="3:3" x14ac:dyDescent="0.25">
      <c r="C1767" s="1"/>
    </row>
    <row r="1768" spans="3:3" x14ac:dyDescent="0.25">
      <c r="C1768" s="1"/>
    </row>
    <row r="1769" spans="3:3" x14ac:dyDescent="0.25">
      <c r="C1769" s="1"/>
    </row>
    <row r="1770" spans="3:3" x14ac:dyDescent="0.25">
      <c r="C1770" s="1"/>
    </row>
    <row r="1771" spans="3:3" x14ac:dyDescent="0.25">
      <c r="C1771" s="1"/>
    </row>
    <row r="1772" spans="3:3" x14ac:dyDescent="0.25">
      <c r="C1772" s="1"/>
    </row>
    <row r="1773" spans="3:3" x14ac:dyDescent="0.25">
      <c r="C1773" s="1"/>
    </row>
    <row r="1774" spans="3:3" x14ac:dyDescent="0.25">
      <c r="C1774" s="1"/>
    </row>
    <row r="1775" spans="3:3" x14ac:dyDescent="0.25">
      <c r="C1775" s="1"/>
    </row>
    <row r="1776" spans="3:3" x14ac:dyDescent="0.25">
      <c r="C1776" s="1"/>
    </row>
    <row r="1777" spans="3:3" x14ac:dyDescent="0.25">
      <c r="C1777" s="1"/>
    </row>
    <row r="1778" spans="3:3" x14ac:dyDescent="0.25">
      <c r="C1778" s="1"/>
    </row>
    <row r="1779" spans="3:3" x14ac:dyDescent="0.25">
      <c r="C1779" s="1"/>
    </row>
    <row r="1780" spans="3:3" x14ac:dyDescent="0.25">
      <c r="C1780" s="1"/>
    </row>
    <row r="1781" spans="3:3" x14ac:dyDescent="0.25">
      <c r="C1781" s="1"/>
    </row>
    <row r="1782" spans="3:3" x14ac:dyDescent="0.25">
      <c r="C1782" s="1"/>
    </row>
    <row r="1783" spans="3:3" x14ac:dyDescent="0.25">
      <c r="C1783" s="1"/>
    </row>
    <row r="1784" spans="3:3" x14ac:dyDescent="0.25">
      <c r="C1784" s="1"/>
    </row>
    <row r="1785" spans="3:3" x14ac:dyDescent="0.25">
      <c r="C1785" s="1"/>
    </row>
    <row r="1786" spans="3:3" x14ac:dyDescent="0.25">
      <c r="C1786" s="1"/>
    </row>
    <row r="1787" spans="3:3" x14ac:dyDescent="0.25">
      <c r="C1787" s="1"/>
    </row>
    <row r="1788" spans="3:3" x14ac:dyDescent="0.25">
      <c r="C1788" s="1"/>
    </row>
    <row r="1789" spans="3:3" x14ac:dyDescent="0.25">
      <c r="C1789" s="1"/>
    </row>
    <row r="1790" spans="3:3" x14ac:dyDescent="0.25">
      <c r="C1790" s="1"/>
    </row>
    <row r="1791" spans="3:3" x14ac:dyDescent="0.25">
      <c r="C1791" s="1"/>
    </row>
    <row r="1792" spans="3:3" x14ac:dyDescent="0.25">
      <c r="C1792" s="1"/>
    </row>
    <row r="1793" spans="3:3" x14ac:dyDescent="0.25">
      <c r="C1793" s="1"/>
    </row>
    <row r="1794" spans="3:3" x14ac:dyDescent="0.25">
      <c r="C1794" s="1"/>
    </row>
    <row r="1795" spans="3:3" x14ac:dyDescent="0.25">
      <c r="C1795" s="1"/>
    </row>
    <row r="1796" spans="3:3" x14ac:dyDescent="0.25">
      <c r="C1796" s="1"/>
    </row>
    <row r="1797" spans="3:3" x14ac:dyDescent="0.25">
      <c r="C1797" s="1"/>
    </row>
    <row r="1798" spans="3:3" x14ac:dyDescent="0.25">
      <c r="C1798" s="1"/>
    </row>
    <row r="1799" spans="3:3" x14ac:dyDescent="0.25">
      <c r="C1799" s="1"/>
    </row>
    <row r="1800" spans="3:3" x14ac:dyDescent="0.25">
      <c r="C1800" s="1"/>
    </row>
    <row r="1801" spans="3:3" x14ac:dyDescent="0.25">
      <c r="C1801" s="1"/>
    </row>
    <row r="1802" spans="3:3" x14ac:dyDescent="0.25">
      <c r="C1802" s="1"/>
    </row>
    <row r="1803" spans="3:3" x14ac:dyDescent="0.25">
      <c r="C1803" s="1"/>
    </row>
    <row r="1804" spans="3:3" x14ac:dyDescent="0.25">
      <c r="C1804" s="1"/>
    </row>
    <row r="1805" spans="3:3" x14ac:dyDescent="0.25">
      <c r="C1805" s="1"/>
    </row>
    <row r="1806" spans="3:3" x14ac:dyDescent="0.25">
      <c r="C1806" s="1"/>
    </row>
    <row r="1807" spans="3:3" x14ac:dyDescent="0.25">
      <c r="C1807" s="1"/>
    </row>
    <row r="1808" spans="3:3" x14ac:dyDescent="0.25">
      <c r="C1808" s="1"/>
    </row>
    <row r="1809" spans="3:3" x14ac:dyDescent="0.25">
      <c r="C1809" s="1"/>
    </row>
    <row r="1810" spans="3:3" x14ac:dyDescent="0.25">
      <c r="C1810" s="1"/>
    </row>
    <row r="1811" spans="3:3" x14ac:dyDescent="0.25">
      <c r="C1811" s="1"/>
    </row>
    <row r="1812" spans="3:3" x14ac:dyDescent="0.25">
      <c r="C1812" s="1"/>
    </row>
    <row r="1813" spans="3:3" x14ac:dyDescent="0.25">
      <c r="C1813" s="1"/>
    </row>
    <row r="1814" spans="3:3" x14ac:dyDescent="0.25">
      <c r="C1814" s="1"/>
    </row>
    <row r="1815" spans="3:3" x14ac:dyDescent="0.25">
      <c r="C1815" s="1"/>
    </row>
    <row r="1816" spans="3:3" x14ac:dyDescent="0.25">
      <c r="C1816" s="1"/>
    </row>
    <row r="1817" spans="3:3" x14ac:dyDescent="0.25">
      <c r="C1817" s="1"/>
    </row>
    <row r="1818" spans="3:3" x14ac:dyDescent="0.25">
      <c r="C1818" s="1"/>
    </row>
    <row r="1819" spans="3:3" x14ac:dyDescent="0.25">
      <c r="C1819" s="1"/>
    </row>
    <row r="1820" spans="3:3" x14ac:dyDescent="0.25">
      <c r="C1820" s="1"/>
    </row>
    <row r="1821" spans="3:3" x14ac:dyDescent="0.25">
      <c r="C1821" s="1"/>
    </row>
    <row r="1822" spans="3:3" x14ac:dyDescent="0.25">
      <c r="C1822" s="1"/>
    </row>
    <row r="1823" spans="3:3" x14ac:dyDescent="0.25">
      <c r="C1823" s="1"/>
    </row>
    <row r="1824" spans="3:3" x14ac:dyDescent="0.25">
      <c r="C1824" s="1"/>
    </row>
    <row r="1825" spans="3:3" x14ac:dyDescent="0.25">
      <c r="C1825" s="1"/>
    </row>
    <row r="1826" spans="3:3" x14ac:dyDescent="0.25">
      <c r="C1826" s="1"/>
    </row>
    <row r="1827" spans="3:3" x14ac:dyDescent="0.25">
      <c r="C1827" s="1"/>
    </row>
    <row r="1828" spans="3:3" x14ac:dyDescent="0.25">
      <c r="C1828" s="1"/>
    </row>
    <row r="1829" spans="3:3" x14ac:dyDescent="0.25">
      <c r="C1829" s="1"/>
    </row>
    <row r="1830" spans="3:3" x14ac:dyDescent="0.25">
      <c r="C1830" s="1"/>
    </row>
    <row r="1831" spans="3:3" x14ac:dyDescent="0.25">
      <c r="C1831" s="1"/>
    </row>
    <row r="1832" spans="3:3" x14ac:dyDescent="0.25">
      <c r="C1832" s="1"/>
    </row>
    <row r="1833" spans="3:3" x14ac:dyDescent="0.25">
      <c r="C1833" s="1"/>
    </row>
    <row r="1834" spans="3:3" x14ac:dyDescent="0.25">
      <c r="C1834" s="1"/>
    </row>
    <row r="1835" spans="3:3" x14ac:dyDescent="0.25">
      <c r="C1835" s="1"/>
    </row>
    <row r="1836" spans="3:3" x14ac:dyDescent="0.25">
      <c r="C1836" s="1"/>
    </row>
    <row r="1837" spans="3:3" x14ac:dyDescent="0.25">
      <c r="C1837" s="1"/>
    </row>
    <row r="1838" spans="3:3" x14ac:dyDescent="0.25">
      <c r="C1838" s="1"/>
    </row>
    <row r="1839" spans="3:3" x14ac:dyDescent="0.25">
      <c r="C1839" s="1"/>
    </row>
    <row r="1840" spans="3:3" x14ac:dyDescent="0.25">
      <c r="C1840" s="1"/>
    </row>
    <row r="1841" spans="3:3" x14ac:dyDescent="0.25">
      <c r="C1841" s="1"/>
    </row>
    <row r="1842" spans="3:3" x14ac:dyDescent="0.25">
      <c r="C1842" s="1"/>
    </row>
    <row r="1843" spans="3:3" x14ac:dyDescent="0.25">
      <c r="C1843" s="1"/>
    </row>
    <row r="1844" spans="3:3" x14ac:dyDescent="0.25">
      <c r="C1844" s="1"/>
    </row>
    <row r="1845" spans="3:3" x14ac:dyDescent="0.25">
      <c r="C1845" s="1"/>
    </row>
    <row r="1846" spans="3:3" x14ac:dyDescent="0.25">
      <c r="C1846" s="1"/>
    </row>
    <row r="1847" spans="3:3" x14ac:dyDescent="0.25">
      <c r="C1847" s="1"/>
    </row>
    <row r="1848" spans="3:3" x14ac:dyDescent="0.25">
      <c r="C1848" s="1"/>
    </row>
    <row r="1849" spans="3:3" x14ac:dyDescent="0.25">
      <c r="C1849" s="1"/>
    </row>
    <row r="1850" spans="3:3" x14ac:dyDescent="0.25">
      <c r="C1850" s="1"/>
    </row>
    <row r="1851" spans="3:3" x14ac:dyDescent="0.25">
      <c r="C1851" s="1"/>
    </row>
    <row r="1852" spans="3:3" x14ac:dyDescent="0.25">
      <c r="C1852" s="1"/>
    </row>
    <row r="1853" spans="3:3" x14ac:dyDescent="0.25">
      <c r="C1853" s="1"/>
    </row>
    <row r="1854" spans="3:3" x14ac:dyDescent="0.25">
      <c r="C1854" s="1"/>
    </row>
    <row r="1855" spans="3:3" x14ac:dyDescent="0.25">
      <c r="C1855" s="1"/>
    </row>
    <row r="1856" spans="3:3" x14ac:dyDescent="0.25">
      <c r="C1856" s="1"/>
    </row>
    <row r="1857" spans="3:3" x14ac:dyDescent="0.25">
      <c r="C1857" s="1"/>
    </row>
    <row r="1858" spans="3:3" x14ac:dyDescent="0.25">
      <c r="C1858" s="1"/>
    </row>
    <row r="1859" spans="3:3" x14ac:dyDescent="0.25">
      <c r="C1859" s="1"/>
    </row>
    <row r="1860" spans="3:3" x14ac:dyDescent="0.25">
      <c r="C1860" s="1"/>
    </row>
    <row r="1861" spans="3:3" x14ac:dyDescent="0.25">
      <c r="C1861" s="1"/>
    </row>
    <row r="1862" spans="3:3" x14ac:dyDescent="0.25">
      <c r="C1862" s="1"/>
    </row>
    <row r="1863" spans="3:3" x14ac:dyDescent="0.25">
      <c r="C1863" s="1"/>
    </row>
    <row r="1864" spans="3:3" x14ac:dyDescent="0.25">
      <c r="C1864" s="1"/>
    </row>
    <row r="1865" spans="3:3" x14ac:dyDescent="0.25">
      <c r="C1865" s="1"/>
    </row>
    <row r="1866" spans="3:3" x14ac:dyDescent="0.25">
      <c r="C1866" s="1"/>
    </row>
    <row r="1867" spans="3:3" x14ac:dyDescent="0.25">
      <c r="C1867" s="1"/>
    </row>
    <row r="1868" spans="3:3" x14ac:dyDescent="0.25">
      <c r="C1868" s="1"/>
    </row>
    <row r="1869" spans="3:3" x14ac:dyDescent="0.25">
      <c r="C1869" s="1"/>
    </row>
    <row r="1870" spans="3:3" x14ac:dyDescent="0.25">
      <c r="C1870" s="1"/>
    </row>
    <row r="1871" spans="3:3" x14ac:dyDescent="0.25">
      <c r="C1871" s="1"/>
    </row>
    <row r="1872" spans="3:3" x14ac:dyDescent="0.25">
      <c r="C1872" s="1"/>
    </row>
    <row r="1873" spans="3:3" x14ac:dyDescent="0.25">
      <c r="C1873" s="1"/>
    </row>
    <row r="1874" spans="3:3" x14ac:dyDescent="0.25">
      <c r="C1874" s="1"/>
    </row>
    <row r="1875" spans="3:3" x14ac:dyDescent="0.25">
      <c r="C1875" s="1"/>
    </row>
    <row r="1876" spans="3:3" x14ac:dyDescent="0.25">
      <c r="C1876" s="1"/>
    </row>
    <row r="1877" spans="3:3" x14ac:dyDescent="0.25">
      <c r="C1877" s="1"/>
    </row>
    <row r="1878" spans="3:3" x14ac:dyDescent="0.25">
      <c r="C1878" s="1"/>
    </row>
    <row r="1879" spans="3:3" x14ac:dyDescent="0.25">
      <c r="C1879" s="1"/>
    </row>
    <row r="1880" spans="3:3" x14ac:dyDescent="0.25">
      <c r="C1880" s="1"/>
    </row>
    <row r="1881" spans="3:3" x14ac:dyDescent="0.25">
      <c r="C1881" s="1"/>
    </row>
    <row r="1882" spans="3:3" x14ac:dyDescent="0.25">
      <c r="C1882" s="1"/>
    </row>
    <row r="1883" spans="3:3" x14ac:dyDescent="0.25">
      <c r="C1883" s="1"/>
    </row>
    <row r="1884" spans="3:3" x14ac:dyDescent="0.25">
      <c r="C1884" s="1"/>
    </row>
    <row r="1885" spans="3:3" x14ac:dyDescent="0.25">
      <c r="C1885" s="1"/>
    </row>
    <row r="1886" spans="3:3" x14ac:dyDescent="0.25">
      <c r="C1886" s="1"/>
    </row>
    <row r="1887" spans="3:3" x14ac:dyDescent="0.25">
      <c r="C1887" s="1"/>
    </row>
    <row r="1888" spans="3:3" x14ac:dyDescent="0.25">
      <c r="C1888" s="1"/>
    </row>
    <row r="1889" spans="3:3" x14ac:dyDescent="0.25">
      <c r="C1889" s="1"/>
    </row>
    <row r="1890" spans="3:3" x14ac:dyDescent="0.25">
      <c r="C1890" s="1"/>
    </row>
    <row r="1891" spans="3:3" x14ac:dyDescent="0.25">
      <c r="C1891" s="1"/>
    </row>
    <row r="1892" spans="3:3" x14ac:dyDescent="0.25">
      <c r="C1892" s="1"/>
    </row>
    <row r="1893" spans="3:3" x14ac:dyDescent="0.25">
      <c r="C1893" s="1"/>
    </row>
    <row r="1894" spans="3:3" x14ac:dyDescent="0.25">
      <c r="C1894" s="1"/>
    </row>
    <row r="1895" spans="3:3" x14ac:dyDescent="0.25">
      <c r="C1895" s="1"/>
    </row>
    <row r="1896" spans="3:3" x14ac:dyDescent="0.25">
      <c r="C1896" s="1"/>
    </row>
    <row r="1897" spans="3:3" x14ac:dyDescent="0.25">
      <c r="C1897" s="1"/>
    </row>
    <row r="1898" spans="3:3" x14ac:dyDescent="0.25">
      <c r="C1898" s="1"/>
    </row>
    <row r="1899" spans="3:3" x14ac:dyDescent="0.25">
      <c r="C1899" s="1"/>
    </row>
    <row r="1900" spans="3:3" x14ac:dyDescent="0.25">
      <c r="C1900" s="1"/>
    </row>
    <row r="1901" spans="3:3" x14ac:dyDescent="0.25">
      <c r="C1901" s="1"/>
    </row>
    <row r="1902" spans="3:3" x14ac:dyDescent="0.25">
      <c r="C1902" s="1"/>
    </row>
    <row r="1903" spans="3:3" x14ac:dyDescent="0.25">
      <c r="C1903" s="1"/>
    </row>
    <row r="1904" spans="3:3" x14ac:dyDescent="0.25">
      <c r="C1904" s="1"/>
    </row>
    <row r="1905" spans="3:3" x14ac:dyDescent="0.25">
      <c r="C1905" s="1"/>
    </row>
    <row r="1906" spans="3:3" x14ac:dyDescent="0.25">
      <c r="C1906" s="1"/>
    </row>
    <row r="1907" spans="3:3" x14ac:dyDescent="0.25">
      <c r="C1907" s="1"/>
    </row>
    <row r="1908" spans="3:3" x14ac:dyDescent="0.25">
      <c r="C1908" s="1"/>
    </row>
    <row r="1909" spans="3:3" x14ac:dyDescent="0.25">
      <c r="C1909" s="1"/>
    </row>
    <row r="1910" spans="3:3" x14ac:dyDescent="0.25">
      <c r="C1910" s="1"/>
    </row>
    <row r="1911" spans="3:3" x14ac:dyDescent="0.25">
      <c r="C1911" s="1"/>
    </row>
    <row r="1912" spans="3:3" x14ac:dyDescent="0.25">
      <c r="C1912" s="1"/>
    </row>
    <row r="1913" spans="3:3" x14ac:dyDescent="0.25">
      <c r="C1913" s="1"/>
    </row>
    <row r="1914" spans="3:3" x14ac:dyDescent="0.25">
      <c r="C1914" s="1"/>
    </row>
    <row r="1915" spans="3:3" x14ac:dyDescent="0.25">
      <c r="C1915" s="1"/>
    </row>
    <row r="1916" spans="3:3" x14ac:dyDescent="0.25">
      <c r="C1916" s="1"/>
    </row>
    <row r="1917" spans="3:3" x14ac:dyDescent="0.25">
      <c r="C1917" s="1"/>
    </row>
    <row r="1918" spans="3:3" x14ac:dyDescent="0.25">
      <c r="C1918" s="1"/>
    </row>
    <row r="1919" spans="3:3" x14ac:dyDescent="0.25">
      <c r="C1919" s="1"/>
    </row>
    <row r="1920" spans="3:3" x14ac:dyDescent="0.25">
      <c r="C1920" s="1"/>
    </row>
    <row r="1921" spans="3:3" x14ac:dyDescent="0.25">
      <c r="C1921" s="1"/>
    </row>
    <row r="1922" spans="3:3" x14ac:dyDescent="0.25">
      <c r="C1922" s="1"/>
    </row>
    <row r="1923" spans="3:3" x14ac:dyDescent="0.25">
      <c r="C1923" s="1"/>
    </row>
    <row r="1924" spans="3:3" x14ac:dyDescent="0.25">
      <c r="C1924" s="1"/>
    </row>
    <row r="1925" spans="3:3" x14ac:dyDescent="0.25">
      <c r="C1925" s="1"/>
    </row>
    <row r="1926" spans="3:3" x14ac:dyDescent="0.25">
      <c r="C1926" s="1"/>
    </row>
    <row r="1927" spans="3:3" x14ac:dyDescent="0.25">
      <c r="C1927" s="1"/>
    </row>
    <row r="1928" spans="3:3" x14ac:dyDescent="0.25">
      <c r="C1928" s="1"/>
    </row>
    <row r="1929" spans="3:3" x14ac:dyDescent="0.25">
      <c r="C1929" s="1"/>
    </row>
    <row r="1930" spans="3:3" x14ac:dyDescent="0.25">
      <c r="C1930" s="1"/>
    </row>
    <row r="1931" spans="3:3" x14ac:dyDescent="0.25">
      <c r="C1931" s="1"/>
    </row>
    <row r="1932" spans="3:3" x14ac:dyDescent="0.25">
      <c r="C1932" s="1"/>
    </row>
    <row r="1933" spans="3:3" x14ac:dyDescent="0.25">
      <c r="C1933" s="1"/>
    </row>
    <row r="1934" spans="3:3" x14ac:dyDescent="0.25">
      <c r="C1934" s="1"/>
    </row>
    <row r="1935" spans="3:3" x14ac:dyDescent="0.25">
      <c r="C1935" s="1"/>
    </row>
    <row r="1936" spans="3:3" x14ac:dyDescent="0.25">
      <c r="C1936" s="1"/>
    </row>
    <row r="1937" spans="3:3" x14ac:dyDescent="0.25">
      <c r="C1937" s="1"/>
    </row>
    <row r="1938" spans="3:3" x14ac:dyDescent="0.25">
      <c r="C1938" s="1"/>
    </row>
    <row r="1939" spans="3:3" x14ac:dyDescent="0.25">
      <c r="C1939" s="1"/>
    </row>
    <row r="1940" spans="3:3" x14ac:dyDescent="0.25">
      <c r="C1940" s="1"/>
    </row>
    <row r="1941" spans="3:3" x14ac:dyDescent="0.25">
      <c r="C1941" s="1"/>
    </row>
    <row r="1942" spans="3:3" x14ac:dyDescent="0.25">
      <c r="C1942" s="1"/>
    </row>
    <row r="1943" spans="3:3" x14ac:dyDescent="0.25">
      <c r="C1943" s="1"/>
    </row>
    <row r="1944" spans="3:3" x14ac:dyDescent="0.25">
      <c r="C1944" s="1"/>
    </row>
    <row r="1945" spans="3:3" x14ac:dyDescent="0.25">
      <c r="C1945" s="1"/>
    </row>
    <row r="1946" spans="3:3" x14ac:dyDescent="0.25">
      <c r="C1946" s="1"/>
    </row>
    <row r="1947" spans="3:3" x14ac:dyDescent="0.25">
      <c r="C1947" s="1"/>
    </row>
    <row r="1948" spans="3:3" x14ac:dyDescent="0.25">
      <c r="C1948" s="1"/>
    </row>
    <row r="1949" spans="3:3" x14ac:dyDescent="0.25">
      <c r="C1949" s="1"/>
    </row>
    <row r="1950" spans="3:3" x14ac:dyDescent="0.25">
      <c r="C1950" s="1"/>
    </row>
    <row r="1951" spans="3:3" x14ac:dyDescent="0.25">
      <c r="C1951" s="1"/>
    </row>
    <row r="1952" spans="3:3" x14ac:dyDescent="0.25">
      <c r="C1952" s="1"/>
    </row>
    <row r="1953" spans="3:3" x14ac:dyDescent="0.25">
      <c r="C1953" s="1"/>
    </row>
    <row r="1954" spans="3:3" x14ac:dyDescent="0.25">
      <c r="C1954" s="1"/>
    </row>
    <row r="1955" spans="3:3" x14ac:dyDescent="0.25">
      <c r="C1955" s="1"/>
    </row>
    <row r="1956" spans="3:3" x14ac:dyDescent="0.25">
      <c r="C1956" s="1"/>
    </row>
    <row r="1957" spans="3:3" x14ac:dyDescent="0.25">
      <c r="C1957" s="1"/>
    </row>
    <row r="1958" spans="3:3" x14ac:dyDescent="0.25">
      <c r="C1958" s="1"/>
    </row>
    <row r="1959" spans="3:3" x14ac:dyDescent="0.25">
      <c r="C1959" s="1"/>
    </row>
    <row r="1960" spans="3:3" x14ac:dyDescent="0.25">
      <c r="C1960" s="1"/>
    </row>
    <row r="1961" spans="3:3" x14ac:dyDescent="0.25">
      <c r="C1961" s="1"/>
    </row>
    <row r="1962" spans="3:3" x14ac:dyDescent="0.25">
      <c r="C1962" s="1"/>
    </row>
    <row r="1963" spans="3:3" x14ac:dyDescent="0.25">
      <c r="C1963" s="1"/>
    </row>
    <row r="1964" spans="3:3" x14ac:dyDescent="0.25">
      <c r="C1964" s="1"/>
    </row>
    <row r="1965" spans="3:3" x14ac:dyDescent="0.25">
      <c r="C1965" s="1"/>
    </row>
    <row r="1966" spans="3:3" x14ac:dyDescent="0.25">
      <c r="C1966" s="1"/>
    </row>
    <row r="1967" spans="3:3" x14ac:dyDescent="0.25">
      <c r="C1967" s="1"/>
    </row>
    <row r="1968" spans="3:3" x14ac:dyDescent="0.25">
      <c r="C1968" s="1"/>
    </row>
    <row r="1969" spans="3:3" x14ac:dyDescent="0.25">
      <c r="C1969" s="1"/>
    </row>
    <row r="1970" spans="3:3" x14ac:dyDescent="0.25">
      <c r="C1970" s="1"/>
    </row>
    <row r="1971" spans="3:3" x14ac:dyDescent="0.25">
      <c r="C1971" s="1"/>
    </row>
    <row r="1972" spans="3:3" x14ac:dyDescent="0.25">
      <c r="C1972" s="1"/>
    </row>
    <row r="1973" spans="3:3" x14ac:dyDescent="0.25">
      <c r="C1973" s="1"/>
    </row>
    <row r="1974" spans="3:3" x14ac:dyDescent="0.25">
      <c r="C1974" s="1"/>
    </row>
    <row r="1975" spans="3:3" x14ac:dyDescent="0.25">
      <c r="C1975" s="1"/>
    </row>
    <row r="1976" spans="3:3" x14ac:dyDescent="0.25">
      <c r="C1976" s="1"/>
    </row>
    <row r="1977" spans="3:3" x14ac:dyDescent="0.25">
      <c r="C1977" s="1"/>
    </row>
    <row r="1978" spans="3:3" x14ac:dyDescent="0.25">
      <c r="C1978" s="1"/>
    </row>
    <row r="1979" spans="3:3" x14ac:dyDescent="0.25">
      <c r="C1979" s="1"/>
    </row>
    <row r="1980" spans="3:3" x14ac:dyDescent="0.25">
      <c r="C1980" s="1"/>
    </row>
    <row r="1981" spans="3:3" x14ac:dyDescent="0.25">
      <c r="C1981" s="1"/>
    </row>
    <row r="1982" spans="3:3" x14ac:dyDescent="0.25">
      <c r="C1982" s="1"/>
    </row>
    <row r="1983" spans="3:3" x14ac:dyDescent="0.25">
      <c r="C1983" s="1"/>
    </row>
    <row r="1984" spans="3:3" x14ac:dyDescent="0.25">
      <c r="C1984" s="1"/>
    </row>
    <row r="1985" spans="3:3" x14ac:dyDescent="0.25">
      <c r="C1985" s="1"/>
    </row>
    <row r="1986" spans="3:3" x14ac:dyDescent="0.25">
      <c r="C1986" s="1"/>
    </row>
    <row r="1987" spans="3:3" x14ac:dyDescent="0.25">
      <c r="C1987" s="1"/>
    </row>
    <row r="1988" spans="3:3" x14ac:dyDescent="0.25">
      <c r="C1988" s="1"/>
    </row>
    <row r="1989" spans="3:3" x14ac:dyDescent="0.25">
      <c r="C1989" s="1"/>
    </row>
    <row r="1990" spans="3:3" x14ac:dyDescent="0.25">
      <c r="C1990" s="1"/>
    </row>
    <row r="1991" spans="3:3" x14ac:dyDescent="0.25">
      <c r="C1991" s="1"/>
    </row>
    <row r="1992" spans="3:3" x14ac:dyDescent="0.25">
      <c r="C1992" s="1"/>
    </row>
    <row r="1993" spans="3:3" x14ac:dyDescent="0.25">
      <c r="C1993" s="1"/>
    </row>
    <row r="1994" spans="3:3" x14ac:dyDescent="0.25">
      <c r="C1994" s="1"/>
    </row>
    <row r="1995" spans="3:3" x14ac:dyDescent="0.25">
      <c r="C1995" s="1"/>
    </row>
    <row r="1996" spans="3:3" x14ac:dyDescent="0.25">
      <c r="C1996" s="1"/>
    </row>
    <row r="1997" spans="3:3" x14ac:dyDescent="0.25">
      <c r="C1997" s="1"/>
    </row>
    <row r="1998" spans="3:3" x14ac:dyDescent="0.25">
      <c r="C1998" s="1"/>
    </row>
    <row r="1999" spans="3:3" x14ac:dyDescent="0.25">
      <c r="C1999" s="1"/>
    </row>
    <row r="2000" spans="3:3" x14ac:dyDescent="0.25">
      <c r="C2000" s="1"/>
    </row>
    <row r="2001" spans="3:3" x14ac:dyDescent="0.25">
      <c r="C2001" s="1"/>
    </row>
    <row r="2002" spans="3:3" x14ac:dyDescent="0.25">
      <c r="C2002" s="1"/>
    </row>
    <row r="2003" spans="3:3" x14ac:dyDescent="0.25">
      <c r="C2003" s="1"/>
    </row>
    <row r="2004" spans="3:3" x14ac:dyDescent="0.25">
      <c r="C2004" s="1"/>
    </row>
    <row r="2005" spans="3:3" x14ac:dyDescent="0.25">
      <c r="C2005" s="1"/>
    </row>
    <row r="2006" spans="3:3" x14ac:dyDescent="0.25">
      <c r="C2006" s="1"/>
    </row>
    <row r="2007" spans="3:3" x14ac:dyDescent="0.25">
      <c r="C2007" s="1"/>
    </row>
    <row r="2008" spans="3:3" x14ac:dyDescent="0.25">
      <c r="C2008" s="1"/>
    </row>
    <row r="2009" spans="3:3" x14ac:dyDescent="0.25">
      <c r="C2009" s="1"/>
    </row>
    <row r="2010" spans="3:3" x14ac:dyDescent="0.25">
      <c r="C2010" s="1"/>
    </row>
    <row r="2011" spans="3:3" x14ac:dyDescent="0.25">
      <c r="C2011" s="1"/>
    </row>
    <row r="2012" spans="3:3" x14ac:dyDescent="0.25">
      <c r="C2012" s="1"/>
    </row>
    <row r="2013" spans="3:3" x14ac:dyDescent="0.25">
      <c r="C2013" s="1"/>
    </row>
    <row r="2014" spans="3:3" x14ac:dyDescent="0.25">
      <c r="C2014" s="1"/>
    </row>
    <row r="2015" spans="3:3" x14ac:dyDescent="0.25">
      <c r="C2015" s="1"/>
    </row>
    <row r="2016" spans="3:3" x14ac:dyDescent="0.25">
      <c r="C2016" s="1"/>
    </row>
    <row r="2017" spans="3:3" x14ac:dyDescent="0.25">
      <c r="C2017" s="1"/>
    </row>
    <row r="2018" spans="3:3" x14ac:dyDescent="0.25">
      <c r="C2018" s="1"/>
    </row>
    <row r="2019" spans="3:3" x14ac:dyDescent="0.25">
      <c r="C2019" s="1"/>
    </row>
    <row r="2020" spans="3:3" x14ac:dyDescent="0.25">
      <c r="C2020" s="1"/>
    </row>
    <row r="2021" spans="3:3" x14ac:dyDescent="0.25">
      <c r="C2021" s="1"/>
    </row>
    <row r="2022" spans="3:3" x14ac:dyDescent="0.25">
      <c r="C2022" s="1"/>
    </row>
    <row r="2023" spans="3:3" x14ac:dyDescent="0.25">
      <c r="C2023" s="1"/>
    </row>
    <row r="2024" spans="3:3" x14ac:dyDescent="0.25">
      <c r="C2024" s="1"/>
    </row>
    <row r="2025" spans="3:3" x14ac:dyDescent="0.25">
      <c r="C2025" s="1"/>
    </row>
    <row r="2026" spans="3:3" x14ac:dyDescent="0.25">
      <c r="C2026" s="1"/>
    </row>
    <row r="2027" spans="3:3" x14ac:dyDescent="0.25">
      <c r="C2027" s="1"/>
    </row>
    <row r="2028" spans="3:3" x14ac:dyDescent="0.25">
      <c r="C2028" s="1"/>
    </row>
    <row r="2029" spans="3:3" x14ac:dyDescent="0.25">
      <c r="C2029" s="1"/>
    </row>
    <row r="2030" spans="3:3" x14ac:dyDescent="0.25">
      <c r="C2030" s="1"/>
    </row>
    <row r="2031" spans="3:3" x14ac:dyDescent="0.25">
      <c r="C2031" s="1"/>
    </row>
    <row r="2032" spans="3:3" x14ac:dyDescent="0.25">
      <c r="C2032" s="1"/>
    </row>
    <row r="2033" spans="3:3" x14ac:dyDescent="0.25">
      <c r="C2033" s="1"/>
    </row>
    <row r="2034" spans="3:3" x14ac:dyDescent="0.25">
      <c r="C2034" s="1"/>
    </row>
    <row r="2035" spans="3:3" x14ac:dyDescent="0.25">
      <c r="C2035" s="1"/>
    </row>
    <row r="2036" spans="3:3" x14ac:dyDescent="0.25">
      <c r="C2036" s="1"/>
    </row>
    <row r="2037" spans="3:3" x14ac:dyDescent="0.25">
      <c r="C2037" s="1"/>
    </row>
    <row r="2038" spans="3:3" x14ac:dyDescent="0.25">
      <c r="C2038" s="1"/>
    </row>
    <row r="2039" spans="3:3" x14ac:dyDescent="0.25">
      <c r="C2039" s="1"/>
    </row>
    <row r="2040" spans="3:3" x14ac:dyDescent="0.25">
      <c r="C2040" s="1"/>
    </row>
    <row r="2041" spans="3:3" x14ac:dyDescent="0.25">
      <c r="C2041" s="1"/>
    </row>
    <row r="2042" spans="3:3" x14ac:dyDescent="0.25">
      <c r="C2042" s="1"/>
    </row>
    <row r="2043" spans="3:3" x14ac:dyDescent="0.25">
      <c r="C2043" s="1"/>
    </row>
    <row r="2044" spans="3:3" x14ac:dyDescent="0.25">
      <c r="C2044" s="1"/>
    </row>
    <row r="2045" spans="3:3" x14ac:dyDescent="0.25">
      <c r="C2045" s="1"/>
    </row>
    <row r="2046" spans="3:3" x14ac:dyDescent="0.25">
      <c r="C2046" s="1"/>
    </row>
    <row r="2047" spans="3:3" x14ac:dyDescent="0.25">
      <c r="C2047" s="1"/>
    </row>
    <row r="2048" spans="3:3" x14ac:dyDescent="0.25">
      <c r="C2048" s="1"/>
    </row>
    <row r="2049" spans="3:3" x14ac:dyDescent="0.25">
      <c r="C2049" s="1"/>
    </row>
    <row r="2050" spans="3:3" x14ac:dyDescent="0.25">
      <c r="C2050" s="1"/>
    </row>
    <row r="2051" spans="3:3" x14ac:dyDescent="0.25">
      <c r="C2051" s="1"/>
    </row>
    <row r="2052" spans="3:3" x14ac:dyDescent="0.25">
      <c r="C2052" s="1"/>
    </row>
    <row r="2053" spans="3:3" x14ac:dyDescent="0.25">
      <c r="C2053" s="1"/>
    </row>
    <row r="2054" spans="3:3" x14ac:dyDescent="0.25">
      <c r="C2054" s="1"/>
    </row>
    <row r="2055" spans="3:3" x14ac:dyDescent="0.25">
      <c r="C2055" s="1"/>
    </row>
    <row r="2056" spans="3:3" x14ac:dyDescent="0.25">
      <c r="C2056" s="1"/>
    </row>
    <row r="2057" spans="3:3" x14ac:dyDescent="0.25">
      <c r="C2057" s="1"/>
    </row>
    <row r="2058" spans="3:3" x14ac:dyDescent="0.25">
      <c r="C2058" s="1"/>
    </row>
    <row r="2059" spans="3:3" x14ac:dyDescent="0.25">
      <c r="C2059" s="1"/>
    </row>
    <row r="2060" spans="3:3" x14ac:dyDescent="0.25">
      <c r="C2060" s="1"/>
    </row>
    <row r="2061" spans="3:3" x14ac:dyDescent="0.25">
      <c r="C2061" s="1"/>
    </row>
    <row r="2062" spans="3:3" x14ac:dyDescent="0.25">
      <c r="C2062" s="1"/>
    </row>
    <row r="2063" spans="3:3" x14ac:dyDescent="0.25">
      <c r="C2063" s="1"/>
    </row>
    <row r="2064" spans="3:3" x14ac:dyDescent="0.25">
      <c r="C2064" s="1"/>
    </row>
    <row r="2065" spans="3:3" x14ac:dyDescent="0.25">
      <c r="C2065" s="1"/>
    </row>
    <row r="2066" spans="3:3" x14ac:dyDescent="0.25">
      <c r="C2066" s="1"/>
    </row>
    <row r="2067" spans="3:3" x14ac:dyDescent="0.25">
      <c r="C2067" s="1"/>
    </row>
    <row r="2068" spans="3:3" x14ac:dyDescent="0.25">
      <c r="C2068" s="1"/>
    </row>
    <row r="2069" spans="3:3" x14ac:dyDescent="0.25">
      <c r="C2069" s="1"/>
    </row>
    <row r="2070" spans="3:3" x14ac:dyDescent="0.25">
      <c r="C2070" s="1"/>
    </row>
    <row r="2071" spans="3:3" x14ac:dyDescent="0.25">
      <c r="C2071" s="1"/>
    </row>
    <row r="2072" spans="3:3" x14ac:dyDescent="0.25">
      <c r="C2072" s="1"/>
    </row>
    <row r="2073" spans="3:3" x14ac:dyDescent="0.25">
      <c r="C2073" s="1"/>
    </row>
    <row r="2074" spans="3:3" x14ac:dyDescent="0.25">
      <c r="C2074" s="1"/>
    </row>
    <row r="2075" spans="3:3" x14ac:dyDescent="0.25">
      <c r="C2075" s="1"/>
    </row>
    <row r="2076" spans="3:3" x14ac:dyDescent="0.25">
      <c r="C2076" s="1"/>
    </row>
    <row r="2077" spans="3:3" x14ac:dyDescent="0.25">
      <c r="C2077" s="1"/>
    </row>
    <row r="2078" spans="3:3" x14ac:dyDescent="0.25">
      <c r="C2078" s="1"/>
    </row>
    <row r="2079" spans="3:3" x14ac:dyDescent="0.25">
      <c r="C2079" s="1"/>
    </row>
    <row r="2080" spans="3:3" x14ac:dyDescent="0.25">
      <c r="C2080" s="1"/>
    </row>
    <row r="2081" spans="3:3" x14ac:dyDescent="0.25">
      <c r="C2081" s="1"/>
    </row>
    <row r="2082" spans="3:3" x14ac:dyDescent="0.25">
      <c r="C2082" s="1"/>
    </row>
    <row r="2083" spans="3:3" x14ac:dyDescent="0.25">
      <c r="C2083" s="1"/>
    </row>
    <row r="2084" spans="3:3" x14ac:dyDescent="0.25">
      <c r="C2084" s="1"/>
    </row>
    <row r="2085" spans="3:3" x14ac:dyDescent="0.25">
      <c r="C2085" s="1"/>
    </row>
    <row r="2086" spans="3:3" x14ac:dyDescent="0.25">
      <c r="C2086" s="1"/>
    </row>
    <row r="2087" spans="3:3" x14ac:dyDescent="0.25">
      <c r="C2087" s="1"/>
    </row>
    <row r="2088" spans="3:3" x14ac:dyDescent="0.25">
      <c r="C2088" s="1"/>
    </row>
    <row r="2089" spans="3:3" x14ac:dyDescent="0.25">
      <c r="C2089" s="1"/>
    </row>
    <row r="2090" spans="3:3" x14ac:dyDescent="0.25">
      <c r="C2090" s="1"/>
    </row>
    <row r="2091" spans="3:3" x14ac:dyDescent="0.25">
      <c r="C2091" s="1"/>
    </row>
    <row r="2092" spans="3:3" x14ac:dyDescent="0.25">
      <c r="C2092" s="1"/>
    </row>
    <row r="2093" spans="3:3" x14ac:dyDescent="0.25">
      <c r="C2093" s="1"/>
    </row>
    <row r="2094" spans="3:3" x14ac:dyDescent="0.25">
      <c r="C2094" s="1"/>
    </row>
    <row r="2095" spans="3:3" x14ac:dyDescent="0.25">
      <c r="C2095" s="1"/>
    </row>
    <row r="2096" spans="3:3" x14ac:dyDescent="0.25">
      <c r="C2096" s="1"/>
    </row>
    <row r="2097" spans="3:3" x14ac:dyDescent="0.25">
      <c r="C2097" s="1"/>
    </row>
    <row r="2098" spans="3:3" x14ac:dyDescent="0.25">
      <c r="C2098" s="1"/>
    </row>
    <row r="2099" spans="3:3" x14ac:dyDescent="0.25">
      <c r="C2099" s="1"/>
    </row>
    <row r="2100" spans="3:3" x14ac:dyDescent="0.25">
      <c r="C2100" s="1"/>
    </row>
    <row r="2101" spans="3:3" x14ac:dyDescent="0.25">
      <c r="C2101" s="1"/>
    </row>
    <row r="2102" spans="3:3" x14ac:dyDescent="0.25">
      <c r="C2102" s="1"/>
    </row>
    <row r="2103" spans="3:3" x14ac:dyDescent="0.25">
      <c r="C2103"/>
    </row>
    <row r="2104" spans="3:3" x14ac:dyDescent="0.25">
      <c r="C2104"/>
    </row>
    <row r="2105" spans="3:3" x14ac:dyDescent="0.25">
      <c r="C2105"/>
    </row>
    <row r="2106" spans="3:3" x14ac:dyDescent="0.25">
      <c r="C2106"/>
    </row>
    <row r="2107" spans="3:3" x14ac:dyDescent="0.25">
      <c r="C2107"/>
    </row>
    <row r="2108" spans="3:3" x14ac:dyDescent="0.25">
      <c r="C2108"/>
    </row>
    <row r="2109" spans="3:3" x14ac:dyDescent="0.25">
      <c r="C2109"/>
    </row>
    <row r="2110" spans="3:3" x14ac:dyDescent="0.25">
      <c r="C2110"/>
    </row>
    <row r="2111" spans="3:3" x14ac:dyDescent="0.25">
      <c r="C2111"/>
    </row>
    <row r="2112" spans="3:3" x14ac:dyDescent="0.25">
      <c r="C2112"/>
    </row>
    <row r="2113" spans="3:3" x14ac:dyDescent="0.25">
      <c r="C2113"/>
    </row>
    <row r="2114" spans="3:3" x14ac:dyDescent="0.25">
      <c r="C2114"/>
    </row>
    <row r="2115" spans="3:3" x14ac:dyDescent="0.25">
      <c r="C2115"/>
    </row>
    <row r="2116" spans="3:3" x14ac:dyDescent="0.25">
      <c r="C2116"/>
    </row>
    <row r="2117" spans="3:3" x14ac:dyDescent="0.25">
      <c r="C2117"/>
    </row>
    <row r="2118" spans="3:3" x14ac:dyDescent="0.25">
      <c r="C2118"/>
    </row>
    <row r="2119" spans="3:3" x14ac:dyDescent="0.25">
      <c r="C2119"/>
    </row>
    <row r="2120" spans="3:3" x14ac:dyDescent="0.25">
      <c r="C2120"/>
    </row>
    <row r="2121" spans="3:3" x14ac:dyDescent="0.25">
      <c r="C2121"/>
    </row>
    <row r="2122" spans="3:3" x14ac:dyDescent="0.25">
      <c r="C2122"/>
    </row>
    <row r="2123" spans="3:3" x14ac:dyDescent="0.25">
      <c r="C2123"/>
    </row>
    <row r="2124" spans="3:3" x14ac:dyDescent="0.25">
      <c r="C2124"/>
    </row>
    <row r="2125" spans="3:3" x14ac:dyDescent="0.25">
      <c r="C2125"/>
    </row>
    <row r="2126" spans="3:3" x14ac:dyDescent="0.25">
      <c r="C2126"/>
    </row>
    <row r="2127" spans="3:3" x14ac:dyDescent="0.25">
      <c r="C2127"/>
    </row>
    <row r="2128" spans="3:3" x14ac:dyDescent="0.25">
      <c r="C2128"/>
    </row>
    <row r="2129" spans="3:3" x14ac:dyDescent="0.25">
      <c r="C2129"/>
    </row>
    <row r="2130" spans="3:3" x14ac:dyDescent="0.25">
      <c r="C2130"/>
    </row>
    <row r="2131" spans="3:3" x14ac:dyDescent="0.25">
      <c r="C2131"/>
    </row>
    <row r="2132" spans="3:3" x14ac:dyDescent="0.25">
      <c r="C2132"/>
    </row>
    <row r="2133" spans="3:3" x14ac:dyDescent="0.25">
      <c r="C2133"/>
    </row>
    <row r="2134" spans="3:3" x14ac:dyDescent="0.25">
      <c r="C2134"/>
    </row>
    <row r="2135" spans="3:3" x14ac:dyDescent="0.25">
      <c r="C2135"/>
    </row>
    <row r="2136" spans="3:3" x14ac:dyDescent="0.25">
      <c r="C2136"/>
    </row>
    <row r="2137" spans="3:3" x14ac:dyDescent="0.25">
      <c r="C2137"/>
    </row>
    <row r="2138" spans="3:3" x14ac:dyDescent="0.25">
      <c r="C2138"/>
    </row>
    <row r="2139" spans="3:3" x14ac:dyDescent="0.25">
      <c r="C2139"/>
    </row>
    <row r="2140" spans="3:3" x14ac:dyDescent="0.25">
      <c r="C2140"/>
    </row>
    <row r="2141" spans="3:3" x14ac:dyDescent="0.25">
      <c r="C2141"/>
    </row>
    <row r="2142" spans="3:3" x14ac:dyDescent="0.25">
      <c r="C2142"/>
    </row>
    <row r="2143" spans="3:3" x14ac:dyDescent="0.25">
      <c r="C2143"/>
    </row>
    <row r="2144" spans="3:3" x14ac:dyDescent="0.25">
      <c r="C2144"/>
    </row>
    <row r="2145" spans="3:3" x14ac:dyDescent="0.25">
      <c r="C2145"/>
    </row>
    <row r="2146" spans="3:3" x14ac:dyDescent="0.25">
      <c r="C2146"/>
    </row>
    <row r="2147" spans="3:3" x14ac:dyDescent="0.25">
      <c r="C2147"/>
    </row>
    <row r="2148" spans="3:3" x14ac:dyDescent="0.25">
      <c r="C2148"/>
    </row>
    <row r="2149" spans="3:3" x14ac:dyDescent="0.25">
      <c r="C2149"/>
    </row>
    <row r="2150" spans="3:3" x14ac:dyDescent="0.25">
      <c r="C2150"/>
    </row>
    <row r="2151" spans="3:3" x14ac:dyDescent="0.25">
      <c r="C2151"/>
    </row>
    <row r="2152" spans="3:3" x14ac:dyDescent="0.25">
      <c r="C2152"/>
    </row>
    <row r="2153" spans="3:3" x14ac:dyDescent="0.25">
      <c r="C2153"/>
    </row>
    <row r="2154" spans="3:3" x14ac:dyDescent="0.25">
      <c r="C2154"/>
    </row>
    <row r="2155" spans="3:3" x14ac:dyDescent="0.25">
      <c r="C2155"/>
    </row>
    <row r="2156" spans="3:3" x14ac:dyDescent="0.25">
      <c r="C2156"/>
    </row>
    <row r="2157" spans="3:3" x14ac:dyDescent="0.25">
      <c r="C2157"/>
    </row>
    <row r="2158" spans="3:3" x14ac:dyDescent="0.25">
      <c r="C2158"/>
    </row>
    <row r="2159" spans="3:3" x14ac:dyDescent="0.25">
      <c r="C2159"/>
    </row>
    <row r="2160" spans="3:3" x14ac:dyDescent="0.25">
      <c r="C2160"/>
    </row>
    <row r="2161" spans="3:3" x14ac:dyDescent="0.25">
      <c r="C2161"/>
    </row>
    <row r="2162" spans="3:3" x14ac:dyDescent="0.25">
      <c r="C2162"/>
    </row>
    <row r="2163" spans="3:3" x14ac:dyDescent="0.25">
      <c r="C2163"/>
    </row>
    <row r="2164" spans="3:3" x14ac:dyDescent="0.25">
      <c r="C2164"/>
    </row>
    <row r="2165" spans="3:3" x14ac:dyDescent="0.25">
      <c r="C2165"/>
    </row>
    <row r="2166" spans="3:3" x14ac:dyDescent="0.25">
      <c r="C2166"/>
    </row>
    <row r="2167" spans="3:3" x14ac:dyDescent="0.25">
      <c r="C2167"/>
    </row>
    <row r="2168" spans="3:3" x14ac:dyDescent="0.25">
      <c r="C2168"/>
    </row>
    <row r="2169" spans="3:3" x14ac:dyDescent="0.25">
      <c r="C2169"/>
    </row>
    <row r="2170" spans="3:3" x14ac:dyDescent="0.25">
      <c r="C2170"/>
    </row>
    <row r="2171" spans="3:3" x14ac:dyDescent="0.25">
      <c r="C2171"/>
    </row>
    <row r="2172" spans="3:3" x14ac:dyDescent="0.25">
      <c r="C2172"/>
    </row>
    <row r="2173" spans="3:3" x14ac:dyDescent="0.25">
      <c r="C2173"/>
    </row>
    <row r="2174" spans="3:3" x14ac:dyDescent="0.25">
      <c r="C2174"/>
    </row>
    <row r="2175" spans="3:3" x14ac:dyDescent="0.25">
      <c r="C2175"/>
    </row>
    <row r="2176" spans="3:3" x14ac:dyDescent="0.25">
      <c r="C2176"/>
    </row>
    <row r="2177" spans="3:3" x14ac:dyDescent="0.25">
      <c r="C2177"/>
    </row>
    <row r="2178" spans="3:3" x14ac:dyDescent="0.25">
      <c r="C2178"/>
    </row>
    <row r="2179" spans="3:3" x14ac:dyDescent="0.25">
      <c r="C2179"/>
    </row>
    <row r="2180" spans="3:3" x14ac:dyDescent="0.25">
      <c r="C2180"/>
    </row>
    <row r="2181" spans="3:3" x14ac:dyDescent="0.25">
      <c r="C2181"/>
    </row>
    <row r="2182" spans="3:3" x14ac:dyDescent="0.25">
      <c r="C2182"/>
    </row>
    <row r="2183" spans="3:3" x14ac:dyDescent="0.25">
      <c r="C2183"/>
    </row>
    <row r="2184" spans="3:3" x14ac:dyDescent="0.25">
      <c r="C2184"/>
    </row>
    <row r="2185" spans="3:3" x14ac:dyDescent="0.25">
      <c r="C2185"/>
    </row>
    <row r="2186" spans="3:3" x14ac:dyDescent="0.25">
      <c r="C2186"/>
    </row>
    <row r="2187" spans="3:3" x14ac:dyDescent="0.25">
      <c r="C2187"/>
    </row>
    <row r="2188" spans="3:3" x14ac:dyDescent="0.25">
      <c r="C2188"/>
    </row>
    <row r="2189" spans="3:3" x14ac:dyDescent="0.25">
      <c r="C2189"/>
    </row>
    <row r="2190" spans="3:3" x14ac:dyDescent="0.25">
      <c r="C2190"/>
    </row>
    <row r="2191" spans="3:3" x14ac:dyDescent="0.25">
      <c r="C2191"/>
    </row>
    <row r="2192" spans="3:3" x14ac:dyDescent="0.25">
      <c r="C2192"/>
    </row>
    <row r="2193" spans="3:3" x14ac:dyDescent="0.25">
      <c r="C2193"/>
    </row>
    <row r="2194" spans="3:3" x14ac:dyDescent="0.25">
      <c r="C2194"/>
    </row>
    <row r="2195" spans="3:3" x14ac:dyDescent="0.25">
      <c r="C2195"/>
    </row>
    <row r="2196" spans="3:3" x14ac:dyDescent="0.25">
      <c r="C2196"/>
    </row>
    <row r="2197" spans="3:3" x14ac:dyDescent="0.25">
      <c r="C2197"/>
    </row>
    <row r="2198" spans="3:3" x14ac:dyDescent="0.25">
      <c r="C2198"/>
    </row>
    <row r="2199" spans="3:3" x14ac:dyDescent="0.25">
      <c r="C2199"/>
    </row>
    <row r="2200" spans="3:3" x14ac:dyDescent="0.25">
      <c r="C2200"/>
    </row>
    <row r="2201" spans="3:3" x14ac:dyDescent="0.25">
      <c r="C2201"/>
    </row>
    <row r="2202" spans="3:3" x14ac:dyDescent="0.25">
      <c r="C2202"/>
    </row>
    <row r="2203" spans="3:3" x14ac:dyDescent="0.25">
      <c r="C2203"/>
    </row>
    <row r="2204" spans="3:3" x14ac:dyDescent="0.25">
      <c r="C2204"/>
    </row>
    <row r="2205" spans="3:3" x14ac:dyDescent="0.25">
      <c r="C2205"/>
    </row>
    <row r="2206" spans="3:3" x14ac:dyDescent="0.25">
      <c r="C2206"/>
    </row>
    <row r="2207" spans="3:3" x14ac:dyDescent="0.25">
      <c r="C2207"/>
    </row>
    <row r="2208" spans="3:3" x14ac:dyDescent="0.25">
      <c r="C2208"/>
    </row>
    <row r="2209" spans="3:3" x14ac:dyDescent="0.25">
      <c r="C2209"/>
    </row>
    <row r="2210" spans="3:3" x14ac:dyDescent="0.25">
      <c r="C2210"/>
    </row>
    <row r="2211" spans="3:3" x14ac:dyDescent="0.25">
      <c r="C2211"/>
    </row>
    <row r="2212" spans="3:3" x14ac:dyDescent="0.25">
      <c r="C2212"/>
    </row>
    <row r="2213" spans="3:3" x14ac:dyDescent="0.25">
      <c r="C2213"/>
    </row>
    <row r="2214" spans="3:3" x14ac:dyDescent="0.25">
      <c r="C2214"/>
    </row>
    <row r="2215" spans="3:3" x14ac:dyDescent="0.25">
      <c r="C2215"/>
    </row>
    <row r="2216" spans="3:3" x14ac:dyDescent="0.25">
      <c r="C2216"/>
    </row>
    <row r="2217" spans="3:3" x14ac:dyDescent="0.25">
      <c r="C2217"/>
    </row>
    <row r="2218" spans="3:3" x14ac:dyDescent="0.25">
      <c r="C2218"/>
    </row>
    <row r="2219" spans="3:3" x14ac:dyDescent="0.25">
      <c r="C2219"/>
    </row>
    <row r="2220" spans="3:3" x14ac:dyDescent="0.25">
      <c r="C2220"/>
    </row>
    <row r="2221" spans="3:3" x14ac:dyDescent="0.25">
      <c r="C2221"/>
    </row>
    <row r="2222" spans="3:3" x14ac:dyDescent="0.25">
      <c r="C2222"/>
    </row>
    <row r="2223" spans="3:3" x14ac:dyDescent="0.25">
      <c r="C2223"/>
    </row>
    <row r="2224" spans="3:3" x14ac:dyDescent="0.25">
      <c r="C2224"/>
    </row>
    <row r="2225" spans="3:3" x14ac:dyDescent="0.25">
      <c r="C2225"/>
    </row>
    <row r="2226" spans="3:3" x14ac:dyDescent="0.25">
      <c r="C2226"/>
    </row>
    <row r="2227" spans="3:3" x14ac:dyDescent="0.25">
      <c r="C2227"/>
    </row>
    <row r="2228" spans="3:3" x14ac:dyDescent="0.25">
      <c r="C2228"/>
    </row>
    <row r="2229" spans="3:3" x14ac:dyDescent="0.25">
      <c r="C2229"/>
    </row>
    <row r="2230" spans="3:3" x14ac:dyDescent="0.25">
      <c r="C2230"/>
    </row>
    <row r="2231" spans="3:3" x14ac:dyDescent="0.25">
      <c r="C2231"/>
    </row>
    <row r="2232" spans="3:3" x14ac:dyDescent="0.25">
      <c r="C2232"/>
    </row>
    <row r="2233" spans="3:3" x14ac:dyDescent="0.25">
      <c r="C2233"/>
    </row>
    <row r="2234" spans="3:3" x14ac:dyDescent="0.25">
      <c r="C2234"/>
    </row>
    <row r="2235" spans="3:3" x14ac:dyDescent="0.25">
      <c r="C2235"/>
    </row>
    <row r="2236" spans="3:3" x14ac:dyDescent="0.25">
      <c r="C2236"/>
    </row>
    <row r="2237" spans="3:3" x14ac:dyDescent="0.25">
      <c r="C2237"/>
    </row>
    <row r="2238" spans="3:3" x14ac:dyDescent="0.25">
      <c r="C2238"/>
    </row>
    <row r="2239" spans="3:3" x14ac:dyDescent="0.25">
      <c r="C2239"/>
    </row>
    <row r="2240" spans="3:3" x14ac:dyDescent="0.25">
      <c r="C2240"/>
    </row>
    <row r="2241" spans="3:3" x14ac:dyDescent="0.25">
      <c r="C2241"/>
    </row>
    <row r="2242" spans="3:3" x14ac:dyDescent="0.25">
      <c r="C2242"/>
    </row>
    <row r="2243" spans="3:3" x14ac:dyDescent="0.25">
      <c r="C2243"/>
    </row>
    <row r="2244" spans="3:3" x14ac:dyDescent="0.25">
      <c r="C2244"/>
    </row>
    <row r="2245" spans="3:3" x14ac:dyDescent="0.25">
      <c r="C2245"/>
    </row>
    <row r="2246" spans="3:3" x14ac:dyDescent="0.25">
      <c r="C2246"/>
    </row>
    <row r="2247" spans="3:3" x14ac:dyDescent="0.25">
      <c r="C2247"/>
    </row>
    <row r="2248" spans="3:3" x14ac:dyDescent="0.25">
      <c r="C2248"/>
    </row>
    <row r="2249" spans="3:3" x14ac:dyDescent="0.25">
      <c r="C2249"/>
    </row>
    <row r="2250" spans="3:3" x14ac:dyDescent="0.25">
      <c r="C2250"/>
    </row>
    <row r="2251" spans="3:3" x14ac:dyDescent="0.25">
      <c r="C2251"/>
    </row>
    <row r="2252" spans="3:3" x14ac:dyDescent="0.25">
      <c r="C2252"/>
    </row>
    <row r="2253" spans="3:3" x14ac:dyDescent="0.25">
      <c r="C2253"/>
    </row>
    <row r="2254" spans="3:3" x14ac:dyDescent="0.25">
      <c r="C2254"/>
    </row>
    <row r="2255" spans="3:3" x14ac:dyDescent="0.25">
      <c r="C2255"/>
    </row>
    <row r="2256" spans="3:3" x14ac:dyDescent="0.25">
      <c r="C2256"/>
    </row>
    <row r="2257" spans="3:3" x14ac:dyDescent="0.25">
      <c r="C2257"/>
    </row>
    <row r="2258" spans="3:3" x14ac:dyDescent="0.25">
      <c r="C2258"/>
    </row>
    <row r="2259" spans="3:3" x14ac:dyDescent="0.25">
      <c r="C2259"/>
    </row>
    <row r="2260" spans="3:3" x14ac:dyDescent="0.25">
      <c r="C2260"/>
    </row>
    <row r="2261" spans="3:3" x14ac:dyDescent="0.25">
      <c r="C2261"/>
    </row>
    <row r="2262" spans="3:3" x14ac:dyDescent="0.25">
      <c r="C2262"/>
    </row>
    <row r="2263" spans="3:3" x14ac:dyDescent="0.25">
      <c r="C2263"/>
    </row>
    <row r="2264" spans="3:3" x14ac:dyDescent="0.25">
      <c r="C2264"/>
    </row>
    <row r="2265" spans="3:3" x14ac:dyDescent="0.25">
      <c r="C2265"/>
    </row>
    <row r="2266" spans="3:3" x14ac:dyDescent="0.25">
      <c r="C2266"/>
    </row>
    <row r="2267" spans="3:3" x14ac:dyDescent="0.25">
      <c r="C2267"/>
    </row>
    <row r="2268" spans="3:3" x14ac:dyDescent="0.25">
      <c r="C2268"/>
    </row>
    <row r="2269" spans="3:3" x14ac:dyDescent="0.25">
      <c r="C2269"/>
    </row>
    <row r="2270" spans="3:3" x14ac:dyDescent="0.25">
      <c r="C2270"/>
    </row>
    <row r="2271" spans="3:3" x14ac:dyDescent="0.25">
      <c r="C2271"/>
    </row>
    <row r="2272" spans="3:3" x14ac:dyDescent="0.25">
      <c r="C2272"/>
    </row>
    <row r="2273" spans="3:3" x14ac:dyDescent="0.25">
      <c r="C2273"/>
    </row>
    <row r="2274" spans="3:3" x14ac:dyDescent="0.25">
      <c r="C2274"/>
    </row>
    <row r="2275" spans="3:3" x14ac:dyDescent="0.25">
      <c r="C2275"/>
    </row>
    <row r="2276" spans="3:3" x14ac:dyDescent="0.25">
      <c r="C2276"/>
    </row>
    <row r="2277" spans="3:3" x14ac:dyDescent="0.25">
      <c r="C2277"/>
    </row>
    <row r="2278" spans="3:3" x14ac:dyDescent="0.25">
      <c r="C2278"/>
    </row>
    <row r="2279" spans="3:3" x14ac:dyDescent="0.25">
      <c r="C2279"/>
    </row>
    <row r="2280" spans="3:3" x14ac:dyDescent="0.25">
      <c r="C2280"/>
    </row>
    <row r="2281" spans="3:3" x14ac:dyDescent="0.25">
      <c r="C2281"/>
    </row>
    <row r="2282" spans="3:3" x14ac:dyDescent="0.25">
      <c r="C2282"/>
    </row>
    <row r="2283" spans="3:3" x14ac:dyDescent="0.25">
      <c r="C2283"/>
    </row>
    <row r="2284" spans="3:3" x14ac:dyDescent="0.25">
      <c r="C2284"/>
    </row>
    <row r="2285" spans="3:3" x14ac:dyDescent="0.25">
      <c r="C2285"/>
    </row>
    <row r="2286" spans="3:3" x14ac:dyDescent="0.25">
      <c r="C2286"/>
    </row>
    <row r="2287" spans="3:3" x14ac:dyDescent="0.25">
      <c r="C2287"/>
    </row>
    <row r="2288" spans="3:3" x14ac:dyDescent="0.25">
      <c r="C2288"/>
    </row>
    <row r="2289" spans="3:3" x14ac:dyDescent="0.25">
      <c r="C2289"/>
    </row>
    <row r="2290" spans="3:3" x14ac:dyDescent="0.25">
      <c r="C2290"/>
    </row>
    <row r="2291" spans="3:3" x14ac:dyDescent="0.25">
      <c r="C2291"/>
    </row>
    <row r="2292" spans="3:3" x14ac:dyDescent="0.25">
      <c r="C2292"/>
    </row>
    <row r="2293" spans="3:3" x14ac:dyDescent="0.25">
      <c r="C2293"/>
    </row>
    <row r="2294" spans="3:3" x14ac:dyDescent="0.25">
      <c r="C2294"/>
    </row>
    <row r="2295" spans="3:3" x14ac:dyDescent="0.25">
      <c r="C2295"/>
    </row>
    <row r="2296" spans="3:3" x14ac:dyDescent="0.25">
      <c r="C2296"/>
    </row>
    <row r="2297" spans="3:3" x14ac:dyDescent="0.25">
      <c r="C2297"/>
    </row>
    <row r="2298" spans="3:3" x14ac:dyDescent="0.25">
      <c r="C2298"/>
    </row>
    <row r="2299" spans="3:3" x14ac:dyDescent="0.25">
      <c r="C2299"/>
    </row>
    <row r="2300" spans="3:3" x14ac:dyDescent="0.25">
      <c r="C2300"/>
    </row>
    <row r="2301" spans="3:3" x14ac:dyDescent="0.25">
      <c r="C2301"/>
    </row>
    <row r="2302" spans="3:3" x14ac:dyDescent="0.25">
      <c r="C2302"/>
    </row>
    <row r="2303" spans="3:3" x14ac:dyDescent="0.25">
      <c r="C2303"/>
    </row>
    <row r="2304" spans="3:3" x14ac:dyDescent="0.25">
      <c r="C2304"/>
    </row>
    <row r="2305" spans="3:3" x14ac:dyDescent="0.25">
      <c r="C2305"/>
    </row>
    <row r="2306" spans="3:3" x14ac:dyDescent="0.25">
      <c r="C2306"/>
    </row>
    <row r="2307" spans="3:3" x14ac:dyDescent="0.25">
      <c r="C2307"/>
    </row>
    <row r="2308" spans="3:3" x14ac:dyDescent="0.25">
      <c r="C2308"/>
    </row>
    <row r="2309" spans="3:3" x14ac:dyDescent="0.25">
      <c r="C2309"/>
    </row>
    <row r="2310" spans="3:3" x14ac:dyDescent="0.25">
      <c r="C2310"/>
    </row>
    <row r="2311" spans="3:3" x14ac:dyDescent="0.25">
      <c r="C2311"/>
    </row>
    <row r="2312" spans="3:3" x14ac:dyDescent="0.25">
      <c r="C2312"/>
    </row>
    <row r="2313" spans="3:3" x14ac:dyDescent="0.25">
      <c r="C2313"/>
    </row>
    <row r="2314" spans="3:3" x14ac:dyDescent="0.25">
      <c r="C2314"/>
    </row>
    <row r="2315" spans="3:3" x14ac:dyDescent="0.25">
      <c r="C2315"/>
    </row>
    <row r="2316" spans="3:3" x14ac:dyDescent="0.25">
      <c r="C2316"/>
    </row>
    <row r="2317" spans="3:3" x14ac:dyDescent="0.25">
      <c r="C2317"/>
    </row>
    <row r="2318" spans="3:3" x14ac:dyDescent="0.25">
      <c r="C2318"/>
    </row>
    <row r="2319" spans="3:3" x14ac:dyDescent="0.25">
      <c r="C2319"/>
    </row>
    <row r="2320" spans="3:3" x14ac:dyDescent="0.25">
      <c r="C2320"/>
    </row>
    <row r="2321" spans="3:3" x14ac:dyDescent="0.25">
      <c r="C2321"/>
    </row>
    <row r="2322" spans="3:3" x14ac:dyDescent="0.25">
      <c r="C2322"/>
    </row>
    <row r="2323" spans="3:3" x14ac:dyDescent="0.25">
      <c r="C2323"/>
    </row>
    <row r="2324" spans="3:3" x14ac:dyDescent="0.25">
      <c r="C2324"/>
    </row>
    <row r="2325" spans="3:3" x14ac:dyDescent="0.25">
      <c r="C2325"/>
    </row>
    <row r="2326" spans="3:3" x14ac:dyDescent="0.25">
      <c r="C2326"/>
    </row>
    <row r="2327" spans="3:3" x14ac:dyDescent="0.25">
      <c r="C2327"/>
    </row>
    <row r="2328" spans="3:3" x14ac:dyDescent="0.25">
      <c r="C2328"/>
    </row>
    <row r="2329" spans="3:3" x14ac:dyDescent="0.25">
      <c r="C2329"/>
    </row>
    <row r="2330" spans="3:3" x14ac:dyDescent="0.25">
      <c r="C2330"/>
    </row>
    <row r="2331" spans="3:3" x14ac:dyDescent="0.25">
      <c r="C2331"/>
    </row>
    <row r="2332" spans="3:3" x14ac:dyDescent="0.25">
      <c r="C2332"/>
    </row>
    <row r="2333" spans="3:3" x14ac:dyDescent="0.25">
      <c r="C2333"/>
    </row>
    <row r="2334" spans="3:3" x14ac:dyDescent="0.25">
      <c r="C2334"/>
    </row>
    <row r="2335" spans="3:3" x14ac:dyDescent="0.25">
      <c r="C2335"/>
    </row>
    <row r="2336" spans="3:3" x14ac:dyDescent="0.25">
      <c r="C2336"/>
    </row>
    <row r="2337" spans="3:3" x14ac:dyDescent="0.25">
      <c r="C2337"/>
    </row>
    <row r="2338" spans="3:3" x14ac:dyDescent="0.25">
      <c r="C2338"/>
    </row>
    <row r="2339" spans="3:3" x14ac:dyDescent="0.25">
      <c r="C2339"/>
    </row>
    <row r="2340" spans="3:3" x14ac:dyDescent="0.25">
      <c r="C2340"/>
    </row>
    <row r="2341" spans="3:3" x14ac:dyDescent="0.25">
      <c r="C2341"/>
    </row>
    <row r="2342" spans="3:3" x14ac:dyDescent="0.25">
      <c r="C2342"/>
    </row>
    <row r="2343" spans="3:3" x14ac:dyDescent="0.25">
      <c r="C2343"/>
    </row>
    <row r="2344" spans="3:3" x14ac:dyDescent="0.25">
      <c r="C2344"/>
    </row>
    <row r="2345" spans="3:3" x14ac:dyDescent="0.25">
      <c r="C2345"/>
    </row>
    <row r="2346" spans="3:3" x14ac:dyDescent="0.25">
      <c r="C2346"/>
    </row>
    <row r="2347" spans="3:3" x14ac:dyDescent="0.25">
      <c r="C2347"/>
    </row>
    <row r="2348" spans="3:3" x14ac:dyDescent="0.25">
      <c r="C2348"/>
    </row>
    <row r="2349" spans="3:3" x14ac:dyDescent="0.25">
      <c r="C2349"/>
    </row>
    <row r="2350" spans="3:3" x14ac:dyDescent="0.25">
      <c r="C2350"/>
    </row>
    <row r="2351" spans="3:3" x14ac:dyDescent="0.25">
      <c r="C2351"/>
    </row>
    <row r="2352" spans="3:3" x14ac:dyDescent="0.25">
      <c r="C2352"/>
    </row>
    <row r="2353" spans="3:3" x14ac:dyDescent="0.25">
      <c r="C2353"/>
    </row>
    <row r="2354" spans="3:3" x14ac:dyDescent="0.25">
      <c r="C2354"/>
    </row>
    <row r="2355" spans="3:3" x14ac:dyDescent="0.25">
      <c r="C2355"/>
    </row>
    <row r="2356" spans="3:3" x14ac:dyDescent="0.25">
      <c r="C2356"/>
    </row>
    <row r="2357" spans="3:3" x14ac:dyDescent="0.25">
      <c r="C2357"/>
    </row>
    <row r="2358" spans="3:3" x14ac:dyDescent="0.25">
      <c r="C2358"/>
    </row>
    <row r="2359" spans="3:3" x14ac:dyDescent="0.25">
      <c r="C2359"/>
    </row>
    <row r="2360" spans="3:3" x14ac:dyDescent="0.25">
      <c r="C2360"/>
    </row>
    <row r="2361" spans="3:3" x14ac:dyDescent="0.25">
      <c r="C2361"/>
    </row>
    <row r="2362" spans="3:3" x14ac:dyDescent="0.25">
      <c r="C2362"/>
    </row>
    <row r="2363" spans="3:3" x14ac:dyDescent="0.25">
      <c r="C2363"/>
    </row>
    <row r="2364" spans="3:3" x14ac:dyDescent="0.25">
      <c r="C2364"/>
    </row>
    <row r="2365" spans="3:3" x14ac:dyDescent="0.25">
      <c r="C2365"/>
    </row>
    <row r="2366" spans="3:3" x14ac:dyDescent="0.25">
      <c r="C2366"/>
    </row>
    <row r="2367" spans="3:3" x14ac:dyDescent="0.25">
      <c r="C2367"/>
    </row>
    <row r="2368" spans="3:3" x14ac:dyDescent="0.25">
      <c r="C2368"/>
    </row>
    <row r="2369" spans="3:3" x14ac:dyDescent="0.25">
      <c r="C2369"/>
    </row>
    <row r="2370" spans="3:3" x14ac:dyDescent="0.25">
      <c r="C2370"/>
    </row>
    <row r="2371" spans="3:3" x14ac:dyDescent="0.25">
      <c r="C2371"/>
    </row>
    <row r="2372" spans="3:3" x14ac:dyDescent="0.25">
      <c r="C2372"/>
    </row>
    <row r="2373" spans="3:3" x14ac:dyDescent="0.25">
      <c r="C2373"/>
    </row>
    <row r="2374" spans="3:3" x14ac:dyDescent="0.25">
      <c r="C2374"/>
    </row>
    <row r="2375" spans="3:3" x14ac:dyDescent="0.25">
      <c r="C2375"/>
    </row>
    <row r="2376" spans="3:3" x14ac:dyDescent="0.25">
      <c r="C2376"/>
    </row>
    <row r="2377" spans="3:3" x14ac:dyDescent="0.25">
      <c r="C2377"/>
    </row>
    <row r="2378" spans="3:3" x14ac:dyDescent="0.25">
      <c r="C2378"/>
    </row>
    <row r="2379" spans="3:3" x14ac:dyDescent="0.25">
      <c r="C2379"/>
    </row>
    <row r="2380" spans="3:3" x14ac:dyDescent="0.25">
      <c r="C2380"/>
    </row>
    <row r="2381" spans="3:3" x14ac:dyDescent="0.25">
      <c r="C2381"/>
    </row>
    <row r="2382" spans="3:3" x14ac:dyDescent="0.25">
      <c r="C2382"/>
    </row>
    <row r="2383" spans="3:3" x14ac:dyDescent="0.25">
      <c r="C2383"/>
    </row>
    <row r="2384" spans="3:3" x14ac:dyDescent="0.25">
      <c r="C2384"/>
    </row>
    <row r="2385" spans="3:3" x14ac:dyDescent="0.25">
      <c r="C2385"/>
    </row>
    <row r="2386" spans="3:3" x14ac:dyDescent="0.25">
      <c r="C2386"/>
    </row>
    <row r="2387" spans="3:3" x14ac:dyDescent="0.25">
      <c r="C2387"/>
    </row>
    <row r="2388" spans="3:3" x14ac:dyDescent="0.25">
      <c r="C2388"/>
    </row>
    <row r="2389" spans="3:3" x14ac:dyDescent="0.25">
      <c r="C2389"/>
    </row>
    <row r="2390" spans="3:3" x14ac:dyDescent="0.25">
      <c r="C2390"/>
    </row>
    <row r="2391" spans="3:3" x14ac:dyDescent="0.25">
      <c r="C2391"/>
    </row>
    <row r="2392" spans="3:3" x14ac:dyDescent="0.25">
      <c r="C2392"/>
    </row>
    <row r="2393" spans="3:3" x14ac:dyDescent="0.25">
      <c r="C2393"/>
    </row>
    <row r="2394" spans="3:3" x14ac:dyDescent="0.25">
      <c r="C2394"/>
    </row>
    <row r="2395" spans="3:3" x14ac:dyDescent="0.25">
      <c r="C2395"/>
    </row>
    <row r="2396" spans="3:3" x14ac:dyDescent="0.25">
      <c r="C2396"/>
    </row>
    <row r="2397" spans="3:3" x14ac:dyDescent="0.25">
      <c r="C2397"/>
    </row>
    <row r="2398" spans="3:3" x14ac:dyDescent="0.25">
      <c r="C2398"/>
    </row>
    <row r="2399" spans="3:3" x14ac:dyDescent="0.25">
      <c r="C2399"/>
    </row>
    <row r="2400" spans="3:3" x14ac:dyDescent="0.25">
      <c r="C2400"/>
    </row>
    <row r="2401" spans="3:3" x14ac:dyDescent="0.25">
      <c r="C2401"/>
    </row>
    <row r="2402" spans="3:3" x14ac:dyDescent="0.25">
      <c r="C2402"/>
    </row>
    <row r="2403" spans="3:3" x14ac:dyDescent="0.25">
      <c r="C2403"/>
    </row>
    <row r="2404" spans="3:3" x14ac:dyDescent="0.25">
      <c r="C2404"/>
    </row>
    <row r="2405" spans="3:3" x14ac:dyDescent="0.25">
      <c r="C2405"/>
    </row>
    <row r="2406" spans="3:3" x14ac:dyDescent="0.25">
      <c r="C2406"/>
    </row>
    <row r="2407" spans="3:3" x14ac:dyDescent="0.25">
      <c r="C2407"/>
    </row>
    <row r="2408" spans="3:3" x14ac:dyDescent="0.25">
      <c r="C2408"/>
    </row>
    <row r="2409" spans="3:3" x14ac:dyDescent="0.25">
      <c r="C2409"/>
    </row>
    <row r="2410" spans="3:3" x14ac:dyDescent="0.25">
      <c r="C2410"/>
    </row>
    <row r="2411" spans="3:3" x14ac:dyDescent="0.25">
      <c r="C2411"/>
    </row>
    <row r="2412" spans="3:3" x14ac:dyDescent="0.25">
      <c r="C2412"/>
    </row>
    <row r="2413" spans="3:3" x14ac:dyDescent="0.25">
      <c r="C2413"/>
    </row>
    <row r="2414" spans="3:3" x14ac:dyDescent="0.25">
      <c r="C2414"/>
    </row>
    <row r="2415" spans="3:3" x14ac:dyDescent="0.25">
      <c r="C2415"/>
    </row>
    <row r="2416" spans="3:3" x14ac:dyDescent="0.25">
      <c r="C2416"/>
    </row>
    <row r="2417" spans="3:3" x14ac:dyDescent="0.25">
      <c r="C2417"/>
    </row>
    <row r="2418" spans="3:3" x14ac:dyDescent="0.25">
      <c r="C2418"/>
    </row>
    <row r="2419" spans="3:3" x14ac:dyDescent="0.25">
      <c r="C2419"/>
    </row>
    <row r="2420" spans="3:3" x14ac:dyDescent="0.25">
      <c r="C2420"/>
    </row>
    <row r="2421" spans="3:3" x14ac:dyDescent="0.25">
      <c r="C2421"/>
    </row>
    <row r="2422" spans="3:3" x14ac:dyDescent="0.25">
      <c r="C2422"/>
    </row>
    <row r="2423" spans="3:3" x14ac:dyDescent="0.25">
      <c r="C2423"/>
    </row>
    <row r="2424" spans="3:3" x14ac:dyDescent="0.25">
      <c r="C2424"/>
    </row>
    <row r="2425" spans="3:3" x14ac:dyDescent="0.25">
      <c r="C2425"/>
    </row>
    <row r="2426" spans="3:3" x14ac:dyDescent="0.25">
      <c r="C2426"/>
    </row>
    <row r="2427" spans="3:3" x14ac:dyDescent="0.25">
      <c r="C2427"/>
    </row>
    <row r="2428" spans="3:3" x14ac:dyDescent="0.25">
      <c r="C2428"/>
    </row>
    <row r="2429" spans="3:3" x14ac:dyDescent="0.25">
      <c r="C2429"/>
    </row>
    <row r="2430" spans="3:3" x14ac:dyDescent="0.25">
      <c r="C2430"/>
    </row>
    <row r="2431" spans="3:3" x14ac:dyDescent="0.25">
      <c r="C2431"/>
    </row>
    <row r="2432" spans="3:3" x14ac:dyDescent="0.25">
      <c r="C2432"/>
    </row>
    <row r="2433" spans="3:3" x14ac:dyDescent="0.25">
      <c r="C2433"/>
    </row>
    <row r="2434" spans="3:3" x14ac:dyDescent="0.25">
      <c r="C2434"/>
    </row>
    <row r="2435" spans="3:3" x14ac:dyDescent="0.25">
      <c r="C2435"/>
    </row>
    <row r="2436" spans="3:3" x14ac:dyDescent="0.25">
      <c r="C2436"/>
    </row>
    <row r="2437" spans="3:3" x14ac:dyDescent="0.25">
      <c r="C2437"/>
    </row>
    <row r="2438" spans="3:3" x14ac:dyDescent="0.25">
      <c r="C2438"/>
    </row>
    <row r="2439" spans="3:3" x14ac:dyDescent="0.25">
      <c r="C2439"/>
    </row>
    <row r="2440" spans="3:3" x14ac:dyDescent="0.25">
      <c r="C2440"/>
    </row>
    <row r="2441" spans="3:3" x14ac:dyDescent="0.25">
      <c r="C2441"/>
    </row>
    <row r="2442" spans="3:3" x14ac:dyDescent="0.25">
      <c r="C2442"/>
    </row>
    <row r="2443" spans="3:3" x14ac:dyDescent="0.25">
      <c r="C2443"/>
    </row>
    <row r="2444" spans="3:3" x14ac:dyDescent="0.25">
      <c r="C2444"/>
    </row>
    <row r="2445" spans="3:3" x14ac:dyDescent="0.25">
      <c r="C2445"/>
    </row>
    <row r="2446" spans="3:3" x14ac:dyDescent="0.25">
      <c r="C2446"/>
    </row>
    <row r="2447" spans="3:3" x14ac:dyDescent="0.25">
      <c r="C2447"/>
    </row>
    <row r="2448" spans="3:3" x14ac:dyDescent="0.25">
      <c r="C2448"/>
    </row>
    <row r="2449" spans="3:3" x14ac:dyDescent="0.25">
      <c r="C2449"/>
    </row>
    <row r="2450" spans="3:3" x14ac:dyDescent="0.25">
      <c r="C2450"/>
    </row>
    <row r="2451" spans="3:3" x14ac:dyDescent="0.25">
      <c r="C2451"/>
    </row>
    <row r="2452" spans="3:3" x14ac:dyDescent="0.25">
      <c r="C2452"/>
    </row>
    <row r="2453" spans="3:3" x14ac:dyDescent="0.25">
      <c r="C2453"/>
    </row>
    <row r="2454" spans="3:3" x14ac:dyDescent="0.25">
      <c r="C2454"/>
    </row>
    <row r="2455" spans="3:3" x14ac:dyDescent="0.25">
      <c r="C2455"/>
    </row>
    <row r="2456" spans="3:3" x14ac:dyDescent="0.25">
      <c r="C2456"/>
    </row>
    <row r="2457" spans="3:3" x14ac:dyDescent="0.25">
      <c r="C2457"/>
    </row>
    <row r="2458" spans="3:3" x14ac:dyDescent="0.25">
      <c r="C2458"/>
    </row>
    <row r="2459" spans="3:3" x14ac:dyDescent="0.25">
      <c r="C2459"/>
    </row>
    <row r="2460" spans="3:3" x14ac:dyDescent="0.25">
      <c r="C2460"/>
    </row>
    <row r="2461" spans="3:3" x14ac:dyDescent="0.25">
      <c r="C2461"/>
    </row>
    <row r="2462" spans="3:3" x14ac:dyDescent="0.25">
      <c r="C2462"/>
    </row>
    <row r="2463" spans="3:3" x14ac:dyDescent="0.25">
      <c r="C2463"/>
    </row>
    <row r="2464" spans="3:3" x14ac:dyDescent="0.25">
      <c r="C2464"/>
    </row>
    <row r="2465" spans="3:3" x14ac:dyDescent="0.25">
      <c r="C2465"/>
    </row>
    <row r="2466" spans="3:3" x14ac:dyDescent="0.25">
      <c r="C2466"/>
    </row>
    <row r="2467" spans="3:3" x14ac:dyDescent="0.25">
      <c r="C2467"/>
    </row>
    <row r="2468" spans="3:3" x14ac:dyDescent="0.25">
      <c r="C2468"/>
    </row>
    <row r="2469" spans="3:3" x14ac:dyDescent="0.25">
      <c r="C2469"/>
    </row>
    <row r="2470" spans="3:3" x14ac:dyDescent="0.25">
      <c r="C2470"/>
    </row>
    <row r="2471" spans="3:3" x14ac:dyDescent="0.25">
      <c r="C2471"/>
    </row>
    <row r="2472" spans="3:3" x14ac:dyDescent="0.25">
      <c r="C2472"/>
    </row>
    <row r="2473" spans="3:3" x14ac:dyDescent="0.25">
      <c r="C2473"/>
    </row>
    <row r="2474" spans="3:3" x14ac:dyDescent="0.25">
      <c r="C2474"/>
    </row>
    <row r="2475" spans="3:3" x14ac:dyDescent="0.25">
      <c r="C2475"/>
    </row>
    <row r="2476" spans="3:3" x14ac:dyDescent="0.25">
      <c r="C2476"/>
    </row>
    <row r="2477" spans="3:3" x14ac:dyDescent="0.25">
      <c r="C2477"/>
    </row>
    <row r="2478" spans="3:3" x14ac:dyDescent="0.25">
      <c r="C2478"/>
    </row>
    <row r="2479" spans="3:3" x14ac:dyDescent="0.25">
      <c r="C2479"/>
    </row>
    <row r="2480" spans="3:3" x14ac:dyDescent="0.25">
      <c r="C2480"/>
    </row>
    <row r="2481" spans="3:3" x14ac:dyDescent="0.25">
      <c r="C2481"/>
    </row>
    <row r="2482" spans="3:3" x14ac:dyDescent="0.25">
      <c r="C2482"/>
    </row>
    <row r="2483" spans="3:3" x14ac:dyDescent="0.25">
      <c r="C2483"/>
    </row>
    <row r="2484" spans="3:3" x14ac:dyDescent="0.25">
      <c r="C2484"/>
    </row>
    <row r="2485" spans="3:3" x14ac:dyDescent="0.25">
      <c r="C2485"/>
    </row>
    <row r="2486" spans="3:3" x14ac:dyDescent="0.25">
      <c r="C2486"/>
    </row>
    <row r="2487" spans="3:3" x14ac:dyDescent="0.25">
      <c r="C2487"/>
    </row>
    <row r="2488" spans="3:3" x14ac:dyDescent="0.25">
      <c r="C2488"/>
    </row>
    <row r="2489" spans="3:3" x14ac:dyDescent="0.25">
      <c r="C2489"/>
    </row>
    <row r="2490" spans="3:3" x14ac:dyDescent="0.25">
      <c r="C2490"/>
    </row>
    <row r="2491" spans="3:3" x14ac:dyDescent="0.25">
      <c r="C2491"/>
    </row>
    <row r="2492" spans="3:3" x14ac:dyDescent="0.25">
      <c r="C2492"/>
    </row>
    <row r="2493" spans="3:3" x14ac:dyDescent="0.25">
      <c r="C2493"/>
    </row>
    <row r="2494" spans="3:3" x14ac:dyDescent="0.25">
      <c r="C2494"/>
    </row>
    <row r="2495" spans="3:3" x14ac:dyDescent="0.25">
      <c r="C2495"/>
    </row>
    <row r="2496" spans="3:3" x14ac:dyDescent="0.25">
      <c r="C2496"/>
    </row>
    <row r="2497" spans="3:3" x14ac:dyDescent="0.25">
      <c r="C2497"/>
    </row>
    <row r="2498" spans="3:3" x14ac:dyDescent="0.25">
      <c r="C2498"/>
    </row>
    <row r="2499" spans="3:3" x14ac:dyDescent="0.25">
      <c r="C2499"/>
    </row>
    <row r="2500" spans="3:3" x14ac:dyDescent="0.25">
      <c r="C2500"/>
    </row>
    <row r="2501" spans="3:3" x14ac:dyDescent="0.25">
      <c r="C2501"/>
    </row>
    <row r="2502" spans="3:3" x14ac:dyDescent="0.25">
      <c r="C2502"/>
    </row>
    <row r="2503" spans="3:3" x14ac:dyDescent="0.25">
      <c r="C2503"/>
    </row>
    <row r="2504" spans="3:3" x14ac:dyDescent="0.25">
      <c r="C2504"/>
    </row>
    <row r="2505" spans="3:3" x14ac:dyDescent="0.25">
      <c r="C2505"/>
    </row>
    <row r="2506" spans="3:3" x14ac:dyDescent="0.25">
      <c r="C2506"/>
    </row>
    <row r="2507" spans="3:3" x14ac:dyDescent="0.25">
      <c r="C2507"/>
    </row>
    <row r="2508" spans="3:3" x14ac:dyDescent="0.25">
      <c r="C2508"/>
    </row>
    <row r="2509" spans="3:3" x14ac:dyDescent="0.25">
      <c r="C2509"/>
    </row>
    <row r="2510" spans="3:3" x14ac:dyDescent="0.25">
      <c r="C2510"/>
    </row>
    <row r="2511" spans="3:3" x14ac:dyDescent="0.25">
      <c r="C2511"/>
    </row>
    <row r="2512" spans="3:3" x14ac:dyDescent="0.25">
      <c r="C2512"/>
    </row>
    <row r="2513" spans="3:3" x14ac:dyDescent="0.25">
      <c r="C2513"/>
    </row>
    <row r="2514" spans="3:3" x14ac:dyDescent="0.25">
      <c r="C2514"/>
    </row>
    <row r="2515" spans="3:3" x14ac:dyDescent="0.25">
      <c r="C2515"/>
    </row>
    <row r="2516" spans="3:3" x14ac:dyDescent="0.25">
      <c r="C2516"/>
    </row>
    <row r="2517" spans="3:3" x14ac:dyDescent="0.25">
      <c r="C2517"/>
    </row>
    <row r="2518" spans="3:3" x14ac:dyDescent="0.25">
      <c r="C2518"/>
    </row>
    <row r="2519" spans="3:3" x14ac:dyDescent="0.25">
      <c r="C2519"/>
    </row>
    <row r="2520" spans="3:3" x14ac:dyDescent="0.25">
      <c r="C2520"/>
    </row>
    <row r="2521" spans="3:3" x14ac:dyDescent="0.25">
      <c r="C2521"/>
    </row>
    <row r="2522" spans="3:3" x14ac:dyDescent="0.25">
      <c r="C2522"/>
    </row>
    <row r="2523" spans="3:3" x14ac:dyDescent="0.25">
      <c r="C2523"/>
    </row>
    <row r="2524" spans="3:3" x14ac:dyDescent="0.25">
      <c r="C2524"/>
    </row>
    <row r="2525" spans="3:3" x14ac:dyDescent="0.25">
      <c r="C2525"/>
    </row>
    <row r="2526" spans="3:3" x14ac:dyDescent="0.25">
      <c r="C2526"/>
    </row>
    <row r="2527" spans="3:3" x14ac:dyDescent="0.25">
      <c r="C2527"/>
    </row>
    <row r="2528" spans="3:3" x14ac:dyDescent="0.25">
      <c r="C2528"/>
    </row>
    <row r="2529" spans="3:3" x14ac:dyDescent="0.25">
      <c r="C2529"/>
    </row>
    <row r="2530" spans="3:3" x14ac:dyDescent="0.25">
      <c r="C2530"/>
    </row>
    <row r="2531" spans="3:3" x14ac:dyDescent="0.25">
      <c r="C2531"/>
    </row>
    <row r="2532" spans="3:3" x14ac:dyDescent="0.25">
      <c r="C2532"/>
    </row>
    <row r="2533" spans="3:3" x14ac:dyDescent="0.25">
      <c r="C2533"/>
    </row>
    <row r="2534" spans="3:3" x14ac:dyDescent="0.25">
      <c r="C2534"/>
    </row>
    <row r="2535" spans="3:3" x14ac:dyDescent="0.25">
      <c r="C2535"/>
    </row>
    <row r="2536" spans="3:3" x14ac:dyDescent="0.25">
      <c r="C2536"/>
    </row>
    <row r="2537" spans="3:3" x14ac:dyDescent="0.25">
      <c r="C2537"/>
    </row>
    <row r="2538" spans="3:3" x14ac:dyDescent="0.25">
      <c r="C2538"/>
    </row>
    <row r="2539" spans="3:3" x14ac:dyDescent="0.25">
      <c r="C2539"/>
    </row>
    <row r="2540" spans="3:3" x14ac:dyDescent="0.25">
      <c r="C2540"/>
    </row>
    <row r="2541" spans="3:3" x14ac:dyDescent="0.25">
      <c r="C2541"/>
    </row>
    <row r="2542" spans="3:3" x14ac:dyDescent="0.25">
      <c r="C2542"/>
    </row>
    <row r="2543" spans="3:3" x14ac:dyDescent="0.25">
      <c r="C2543"/>
    </row>
    <row r="2544" spans="3:3" x14ac:dyDescent="0.25">
      <c r="C2544"/>
    </row>
    <row r="2545" spans="3:3" x14ac:dyDescent="0.25">
      <c r="C2545"/>
    </row>
    <row r="2546" spans="3:3" x14ac:dyDescent="0.25">
      <c r="C2546"/>
    </row>
    <row r="2547" spans="3:3" x14ac:dyDescent="0.25">
      <c r="C2547"/>
    </row>
    <row r="2548" spans="3:3" x14ac:dyDescent="0.25">
      <c r="C2548"/>
    </row>
    <row r="2549" spans="3:3" x14ac:dyDescent="0.25">
      <c r="C2549"/>
    </row>
    <row r="2550" spans="3:3" x14ac:dyDescent="0.25">
      <c r="C2550"/>
    </row>
    <row r="2551" spans="3:3" x14ac:dyDescent="0.25">
      <c r="C2551"/>
    </row>
    <row r="2552" spans="3:3" x14ac:dyDescent="0.25">
      <c r="C2552"/>
    </row>
    <row r="2553" spans="3:3" x14ac:dyDescent="0.25">
      <c r="C2553"/>
    </row>
    <row r="2554" spans="3:3" x14ac:dyDescent="0.25">
      <c r="C2554"/>
    </row>
    <row r="2555" spans="3:3" x14ac:dyDescent="0.25">
      <c r="C2555"/>
    </row>
    <row r="2556" spans="3:3" x14ac:dyDescent="0.25">
      <c r="C2556"/>
    </row>
    <row r="2557" spans="3:3" x14ac:dyDescent="0.25">
      <c r="C2557"/>
    </row>
    <row r="2558" spans="3:3" x14ac:dyDescent="0.25">
      <c r="C2558"/>
    </row>
    <row r="2559" spans="3:3" x14ac:dyDescent="0.25">
      <c r="C2559"/>
    </row>
    <row r="2560" spans="3:3" x14ac:dyDescent="0.25">
      <c r="C2560"/>
    </row>
    <row r="2561" spans="3:3" x14ac:dyDescent="0.25">
      <c r="C2561"/>
    </row>
    <row r="2562" spans="3:3" x14ac:dyDescent="0.25">
      <c r="C2562"/>
    </row>
    <row r="2563" spans="3:3" x14ac:dyDescent="0.25">
      <c r="C2563"/>
    </row>
    <row r="2564" spans="3:3" x14ac:dyDescent="0.25">
      <c r="C2564"/>
    </row>
    <row r="2565" spans="3:3" x14ac:dyDescent="0.25">
      <c r="C2565"/>
    </row>
    <row r="2566" spans="3:3" x14ac:dyDescent="0.25">
      <c r="C2566"/>
    </row>
    <row r="2567" spans="3:3" x14ac:dyDescent="0.25">
      <c r="C2567"/>
    </row>
    <row r="2568" spans="3:3" x14ac:dyDescent="0.25">
      <c r="C2568"/>
    </row>
    <row r="2569" spans="3:3" x14ac:dyDescent="0.25">
      <c r="C2569"/>
    </row>
    <row r="2570" spans="3:3" x14ac:dyDescent="0.25">
      <c r="C2570"/>
    </row>
    <row r="2571" spans="3:3" x14ac:dyDescent="0.25">
      <c r="C2571"/>
    </row>
    <row r="2572" spans="3:3" x14ac:dyDescent="0.25">
      <c r="C2572"/>
    </row>
    <row r="2573" spans="3:3" x14ac:dyDescent="0.25">
      <c r="C2573"/>
    </row>
    <row r="2574" spans="3:3" x14ac:dyDescent="0.25">
      <c r="C2574"/>
    </row>
    <row r="2575" spans="3:3" x14ac:dyDescent="0.25">
      <c r="C2575"/>
    </row>
    <row r="2576" spans="3:3" x14ac:dyDescent="0.25">
      <c r="C2576"/>
    </row>
    <row r="2577" spans="3:3" x14ac:dyDescent="0.25">
      <c r="C2577"/>
    </row>
    <row r="2578" spans="3:3" x14ac:dyDescent="0.25">
      <c r="C2578"/>
    </row>
    <row r="2579" spans="3:3" x14ac:dyDescent="0.25">
      <c r="C2579"/>
    </row>
    <row r="2580" spans="3:3" x14ac:dyDescent="0.25">
      <c r="C2580"/>
    </row>
    <row r="2581" spans="3:3" x14ac:dyDescent="0.25">
      <c r="C2581"/>
    </row>
    <row r="2582" spans="3:3" x14ac:dyDescent="0.25">
      <c r="C2582"/>
    </row>
    <row r="2583" spans="3:3" x14ac:dyDescent="0.25">
      <c r="C2583"/>
    </row>
    <row r="2584" spans="3:3" x14ac:dyDescent="0.25">
      <c r="C2584"/>
    </row>
    <row r="2585" spans="3:3" x14ac:dyDescent="0.25">
      <c r="C2585"/>
    </row>
    <row r="2586" spans="3:3" x14ac:dyDescent="0.25">
      <c r="C2586"/>
    </row>
    <row r="2587" spans="3:3" x14ac:dyDescent="0.25">
      <c r="C2587"/>
    </row>
    <row r="2588" spans="3:3" x14ac:dyDescent="0.25">
      <c r="C2588"/>
    </row>
    <row r="2589" spans="3:3" x14ac:dyDescent="0.25">
      <c r="C2589"/>
    </row>
    <row r="2590" spans="3:3" x14ac:dyDescent="0.25">
      <c r="C2590"/>
    </row>
    <row r="2591" spans="3:3" x14ac:dyDescent="0.25">
      <c r="C2591"/>
    </row>
    <row r="2592" spans="3:3" x14ac:dyDescent="0.25">
      <c r="C2592"/>
    </row>
    <row r="2593" spans="3:3" x14ac:dyDescent="0.25">
      <c r="C2593"/>
    </row>
    <row r="2594" spans="3:3" x14ac:dyDescent="0.25">
      <c r="C2594"/>
    </row>
    <row r="2595" spans="3:3" x14ac:dyDescent="0.25">
      <c r="C2595"/>
    </row>
    <row r="2596" spans="3:3" x14ac:dyDescent="0.25">
      <c r="C2596"/>
    </row>
    <row r="2597" spans="3:3" x14ac:dyDescent="0.25">
      <c r="C2597"/>
    </row>
    <row r="2598" spans="3:3" x14ac:dyDescent="0.25">
      <c r="C2598"/>
    </row>
    <row r="2599" spans="3:3" x14ac:dyDescent="0.25">
      <c r="C2599"/>
    </row>
    <row r="2600" spans="3:3" x14ac:dyDescent="0.25">
      <c r="C2600"/>
    </row>
    <row r="2601" spans="3:3" x14ac:dyDescent="0.25">
      <c r="C2601"/>
    </row>
    <row r="2602" spans="3:3" x14ac:dyDescent="0.25">
      <c r="C2602"/>
    </row>
    <row r="2603" spans="3:3" x14ac:dyDescent="0.25">
      <c r="C2603"/>
    </row>
    <row r="2604" spans="3:3" x14ac:dyDescent="0.25">
      <c r="C2604"/>
    </row>
    <row r="2605" spans="3:3" x14ac:dyDescent="0.25">
      <c r="C2605"/>
    </row>
    <row r="2606" spans="3:3" x14ac:dyDescent="0.25">
      <c r="C2606"/>
    </row>
    <row r="2607" spans="3:3" x14ac:dyDescent="0.25">
      <c r="C2607"/>
    </row>
    <row r="2608" spans="3:3" x14ac:dyDescent="0.25">
      <c r="C2608"/>
    </row>
    <row r="2609" spans="3:3" x14ac:dyDescent="0.25">
      <c r="C2609"/>
    </row>
    <row r="2610" spans="3:3" x14ac:dyDescent="0.25">
      <c r="C2610"/>
    </row>
    <row r="2611" spans="3:3" x14ac:dyDescent="0.25">
      <c r="C2611"/>
    </row>
    <row r="2612" spans="3:3" x14ac:dyDescent="0.25">
      <c r="C2612"/>
    </row>
    <row r="2613" spans="3:3" x14ac:dyDescent="0.25">
      <c r="C2613"/>
    </row>
    <row r="2614" spans="3:3" x14ac:dyDescent="0.25">
      <c r="C2614"/>
    </row>
    <row r="2615" spans="3:3" x14ac:dyDescent="0.25">
      <c r="C2615"/>
    </row>
    <row r="2616" spans="3:3" x14ac:dyDescent="0.25">
      <c r="C2616"/>
    </row>
    <row r="2617" spans="3:3" x14ac:dyDescent="0.25">
      <c r="C2617"/>
    </row>
    <row r="2618" spans="3:3" x14ac:dyDescent="0.25">
      <c r="C2618"/>
    </row>
    <row r="2619" spans="3:3" x14ac:dyDescent="0.25">
      <c r="C2619"/>
    </row>
    <row r="2620" spans="3:3" x14ac:dyDescent="0.25">
      <c r="C2620"/>
    </row>
    <row r="2621" spans="3:3" x14ac:dyDescent="0.25">
      <c r="C2621"/>
    </row>
    <row r="2622" spans="3:3" x14ac:dyDescent="0.25">
      <c r="C2622"/>
    </row>
    <row r="2623" spans="3:3" x14ac:dyDescent="0.25">
      <c r="C2623"/>
    </row>
    <row r="2624" spans="3:3" x14ac:dyDescent="0.25">
      <c r="C2624"/>
    </row>
    <row r="2625" spans="3:3" x14ac:dyDescent="0.25">
      <c r="C2625"/>
    </row>
    <row r="2626" spans="3:3" x14ac:dyDescent="0.25">
      <c r="C2626"/>
    </row>
    <row r="2627" spans="3:3" x14ac:dyDescent="0.25">
      <c r="C2627"/>
    </row>
    <row r="2628" spans="3:3" x14ac:dyDescent="0.25">
      <c r="C2628"/>
    </row>
    <row r="2629" spans="3:3" x14ac:dyDescent="0.25">
      <c r="C2629"/>
    </row>
    <row r="2630" spans="3:3" x14ac:dyDescent="0.25">
      <c r="C2630"/>
    </row>
    <row r="2631" spans="3:3" x14ac:dyDescent="0.25">
      <c r="C2631"/>
    </row>
    <row r="2632" spans="3:3" x14ac:dyDescent="0.25">
      <c r="C2632"/>
    </row>
    <row r="2633" spans="3:3" x14ac:dyDescent="0.25">
      <c r="C2633"/>
    </row>
    <row r="2634" spans="3:3" x14ac:dyDescent="0.25">
      <c r="C2634"/>
    </row>
    <row r="2635" spans="3:3" x14ac:dyDescent="0.25">
      <c r="C2635"/>
    </row>
    <row r="2636" spans="3:3" x14ac:dyDescent="0.25">
      <c r="C2636"/>
    </row>
    <row r="2637" spans="3:3" x14ac:dyDescent="0.25">
      <c r="C2637"/>
    </row>
    <row r="2638" spans="3:3" x14ac:dyDescent="0.25">
      <c r="C2638"/>
    </row>
    <row r="2639" spans="3:3" x14ac:dyDescent="0.25">
      <c r="C2639"/>
    </row>
    <row r="2640" spans="3:3" x14ac:dyDescent="0.25">
      <c r="C2640"/>
    </row>
    <row r="2641" spans="3:3" x14ac:dyDescent="0.25">
      <c r="C2641"/>
    </row>
    <row r="2642" spans="3:3" x14ac:dyDescent="0.25">
      <c r="C2642"/>
    </row>
    <row r="2643" spans="3:3" x14ac:dyDescent="0.25">
      <c r="C2643"/>
    </row>
    <row r="2644" spans="3:3" x14ac:dyDescent="0.25">
      <c r="C2644"/>
    </row>
    <row r="2645" spans="3:3" x14ac:dyDescent="0.25">
      <c r="C2645"/>
    </row>
    <row r="2646" spans="3:3" x14ac:dyDescent="0.25">
      <c r="C2646"/>
    </row>
    <row r="2647" spans="3:3" x14ac:dyDescent="0.25">
      <c r="C2647"/>
    </row>
    <row r="2648" spans="3:3" x14ac:dyDescent="0.25">
      <c r="C2648"/>
    </row>
    <row r="2649" spans="3:3" x14ac:dyDescent="0.25">
      <c r="C2649"/>
    </row>
    <row r="2650" spans="3:3" x14ac:dyDescent="0.25">
      <c r="C2650"/>
    </row>
    <row r="2651" spans="3:3" x14ac:dyDescent="0.25">
      <c r="C2651"/>
    </row>
    <row r="2652" spans="3:3" x14ac:dyDescent="0.25">
      <c r="C2652"/>
    </row>
    <row r="2653" spans="3:3" x14ac:dyDescent="0.25">
      <c r="C2653"/>
    </row>
    <row r="2654" spans="3:3" x14ac:dyDescent="0.25">
      <c r="C2654"/>
    </row>
    <row r="2655" spans="3:3" x14ac:dyDescent="0.25">
      <c r="C2655"/>
    </row>
    <row r="2656" spans="3:3" x14ac:dyDescent="0.25">
      <c r="C2656"/>
    </row>
    <row r="2657" spans="3:3" x14ac:dyDescent="0.25">
      <c r="C2657"/>
    </row>
    <row r="2658" spans="3:3" x14ac:dyDescent="0.25">
      <c r="C2658"/>
    </row>
    <row r="2659" spans="3:3" x14ac:dyDescent="0.25">
      <c r="C2659"/>
    </row>
    <row r="2660" spans="3:3" x14ac:dyDescent="0.25">
      <c r="C2660"/>
    </row>
    <row r="2661" spans="3:3" x14ac:dyDescent="0.25">
      <c r="C2661"/>
    </row>
    <row r="2662" spans="3:3" x14ac:dyDescent="0.25">
      <c r="C2662"/>
    </row>
    <row r="2663" spans="3:3" x14ac:dyDescent="0.25">
      <c r="C2663"/>
    </row>
    <row r="2664" spans="3:3" x14ac:dyDescent="0.25">
      <c r="C2664"/>
    </row>
    <row r="2665" spans="3:3" x14ac:dyDescent="0.25">
      <c r="C2665"/>
    </row>
    <row r="2666" spans="3:3" x14ac:dyDescent="0.25">
      <c r="C2666"/>
    </row>
    <row r="2667" spans="3:3" x14ac:dyDescent="0.25">
      <c r="C2667"/>
    </row>
    <row r="2668" spans="3:3" x14ac:dyDescent="0.25">
      <c r="C2668"/>
    </row>
    <row r="2669" spans="3:3" x14ac:dyDescent="0.25">
      <c r="C2669"/>
    </row>
    <row r="2670" spans="3:3" x14ac:dyDescent="0.25">
      <c r="C2670"/>
    </row>
    <row r="2671" spans="3:3" x14ac:dyDescent="0.25">
      <c r="C2671"/>
    </row>
    <row r="2672" spans="3:3" x14ac:dyDescent="0.25">
      <c r="C2672"/>
    </row>
    <row r="2673" spans="3:3" x14ac:dyDescent="0.25">
      <c r="C2673"/>
    </row>
    <row r="2674" spans="3:3" x14ac:dyDescent="0.25">
      <c r="C2674"/>
    </row>
    <row r="2675" spans="3:3" x14ac:dyDescent="0.25">
      <c r="C2675"/>
    </row>
    <row r="2676" spans="3:3" x14ac:dyDescent="0.25">
      <c r="C2676"/>
    </row>
    <row r="2677" spans="3:3" x14ac:dyDescent="0.25">
      <c r="C2677"/>
    </row>
    <row r="2678" spans="3:3" x14ac:dyDescent="0.25">
      <c r="C2678"/>
    </row>
    <row r="2679" spans="3:3" x14ac:dyDescent="0.25">
      <c r="C2679"/>
    </row>
    <row r="2680" spans="3:3" x14ac:dyDescent="0.25">
      <c r="C2680"/>
    </row>
    <row r="2681" spans="3:3" x14ac:dyDescent="0.25">
      <c r="C2681"/>
    </row>
    <row r="2682" spans="3:3" x14ac:dyDescent="0.25">
      <c r="C2682"/>
    </row>
    <row r="2683" spans="3:3" x14ac:dyDescent="0.25">
      <c r="C2683"/>
    </row>
    <row r="2684" spans="3:3" x14ac:dyDescent="0.25">
      <c r="C2684"/>
    </row>
    <row r="2685" spans="3:3" x14ac:dyDescent="0.25">
      <c r="C2685"/>
    </row>
    <row r="2686" spans="3:3" x14ac:dyDescent="0.25">
      <c r="C2686"/>
    </row>
    <row r="2687" spans="3:3" x14ac:dyDescent="0.25">
      <c r="C2687"/>
    </row>
    <row r="2688" spans="3:3" x14ac:dyDescent="0.25">
      <c r="C2688"/>
    </row>
    <row r="2689" spans="3:3" x14ac:dyDescent="0.25">
      <c r="C2689"/>
    </row>
    <row r="2690" spans="3:3" x14ac:dyDescent="0.25">
      <c r="C2690"/>
    </row>
    <row r="2691" spans="3:3" x14ac:dyDescent="0.25">
      <c r="C2691"/>
    </row>
    <row r="2692" spans="3:3" x14ac:dyDescent="0.25">
      <c r="C2692"/>
    </row>
    <row r="2693" spans="3:3" x14ac:dyDescent="0.25">
      <c r="C2693"/>
    </row>
    <row r="2694" spans="3:3" x14ac:dyDescent="0.25">
      <c r="C2694"/>
    </row>
    <row r="2695" spans="3:3" x14ac:dyDescent="0.25">
      <c r="C2695"/>
    </row>
    <row r="2696" spans="3:3" x14ac:dyDescent="0.25">
      <c r="C2696"/>
    </row>
    <row r="2697" spans="3:3" x14ac:dyDescent="0.25">
      <c r="C2697"/>
    </row>
    <row r="2698" spans="3:3" x14ac:dyDescent="0.25">
      <c r="C2698"/>
    </row>
    <row r="2699" spans="3:3" x14ac:dyDescent="0.25">
      <c r="C2699"/>
    </row>
    <row r="2700" spans="3:3" x14ac:dyDescent="0.25">
      <c r="C2700"/>
    </row>
    <row r="2701" spans="3:3" x14ac:dyDescent="0.25">
      <c r="C2701"/>
    </row>
    <row r="2702" spans="3:3" x14ac:dyDescent="0.25">
      <c r="C2702"/>
    </row>
    <row r="2703" spans="3:3" x14ac:dyDescent="0.25">
      <c r="C2703"/>
    </row>
    <row r="2704" spans="3:3" x14ac:dyDescent="0.25">
      <c r="C2704"/>
    </row>
    <row r="2705" spans="3:3" x14ac:dyDescent="0.25">
      <c r="C2705"/>
    </row>
    <row r="2706" spans="3:3" x14ac:dyDescent="0.25">
      <c r="C2706"/>
    </row>
    <row r="2707" spans="3:3" x14ac:dyDescent="0.25">
      <c r="C2707"/>
    </row>
    <row r="2708" spans="3:3" x14ac:dyDescent="0.25">
      <c r="C2708"/>
    </row>
    <row r="2709" spans="3:3" x14ac:dyDescent="0.25">
      <c r="C2709"/>
    </row>
    <row r="2710" spans="3:3" x14ac:dyDescent="0.25">
      <c r="C2710"/>
    </row>
    <row r="2711" spans="3:3" x14ac:dyDescent="0.25">
      <c r="C2711"/>
    </row>
    <row r="2712" spans="3:3" x14ac:dyDescent="0.25">
      <c r="C2712"/>
    </row>
    <row r="2713" spans="3:3" x14ac:dyDescent="0.25">
      <c r="C2713"/>
    </row>
    <row r="2714" spans="3:3" x14ac:dyDescent="0.25">
      <c r="C2714"/>
    </row>
    <row r="2715" spans="3:3" x14ac:dyDescent="0.25">
      <c r="C2715"/>
    </row>
    <row r="2716" spans="3:3" x14ac:dyDescent="0.25">
      <c r="C2716"/>
    </row>
    <row r="2717" spans="3:3" x14ac:dyDescent="0.25">
      <c r="C2717"/>
    </row>
    <row r="2718" spans="3:3" x14ac:dyDescent="0.25">
      <c r="C2718"/>
    </row>
    <row r="2719" spans="3:3" x14ac:dyDescent="0.25">
      <c r="C2719"/>
    </row>
    <row r="2720" spans="3:3" x14ac:dyDescent="0.25">
      <c r="C2720"/>
    </row>
    <row r="2721" spans="3:3" x14ac:dyDescent="0.25">
      <c r="C2721"/>
    </row>
    <row r="2722" spans="3:3" x14ac:dyDescent="0.25">
      <c r="C2722"/>
    </row>
    <row r="2723" spans="3:3" x14ac:dyDescent="0.25">
      <c r="C2723"/>
    </row>
    <row r="2724" spans="3:3" x14ac:dyDescent="0.25">
      <c r="C2724"/>
    </row>
    <row r="2725" spans="3:3" x14ac:dyDescent="0.25">
      <c r="C2725"/>
    </row>
    <row r="2726" spans="3:3" x14ac:dyDescent="0.25">
      <c r="C2726"/>
    </row>
    <row r="2727" spans="3:3" x14ac:dyDescent="0.25">
      <c r="C2727"/>
    </row>
    <row r="2728" spans="3:3" x14ac:dyDescent="0.25">
      <c r="C2728"/>
    </row>
    <row r="2729" spans="3:3" x14ac:dyDescent="0.25">
      <c r="C2729"/>
    </row>
    <row r="2730" spans="3:3" x14ac:dyDescent="0.25">
      <c r="C2730"/>
    </row>
    <row r="2731" spans="3:3" x14ac:dyDescent="0.25">
      <c r="C2731"/>
    </row>
    <row r="2732" spans="3:3" x14ac:dyDescent="0.25">
      <c r="C2732"/>
    </row>
    <row r="2733" spans="3:3" x14ac:dyDescent="0.25">
      <c r="C2733"/>
    </row>
    <row r="2734" spans="3:3" x14ac:dyDescent="0.25">
      <c r="C2734"/>
    </row>
    <row r="2735" spans="3:3" x14ac:dyDescent="0.25">
      <c r="C2735"/>
    </row>
    <row r="2736" spans="3:3" x14ac:dyDescent="0.25">
      <c r="C2736"/>
    </row>
    <row r="2737" spans="3:3" x14ac:dyDescent="0.25">
      <c r="C2737"/>
    </row>
    <row r="2738" spans="3:3" x14ac:dyDescent="0.25">
      <c r="C2738"/>
    </row>
    <row r="2739" spans="3:3" x14ac:dyDescent="0.25">
      <c r="C2739"/>
    </row>
    <row r="2740" spans="3:3" x14ac:dyDescent="0.25">
      <c r="C2740"/>
    </row>
    <row r="2741" spans="3:3" x14ac:dyDescent="0.25">
      <c r="C2741"/>
    </row>
    <row r="2742" spans="3:3" x14ac:dyDescent="0.25">
      <c r="C2742"/>
    </row>
    <row r="2743" spans="3:3" x14ac:dyDescent="0.25">
      <c r="C2743"/>
    </row>
    <row r="2744" spans="3:3" x14ac:dyDescent="0.25">
      <c r="C2744"/>
    </row>
    <row r="2745" spans="3:3" x14ac:dyDescent="0.25">
      <c r="C2745"/>
    </row>
    <row r="2746" spans="3:3" x14ac:dyDescent="0.25">
      <c r="C2746"/>
    </row>
    <row r="2747" spans="3:3" x14ac:dyDescent="0.25">
      <c r="C2747"/>
    </row>
    <row r="2748" spans="3:3" x14ac:dyDescent="0.25">
      <c r="C2748"/>
    </row>
    <row r="2749" spans="3:3" x14ac:dyDescent="0.25">
      <c r="C2749"/>
    </row>
    <row r="2750" spans="3:3" x14ac:dyDescent="0.25">
      <c r="C2750"/>
    </row>
    <row r="2751" spans="3:3" x14ac:dyDescent="0.25">
      <c r="C2751"/>
    </row>
    <row r="2752" spans="3:3" x14ac:dyDescent="0.25">
      <c r="C2752"/>
    </row>
    <row r="2753" spans="3:3" x14ac:dyDescent="0.25">
      <c r="C2753"/>
    </row>
    <row r="2754" spans="3:3" x14ac:dyDescent="0.25">
      <c r="C2754"/>
    </row>
    <row r="2755" spans="3:3" x14ac:dyDescent="0.25">
      <c r="C2755"/>
    </row>
    <row r="2756" spans="3:3" x14ac:dyDescent="0.25">
      <c r="C2756"/>
    </row>
    <row r="2757" spans="3:3" x14ac:dyDescent="0.25">
      <c r="C2757"/>
    </row>
    <row r="2758" spans="3:3" x14ac:dyDescent="0.25">
      <c r="C2758"/>
    </row>
    <row r="2759" spans="3:3" x14ac:dyDescent="0.25">
      <c r="C2759"/>
    </row>
    <row r="2760" spans="3:3" x14ac:dyDescent="0.25">
      <c r="C2760"/>
    </row>
    <row r="2761" spans="3:3" x14ac:dyDescent="0.25">
      <c r="C2761"/>
    </row>
    <row r="2762" spans="3:3" x14ac:dyDescent="0.25">
      <c r="C2762"/>
    </row>
    <row r="2763" spans="3:3" x14ac:dyDescent="0.25">
      <c r="C2763"/>
    </row>
    <row r="2764" spans="3:3" x14ac:dyDescent="0.25">
      <c r="C2764"/>
    </row>
    <row r="2765" spans="3:3" x14ac:dyDescent="0.25">
      <c r="C2765"/>
    </row>
    <row r="2766" spans="3:3" x14ac:dyDescent="0.25">
      <c r="C2766"/>
    </row>
    <row r="2767" spans="3:3" x14ac:dyDescent="0.25">
      <c r="C2767"/>
    </row>
    <row r="2768" spans="3:3" x14ac:dyDescent="0.25">
      <c r="C2768"/>
    </row>
    <row r="2769" spans="3:3" x14ac:dyDescent="0.25">
      <c r="C2769"/>
    </row>
    <row r="2770" spans="3:3" x14ac:dyDescent="0.25">
      <c r="C2770"/>
    </row>
    <row r="2771" spans="3:3" x14ac:dyDescent="0.25">
      <c r="C2771"/>
    </row>
    <row r="2772" spans="3:3" x14ac:dyDescent="0.25">
      <c r="C2772"/>
    </row>
    <row r="2773" spans="3:3" x14ac:dyDescent="0.25">
      <c r="C2773"/>
    </row>
    <row r="2774" spans="3:3" x14ac:dyDescent="0.25">
      <c r="C2774"/>
    </row>
    <row r="2775" spans="3:3" x14ac:dyDescent="0.25">
      <c r="C2775"/>
    </row>
    <row r="2776" spans="3:3" x14ac:dyDescent="0.25">
      <c r="C2776"/>
    </row>
    <row r="2777" spans="3:3" x14ac:dyDescent="0.25">
      <c r="C2777"/>
    </row>
    <row r="2778" spans="3:3" x14ac:dyDescent="0.25">
      <c r="C2778"/>
    </row>
    <row r="2779" spans="3:3" x14ac:dyDescent="0.25">
      <c r="C2779"/>
    </row>
    <row r="2780" spans="3:3" x14ac:dyDescent="0.25">
      <c r="C2780"/>
    </row>
    <row r="2781" spans="3:3" x14ac:dyDescent="0.25">
      <c r="C2781"/>
    </row>
    <row r="2782" spans="3:3" x14ac:dyDescent="0.25">
      <c r="C2782"/>
    </row>
    <row r="2783" spans="3:3" x14ac:dyDescent="0.25">
      <c r="C2783"/>
    </row>
    <row r="2784" spans="3:3" x14ac:dyDescent="0.25">
      <c r="C2784"/>
    </row>
    <row r="2785" spans="3:3" x14ac:dyDescent="0.25">
      <c r="C2785"/>
    </row>
    <row r="2786" spans="3:3" x14ac:dyDescent="0.25">
      <c r="C2786"/>
    </row>
    <row r="2787" spans="3:3" x14ac:dyDescent="0.25">
      <c r="C2787"/>
    </row>
    <row r="2788" spans="3:3" x14ac:dyDescent="0.25">
      <c r="C2788"/>
    </row>
    <row r="2789" spans="3:3" x14ac:dyDescent="0.25">
      <c r="C2789"/>
    </row>
    <row r="2790" spans="3:3" x14ac:dyDescent="0.25">
      <c r="C2790"/>
    </row>
    <row r="2791" spans="3:3" x14ac:dyDescent="0.25">
      <c r="C2791"/>
    </row>
    <row r="2792" spans="3:3" x14ac:dyDescent="0.25">
      <c r="C2792"/>
    </row>
    <row r="2793" spans="3:3" x14ac:dyDescent="0.25">
      <c r="C2793"/>
    </row>
    <row r="2794" spans="3:3" x14ac:dyDescent="0.25">
      <c r="C2794"/>
    </row>
    <row r="2795" spans="3:3" x14ac:dyDescent="0.25">
      <c r="C2795"/>
    </row>
    <row r="2796" spans="3:3" x14ac:dyDescent="0.25">
      <c r="C2796"/>
    </row>
    <row r="2797" spans="3:3" x14ac:dyDescent="0.25">
      <c r="C2797"/>
    </row>
    <row r="2798" spans="3:3" x14ac:dyDescent="0.25">
      <c r="C2798"/>
    </row>
    <row r="2799" spans="3:3" x14ac:dyDescent="0.25">
      <c r="C2799"/>
    </row>
    <row r="2800" spans="3:3" x14ac:dyDescent="0.25">
      <c r="C2800"/>
    </row>
    <row r="2801" spans="3:3" x14ac:dyDescent="0.25">
      <c r="C2801"/>
    </row>
    <row r="2802" spans="3:3" x14ac:dyDescent="0.25">
      <c r="C2802"/>
    </row>
    <row r="2803" spans="3:3" x14ac:dyDescent="0.25">
      <c r="C2803"/>
    </row>
    <row r="2804" spans="3:3" x14ac:dyDescent="0.25">
      <c r="C2804"/>
    </row>
    <row r="2805" spans="3:3" x14ac:dyDescent="0.25">
      <c r="C2805"/>
    </row>
    <row r="2806" spans="3:3" x14ac:dyDescent="0.25">
      <c r="C2806"/>
    </row>
    <row r="2807" spans="3:3" x14ac:dyDescent="0.25">
      <c r="C2807"/>
    </row>
    <row r="2808" spans="3:3" x14ac:dyDescent="0.25">
      <c r="C2808"/>
    </row>
    <row r="2809" spans="3:3" x14ac:dyDescent="0.25">
      <c r="C2809"/>
    </row>
    <row r="2810" spans="3:3" x14ac:dyDescent="0.25">
      <c r="C2810"/>
    </row>
    <row r="2811" spans="3:3" x14ac:dyDescent="0.25">
      <c r="C2811"/>
    </row>
    <row r="2812" spans="3:3" x14ac:dyDescent="0.25">
      <c r="C2812"/>
    </row>
    <row r="2813" spans="3:3" x14ac:dyDescent="0.25">
      <c r="C2813"/>
    </row>
    <row r="2814" spans="3:3" x14ac:dyDescent="0.25">
      <c r="C2814"/>
    </row>
    <row r="2815" spans="3:3" x14ac:dyDescent="0.25">
      <c r="C2815"/>
    </row>
    <row r="2816" spans="3:3" x14ac:dyDescent="0.25">
      <c r="C2816"/>
    </row>
    <row r="2817" spans="3:3" x14ac:dyDescent="0.25">
      <c r="C2817"/>
    </row>
    <row r="2818" spans="3:3" x14ac:dyDescent="0.25">
      <c r="C2818"/>
    </row>
    <row r="2819" spans="3:3" x14ac:dyDescent="0.25">
      <c r="C2819"/>
    </row>
    <row r="2820" spans="3:3" x14ac:dyDescent="0.25">
      <c r="C2820"/>
    </row>
    <row r="2821" spans="3:3" x14ac:dyDescent="0.25">
      <c r="C2821"/>
    </row>
    <row r="2822" spans="3:3" x14ac:dyDescent="0.25">
      <c r="C2822"/>
    </row>
    <row r="2823" spans="3:3" x14ac:dyDescent="0.25">
      <c r="C2823"/>
    </row>
    <row r="2824" spans="3:3" x14ac:dyDescent="0.25">
      <c r="C2824"/>
    </row>
    <row r="2825" spans="3:3" x14ac:dyDescent="0.25">
      <c r="C2825"/>
    </row>
    <row r="2826" spans="3:3" x14ac:dyDescent="0.25">
      <c r="C2826"/>
    </row>
    <row r="2827" spans="3:3" x14ac:dyDescent="0.25">
      <c r="C2827"/>
    </row>
    <row r="2828" spans="3:3" x14ac:dyDescent="0.25">
      <c r="C2828"/>
    </row>
    <row r="2829" spans="3:3" x14ac:dyDescent="0.25">
      <c r="C2829"/>
    </row>
    <row r="2830" spans="3:3" x14ac:dyDescent="0.25">
      <c r="C2830"/>
    </row>
    <row r="2831" spans="3:3" x14ac:dyDescent="0.25">
      <c r="C2831"/>
    </row>
    <row r="2832" spans="3:3" x14ac:dyDescent="0.25">
      <c r="C2832"/>
    </row>
    <row r="2833" spans="3:3" x14ac:dyDescent="0.25">
      <c r="C2833"/>
    </row>
    <row r="2834" spans="3:3" x14ac:dyDescent="0.25">
      <c r="C2834"/>
    </row>
    <row r="2835" spans="3:3" x14ac:dyDescent="0.25">
      <c r="C2835"/>
    </row>
    <row r="2836" spans="3:3" x14ac:dyDescent="0.25">
      <c r="C2836"/>
    </row>
    <row r="2837" spans="3:3" x14ac:dyDescent="0.25">
      <c r="C2837"/>
    </row>
    <row r="2838" spans="3:3" x14ac:dyDescent="0.25">
      <c r="C2838"/>
    </row>
    <row r="2839" spans="3:3" x14ac:dyDescent="0.25">
      <c r="C2839"/>
    </row>
    <row r="2840" spans="3:3" x14ac:dyDescent="0.25">
      <c r="C2840"/>
    </row>
    <row r="2841" spans="3:3" x14ac:dyDescent="0.25">
      <c r="C2841"/>
    </row>
    <row r="2842" spans="3:3" x14ac:dyDescent="0.25">
      <c r="C2842"/>
    </row>
    <row r="2843" spans="3:3" x14ac:dyDescent="0.25">
      <c r="C2843"/>
    </row>
    <row r="2844" spans="3:3" x14ac:dyDescent="0.25">
      <c r="C2844"/>
    </row>
    <row r="2845" spans="3:3" x14ac:dyDescent="0.25">
      <c r="C2845"/>
    </row>
    <row r="2846" spans="3:3" x14ac:dyDescent="0.25">
      <c r="C2846"/>
    </row>
    <row r="2847" spans="3:3" x14ac:dyDescent="0.25">
      <c r="C2847"/>
    </row>
    <row r="2848" spans="3:3" x14ac:dyDescent="0.25">
      <c r="C2848"/>
    </row>
    <row r="2849" spans="3:3" x14ac:dyDescent="0.25">
      <c r="C2849"/>
    </row>
    <row r="2850" spans="3:3" x14ac:dyDescent="0.25">
      <c r="C2850"/>
    </row>
    <row r="2851" spans="3:3" x14ac:dyDescent="0.25">
      <c r="C2851"/>
    </row>
    <row r="2852" spans="3:3" x14ac:dyDescent="0.25">
      <c r="C2852"/>
    </row>
    <row r="2853" spans="3:3" x14ac:dyDescent="0.25">
      <c r="C2853"/>
    </row>
    <row r="2854" spans="3:3" x14ac:dyDescent="0.25">
      <c r="C2854"/>
    </row>
    <row r="2855" spans="3:3" x14ac:dyDescent="0.25">
      <c r="C2855"/>
    </row>
    <row r="2856" spans="3:3" x14ac:dyDescent="0.25">
      <c r="C2856"/>
    </row>
    <row r="2857" spans="3:3" x14ac:dyDescent="0.25">
      <c r="C2857"/>
    </row>
    <row r="2858" spans="3:3" x14ac:dyDescent="0.25">
      <c r="C2858"/>
    </row>
    <row r="2859" spans="3:3" x14ac:dyDescent="0.25">
      <c r="C2859"/>
    </row>
    <row r="2860" spans="3:3" x14ac:dyDescent="0.25">
      <c r="C2860"/>
    </row>
    <row r="2861" spans="3:3" x14ac:dyDescent="0.25">
      <c r="C2861"/>
    </row>
    <row r="2862" spans="3:3" x14ac:dyDescent="0.25">
      <c r="C2862"/>
    </row>
    <row r="2863" spans="3:3" x14ac:dyDescent="0.25">
      <c r="C2863"/>
    </row>
    <row r="2864" spans="3:3" x14ac:dyDescent="0.25">
      <c r="C2864"/>
    </row>
    <row r="2865" spans="3:3" x14ac:dyDescent="0.25">
      <c r="C2865"/>
    </row>
    <row r="2866" spans="3:3" x14ac:dyDescent="0.25">
      <c r="C2866"/>
    </row>
    <row r="2867" spans="3:3" x14ac:dyDescent="0.25">
      <c r="C2867"/>
    </row>
    <row r="2868" spans="3:3" x14ac:dyDescent="0.25">
      <c r="C2868"/>
    </row>
    <row r="2869" spans="3:3" x14ac:dyDescent="0.25">
      <c r="C2869"/>
    </row>
    <row r="2870" spans="3:3" x14ac:dyDescent="0.25">
      <c r="C2870"/>
    </row>
    <row r="2871" spans="3:3" x14ac:dyDescent="0.25">
      <c r="C2871"/>
    </row>
    <row r="2872" spans="3:3" x14ac:dyDescent="0.25">
      <c r="C2872"/>
    </row>
    <row r="2873" spans="3:3" x14ac:dyDescent="0.25">
      <c r="C2873"/>
    </row>
    <row r="2874" spans="3:3" x14ac:dyDescent="0.25">
      <c r="C2874"/>
    </row>
    <row r="2875" spans="3:3" x14ac:dyDescent="0.25">
      <c r="C2875"/>
    </row>
    <row r="2876" spans="3:3" x14ac:dyDescent="0.25">
      <c r="C2876"/>
    </row>
    <row r="2877" spans="3:3" x14ac:dyDescent="0.25">
      <c r="C2877"/>
    </row>
    <row r="2878" spans="3:3" x14ac:dyDescent="0.25">
      <c r="C2878"/>
    </row>
    <row r="2879" spans="3:3" x14ac:dyDescent="0.25">
      <c r="C2879"/>
    </row>
    <row r="2880" spans="3:3" x14ac:dyDescent="0.25">
      <c r="C2880"/>
    </row>
    <row r="2881" spans="3:3" x14ac:dyDescent="0.25">
      <c r="C2881"/>
    </row>
    <row r="2882" spans="3:3" x14ac:dyDescent="0.25">
      <c r="C2882"/>
    </row>
    <row r="2883" spans="3:3" x14ac:dyDescent="0.25">
      <c r="C2883"/>
    </row>
    <row r="2884" spans="3:3" x14ac:dyDescent="0.25">
      <c r="C2884"/>
    </row>
    <row r="2885" spans="3:3" x14ac:dyDescent="0.25">
      <c r="C2885"/>
    </row>
    <row r="2886" spans="3:3" x14ac:dyDescent="0.25">
      <c r="C2886"/>
    </row>
    <row r="2887" spans="3:3" x14ac:dyDescent="0.25">
      <c r="C2887"/>
    </row>
    <row r="2888" spans="3:3" x14ac:dyDescent="0.25">
      <c r="C2888"/>
    </row>
    <row r="2889" spans="3:3" x14ac:dyDescent="0.25">
      <c r="C2889"/>
    </row>
    <row r="2890" spans="3:3" x14ac:dyDescent="0.25">
      <c r="C2890"/>
    </row>
    <row r="2891" spans="3:3" x14ac:dyDescent="0.25">
      <c r="C2891"/>
    </row>
    <row r="2892" spans="3:3" x14ac:dyDescent="0.25">
      <c r="C2892"/>
    </row>
    <row r="2893" spans="3:3" x14ac:dyDescent="0.25">
      <c r="C2893"/>
    </row>
    <row r="2894" spans="3:3" x14ac:dyDescent="0.25">
      <c r="C2894"/>
    </row>
    <row r="2895" spans="3:3" x14ac:dyDescent="0.25">
      <c r="C2895"/>
    </row>
    <row r="2896" spans="3:3" x14ac:dyDescent="0.25">
      <c r="C2896"/>
    </row>
    <row r="2897" spans="3:3" x14ac:dyDescent="0.25">
      <c r="C2897"/>
    </row>
    <row r="2898" spans="3:3" x14ac:dyDescent="0.25">
      <c r="C2898"/>
    </row>
    <row r="2899" spans="3:3" x14ac:dyDescent="0.25">
      <c r="C2899"/>
    </row>
    <row r="2900" spans="3:3" x14ac:dyDescent="0.25">
      <c r="C2900"/>
    </row>
    <row r="2901" spans="3:3" x14ac:dyDescent="0.25">
      <c r="C2901"/>
    </row>
    <row r="2902" spans="3:3" x14ac:dyDescent="0.25">
      <c r="C2902"/>
    </row>
    <row r="2903" spans="3:3" x14ac:dyDescent="0.25">
      <c r="C2903"/>
    </row>
    <row r="2904" spans="3:3" x14ac:dyDescent="0.25">
      <c r="C2904"/>
    </row>
    <row r="2905" spans="3:3" x14ac:dyDescent="0.25">
      <c r="C2905"/>
    </row>
    <row r="2906" spans="3:3" x14ac:dyDescent="0.25">
      <c r="C2906"/>
    </row>
    <row r="2907" spans="3:3" x14ac:dyDescent="0.25">
      <c r="C2907"/>
    </row>
    <row r="2908" spans="3:3" x14ac:dyDescent="0.25">
      <c r="C2908"/>
    </row>
    <row r="2909" spans="3:3" x14ac:dyDescent="0.25">
      <c r="C2909"/>
    </row>
    <row r="2910" spans="3:3" x14ac:dyDescent="0.25">
      <c r="C2910"/>
    </row>
    <row r="2911" spans="3:3" x14ac:dyDescent="0.25">
      <c r="C2911"/>
    </row>
    <row r="2912" spans="3:3" x14ac:dyDescent="0.25">
      <c r="C2912"/>
    </row>
    <row r="2913" spans="3:3" x14ac:dyDescent="0.25">
      <c r="C2913"/>
    </row>
    <row r="2914" spans="3:3" x14ac:dyDescent="0.25">
      <c r="C2914"/>
    </row>
    <row r="2915" spans="3:3" x14ac:dyDescent="0.25">
      <c r="C2915"/>
    </row>
    <row r="2916" spans="3:3" x14ac:dyDescent="0.25">
      <c r="C2916"/>
    </row>
    <row r="2917" spans="3:3" x14ac:dyDescent="0.25">
      <c r="C2917"/>
    </row>
    <row r="2918" spans="3:3" x14ac:dyDescent="0.25">
      <c r="C2918"/>
    </row>
    <row r="2919" spans="3:3" x14ac:dyDescent="0.25">
      <c r="C2919"/>
    </row>
    <row r="2920" spans="3:3" x14ac:dyDescent="0.25">
      <c r="C2920"/>
    </row>
    <row r="2921" spans="3:3" x14ac:dyDescent="0.25">
      <c r="C2921"/>
    </row>
    <row r="2922" spans="3:3" x14ac:dyDescent="0.25">
      <c r="C2922"/>
    </row>
    <row r="2923" spans="3:3" x14ac:dyDescent="0.25">
      <c r="C2923"/>
    </row>
    <row r="2924" spans="3:3" x14ac:dyDescent="0.25">
      <c r="C2924"/>
    </row>
    <row r="2925" spans="3:3" x14ac:dyDescent="0.25">
      <c r="C2925"/>
    </row>
    <row r="2926" spans="3:3" x14ac:dyDescent="0.25">
      <c r="C2926"/>
    </row>
    <row r="2927" spans="3:3" x14ac:dyDescent="0.25">
      <c r="C2927"/>
    </row>
    <row r="2928" spans="3:3" x14ac:dyDescent="0.25">
      <c r="C2928"/>
    </row>
    <row r="2929" spans="3:3" x14ac:dyDescent="0.25">
      <c r="C2929"/>
    </row>
    <row r="2930" spans="3:3" x14ac:dyDescent="0.25">
      <c r="C2930"/>
    </row>
    <row r="2931" spans="3:3" x14ac:dyDescent="0.25">
      <c r="C2931"/>
    </row>
    <row r="2932" spans="3:3" x14ac:dyDescent="0.25">
      <c r="C2932"/>
    </row>
    <row r="2933" spans="3:3" x14ac:dyDescent="0.25">
      <c r="C2933"/>
    </row>
    <row r="2934" spans="3:3" x14ac:dyDescent="0.25">
      <c r="C2934"/>
    </row>
    <row r="2935" spans="3:3" x14ac:dyDescent="0.25">
      <c r="C2935"/>
    </row>
    <row r="2936" spans="3:3" x14ac:dyDescent="0.25">
      <c r="C2936"/>
    </row>
    <row r="2937" spans="3:3" x14ac:dyDescent="0.25">
      <c r="C2937"/>
    </row>
    <row r="2938" spans="3:3" x14ac:dyDescent="0.25">
      <c r="C2938"/>
    </row>
    <row r="2939" spans="3:3" x14ac:dyDescent="0.25">
      <c r="C2939"/>
    </row>
    <row r="2940" spans="3:3" x14ac:dyDescent="0.25">
      <c r="C2940"/>
    </row>
    <row r="2941" spans="3:3" x14ac:dyDescent="0.25">
      <c r="C2941"/>
    </row>
    <row r="2942" spans="3:3" x14ac:dyDescent="0.25">
      <c r="C2942"/>
    </row>
    <row r="2943" spans="3:3" x14ac:dyDescent="0.25">
      <c r="C2943"/>
    </row>
    <row r="2944" spans="3:3" x14ac:dyDescent="0.25">
      <c r="C2944"/>
    </row>
    <row r="2945" spans="3:3" x14ac:dyDescent="0.25">
      <c r="C2945"/>
    </row>
    <row r="2946" spans="3:3" x14ac:dyDescent="0.25">
      <c r="C2946"/>
    </row>
    <row r="2947" spans="3:3" x14ac:dyDescent="0.25">
      <c r="C2947"/>
    </row>
    <row r="2948" spans="3:3" x14ac:dyDescent="0.25">
      <c r="C2948"/>
    </row>
    <row r="2949" spans="3:3" x14ac:dyDescent="0.25">
      <c r="C2949"/>
    </row>
    <row r="2950" spans="3:3" x14ac:dyDescent="0.25">
      <c r="C2950"/>
    </row>
    <row r="2951" spans="3:3" x14ac:dyDescent="0.25">
      <c r="C2951"/>
    </row>
    <row r="2952" spans="3:3" x14ac:dyDescent="0.25">
      <c r="C2952"/>
    </row>
    <row r="2953" spans="3:3" x14ac:dyDescent="0.25">
      <c r="C2953"/>
    </row>
    <row r="2954" spans="3:3" x14ac:dyDescent="0.25">
      <c r="C2954"/>
    </row>
    <row r="2955" spans="3:3" x14ac:dyDescent="0.25">
      <c r="C2955"/>
    </row>
    <row r="2956" spans="3:3" x14ac:dyDescent="0.25">
      <c r="C2956"/>
    </row>
    <row r="2957" spans="3:3" x14ac:dyDescent="0.25">
      <c r="C2957"/>
    </row>
    <row r="2958" spans="3:3" x14ac:dyDescent="0.25">
      <c r="C2958"/>
    </row>
    <row r="2959" spans="3:3" x14ac:dyDescent="0.25">
      <c r="C2959"/>
    </row>
    <row r="2960" spans="3:3" x14ac:dyDescent="0.25">
      <c r="C2960"/>
    </row>
    <row r="2961" spans="3:3" x14ac:dyDescent="0.25">
      <c r="C2961"/>
    </row>
    <row r="2962" spans="3:3" x14ac:dyDescent="0.25">
      <c r="C2962"/>
    </row>
    <row r="2963" spans="3:3" x14ac:dyDescent="0.25">
      <c r="C2963"/>
    </row>
    <row r="2964" spans="3:3" x14ac:dyDescent="0.25">
      <c r="C2964"/>
    </row>
    <row r="2965" spans="3:3" x14ac:dyDescent="0.25">
      <c r="C2965"/>
    </row>
    <row r="2966" spans="3:3" x14ac:dyDescent="0.25">
      <c r="C2966"/>
    </row>
    <row r="2967" spans="3:3" x14ac:dyDescent="0.25">
      <c r="C2967"/>
    </row>
    <row r="2968" spans="3:3" x14ac:dyDescent="0.25">
      <c r="C2968"/>
    </row>
    <row r="2969" spans="3:3" x14ac:dyDescent="0.25">
      <c r="C2969"/>
    </row>
    <row r="2970" spans="3:3" x14ac:dyDescent="0.25">
      <c r="C2970"/>
    </row>
    <row r="2971" spans="3:3" x14ac:dyDescent="0.25">
      <c r="C2971"/>
    </row>
    <row r="2972" spans="3:3" x14ac:dyDescent="0.25">
      <c r="C2972"/>
    </row>
    <row r="2973" spans="3:3" x14ac:dyDescent="0.25">
      <c r="C2973"/>
    </row>
    <row r="2974" spans="3:3" x14ac:dyDescent="0.25">
      <c r="C2974"/>
    </row>
    <row r="2975" spans="3:3" x14ac:dyDescent="0.25">
      <c r="C2975"/>
    </row>
    <row r="2976" spans="3:3" x14ac:dyDescent="0.25">
      <c r="C2976"/>
    </row>
    <row r="2977" spans="3:3" x14ac:dyDescent="0.25">
      <c r="C2977"/>
    </row>
    <row r="2978" spans="3:3" x14ac:dyDescent="0.25">
      <c r="C2978"/>
    </row>
    <row r="2979" spans="3:3" x14ac:dyDescent="0.25">
      <c r="C2979"/>
    </row>
    <row r="2980" spans="3:3" x14ac:dyDescent="0.25">
      <c r="C2980"/>
    </row>
    <row r="2981" spans="3:3" x14ac:dyDescent="0.25">
      <c r="C2981"/>
    </row>
    <row r="2982" spans="3:3" x14ac:dyDescent="0.25">
      <c r="C2982"/>
    </row>
    <row r="2983" spans="3:3" x14ac:dyDescent="0.25">
      <c r="C2983"/>
    </row>
    <row r="2984" spans="3:3" x14ac:dyDescent="0.25">
      <c r="C2984"/>
    </row>
    <row r="2985" spans="3:3" x14ac:dyDescent="0.25">
      <c r="C2985"/>
    </row>
    <row r="2986" spans="3:3" x14ac:dyDescent="0.25">
      <c r="C2986"/>
    </row>
    <row r="2987" spans="3:3" x14ac:dyDescent="0.25">
      <c r="C2987"/>
    </row>
    <row r="2988" spans="3:3" x14ac:dyDescent="0.25">
      <c r="C2988"/>
    </row>
    <row r="2989" spans="3:3" x14ac:dyDescent="0.25">
      <c r="C2989"/>
    </row>
    <row r="2990" spans="3:3" x14ac:dyDescent="0.25">
      <c r="C2990"/>
    </row>
    <row r="2991" spans="3:3" x14ac:dyDescent="0.25">
      <c r="C2991"/>
    </row>
    <row r="2992" spans="3:3" x14ac:dyDescent="0.25">
      <c r="C2992"/>
    </row>
    <row r="2993" spans="3:3" x14ac:dyDescent="0.25">
      <c r="C2993"/>
    </row>
    <row r="2994" spans="3:3" x14ac:dyDescent="0.25">
      <c r="C2994"/>
    </row>
    <row r="2995" spans="3:3" x14ac:dyDescent="0.25">
      <c r="C2995"/>
    </row>
    <row r="2996" spans="3:3" x14ac:dyDescent="0.25">
      <c r="C2996"/>
    </row>
    <row r="2997" spans="3:3" x14ac:dyDescent="0.25">
      <c r="C2997"/>
    </row>
    <row r="2998" spans="3:3" x14ac:dyDescent="0.25">
      <c r="C2998"/>
    </row>
    <row r="2999" spans="3:3" x14ac:dyDescent="0.25">
      <c r="C2999"/>
    </row>
    <row r="3000" spans="3:3" x14ac:dyDescent="0.25">
      <c r="C3000"/>
    </row>
    <row r="3001" spans="3:3" x14ac:dyDescent="0.25">
      <c r="C3001"/>
    </row>
    <row r="3002" spans="3:3" x14ac:dyDescent="0.25">
      <c r="C3002"/>
    </row>
    <row r="3003" spans="3:3" x14ac:dyDescent="0.25">
      <c r="C3003"/>
    </row>
    <row r="3004" spans="3:3" x14ac:dyDescent="0.25">
      <c r="C3004"/>
    </row>
    <row r="3005" spans="3:3" x14ac:dyDescent="0.25">
      <c r="C3005"/>
    </row>
    <row r="3006" spans="3:3" x14ac:dyDescent="0.25">
      <c r="C3006"/>
    </row>
    <row r="3007" spans="3:3" x14ac:dyDescent="0.25">
      <c r="C3007"/>
    </row>
    <row r="3008" spans="3:3" x14ac:dyDescent="0.25">
      <c r="C3008"/>
    </row>
    <row r="3009" spans="3:3" x14ac:dyDescent="0.25">
      <c r="C3009"/>
    </row>
    <row r="3010" spans="3:3" x14ac:dyDescent="0.25">
      <c r="C3010"/>
    </row>
    <row r="3011" spans="3:3" x14ac:dyDescent="0.25">
      <c r="C3011"/>
    </row>
    <row r="3012" spans="3:3" x14ac:dyDescent="0.25">
      <c r="C3012"/>
    </row>
    <row r="3013" spans="3:3" x14ac:dyDescent="0.25">
      <c r="C3013"/>
    </row>
    <row r="3014" spans="3:3" x14ac:dyDescent="0.25">
      <c r="C3014"/>
    </row>
    <row r="3015" spans="3:3" x14ac:dyDescent="0.25">
      <c r="C3015"/>
    </row>
    <row r="3016" spans="3:3" x14ac:dyDescent="0.25">
      <c r="C3016"/>
    </row>
    <row r="3017" spans="3:3" x14ac:dyDescent="0.25">
      <c r="C3017"/>
    </row>
    <row r="3018" spans="3:3" x14ac:dyDescent="0.25">
      <c r="C3018"/>
    </row>
    <row r="3019" spans="3:3" x14ac:dyDescent="0.25">
      <c r="C3019"/>
    </row>
    <row r="3020" spans="3:3" x14ac:dyDescent="0.25">
      <c r="C3020"/>
    </row>
    <row r="3021" spans="3:3" x14ac:dyDescent="0.25">
      <c r="C3021"/>
    </row>
    <row r="3022" spans="3:3" x14ac:dyDescent="0.25">
      <c r="C3022"/>
    </row>
    <row r="3023" spans="3:3" x14ac:dyDescent="0.25">
      <c r="C3023"/>
    </row>
    <row r="3024" spans="3:3" x14ac:dyDescent="0.25">
      <c r="C3024"/>
    </row>
    <row r="3025" spans="3:3" x14ac:dyDescent="0.25">
      <c r="C3025"/>
    </row>
    <row r="3026" spans="3:3" x14ac:dyDescent="0.25">
      <c r="C3026"/>
    </row>
    <row r="3027" spans="3:3" x14ac:dyDescent="0.25">
      <c r="C3027"/>
    </row>
    <row r="3028" spans="3:3" x14ac:dyDescent="0.25">
      <c r="C3028"/>
    </row>
    <row r="3029" spans="3:3" x14ac:dyDescent="0.25">
      <c r="C3029"/>
    </row>
    <row r="3030" spans="3:3" x14ac:dyDescent="0.25">
      <c r="C3030"/>
    </row>
    <row r="3031" spans="3:3" x14ac:dyDescent="0.25">
      <c r="C3031"/>
    </row>
    <row r="3032" spans="3:3" x14ac:dyDescent="0.25">
      <c r="C3032"/>
    </row>
    <row r="3033" spans="3:3" x14ac:dyDescent="0.25">
      <c r="C3033"/>
    </row>
    <row r="3034" spans="3:3" x14ac:dyDescent="0.25">
      <c r="C3034"/>
    </row>
    <row r="3035" spans="3:3" x14ac:dyDescent="0.25">
      <c r="C3035"/>
    </row>
    <row r="3036" spans="3:3" x14ac:dyDescent="0.25">
      <c r="C3036"/>
    </row>
    <row r="3037" spans="3:3" x14ac:dyDescent="0.25">
      <c r="C3037"/>
    </row>
    <row r="3038" spans="3:3" x14ac:dyDescent="0.25">
      <c r="C3038"/>
    </row>
    <row r="3039" spans="3:3" x14ac:dyDescent="0.25">
      <c r="C3039"/>
    </row>
    <row r="3040" spans="3:3" x14ac:dyDescent="0.25">
      <c r="C3040"/>
    </row>
    <row r="3041" spans="3:3" x14ac:dyDescent="0.25">
      <c r="C3041"/>
    </row>
    <row r="3042" spans="3:3" x14ac:dyDescent="0.25">
      <c r="C3042"/>
    </row>
    <row r="3043" spans="3:3" x14ac:dyDescent="0.25">
      <c r="C3043"/>
    </row>
    <row r="3044" spans="3:3" x14ac:dyDescent="0.25">
      <c r="C3044"/>
    </row>
    <row r="3045" spans="3:3" x14ac:dyDescent="0.25">
      <c r="C3045"/>
    </row>
    <row r="3046" spans="3:3" x14ac:dyDescent="0.25">
      <c r="C3046"/>
    </row>
    <row r="3047" spans="3:3" x14ac:dyDescent="0.25">
      <c r="C3047"/>
    </row>
    <row r="3048" spans="3:3" x14ac:dyDescent="0.25">
      <c r="C3048"/>
    </row>
    <row r="3049" spans="3:3" x14ac:dyDescent="0.25">
      <c r="C3049"/>
    </row>
    <row r="3050" spans="3:3" x14ac:dyDescent="0.25">
      <c r="C3050"/>
    </row>
    <row r="3051" spans="3:3" x14ac:dyDescent="0.25">
      <c r="C3051"/>
    </row>
    <row r="3052" spans="3:3" x14ac:dyDescent="0.25">
      <c r="C3052"/>
    </row>
    <row r="3053" spans="3:3" x14ac:dyDescent="0.25">
      <c r="C3053"/>
    </row>
    <row r="3054" spans="3:3" x14ac:dyDescent="0.25">
      <c r="C3054"/>
    </row>
    <row r="3055" spans="3:3" x14ac:dyDescent="0.25">
      <c r="C3055"/>
    </row>
    <row r="3056" spans="3:3" x14ac:dyDescent="0.25">
      <c r="C3056"/>
    </row>
    <row r="3057" spans="3:3" x14ac:dyDescent="0.25">
      <c r="C3057"/>
    </row>
    <row r="3058" spans="3:3" x14ac:dyDescent="0.25">
      <c r="C3058"/>
    </row>
    <row r="3059" spans="3:3" x14ac:dyDescent="0.25">
      <c r="C3059"/>
    </row>
    <row r="3060" spans="3:3" x14ac:dyDescent="0.25">
      <c r="C3060"/>
    </row>
    <row r="3061" spans="3:3" x14ac:dyDescent="0.25">
      <c r="C3061"/>
    </row>
    <row r="3062" spans="3:3" x14ac:dyDescent="0.25">
      <c r="C3062"/>
    </row>
    <row r="3063" spans="3:3" x14ac:dyDescent="0.25">
      <c r="C3063"/>
    </row>
    <row r="3064" spans="3:3" x14ac:dyDescent="0.25">
      <c r="C3064"/>
    </row>
    <row r="3065" spans="3:3" x14ac:dyDescent="0.25">
      <c r="C3065"/>
    </row>
    <row r="3066" spans="3:3" x14ac:dyDescent="0.25">
      <c r="C3066"/>
    </row>
    <row r="3067" spans="3:3" x14ac:dyDescent="0.25">
      <c r="C3067"/>
    </row>
    <row r="3068" spans="3:3" x14ac:dyDescent="0.25">
      <c r="C3068"/>
    </row>
    <row r="3069" spans="3:3" x14ac:dyDescent="0.25">
      <c r="C3069"/>
    </row>
    <row r="3070" spans="3:3" x14ac:dyDescent="0.25">
      <c r="C3070"/>
    </row>
    <row r="3071" spans="3:3" x14ac:dyDescent="0.25">
      <c r="C3071"/>
    </row>
    <row r="3072" spans="3:3" x14ac:dyDescent="0.25">
      <c r="C3072"/>
    </row>
    <row r="3073" spans="3:3" x14ac:dyDescent="0.25">
      <c r="C3073"/>
    </row>
    <row r="3074" spans="3:3" x14ac:dyDescent="0.25">
      <c r="C3074"/>
    </row>
    <row r="3075" spans="3:3" x14ac:dyDescent="0.25">
      <c r="C3075"/>
    </row>
    <row r="3076" spans="3:3" x14ac:dyDescent="0.25">
      <c r="C3076"/>
    </row>
    <row r="3077" spans="3:3" x14ac:dyDescent="0.25">
      <c r="C3077"/>
    </row>
    <row r="3078" spans="3:3" x14ac:dyDescent="0.25">
      <c r="C3078"/>
    </row>
    <row r="3079" spans="3:3" x14ac:dyDescent="0.25">
      <c r="C3079"/>
    </row>
    <row r="3080" spans="3:3" x14ac:dyDescent="0.25">
      <c r="C3080"/>
    </row>
    <row r="3081" spans="3:3" x14ac:dyDescent="0.25">
      <c r="C3081"/>
    </row>
    <row r="3082" spans="3:3" x14ac:dyDescent="0.25">
      <c r="C3082"/>
    </row>
    <row r="3083" spans="3:3" x14ac:dyDescent="0.25">
      <c r="C3083"/>
    </row>
    <row r="3084" spans="3:3" x14ac:dyDescent="0.25">
      <c r="C3084"/>
    </row>
    <row r="3085" spans="3:3" x14ac:dyDescent="0.25">
      <c r="C3085"/>
    </row>
    <row r="3086" spans="3:3" x14ac:dyDescent="0.25">
      <c r="C3086"/>
    </row>
    <row r="3087" spans="3:3" x14ac:dyDescent="0.25">
      <c r="C3087"/>
    </row>
    <row r="3088" spans="3:3" x14ac:dyDescent="0.25">
      <c r="C3088"/>
    </row>
    <row r="3089" spans="3:3" x14ac:dyDescent="0.25">
      <c r="C3089"/>
    </row>
    <row r="3090" spans="3:3" x14ac:dyDescent="0.25">
      <c r="C3090"/>
    </row>
    <row r="3091" spans="3:3" x14ac:dyDescent="0.25">
      <c r="C3091"/>
    </row>
    <row r="3092" spans="3:3" x14ac:dyDescent="0.25">
      <c r="C3092"/>
    </row>
    <row r="3093" spans="3:3" x14ac:dyDescent="0.25">
      <c r="C3093"/>
    </row>
    <row r="3094" spans="3:3" x14ac:dyDescent="0.25">
      <c r="C3094"/>
    </row>
    <row r="3095" spans="3:3" x14ac:dyDescent="0.25">
      <c r="C3095"/>
    </row>
    <row r="3096" spans="3:3" x14ac:dyDescent="0.25">
      <c r="C3096"/>
    </row>
    <row r="3097" spans="3:3" x14ac:dyDescent="0.25">
      <c r="C3097"/>
    </row>
    <row r="3098" spans="3:3" x14ac:dyDescent="0.25">
      <c r="C3098"/>
    </row>
    <row r="3099" spans="3:3" x14ac:dyDescent="0.25">
      <c r="C3099"/>
    </row>
    <row r="3100" spans="3:3" x14ac:dyDescent="0.25">
      <c r="C3100"/>
    </row>
    <row r="3101" spans="3:3" x14ac:dyDescent="0.25">
      <c r="C3101"/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Capa</vt:lpstr>
      <vt:lpstr>Analítico</vt:lpstr>
      <vt:lpstr>Resumo</vt:lpstr>
      <vt:lpstr>Pendências (RG ou CNH)</vt:lpstr>
      <vt:lpstr>Pendências Termo</vt:lpstr>
      <vt:lpstr>Propostas OK</vt:lpstr>
      <vt:lpstr>Propostas Não OK</vt:lpstr>
      <vt:lpstr>FATURA SIM</vt:lpstr>
      <vt:lpstr>FATURA NÃO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 Cossete Alves Pereira</dc:creator>
  <cp:lastModifiedBy>Daniel de Oliviera Mendes</cp:lastModifiedBy>
  <dcterms:created xsi:type="dcterms:W3CDTF">2018-09-20T18:58:00Z</dcterms:created>
  <dcterms:modified xsi:type="dcterms:W3CDTF">2018-11-21T19:27:03Z</dcterms:modified>
</cp:coreProperties>
</file>