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3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Sheet1!$A$1:$AD$198</definedName>
    <definedName name="_xlnm._FilterDatabase" localSheetId="1" hidden="1">Sheet2!$A$1:$C$265</definedName>
  </definedNames>
  <calcPr calcId="144525"/>
</workbook>
</file>

<file path=xl/sharedStrings.xml><?xml version="1.0" encoding="utf-8"?>
<sst xmlns="http://schemas.openxmlformats.org/spreadsheetml/2006/main" count="1765" uniqueCount="1113">
  <si>
    <t>序号</t>
  </si>
  <si>
    <t>大洲</t>
  </si>
  <si>
    <t>COUNTRY</t>
  </si>
  <si>
    <t>国家</t>
  </si>
  <si>
    <t>人口</t>
  </si>
  <si>
    <t>华人</t>
  </si>
  <si>
    <t>0315累计确诊</t>
  </si>
  <si>
    <t>0315累计治愈</t>
  </si>
  <si>
    <t>0315累计死亡</t>
  </si>
  <si>
    <t>0314累计确诊</t>
  </si>
  <si>
    <t>0314累计治愈</t>
  </si>
  <si>
    <t>0314累计死亡</t>
  </si>
  <si>
    <t>0313累计确诊</t>
  </si>
  <si>
    <t>0313累计治愈</t>
  </si>
  <si>
    <t>0313累计死亡</t>
  </si>
  <si>
    <t>0312累计确诊</t>
  </si>
  <si>
    <t>0312累计治愈</t>
  </si>
  <si>
    <t>0312累计死亡</t>
  </si>
  <si>
    <t>0311累计确诊</t>
  </si>
  <si>
    <t>0311累计治愈</t>
  </si>
  <si>
    <t>0311累计死亡</t>
  </si>
  <si>
    <t>0310累计确诊</t>
  </si>
  <si>
    <t>0310累计治愈</t>
  </si>
  <si>
    <t>0310累计死亡</t>
  </si>
  <si>
    <t>0309累计确诊</t>
  </si>
  <si>
    <t>0309累计治愈</t>
  </si>
  <si>
    <t>0309累计死亡</t>
  </si>
  <si>
    <t>0308累计确诊</t>
  </si>
  <si>
    <t>0308累计治愈</t>
  </si>
  <si>
    <t>0308累计死亡</t>
  </si>
  <si>
    <t>亚洲</t>
  </si>
  <si>
    <t>中国</t>
  </si>
  <si>
    <t>欧洲</t>
  </si>
  <si>
    <t>意大利</t>
  </si>
  <si>
    <t>伊朗</t>
  </si>
  <si>
    <t>西班牙</t>
  </si>
  <si>
    <t>韩国</t>
  </si>
  <si>
    <t>德国</t>
  </si>
  <si>
    <t>法国</t>
  </si>
  <si>
    <t>北美洲</t>
  </si>
  <si>
    <t>美国</t>
  </si>
  <si>
    <t>瑞士</t>
  </si>
  <si>
    <t>英国</t>
  </si>
  <si>
    <t>荷兰</t>
  </si>
  <si>
    <t>挪威</t>
  </si>
  <si>
    <t>比利时</t>
  </si>
  <si>
    <t>瑞典</t>
  </si>
  <si>
    <t>丹麦</t>
  </si>
  <si>
    <t>奥地利</t>
  </si>
  <si>
    <t>日本</t>
  </si>
  <si>
    <t>马来西亚</t>
  </si>
  <si>
    <t>卡塔尔</t>
  </si>
  <si>
    <t>大洋洲</t>
  </si>
  <si>
    <t>澳大利亚</t>
  </si>
  <si>
    <t>以色列</t>
  </si>
  <si>
    <t>加拿大</t>
  </si>
  <si>
    <t>希腊</t>
  </si>
  <si>
    <t>捷克</t>
  </si>
  <si>
    <t>葡萄牙</t>
  </si>
  <si>
    <t>芬兰</t>
  </si>
  <si>
    <t>新加坡</t>
  </si>
  <si>
    <t>巴林</t>
  </si>
  <si>
    <t>斯洛文尼亚</t>
  </si>
  <si>
    <t>南美洲</t>
  </si>
  <si>
    <t>巴西</t>
  </si>
  <si>
    <t>冰岛</t>
  </si>
  <si>
    <t>爱沙尼亚</t>
  </si>
  <si>
    <t>爱尔兰</t>
  </si>
  <si>
    <t>罗马尼亚</t>
  </si>
  <si>
    <t>泰国</t>
  </si>
  <si>
    <t>菲律宾</t>
  </si>
  <si>
    <t>巴基斯坦</t>
  </si>
  <si>
    <t>印度尼西亚</t>
  </si>
  <si>
    <t>非洲</t>
  </si>
  <si>
    <t>埃及</t>
  </si>
  <si>
    <t>波兰</t>
  </si>
  <si>
    <t>伊拉克</t>
  </si>
  <si>
    <t>科威特</t>
  </si>
  <si>
    <t>沙特阿拉伯</t>
  </si>
  <si>
    <t>印度</t>
  </si>
  <si>
    <t>黎巴嫩</t>
  </si>
  <si>
    <t>圣马力诺</t>
  </si>
  <si>
    <t>阿拉伯联合酋长国</t>
  </si>
  <si>
    <t>俄罗斯</t>
  </si>
  <si>
    <t>卢森堡</t>
  </si>
  <si>
    <t>智利</t>
  </si>
  <si>
    <t>秘鲁</t>
  </si>
  <si>
    <t>南非</t>
  </si>
  <si>
    <t>斯洛伐克</t>
  </si>
  <si>
    <t>越南</t>
  </si>
  <si>
    <t>巴拿马</t>
  </si>
  <si>
    <t>塞尔维亚</t>
  </si>
  <si>
    <t>文莱</t>
  </si>
  <si>
    <t>墨西哥</t>
  </si>
  <si>
    <t>阿尔及利亚</t>
  </si>
  <si>
    <t>保加利亚</t>
  </si>
  <si>
    <t>克罗地亚</t>
  </si>
  <si>
    <t>阿根廷</t>
  </si>
  <si>
    <t>阿尔巴尼亚</t>
  </si>
  <si>
    <t>匈牙利</t>
  </si>
  <si>
    <t>厄瓜多尔</t>
  </si>
  <si>
    <t>哥斯达黎加</t>
  </si>
  <si>
    <t>PLE</t>
  </si>
  <si>
    <t>巴勒斯坦</t>
  </si>
  <si>
    <t>哥伦比亚</t>
  </si>
  <si>
    <t>格鲁吉亚</t>
  </si>
  <si>
    <t>塞浦路斯</t>
  </si>
  <si>
    <t>拉脱维亚</t>
  </si>
  <si>
    <t>摩洛哥</t>
  </si>
  <si>
    <t>亚美尼亚</t>
  </si>
  <si>
    <t>白俄罗斯</t>
  </si>
  <si>
    <t>阿塞拜疆</t>
  </si>
  <si>
    <t>塞内加尔</t>
  </si>
  <si>
    <t>波黑</t>
  </si>
  <si>
    <t>摩尔多瓦</t>
  </si>
  <si>
    <t>斯里兰卡</t>
  </si>
  <si>
    <t>阿曼</t>
  </si>
  <si>
    <t>阿富汗</t>
  </si>
  <si>
    <t>突尼斯</t>
  </si>
  <si>
    <t>北马其顿</t>
  </si>
  <si>
    <t>马耳他</t>
  </si>
  <si>
    <t>土耳其</t>
  </si>
  <si>
    <t>委内瑞拉</t>
  </si>
  <si>
    <t>约旦</t>
  </si>
  <si>
    <t>布基纳法索</t>
  </si>
  <si>
    <t>马尔代夫</t>
  </si>
  <si>
    <t>立陶宛</t>
  </si>
  <si>
    <t>柬埔寨</t>
  </si>
  <si>
    <t>玻利维亚</t>
  </si>
  <si>
    <t>牙买加</t>
  </si>
  <si>
    <t>新西兰</t>
  </si>
  <si>
    <t>哈萨克斯坦</t>
  </si>
  <si>
    <t>孟加拉国</t>
  </si>
  <si>
    <t>巴拉圭</t>
  </si>
  <si>
    <t>列支敦士登</t>
  </si>
  <si>
    <t>摩纳哥</t>
  </si>
  <si>
    <t>加纳</t>
  </si>
  <si>
    <t>乌拉圭</t>
  </si>
  <si>
    <t>乌兹别克斯坦</t>
  </si>
  <si>
    <t>多米尼加</t>
  </si>
  <si>
    <t>喀麦隆</t>
  </si>
  <si>
    <t>埃塞俄比亚</t>
  </si>
  <si>
    <t>卢旺达</t>
  </si>
  <si>
    <t>古巴</t>
  </si>
  <si>
    <t>科特迪瓦</t>
  </si>
  <si>
    <t>塞舌尔</t>
  </si>
  <si>
    <t>PUR</t>
  </si>
  <si>
    <t>波多黎各</t>
  </si>
  <si>
    <t>刚果（金）</t>
  </si>
  <si>
    <t>肯尼亚</t>
  </si>
  <si>
    <t>乌克兰</t>
  </si>
  <si>
    <t>洪都拉斯</t>
  </si>
  <si>
    <t>危地马拉</t>
  </si>
  <si>
    <t>尼日利亚</t>
  </si>
  <si>
    <t>纳米比亚</t>
  </si>
  <si>
    <t>安道尔</t>
  </si>
  <si>
    <t>特立尼达和多巴哥</t>
  </si>
  <si>
    <t>圣卢西亚</t>
  </si>
  <si>
    <t>圣文森特和格林纳丁斯</t>
  </si>
  <si>
    <t>安提瓜和巴布达</t>
  </si>
  <si>
    <t>巴哈马</t>
  </si>
  <si>
    <t>多哥</t>
  </si>
  <si>
    <t>苏丹</t>
  </si>
  <si>
    <t>几内亚</t>
  </si>
  <si>
    <t>加蓬</t>
  </si>
  <si>
    <t>中非</t>
  </si>
  <si>
    <t>刚果（布）</t>
  </si>
  <si>
    <t>毛里塔尼亚</t>
  </si>
  <si>
    <t>坦桑尼亚</t>
  </si>
  <si>
    <t>斯威士兰</t>
  </si>
  <si>
    <t>赤道几内亚</t>
  </si>
  <si>
    <t>SOM</t>
  </si>
  <si>
    <t>索马里</t>
  </si>
  <si>
    <t>BEN</t>
  </si>
  <si>
    <t>贝宁</t>
  </si>
  <si>
    <t>圭亚那</t>
  </si>
  <si>
    <t>苏里南</t>
  </si>
  <si>
    <t>VAT</t>
  </si>
  <si>
    <t>梵蒂冈</t>
  </si>
  <si>
    <t>不丹</t>
  </si>
  <si>
    <t>蒙古</t>
  </si>
  <si>
    <t>尼泊尔</t>
  </si>
  <si>
    <t>萨尔瓦多</t>
  </si>
  <si>
    <t>海地</t>
  </si>
  <si>
    <t>尼加拉瓜</t>
  </si>
  <si>
    <t>巴巴多斯</t>
  </si>
  <si>
    <t>格林纳达</t>
  </si>
  <si>
    <t>多米尼克</t>
  </si>
  <si>
    <t>伯利兹</t>
  </si>
  <si>
    <t>圣基茨和尼维斯</t>
  </si>
  <si>
    <t>GRL</t>
  </si>
  <si>
    <t>格陵兰</t>
  </si>
  <si>
    <t>汤加</t>
  </si>
  <si>
    <t>斐济</t>
  </si>
  <si>
    <t>萨摩亚</t>
  </si>
  <si>
    <t>巴布亚新几内亚</t>
  </si>
  <si>
    <t>所罗门群岛</t>
  </si>
  <si>
    <t>瓦努阿图</t>
  </si>
  <si>
    <t>密克罗尼西亚</t>
  </si>
  <si>
    <t>马绍尔群岛</t>
  </si>
  <si>
    <t>帕劳</t>
  </si>
  <si>
    <t>瑙鲁</t>
  </si>
  <si>
    <t>基里巴斯</t>
  </si>
  <si>
    <t>利比里亚</t>
  </si>
  <si>
    <t>利比亚</t>
  </si>
  <si>
    <t>南苏丹</t>
  </si>
  <si>
    <t>乍得</t>
  </si>
  <si>
    <t>马达加斯加</t>
  </si>
  <si>
    <t>尼日尔</t>
  </si>
  <si>
    <t>马里</t>
  </si>
  <si>
    <t>塞拉利昂</t>
  </si>
  <si>
    <t>布隆迪</t>
  </si>
  <si>
    <t>乌干达</t>
  </si>
  <si>
    <t>马拉维</t>
  </si>
  <si>
    <t>赞比亚</t>
  </si>
  <si>
    <t>冈比亚</t>
  </si>
  <si>
    <t>博茨瓦纳</t>
  </si>
  <si>
    <t>莱索托</t>
  </si>
  <si>
    <t>毛里求斯</t>
  </si>
  <si>
    <t>几内亚比绍</t>
  </si>
  <si>
    <t>莫桑比克</t>
  </si>
  <si>
    <t>佛得角</t>
  </si>
  <si>
    <t>圣多美和普林西比</t>
  </si>
  <si>
    <t>EH</t>
  </si>
  <si>
    <t>西撒哈拉</t>
  </si>
  <si>
    <t>科摩罗</t>
  </si>
  <si>
    <t>安哥拉</t>
  </si>
  <si>
    <t>吉布提</t>
  </si>
  <si>
    <t>津巴布韦</t>
  </si>
  <si>
    <t>厄立特里亚</t>
  </si>
  <si>
    <t>黑山</t>
  </si>
  <si>
    <t>叙利亚</t>
  </si>
  <si>
    <t>也门</t>
  </si>
  <si>
    <t>缅甸</t>
  </si>
  <si>
    <t>老挝</t>
  </si>
  <si>
    <t>朝鲜</t>
  </si>
  <si>
    <t>塔吉克斯坦</t>
  </si>
  <si>
    <t>土库曼斯坦</t>
  </si>
  <si>
    <t>吉尔吉斯斯坦</t>
  </si>
  <si>
    <t>东帝汶</t>
  </si>
  <si>
    <t>Country Name</t>
  </si>
  <si>
    <t>Country Code</t>
  </si>
  <si>
    <t>2018</t>
  </si>
  <si>
    <t>阿鲁巴</t>
  </si>
  <si>
    <t>ABW</t>
  </si>
  <si>
    <t>AFG</t>
  </si>
  <si>
    <t>AGO</t>
  </si>
  <si>
    <t>ALB</t>
  </si>
  <si>
    <t>AND</t>
  </si>
  <si>
    <t>阿拉伯联盟国家</t>
  </si>
  <si>
    <t>ARB</t>
  </si>
  <si>
    <t>ARE</t>
  </si>
  <si>
    <t>ARG</t>
  </si>
  <si>
    <t>ARM</t>
  </si>
  <si>
    <t>美属萨摩亚</t>
  </si>
  <si>
    <t>ASM</t>
  </si>
  <si>
    <t>ATG</t>
  </si>
  <si>
    <t>AUS</t>
  </si>
  <si>
    <t>AUT</t>
  </si>
  <si>
    <t>AZE</t>
  </si>
  <si>
    <t>BDI</t>
  </si>
  <si>
    <t>BEL</t>
  </si>
  <si>
    <t>BFA</t>
  </si>
  <si>
    <t>BGD</t>
  </si>
  <si>
    <t>BGR</t>
  </si>
  <si>
    <t>BHR</t>
  </si>
  <si>
    <t>BHS</t>
  </si>
  <si>
    <t>BIH</t>
  </si>
  <si>
    <t>BLR</t>
  </si>
  <si>
    <t>BLZ</t>
  </si>
  <si>
    <t>百慕大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</si>
  <si>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</si>
  <si>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</si>
  <si>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</si>
  <si>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</si>
  <si>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</si>
  <si>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</si>
  <si>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</si>
  <si>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</si>
  <si>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</si>
  <si>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中歐和波羅的海</t>
  </si>
  <si>
    <t>CEB</t>
  </si>
  <si>
    <t>CHE</t>
  </si>
  <si>
    <t>海峡群岛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</si>
  <si>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</si>
  <si>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</si>
  <si>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</si>
  <si>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</si>
  <si>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</si>
  <si>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</si>
  <si>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</si>
  <si>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</si>
  <si>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</si>
  <si>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</si>
  <si>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</si>
  <si>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加勒比小国</t>
  </si>
  <si>
    <t>CSS</t>
  </si>
  <si>
    <t>CUB</t>
  </si>
  <si>
    <t>库拉索</t>
  </si>
  <si>
    <t>CUW</t>
  </si>
  <si>
    <t>开曼群岛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</si>
  <si>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</si>
  <si>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</si>
  <si>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</si>
  <si>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</si>
  <si>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</si>
  <si>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</si>
  <si>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</si>
  <si>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</si>
  <si>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</si>
  <si>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东亚与太平洋地区（不包括高收入）</t>
  </si>
  <si>
    <t>EAP</t>
  </si>
  <si>
    <t>早人口紅利</t>
  </si>
  <si>
    <t>EAR</t>
  </si>
  <si>
    <t>东亚与太平洋地区</t>
  </si>
  <si>
    <t>EAS</t>
  </si>
  <si>
    <t>欧洲与中亚地区（不包括高收入）</t>
  </si>
  <si>
    <t>ECA</t>
  </si>
  <si>
    <t>欧洲与中亚地区</t>
  </si>
  <si>
    <t>ECS</t>
  </si>
  <si>
    <t>ECU</t>
  </si>
  <si>
    <t>EGY</t>
  </si>
  <si>
    <t>欧洲货币联盟</t>
  </si>
  <si>
    <t>EMU</t>
  </si>
  <si>
    <t>ERI</t>
  </si>
  <si>
    <t>ESP</t>
  </si>
  <si>
    <t>EST</t>
  </si>
  <si>
    <t>ETH</t>
  </si>
  <si>
    <t>欧洲联盟</t>
  </si>
  <si>
    <t>EUU</t>
  </si>
  <si>
    <t>脆弱和受衝突影響的情況下</t>
  </si>
  <si>
    <t>FCS</t>
  </si>
  <si>
    <t>FIN</t>
  </si>
  <si>
    <t>FJI</t>
  </si>
  <si>
    <t>FRA</t>
  </si>
  <si>
    <t>法罗群岛</t>
  </si>
  <si>
    <t>FRO</t>
  </si>
  <si>
    <t>FSM</t>
  </si>
  <si>
    <t>GAB</t>
  </si>
  <si>
    <t>GBR</t>
  </si>
  <si>
    <t>GEO</t>
  </si>
  <si>
    <t>GHA</t>
  </si>
  <si>
    <t>直布罗陀</t>
  </si>
  <si>
    <t>GIB</t>
  </si>
  <si>
    <t>GIN</t>
  </si>
  <si>
    <t>GMB</t>
  </si>
  <si>
    <t>GNB</t>
  </si>
  <si>
    <t>GNQ</t>
  </si>
  <si>
    <t>GRC</t>
  </si>
  <si>
    <t>GRD</t>
  </si>
  <si>
    <t>GTM</t>
  </si>
  <si>
    <t>关岛</t>
  </si>
  <si>
    <t>GUM</t>
  </si>
  <si>
    <t>GUY</t>
  </si>
  <si>
    <t>高收入国家</t>
  </si>
  <si>
    <t>HIC</t>
  </si>
  <si>
    <t>中国香港特别行政区</t>
  </si>
  <si>
    <t>HKG</t>
  </si>
  <si>
    <t>HND</t>
  </si>
  <si>
    <t>重债穷国 (HIPC)</t>
  </si>
  <si>
    <t>HPC</t>
  </si>
  <si>
    <t>HRV</t>
  </si>
  <si>
    <t>HTI</t>
  </si>
  <si>
    <t>HUN</t>
  </si>
  <si>
    <t>只有IBRD</t>
  </si>
  <si>
    <t>IBD</t>
  </si>
  <si>
    <t>IBRD与IDA</t>
  </si>
  <si>
    <t>IBT</t>
  </si>
  <si>
    <t>IDA總</t>
  </si>
  <si>
    <t>IDA</t>
  </si>
  <si>
    <t>IDA混合</t>
  </si>
  <si>
    <t>IDB</t>
  </si>
  <si>
    <t>IDN</t>
  </si>
  <si>
    <t>只有IDA</t>
  </si>
  <si>
    <t>IDX</t>
  </si>
  <si>
    <t>马恩岛</t>
  </si>
  <si>
    <t>IMN</t>
  </si>
  <si>
    <t>IND</t>
  </si>
  <si>
    <t>未分类国家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</si>
  <si>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</si>
  <si>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</si>
  <si>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</si>
  <si>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</si>
  <si>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</si>
  <si>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</si>
  <si>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</si>
  <si>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</si>
  <si>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</si>
  <si>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</si>
  <si>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</si>
  <si>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</si>
  <si>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</si>
  <si>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</si>
  <si>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</si>
  <si>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</si>
  <si>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</si>
  <si>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</si>
  <si>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拉丁美洲与加勒比海地区（不包括高收入）</t>
  </si>
  <si>
    <t>LAC</t>
  </si>
  <si>
    <t>LAO</t>
  </si>
  <si>
    <t>LBN</t>
  </si>
  <si>
    <t>LBR</t>
  </si>
  <si>
    <t>LBY</t>
  </si>
  <si>
    <t>LCA</t>
  </si>
  <si>
    <t>拉丁美洲与加勒比海地区</t>
  </si>
  <si>
    <t>LCN</t>
  </si>
  <si>
    <t>最不发达国家：联合国分类</t>
  </si>
  <si>
    <t>LDC</t>
  </si>
  <si>
    <t>低收入国家</t>
  </si>
  <si>
    <t>LIC</t>
  </si>
  <si>
    <t>LIE</t>
  </si>
  <si>
    <t>LKA</t>
  </si>
  <si>
    <t>中低等收入国家</t>
  </si>
  <si>
    <t>LMC</t>
  </si>
  <si>
    <t>中低收入国家</t>
  </si>
  <si>
    <t>LMY</t>
  </si>
  <si>
    <t>LSO</t>
  </si>
  <si>
    <t>後期人口紅利</t>
  </si>
  <si>
    <t>LTE</t>
  </si>
  <si>
    <t>LTU</t>
  </si>
  <si>
    <t>LUX</t>
  </si>
  <si>
    <t>LVA</t>
  </si>
  <si>
    <t>中国澳门特别行政区</t>
  </si>
  <si>
    <t>MAC</t>
  </si>
  <si>
    <t>圣马丁（法属）</t>
  </si>
  <si>
    <t>MAF</t>
  </si>
  <si>
    <t>MAR</t>
  </si>
  <si>
    <t>MCO</t>
  </si>
  <si>
    <t>MDA</t>
  </si>
  <si>
    <t>MDG</t>
  </si>
  <si>
    <t>MDV</t>
  </si>
  <si>
    <t>中东与北非地区</t>
  </si>
  <si>
    <t>MEA</t>
  </si>
  <si>
    <t>MEX</t>
  </si>
  <si>
    <t>MHL</t>
  </si>
  <si>
    <t>中等收入国家</t>
  </si>
  <si>
    <t>MIC</t>
  </si>
  <si>
    <t>MKD</t>
  </si>
  <si>
    <t>MLI</t>
  </si>
  <si>
    <t>MLT</t>
  </si>
  <si>
    <t>MMR</t>
  </si>
  <si>
    <t>中东与北非地区（不包括高收入）</t>
  </si>
  <si>
    <t>MNA</t>
  </si>
  <si>
    <t>MNE</t>
  </si>
  <si>
    <t>MNG</t>
  </si>
  <si>
    <t>北马里亚纳群岛</t>
  </si>
  <si>
    <t>MNP</t>
  </si>
  <si>
    <t>MOZ</t>
  </si>
  <si>
    <t>MRT</t>
  </si>
  <si>
    <t>MUS</t>
  </si>
  <si>
    <t>MWI</t>
  </si>
  <si>
    <t>MYS</t>
  </si>
  <si>
    <t>北美</t>
  </si>
  <si>
    <t>NAC</t>
  </si>
  <si>
    <t>NAM</t>
  </si>
  <si>
    <t>新喀里多尼亚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</si>
  <si>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</si>
  <si>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</si>
  <si>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</si>
  <si>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</si>
  <si>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</si>
  <si>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</si>
  <si>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</si>
  <si>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</si>
  <si>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</si>
  <si>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经合组织成员</t>
  </si>
  <si>
    <t>OED</t>
  </si>
  <si>
    <t>OMN</t>
  </si>
  <si>
    <t>其他小国</t>
  </si>
  <si>
    <t>OSS</t>
  </si>
  <si>
    <t>PAK</t>
  </si>
  <si>
    <t>PAN</t>
  </si>
  <si>
    <t>PER</t>
  </si>
  <si>
    <t>PHL</t>
  </si>
  <si>
    <t>PLW</t>
  </si>
  <si>
    <t>PNG</t>
  </si>
  <si>
    <t>POL</t>
  </si>
  <si>
    <t>預人口紅利</t>
  </si>
  <si>
    <t>PRE</t>
  </si>
  <si>
    <t>PRK</t>
  </si>
  <si>
    <t>PRT</t>
  </si>
  <si>
    <t>PRY</t>
  </si>
  <si>
    <t>约旦河西岸和加沙</t>
  </si>
  <si>
    <t>PSE</t>
  </si>
  <si>
    <t>太平洋岛国</t>
  </si>
  <si>
    <t>PSS</t>
  </si>
  <si>
    <t>人口紅利之後</t>
  </si>
  <si>
    <t>PST</t>
  </si>
  <si>
    <t>法属波利尼西亚</t>
  </si>
  <si>
    <t>PYF</t>
  </si>
  <si>
    <t>QAT</t>
  </si>
  <si>
    <t>ROU</t>
  </si>
  <si>
    <t>RUS</t>
  </si>
  <si>
    <t>RWA</t>
  </si>
  <si>
    <t>南亚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</si>
  <si>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</si>
  <si>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</si>
  <si>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</si>
  <si>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</si>
  <si>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</si>
  <si>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</si>
  <si>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</si>
  <si>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</si>
  <si>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</si>
  <si>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SRB</t>
  </si>
  <si>
    <t>撒哈拉以南非洲地区（不包括高收入）</t>
  </si>
  <si>
    <t>SSA</t>
  </si>
  <si>
    <t>SSD</t>
  </si>
  <si>
    <t>撒哈拉以南非洲地区</t>
  </si>
  <si>
    <t>SSF</t>
  </si>
  <si>
    <t>小国</t>
  </si>
  <si>
    <t>SST</t>
  </si>
  <si>
    <t>STP</t>
  </si>
  <si>
    <t>SUR</t>
  </si>
  <si>
    <t>SVK</t>
  </si>
  <si>
    <t>SVN</t>
  </si>
  <si>
    <t>SWE</t>
  </si>
  <si>
    <t>SWZ</t>
  </si>
  <si>
    <t>圣马丁(荷属)</t>
  </si>
  <si>
    <t>SXM</t>
  </si>
  <si>
    <t>SYC</t>
  </si>
  <si>
    <t>SYR</t>
  </si>
  <si>
    <t>特克斯科斯群岛</t>
  </si>
  <si>
    <t>TCA</t>
  </si>
  <si>
    <t>TCD</t>
  </si>
  <si>
    <t>东亚与太平洋地区 (IBRD与IDA)</t>
  </si>
  <si>
    <t>TEA</t>
  </si>
  <si>
    <t>欧洲与中亚地区 (IBRD与IDA)</t>
  </si>
  <si>
    <t>TEC</t>
  </si>
  <si>
    <t>TGO</t>
  </si>
  <si>
    <t>THA</t>
  </si>
  <si>
    <t>TJK</t>
  </si>
  <si>
    <t>TKM</t>
  </si>
  <si>
    <t>拉丁美洲与加勒比海地区 (IBRD与IDA)</t>
  </si>
  <si>
    <t>TLA</t>
  </si>
  <si>
    <t>TLS</t>
  </si>
  <si>
    <t>中东与北非地区 (IBRD与IDA)</t>
  </si>
  <si>
    <t>TMN</t>
  </si>
  <si>
    <t>TON</t>
  </si>
  <si>
    <t>南亚 (IBRD与IDA)</t>
  </si>
  <si>
    <t>TSA</t>
  </si>
  <si>
    <t>撒哈拉以南非洲地区 (IBRD与IDA)</t>
  </si>
  <si>
    <t>TSS</t>
  </si>
  <si>
    <t>TTO</t>
  </si>
  <si>
    <t>TUN</t>
  </si>
  <si>
    <t>TUR</t>
  </si>
  <si>
    <t>图瓦卢</t>
  </si>
  <si>
    <t>TUV</t>
  </si>
  <si>
    <t>TZA</t>
  </si>
  <si>
    <t>UGA</t>
  </si>
  <si>
    <t>UKR</t>
  </si>
  <si>
    <t>中高等收入国家</t>
  </si>
  <si>
    <t>UMC</t>
  </si>
  <si>
    <t>URY</t>
  </si>
  <si>
    <t>USA</t>
  </si>
  <si>
    <t>UZB</t>
  </si>
  <si>
    <t>VCT</t>
  </si>
  <si>
    <t>VEN</t>
  </si>
  <si>
    <t>英屬維爾京群島</t>
  </si>
  <si>
    <t>VGB</t>
  </si>
  <si>
    <t>美属维京群岛</t>
  </si>
  <si>
    <t>VIR</t>
  </si>
  <si>
    <t>VNM</t>
  </si>
  <si>
    <t>VUT</t>
  </si>
  <si>
    <t>世界</t>
  </si>
  <si>
    <t>WLD</t>
  </si>
  <si>
    <t>WSM</t>
  </si>
  <si>
    <t>科索沃</t>
  </si>
  <si>
    <t>XKX</t>
  </si>
  <si>
    <t>YEM</t>
  </si>
  <si>
    <t>ZAF</t>
  </si>
  <si>
    <t>ZMB</t>
  </si>
  <si>
    <t>ZWE</t>
  </si>
  <si>
    <t>AD</t>
  </si>
  <si>
    <t>Andorra</t>
  </si>
  <si>
    <t>AE</t>
  </si>
  <si>
    <t>United Arab Em.</t>
  </si>
  <si>
    <t>阿联酋</t>
  </si>
  <si>
    <t>AF</t>
  </si>
  <si>
    <t>Afghanistan</t>
  </si>
  <si>
    <t>AG</t>
  </si>
  <si>
    <t>Antigua and Barbuda</t>
  </si>
  <si>
    <t>AI</t>
  </si>
  <si>
    <t>Anguilla</t>
  </si>
  <si>
    <t>安圭拉</t>
  </si>
  <si>
    <t>AL</t>
  </si>
  <si>
    <t>Albania</t>
  </si>
  <si>
    <t>AM</t>
  </si>
  <si>
    <t>Armenia</t>
  </si>
  <si>
    <t>AN</t>
  </si>
  <si>
    <t>Netherlands Antilles</t>
  </si>
  <si>
    <t>荷属安的列斯群岛</t>
  </si>
  <si>
    <t>AO</t>
  </si>
  <si>
    <t>Angola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</si>
  <si>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</si>
  <si>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</si>
  <si>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</si>
  <si>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</si>
  <si>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</si>
  <si>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</si>
  <si>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</si>
  <si>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</si>
  <si>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Yes</t>
  </si>
  <si>
    <t>AW</t>
  </si>
  <si>
    <t>Aruba</t>
  </si>
  <si>
    <t>阿鲁巴群岛</t>
  </si>
  <si>
    <t>AZ</t>
  </si>
  <si>
    <t>Azerbaijan</t>
  </si>
  <si>
    <t>BA</t>
  </si>
  <si>
    <t>Bosnia</t>
  </si>
  <si>
    <t>波斯尼亚</t>
  </si>
  <si>
    <t>BB</t>
  </si>
  <si>
    <t>Barbados</t>
  </si>
  <si>
    <t>BD</t>
  </si>
  <si>
    <t>Bangladesh</t>
  </si>
  <si>
    <t>孟加拉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</si>
  <si>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</si>
  <si>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</si>
  <si>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</si>
  <si>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</si>
  <si>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</si>
  <si>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</si>
  <si>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</si>
  <si>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</si>
  <si>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</si>
  <si>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</si>
  <si>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</si>
  <si>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</si>
  <si>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</si>
  <si>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Barthelemy</t>
  </si>
  <si>
    <t>圣巴瑟米（法）</t>
  </si>
  <si>
    <t>BM</t>
  </si>
  <si>
    <t>Bermuda</t>
  </si>
  <si>
    <t>BN</t>
  </si>
  <si>
    <t>Brunei</t>
  </si>
  <si>
    <t>BO</t>
  </si>
  <si>
    <t>Bolivia</t>
  </si>
  <si>
    <t>BQ</t>
  </si>
  <si>
    <t>Bonaire Sint Eustatius Saba</t>
  </si>
  <si>
    <t>荷兰加勒比区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</si>
  <si>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</si>
  <si>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</si>
  <si>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</si>
  <si>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</si>
  <si>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</si>
  <si>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</si>
  <si>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</si>
  <si>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</si>
  <si>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布韦岛（挪）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</si>
  <si>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</si>
  <si>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</si>
  <si>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</si>
  <si>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</si>
  <si>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</si>
  <si>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</si>
  <si>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</si>
  <si>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</si>
  <si>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</si>
  <si>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</si>
  <si>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科科斯群岛</t>
  </si>
  <si>
    <t>CD</t>
  </si>
  <si>
    <t>The Democratic Republic of the Congo</t>
  </si>
  <si>
    <t>刚果民主共和国</t>
  </si>
  <si>
    <t>CF</t>
  </si>
  <si>
    <t>Central African Republic</t>
  </si>
  <si>
    <t>中非共和国</t>
  </si>
  <si>
    <t>CG</t>
  </si>
  <si>
    <t>Congo</t>
  </si>
  <si>
    <t>刚果</t>
  </si>
  <si>
    <t>CH</t>
  </si>
  <si>
    <t>Switzerland</t>
  </si>
  <si>
    <t>CI</t>
  </si>
  <si>
    <t>Côte d'Ivoire</t>
  </si>
  <si>
    <t>CK</t>
  </si>
  <si>
    <t>Cook Islands</t>
  </si>
  <si>
    <t>库克群岛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</si>
  <si>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</si>
  <si>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</si>
  <si>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</si>
  <si>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</si>
  <si>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</si>
  <si>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</si>
  <si>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</si>
  <si>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</si>
  <si>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</si>
  <si>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</si>
  <si>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</si>
  <si>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</si>
  <si>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</si>
  <si>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</si>
  <si>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CW</t>
  </si>
  <si>
    <t>Curacao</t>
  </si>
  <si>
    <t>CX</t>
  </si>
  <si>
    <t>Christmas Island</t>
  </si>
  <si>
    <t>圣诞岛</t>
  </si>
  <si>
    <t>CY</t>
  </si>
  <si>
    <t>Cyprus</t>
  </si>
  <si>
    <t>CZ</t>
  </si>
  <si>
    <t>Czech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</si>
  <si>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</si>
  <si>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</si>
  <si>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</si>
  <si>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</si>
  <si>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</si>
  <si>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</si>
  <si>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</si>
  <si>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</si>
  <si>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</si>
  <si>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</t>
  </si>
  <si>
    <t>DZ</t>
  </si>
  <si>
    <t>Algeria</t>
  </si>
  <si>
    <t>EC</t>
  </si>
  <si>
    <t>Ecuador</t>
  </si>
  <si>
    <t>EE</t>
  </si>
  <si>
    <t>Estonia</t>
  </si>
  <si>
    <t>EG</t>
  </si>
  <si>
    <t>Egypt</t>
  </si>
  <si>
    <t>Western Sahara</t>
  </si>
  <si>
    <t>ER</t>
  </si>
  <si>
    <t>Eritrea</t>
  </si>
  <si>
    <t>ES</t>
  </si>
  <si>
    <t>Spain</t>
  </si>
  <si>
    <t>ET</t>
  </si>
  <si>
    <t>Ethiopia</t>
  </si>
  <si>
    <t>EU</t>
  </si>
  <si>
    <t>欧盟</t>
  </si>
  <si>
    <t>FI</t>
  </si>
  <si>
    <t>Finland</t>
  </si>
  <si>
    <t>FJ</t>
  </si>
  <si>
    <t>Fiji</t>
  </si>
  <si>
    <t>FK</t>
  </si>
  <si>
    <t>Falkland Islands (Malvinas)</t>
  </si>
  <si>
    <t>福克兰群岛（马尔维纳斯群岛）</t>
  </si>
  <si>
    <t>FM</t>
  </si>
  <si>
    <t>Micronesia, Federated States of</t>
  </si>
  <si>
    <t>密克罗尼西亚联邦</t>
  </si>
  <si>
    <t>FO</t>
  </si>
  <si>
    <t>Faroe Islands</t>
  </si>
  <si>
    <t>FR</t>
  </si>
  <si>
    <t>France</t>
  </si>
  <si>
    <t>GA</t>
  </si>
  <si>
    <t>Gabon</t>
  </si>
  <si>
    <t>GB</t>
  </si>
  <si>
    <t>Great Britain</t>
  </si>
  <si>
    <t>GD</t>
  </si>
  <si>
    <t>Grenada</t>
  </si>
  <si>
    <t>GE</t>
  </si>
  <si>
    <t>Georgia</t>
  </si>
  <si>
    <t>GF</t>
  </si>
  <si>
    <t>French Guiana</t>
  </si>
  <si>
    <t>法属圭亚那</t>
  </si>
  <si>
    <t>GG</t>
  </si>
  <si>
    <t>Guernsey</t>
  </si>
  <si>
    <t>格恩西岛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</si>
  <si>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</si>
  <si>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</si>
  <si>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</si>
  <si>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</si>
  <si>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</si>
  <si>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</si>
  <si>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</si>
  <si>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</si>
  <si>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</si>
  <si>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</si>
  <si>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</si>
  <si>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</si>
  <si>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瓜德罗普</t>
  </si>
  <si>
    <t>GQ</t>
  </si>
  <si>
    <t>Equatorial Guinea</t>
  </si>
  <si>
    <t>GR</t>
  </si>
  <si>
    <t>Greece</t>
  </si>
  <si>
    <t>GS</t>
  </si>
  <si>
    <t>South Georgia and the Islands</t>
  </si>
  <si>
    <t>南乔治亚岛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</si>
  <si>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</si>
  <si>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</si>
  <si>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</si>
  <si>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</si>
  <si>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</si>
  <si>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</si>
  <si>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</si>
  <si>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</si>
  <si>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</si>
  <si>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</si>
  <si>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中国香港</t>
  </si>
  <si>
    <t>HM</t>
  </si>
  <si>
    <t>Heard Island and McDonald Islands</t>
  </si>
  <si>
    <t>赫德岛和麦克唐纳群岛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</si>
  <si>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</si>
  <si>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</si>
  <si>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</si>
  <si>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</si>
  <si>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</si>
  <si>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</si>
  <si>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</si>
  <si>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</si>
  <si>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</si>
  <si>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</si>
  <si>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</si>
  <si>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</si>
  <si>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</si>
  <si>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</si>
  <si>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</si>
  <si>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</si>
  <si>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</si>
  <si>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 Territory</t>
  </si>
  <si>
    <t>英属印度洋领地</t>
  </si>
  <si>
    <t>IQ</t>
  </si>
  <si>
    <t>Iraq</t>
  </si>
  <si>
    <t>IR</t>
  </si>
  <si>
    <t>Iran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</si>
  <si>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</si>
  <si>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</si>
  <si>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</si>
  <si>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</si>
  <si>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</si>
  <si>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</si>
  <si>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</si>
  <si>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</si>
  <si>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</si>
  <si>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</si>
  <si>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</si>
  <si>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</si>
  <si>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</si>
  <si>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</si>
  <si>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</si>
  <si>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</si>
  <si>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</si>
  <si>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</si>
  <si>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</si>
  <si>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</si>
  <si>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</si>
  <si>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</si>
  <si>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</si>
  <si>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Democratic People's Republic of Korea</t>
  </si>
  <si>
    <t>KR</t>
  </si>
  <si>
    <t>South Korea</t>
  </si>
  <si>
    <t>KV</t>
  </si>
  <si>
    <t>The Republic of Kosovo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</si>
  <si>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</si>
  <si>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</si>
  <si>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</si>
  <si>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</si>
  <si>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</si>
  <si>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</si>
  <si>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</si>
  <si>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</si>
  <si>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</si>
  <si>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</si>
  <si>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</si>
  <si>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</si>
  <si>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</si>
  <si>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</si>
  <si>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</si>
  <si>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</si>
  <si>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</si>
  <si>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</si>
  <si>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</si>
  <si>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</si>
  <si>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</si>
  <si>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</si>
  <si>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</si>
  <si>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</si>
  <si>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</si>
  <si>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</si>
  <si>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</si>
  <si>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</si>
  <si>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</si>
  <si>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Moroco</t>
  </si>
  <si>
    <t>MC</t>
  </si>
  <si>
    <t>Monaco</t>
  </si>
  <si>
    <t>MD</t>
  </si>
  <si>
    <t>Republic of Moldova</t>
  </si>
  <si>
    <t>ME</t>
  </si>
  <si>
    <t>Montenegro</t>
  </si>
  <si>
    <t>MG</t>
  </si>
  <si>
    <t>Madagascar</t>
  </si>
  <si>
    <t>MH</t>
  </si>
  <si>
    <t>Marshall Islands</t>
  </si>
  <si>
    <t>MK</t>
  </si>
  <si>
    <t>Republic of Macedonia</t>
  </si>
  <si>
    <t>马其顿</t>
  </si>
  <si>
    <t>ML</t>
  </si>
  <si>
    <t>Mali</t>
  </si>
  <si>
    <t>MM</t>
  </si>
  <si>
    <t>Myanmar</t>
  </si>
  <si>
    <t>MN</t>
  </si>
  <si>
    <t>Mongolia</t>
  </si>
  <si>
    <t>MO</t>
  </si>
  <si>
    <t>Macau</t>
  </si>
  <si>
    <t>中国澳门</t>
  </si>
  <si>
    <t>MP</t>
  </si>
  <si>
    <t>Northern Mariana Islands</t>
  </si>
  <si>
    <t>MQ</t>
  </si>
  <si>
    <t>Martinique</t>
  </si>
  <si>
    <t>马提尼克</t>
  </si>
  <si>
    <t>MR</t>
  </si>
  <si>
    <t>Mauritania</t>
  </si>
  <si>
    <t>MS</t>
  </si>
  <si>
    <t>Montserrat</t>
  </si>
  <si>
    <t>蒙特塞拉特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</si>
  <si>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</si>
  <si>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</si>
  <si>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</si>
  <si>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</si>
  <si>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</si>
  <si>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</si>
  <si>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</si>
  <si>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</si>
  <si>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</si>
  <si>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</si>
  <si>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</si>
  <si>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</si>
  <si>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</si>
  <si>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</si>
  <si>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</si>
  <si>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</si>
  <si>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</si>
  <si>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</si>
  <si>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</si>
  <si>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</si>
  <si>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</si>
  <si>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</si>
  <si>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诺福克岛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</si>
  <si>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</si>
  <si>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</si>
  <si>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</si>
  <si>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</si>
  <si>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</si>
  <si>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</si>
  <si>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</si>
  <si>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</si>
  <si>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</si>
  <si>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</si>
  <si>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</si>
  <si>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</si>
  <si>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</si>
  <si>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</si>
  <si>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纽埃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</si>
  <si>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</si>
  <si>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</si>
  <si>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</si>
  <si>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</si>
  <si>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</si>
  <si>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</si>
  <si>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</si>
  <si>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</si>
  <si>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</si>
  <si>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</si>
  <si>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</si>
  <si>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</si>
  <si>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</si>
  <si>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</si>
  <si>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</si>
  <si>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</si>
  <si>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</si>
  <si>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</si>
  <si>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</si>
  <si>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</si>
  <si>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圣皮埃尔和密克隆</t>
  </si>
  <si>
    <t>PN</t>
  </si>
  <si>
    <t>Pitcairn</t>
  </si>
  <si>
    <t>皮特凯恩</t>
  </si>
  <si>
    <t>PR</t>
  </si>
  <si>
    <t>Puerto Rico</t>
  </si>
  <si>
    <t>PS</t>
  </si>
  <si>
    <t>Gaza Strip</t>
  </si>
  <si>
    <t>加沙地带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</si>
  <si>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</si>
  <si>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</si>
  <si>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</si>
  <si>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</si>
  <si>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</si>
  <si>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</si>
  <si>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</si>
  <si>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</si>
  <si>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</si>
  <si>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</si>
  <si>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留尼旺群岛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</si>
  <si>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</si>
  <si>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</si>
  <si>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</si>
  <si>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</si>
  <si>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</si>
  <si>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</si>
  <si>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</si>
  <si>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</si>
  <si>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</si>
  <si>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</si>
  <si>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</si>
  <si>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</si>
  <si>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</si>
  <si>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</si>
  <si>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</si>
  <si>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</si>
  <si>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</si>
  <si>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</si>
  <si>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</si>
  <si>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</si>
  <si>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</si>
  <si>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</si>
  <si>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圣赫勒拿，阿森松岛和特里斯坦达库尼亚</t>
  </si>
  <si>
    <t>SI</t>
  </si>
  <si>
    <t>Slovenia</t>
  </si>
  <si>
    <t>SJ</t>
  </si>
  <si>
    <t>Svalbard</t>
  </si>
  <si>
    <t>斯瓦尔巴特群岛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</si>
  <si>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</si>
  <si>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</si>
  <si>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</si>
  <si>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</si>
  <si>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</si>
  <si>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</si>
  <si>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</si>
  <si>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</si>
  <si>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</si>
  <si>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</si>
  <si>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</si>
  <si>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</si>
  <si>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</si>
  <si>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</si>
  <si>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</si>
  <si>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</si>
  <si>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</si>
  <si>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</si>
  <si>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</si>
  <si>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</t>
  </si>
  <si>
    <t>荷属圣马丁</t>
  </si>
  <si>
    <t>SY</t>
  </si>
  <si>
    <t>Syrian Arab Republic</t>
  </si>
  <si>
    <t>SZ</t>
  </si>
  <si>
    <t>Swaziland</t>
  </si>
  <si>
    <t>TC</t>
  </si>
  <si>
    <t>Turks and Caicos Islands</t>
  </si>
  <si>
    <t>特克斯和凯科斯群岛</t>
  </si>
  <si>
    <t>TD</t>
  </si>
  <si>
    <t>Chad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</si>
  <si>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</si>
  <si>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</si>
  <si>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</si>
  <si>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</si>
  <si>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</si>
  <si>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</si>
  <si>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</si>
  <si>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</si>
  <si>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托克劳群岛</t>
  </si>
  <si>
    <t>TL</t>
  </si>
  <si>
    <t>East Timor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</si>
  <si>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</si>
  <si>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</si>
  <si>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</si>
  <si>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</si>
  <si>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</si>
  <si>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</si>
  <si>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</si>
  <si>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</si>
  <si>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</si>
  <si>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</si>
  <si>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特里尼达和多巴哥</t>
  </si>
  <si>
    <t>TV</t>
  </si>
  <si>
    <t>Tuvalu</t>
  </si>
  <si>
    <t>TW</t>
  </si>
  <si>
    <t>Taiwan</t>
  </si>
  <si>
    <t>中国台湾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</si>
  <si>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</si>
  <si>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</si>
  <si>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</si>
  <si>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</si>
  <si>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</si>
  <si>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</si>
  <si>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</si>
  <si>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</si>
  <si>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美国本土外小岛屿</t>
  </si>
  <si>
    <t>US</t>
  </si>
  <si>
    <t>UY</t>
  </si>
  <si>
    <t>Uruguay</t>
  </si>
  <si>
    <t>UZ</t>
  </si>
  <si>
    <t>Uzbekistan</t>
  </si>
  <si>
    <t>VA</t>
  </si>
  <si>
    <t>Vatican City State</t>
  </si>
  <si>
    <t>VC</t>
  </si>
  <si>
    <t>Saint Vincent and the Grenadines</t>
  </si>
  <si>
    <t>VE</t>
  </si>
  <si>
    <t>Venezuela</t>
  </si>
  <si>
    <t>VG</t>
  </si>
  <si>
    <t>British Virgin lslands</t>
  </si>
  <si>
    <t>英属维尔京群岛</t>
  </si>
  <si>
    <t>VI</t>
  </si>
  <si>
    <t>Virgin Islands</t>
  </si>
  <si>
    <t>维京群岛</t>
  </si>
  <si>
    <t>VN</t>
  </si>
  <si>
    <t>Vietnam</t>
  </si>
  <si>
    <t>VU</t>
  </si>
  <si>
    <t>Vanuatu</t>
  </si>
  <si>
    <t>WF</t>
  </si>
  <si>
    <t>Wallis and Futuna</t>
  </si>
  <si>
    <t>瓦利斯群岛和富图纳群岛</t>
  </si>
  <si>
    <t>WS</t>
  </si>
  <si>
    <t>Samoa</t>
  </si>
  <si>
    <t>YE</t>
  </si>
  <si>
    <t>Yemen</t>
  </si>
  <si>
    <t>YT</t>
  </si>
  <si>
    <t>Mayotte</t>
  </si>
  <si>
    <t>马约特岛</t>
  </si>
  <si>
    <t>ZA</t>
  </si>
  <si>
    <t>South Africa</t>
  </si>
  <si>
    <t>ZM</t>
  </si>
  <si>
    <t>Zambia</t>
  </si>
  <si>
    <t>ZW</t>
  </si>
  <si>
    <t>Zimbabwe</t>
  </si>
  <si>
    <t>输入性风险</t>
  </si>
  <si>
    <t>确诊增长率</t>
  </si>
  <si>
    <t>钻石公主号游轮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</si>
</sst>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0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424242"/>
      <name val="宋体"/>
      <charset val="134"/>
      <scheme val="minor"/>
    </font>
    <font>
      <sz val="9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medium">
        <color rgb="FFFF5722"/>
      </left>
      <right/>
      <top/>
      <bottom/>
      <diagonal/>
    </border>
    <border>
      <left/>
      <right style="thick">
        <color rgb="FFFF572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177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0" xfId="0" applyNumberFormat="1" applyFont="1" applyFill="1" applyAlignment="1">
      <alignment horizontal="left" vertical="center" wrapText="1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Fill="1" applyBorder="1" applyAlignment="1"/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Font="1" applyBorder="1">
      <alignment vertical="center"/>
    </xf>
    <xf numFmtId="177" fontId="0" fillId="0" borderId="0" xfId="0" applyNumberFormat="1" applyFont="1" applyBorder="1">
      <alignment vertical="center"/>
    </xf>
    <xf numFmtId="0" fontId="0" fillId="3" borderId="0" xfId="0" applyFill="1" applyBorder="1">
      <alignment vertical="center"/>
    </xf>
    <xf numFmtId="177" fontId="0" fillId="3" borderId="0" xfId="0" applyNumberFormat="1" applyFill="1" applyBorder="1">
      <alignment vertical="center"/>
    </xf>
    <xf numFmtId="3" fontId="3" fillId="0" borderId="0" xfId="0" applyNumberFormat="1" applyFont="1" applyBorder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D198"/>
  <sheetViews>
    <sheetView tabSelected="1" workbookViewId="0">
      <selection activeCell="I1" sqref="I$1:I$1048576"/>
    </sheetView>
  </sheetViews>
  <sheetFormatPr defaultColWidth="9.02654867256637" defaultRowHeight="13.5"/>
  <cols>
    <col min="1" max="1" width="5.12389380530973" customWidth="1"/>
    <col min="4" max="4" width="10.3008849557522" customWidth="1"/>
    <col min="5" max="5" width="9.6283185840708" customWidth="1"/>
    <col min="6" max="6" width="12.1504424778761" hidden="1" customWidth="1"/>
    <col min="7" max="7" width="7.70796460176991" customWidth="1"/>
    <col min="8" max="8" width="7.30088495575221" customWidth="1"/>
    <col min="9" max="9" width="6.11504424778761" customWidth="1"/>
    <col min="10" max="10" width="7.70796460176991" customWidth="1"/>
    <col min="11" max="11" width="7.30088495575221" customWidth="1"/>
    <col min="12" max="12" width="6.11504424778761" customWidth="1"/>
    <col min="13" max="13" width="7.70796460176991" customWidth="1"/>
    <col min="14" max="14" width="7.30088495575221" customWidth="1"/>
    <col min="15" max="15" width="6.11504424778761" customWidth="1"/>
    <col min="16" max="16" width="7.70796460176991" customWidth="1"/>
    <col min="17" max="17" width="7.30088495575221" customWidth="1"/>
    <col min="18" max="18" width="6.11504424778761" customWidth="1"/>
    <col min="19" max="19" width="7.70796460176991" customWidth="1"/>
    <col min="20" max="20" width="7.30088495575221" customWidth="1"/>
    <col min="21" max="21" width="6.11504424778761" customWidth="1"/>
    <col min="22" max="22" width="7.70796460176991" customWidth="1"/>
    <col min="23" max="23" width="7.30088495575221" customWidth="1"/>
    <col min="24" max="24" width="6.11504424778761" customWidth="1"/>
    <col min="25" max="26" width="7.23893805309735" customWidth="1"/>
    <col min="27" max="27" width="7.30973451327434" customWidth="1"/>
    <col min="28" max="29" width="8.43362831858407" customWidth="1"/>
    <col min="30" max="30" width="14.3362831858407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s="1" t="s">
        <v>30</v>
      </c>
      <c r="C2" s="1" t="str">
        <f>VLOOKUP(D2,Sheet2!A:B,2,FALSE)</f>
        <v>CHN</v>
      </c>
      <c r="D2" s="1" t="s">
        <v>31</v>
      </c>
      <c r="E2" s="3">
        <v>1432000</v>
      </c>
      <c r="F2" s="3"/>
      <c r="G2" s="1">
        <v>81099</v>
      </c>
      <c r="H2" s="1">
        <v>67923</v>
      </c>
      <c r="I2" s="1">
        <v>3218</v>
      </c>
      <c r="J2" s="1">
        <v>81029</v>
      </c>
      <c r="K2" s="1">
        <v>65689</v>
      </c>
      <c r="L2" s="1">
        <v>3194</v>
      </c>
      <c r="M2" s="1">
        <v>81007</v>
      </c>
      <c r="N2" s="1">
        <v>64242</v>
      </c>
      <c r="O2" s="1">
        <v>3181</v>
      </c>
      <c r="P2" s="1">
        <v>80983</v>
      </c>
      <c r="Q2" s="1">
        <v>62923</v>
      </c>
      <c r="R2" s="1">
        <v>3173</v>
      </c>
      <c r="S2" s="1">
        <v>80969</v>
      </c>
      <c r="T2" s="1">
        <v>61669</v>
      </c>
      <c r="U2" s="1">
        <v>3162</v>
      </c>
      <c r="V2" s="1">
        <v>80923</v>
      </c>
      <c r="W2" s="1">
        <v>60237</v>
      </c>
      <c r="X2" s="1">
        <v>3140</v>
      </c>
      <c r="Y2" s="1">
        <v>80906</v>
      </c>
      <c r="Z2" s="1">
        <v>58878</v>
      </c>
      <c r="AA2" s="1">
        <v>3123</v>
      </c>
      <c r="AB2" s="1">
        <v>80868</v>
      </c>
      <c r="AC2" s="1">
        <v>57365</v>
      </c>
      <c r="AD2" s="1">
        <v>3101</v>
      </c>
    </row>
    <row r="3" spans="1:30">
      <c r="A3" s="1">
        <v>71</v>
      </c>
      <c r="B3" s="1" t="s">
        <v>32</v>
      </c>
      <c r="C3" s="1" t="str">
        <f>VLOOKUP(D3,Sheet2!A:B,2,FALSE)</f>
        <v>ITA</v>
      </c>
      <c r="D3" s="1" t="s">
        <v>33</v>
      </c>
      <c r="E3" s="3">
        <f>VLOOKUP(C3,Sheet2!B:C,2,0)/1000</f>
        <v>60431.283</v>
      </c>
      <c r="F3" s="3">
        <v>128200</v>
      </c>
      <c r="G3" s="1">
        <v>24938</v>
      </c>
      <c r="H3" s="1">
        <v>3086</v>
      </c>
      <c r="I3" s="1">
        <v>2368</v>
      </c>
      <c r="J3" s="1">
        <v>21157</v>
      </c>
      <c r="K3" s="1">
        <v>1439</v>
      </c>
      <c r="L3" s="1">
        <v>1441</v>
      </c>
      <c r="M3" s="1">
        <v>15385</v>
      </c>
      <c r="N3" s="1">
        <v>1543</v>
      </c>
      <c r="O3" s="1">
        <v>1245</v>
      </c>
      <c r="P3" s="1">
        <v>12462</v>
      </c>
      <c r="Q3" s="1">
        <v>1045</v>
      </c>
      <c r="R3" s="1">
        <v>827</v>
      </c>
      <c r="S3" s="1">
        <v>10283</v>
      </c>
      <c r="T3" s="1">
        <v>1004</v>
      </c>
      <c r="U3" s="1">
        <v>631</v>
      </c>
      <c r="V3" s="1">
        <v>9220</v>
      </c>
      <c r="W3" s="1">
        <v>724</v>
      </c>
      <c r="X3" s="1">
        <v>463</v>
      </c>
      <c r="Y3" s="1">
        <v>7424</v>
      </c>
      <c r="Z3" s="1">
        <v>622</v>
      </c>
      <c r="AA3" s="1">
        <v>366</v>
      </c>
      <c r="AB3" s="1">
        <v>6012</v>
      </c>
      <c r="AC3" s="1">
        <v>589</v>
      </c>
      <c r="AD3" s="1">
        <v>233</v>
      </c>
    </row>
    <row r="4" spans="1:30">
      <c r="A4" s="1">
        <v>3</v>
      </c>
      <c r="B4" s="1" t="s">
        <v>30</v>
      </c>
      <c r="C4" s="1" t="str">
        <f>VLOOKUP(D4,Sheet2!A:B,2,FALSE)</f>
        <v>IRN</v>
      </c>
      <c r="D4" s="1" t="s">
        <v>34</v>
      </c>
      <c r="E4" s="3">
        <f>VLOOKUP(C4,Sheet2!B:C,2,0)/1000</f>
        <v>81800.269</v>
      </c>
      <c r="F4" s="3">
        <v>4000</v>
      </c>
      <c r="G4" s="1">
        <v>14991</v>
      </c>
      <c r="H4" s="1">
        <v>4996</v>
      </c>
      <c r="I4" s="1">
        <v>853</v>
      </c>
      <c r="J4" s="1">
        <v>12729</v>
      </c>
      <c r="K4" s="1">
        <v>4339</v>
      </c>
      <c r="L4" s="1">
        <v>611</v>
      </c>
      <c r="M4" s="1">
        <v>11364</v>
      </c>
      <c r="N4" s="1">
        <v>3276</v>
      </c>
      <c r="O4" s="1">
        <v>514</v>
      </c>
      <c r="P4" s="1">
        <v>10075</v>
      </c>
      <c r="Q4" s="1">
        <v>3276</v>
      </c>
      <c r="R4" s="1">
        <v>429</v>
      </c>
      <c r="S4" s="1">
        <v>9000</v>
      </c>
      <c r="T4" s="1">
        <v>2959</v>
      </c>
      <c r="U4" s="1">
        <v>354</v>
      </c>
      <c r="V4" s="1">
        <v>8042</v>
      </c>
      <c r="W4" s="1">
        <v>2731</v>
      </c>
      <c r="X4" s="1">
        <v>291</v>
      </c>
      <c r="Y4" s="1">
        <v>7161</v>
      </c>
      <c r="Z4" s="1">
        <v>2394</v>
      </c>
      <c r="AA4" s="1">
        <v>237</v>
      </c>
      <c r="AB4" s="1">
        <v>6566</v>
      </c>
      <c r="AC4" s="1">
        <v>2132</v>
      </c>
      <c r="AD4" s="1">
        <v>194</v>
      </c>
    </row>
    <row r="5" spans="1:30">
      <c r="A5" s="1">
        <v>73</v>
      </c>
      <c r="B5" s="1" t="s">
        <v>32</v>
      </c>
      <c r="C5" s="1" t="str">
        <f>VLOOKUP(D5,Sheet2!A:B,2,FALSE)</f>
        <v>ESP</v>
      </c>
      <c r="D5" s="1" t="s">
        <v>35</v>
      </c>
      <c r="E5" s="3">
        <f>VLOOKUP(C5,Sheet2!B:C,2,0)/1000</f>
        <v>46723.749</v>
      </c>
      <c r="F5" s="3">
        <v>200000</v>
      </c>
      <c r="G5" s="1">
        <v>9191</v>
      </c>
      <c r="H5" s="1">
        <v>571</v>
      </c>
      <c r="I5" s="1">
        <v>309</v>
      </c>
      <c r="J5" s="1">
        <v>6043</v>
      </c>
      <c r="K5" s="1">
        <v>517</v>
      </c>
      <c r="L5" s="1">
        <v>191</v>
      </c>
      <c r="M5" s="1">
        <v>4209</v>
      </c>
      <c r="N5" s="1">
        <v>189</v>
      </c>
      <c r="O5" s="1">
        <v>120</v>
      </c>
      <c r="P5" s="1">
        <v>2968</v>
      </c>
      <c r="Q5" s="1">
        <v>183</v>
      </c>
      <c r="R5" s="1">
        <v>64</v>
      </c>
      <c r="S5" s="1">
        <v>2174</v>
      </c>
      <c r="T5" s="1">
        <v>183</v>
      </c>
      <c r="U5" s="1">
        <v>49</v>
      </c>
      <c r="V5" s="1">
        <v>1648</v>
      </c>
      <c r="W5" s="1">
        <v>32</v>
      </c>
      <c r="X5" s="1">
        <v>35</v>
      </c>
      <c r="Y5" s="1">
        <v>1046</v>
      </c>
      <c r="Z5" s="1">
        <v>32</v>
      </c>
      <c r="AA5" s="1">
        <v>26</v>
      </c>
      <c r="AB5" s="1">
        <v>613</v>
      </c>
      <c r="AC5" s="1">
        <v>30</v>
      </c>
      <c r="AD5" s="1">
        <v>17</v>
      </c>
    </row>
    <row r="6" spans="1:30">
      <c r="A6" s="1">
        <v>38</v>
      </c>
      <c r="B6" s="1" t="s">
        <v>30</v>
      </c>
      <c r="C6" s="1" t="str">
        <f>VLOOKUP(D6,Sheet2!A:B,2,FALSE)</f>
        <v>KOR</v>
      </c>
      <c r="D6" s="1" t="s">
        <v>36</v>
      </c>
      <c r="E6" s="3">
        <f>VLOOKUP(C6,Sheet2!B:C,2,0)/1000</f>
        <v>51635.256</v>
      </c>
      <c r="F6" s="3">
        <v>1070566</v>
      </c>
      <c r="G6" s="1">
        <v>8236</v>
      </c>
      <c r="H6" s="1">
        <v>1137</v>
      </c>
      <c r="I6" s="1">
        <v>77</v>
      </c>
      <c r="J6" s="1">
        <v>8086</v>
      </c>
      <c r="K6" s="1">
        <v>714</v>
      </c>
      <c r="L6" s="1">
        <v>72</v>
      </c>
      <c r="M6" s="1">
        <v>7979</v>
      </c>
      <c r="N6" s="1">
        <v>510</v>
      </c>
      <c r="O6" s="1">
        <v>72</v>
      </c>
      <c r="P6" s="1">
        <v>7869</v>
      </c>
      <c r="Q6" s="1">
        <v>333</v>
      </c>
      <c r="R6" s="1">
        <v>66</v>
      </c>
      <c r="S6" s="1">
        <v>7755</v>
      </c>
      <c r="T6" s="1">
        <v>288</v>
      </c>
      <c r="U6" s="1">
        <v>65</v>
      </c>
      <c r="V6" s="1">
        <v>7515</v>
      </c>
      <c r="W6" s="1">
        <v>247</v>
      </c>
      <c r="X6" s="1">
        <v>65</v>
      </c>
      <c r="Y6" s="1">
        <v>7478</v>
      </c>
      <c r="Z6" s="1">
        <v>166</v>
      </c>
      <c r="AA6" s="1">
        <v>53</v>
      </c>
      <c r="AB6" s="1">
        <v>7313</v>
      </c>
      <c r="AC6" s="1">
        <v>130</v>
      </c>
      <c r="AD6" s="1">
        <v>50</v>
      </c>
    </row>
    <row r="7" spans="1:30">
      <c r="A7" s="1">
        <v>75</v>
      </c>
      <c r="B7" s="1" t="s">
        <v>32</v>
      </c>
      <c r="C7" s="1" t="str">
        <f>VLOOKUP(D7,Sheet2!A:B,2,FALSE)</f>
        <v>DEU</v>
      </c>
      <c r="D7" s="1" t="s">
        <v>37</v>
      </c>
      <c r="E7" s="3">
        <f>VLOOKUP(C7,Sheet2!B:C,2,0)/1000</f>
        <v>82927.922</v>
      </c>
      <c r="F7" s="3">
        <v>129150</v>
      </c>
      <c r="G7" s="1">
        <v>5917</v>
      </c>
      <c r="H7" s="1">
        <v>49</v>
      </c>
      <c r="I7" s="1">
        <v>13</v>
      </c>
      <c r="J7" s="1">
        <v>3718</v>
      </c>
      <c r="K7" s="1">
        <v>46</v>
      </c>
      <c r="L7" s="1">
        <v>8</v>
      </c>
      <c r="M7" s="1">
        <v>3117</v>
      </c>
      <c r="N7" s="1">
        <v>27</v>
      </c>
      <c r="O7" s="1">
        <v>7</v>
      </c>
      <c r="P7" s="1">
        <v>2078</v>
      </c>
      <c r="Q7" s="1">
        <v>25</v>
      </c>
      <c r="R7" s="1">
        <v>3</v>
      </c>
      <c r="S7" s="1">
        <v>1565</v>
      </c>
      <c r="T7" s="1">
        <v>18</v>
      </c>
      <c r="U7" s="1">
        <v>3</v>
      </c>
      <c r="V7" s="1">
        <v>1224</v>
      </c>
      <c r="W7" s="1">
        <v>18</v>
      </c>
      <c r="X7" s="1">
        <v>2</v>
      </c>
      <c r="Y7" s="1">
        <v>1151</v>
      </c>
      <c r="Z7" s="1">
        <v>18</v>
      </c>
      <c r="AA7" s="1"/>
      <c r="AB7" s="1">
        <v>847</v>
      </c>
      <c r="AC7" s="1">
        <v>18</v>
      </c>
      <c r="AD7" s="1"/>
    </row>
    <row r="8" spans="1:30">
      <c r="A8" s="1">
        <v>55</v>
      </c>
      <c r="B8" s="1" t="s">
        <v>32</v>
      </c>
      <c r="C8" s="1" t="str">
        <f>VLOOKUP(D8,Sheet2!A:B,2,FALSE)</f>
        <v>FRA</v>
      </c>
      <c r="D8" s="1" t="s">
        <v>38</v>
      </c>
      <c r="E8" s="3">
        <f>VLOOKUP(C8,Sheet2!B:C,2,0)/1000</f>
        <v>66987.244</v>
      </c>
      <c r="F8" s="3">
        <v>450000</v>
      </c>
      <c r="G8" s="1">
        <v>5423</v>
      </c>
      <c r="H8" s="1">
        <v>31</v>
      </c>
      <c r="I8" s="1">
        <v>127</v>
      </c>
      <c r="J8" s="1">
        <v>4499</v>
      </c>
      <c r="K8" s="1">
        <v>31</v>
      </c>
      <c r="L8" s="1">
        <v>91</v>
      </c>
      <c r="M8" s="1">
        <v>2876</v>
      </c>
      <c r="N8" s="1">
        <v>12</v>
      </c>
      <c r="O8" s="1">
        <v>61</v>
      </c>
      <c r="P8" s="1">
        <v>2284</v>
      </c>
      <c r="Q8" s="1">
        <v>12</v>
      </c>
      <c r="R8" s="1">
        <v>48</v>
      </c>
      <c r="S8" s="1">
        <v>1784</v>
      </c>
      <c r="T8" s="1">
        <v>12</v>
      </c>
      <c r="U8" s="1">
        <v>33</v>
      </c>
      <c r="V8" s="1">
        <v>1412</v>
      </c>
      <c r="W8" s="1">
        <v>12</v>
      </c>
      <c r="X8" s="1">
        <v>30</v>
      </c>
      <c r="Y8" s="1">
        <v>1209</v>
      </c>
      <c r="Z8" s="1">
        <v>12</v>
      </c>
      <c r="AA8" s="1">
        <v>21</v>
      </c>
      <c r="AB8" s="1">
        <v>949</v>
      </c>
      <c r="AC8" s="1">
        <v>12</v>
      </c>
      <c r="AD8" s="1">
        <v>16</v>
      </c>
    </row>
    <row r="9" spans="1:30">
      <c r="A9" s="1">
        <v>161</v>
      </c>
      <c r="B9" s="1" t="s">
        <v>39</v>
      </c>
      <c r="C9" s="1" t="str">
        <f>VLOOKUP(D9,Sheet2!A:B,2,FALSE)</f>
        <v>USA</v>
      </c>
      <c r="D9" s="1" t="s">
        <v>40</v>
      </c>
      <c r="E9" s="3">
        <f>VLOOKUP(C9,Sheet2!B:C,2,0)/1000</f>
        <v>327167.434</v>
      </c>
      <c r="F9" s="3">
        <v>5081700</v>
      </c>
      <c r="G9" s="1">
        <v>3774</v>
      </c>
      <c r="H9" s="1">
        <v>56</v>
      </c>
      <c r="I9" s="1">
        <v>69</v>
      </c>
      <c r="J9" s="1">
        <v>2329</v>
      </c>
      <c r="K9" s="1">
        <v>41</v>
      </c>
      <c r="L9" s="1">
        <v>50</v>
      </c>
      <c r="M9" s="1">
        <v>1762</v>
      </c>
      <c r="N9" s="1">
        <v>31</v>
      </c>
      <c r="O9" s="1">
        <v>41</v>
      </c>
      <c r="P9" s="1">
        <v>1336</v>
      </c>
      <c r="Q9" s="1">
        <v>15</v>
      </c>
      <c r="R9" s="1">
        <v>38</v>
      </c>
      <c r="S9" s="1">
        <v>1010</v>
      </c>
      <c r="T9" s="1">
        <v>10</v>
      </c>
      <c r="U9" s="1">
        <v>31</v>
      </c>
      <c r="V9" s="1">
        <v>717</v>
      </c>
      <c r="W9" s="1">
        <v>10</v>
      </c>
      <c r="X9" s="1">
        <v>26</v>
      </c>
      <c r="Y9" s="1">
        <v>572</v>
      </c>
      <c r="Z9" s="1">
        <v>10</v>
      </c>
      <c r="AA9" s="1">
        <v>22</v>
      </c>
      <c r="AB9" s="1">
        <v>445</v>
      </c>
      <c r="AC9" s="1">
        <v>10</v>
      </c>
      <c r="AD9" s="1">
        <v>19</v>
      </c>
    </row>
    <row r="10" s="2" customFormat="1" spans="1:30">
      <c r="A10" s="1">
        <v>77</v>
      </c>
      <c r="B10" s="1" t="s">
        <v>32</v>
      </c>
      <c r="C10" s="1" t="str">
        <f>VLOOKUP(D10,Sheet2!A:B,2,FALSE)</f>
        <v>CHE</v>
      </c>
      <c r="D10" s="1" t="s">
        <v>41</v>
      </c>
      <c r="E10" s="3">
        <f>VLOOKUP(C10,Sheet2!B:C,2,0)/1000</f>
        <v>8516.543</v>
      </c>
      <c r="F10" s="3">
        <v>30000</v>
      </c>
      <c r="G10" s="1">
        <v>2220</v>
      </c>
      <c r="H10" s="1">
        <v>4</v>
      </c>
      <c r="I10" s="1">
        <v>13</v>
      </c>
      <c r="J10" s="1">
        <v>1139</v>
      </c>
      <c r="K10" s="1">
        <v>4</v>
      </c>
      <c r="L10" s="1">
        <v>11</v>
      </c>
      <c r="M10" s="1">
        <v>1009</v>
      </c>
      <c r="N10" s="1">
        <v>4</v>
      </c>
      <c r="O10" s="1">
        <v>7</v>
      </c>
      <c r="P10" s="1">
        <v>815</v>
      </c>
      <c r="Q10" s="1">
        <v>4</v>
      </c>
      <c r="R10" s="1">
        <v>4</v>
      </c>
      <c r="S10" s="1">
        <v>645</v>
      </c>
      <c r="T10" s="1">
        <v>3</v>
      </c>
      <c r="U10" s="1">
        <v>3</v>
      </c>
      <c r="V10" s="1">
        <v>476</v>
      </c>
      <c r="W10" s="1">
        <v>3</v>
      </c>
      <c r="X10" s="1">
        <v>3</v>
      </c>
      <c r="Y10" s="1">
        <v>337</v>
      </c>
      <c r="Z10" s="1">
        <v>3</v>
      </c>
      <c r="AA10" s="1">
        <v>2</v>
      </c>
      <c r="AB10" s="1">
        <v>281</v>
      </c>
      <c r="AC10" s="1">
        <v>3</v>
      </c>
      <c r="AD10" s="1">
        <v>2</v>
      </c>
    </row>
    <row r="11" spans="1:30">
      <c r="A11" s="1">
        <v>57</v>
      </c>
      <c r="B11" s="1" t="s">
        <v>32</v>
      </c>
      <c r="C11" s="1" t="str">
        <f>VLOOKUP(D11,Sheet2!A:B,2,FALSE)</f>
        <v>GBR</v>
      </c>
      <c r="D11" s="1" t="s">
        <v>42</v>
      </c>
      <c r="E11" s="3">
        <f>VLOOKUP(C11,Sheet2!B:C,2,0)/1000</f>
        <v>66488.991</v>
      </c>
      <c r="F11" s="3">
        <v>300000</v>
      </c>
      <c r="G11" s="1">
        <v>1543</v>
      </c>
      <c r="H11" s="1">
        <v>19</v>
      </c>
      <c r="I11" s="1">
        <v>35</v>
      </c>
      <c r="J11" s="1">
        <v>1140</v>
      </c>
      <c r="K11" s="1">
        <v>19</v>
      </c>
      <c r="L11" s="1">
        <v>21</v>
      </c>
      <c r="M11" s="1">
        <v>798</v>
      </c>
      <c r="N11" s="1">
        <v>18</v>
      </c>
      <c r="O11" s="1">
        <v>10</v>
      </c>
      <c r="P11" s="1">
        <v>590</v>
      </c>
      <c r="Q11" s="1">
        <v>18</v>
      </c>
      <c r="R11" s="1">
        <v>10</v>
      </c>
      <c r="S11" s="1">
        <v>456</v>
      </c>
      <c r="T11" s="1">
        <v>18</v>
      </c>
      <c r="U11" s="1">
        <v>6</v>
      </c>
      <c r="V11" s="1">
        <v>321</v>
      </c>
      <c r="W11" s="1">
        <v>18</v>
      </c>
      <c r="X11" s="1">
        <v>6</v>
      </c>
      <c r="Y11" s="1">
        <v>319</v>
      </c>
      <c r="Z11" s="1">
        <v>18</v>
      </c>
      <c r="AA11" s="1">
        <v>3</v>
      </c>
      <c r="AB11" s="1">
        <v>206</v>
      </c>
      <c r="AC11" s="1">
        <v>18</v>
      </c>
      <c r="AD11" s="1">
        <v>2</v>
      </c>
    </row>
    <row r="12" spans="1:30">
      <c r="A12" s="1">
        <v>60</v>
      </c>
      <c r="B12" s="1" t="s">
        <v>32</v>
      </c>
      <c r="C12" s="1" t="str">
        <f>VLOOKUP(D12,Sheet2!A:B,2,FALSE)</f>
        <v>NLD</v>
      </c>
      <c r="D12" s="1" t="s">
        <v>43</v>
      </c>
      <c r="E12" s="3">
        <f>VLOOKUP(C12,Sheet2!B:C,2,0)/1000</f>
        <v>17231.017</v>
      </c>
      <c r="F12" s="3">
        <v>80198</v>
      </c>
      <c r="G12" s="1">
        <v>1413</v>
      </c>
      <c r="H12" s="1"/>
      <c r="I12" s="1">
        <v>24</v>
      </c>
      <c r="J12" s="1">
        <v>959</v>
      </c>
      <c r="K12" s="1"/>
      <c r="L12" s="1">
        <v>10</v>
      </c>
      <c r="M12" s="1">
        <v>804</v>
      </c>
      <c r="N12" s="1"/>
      <c r="O12" s="1">
        <v>10</v>
      </c>
      <c r="P12" s="1">
        <v>614</v>
      </c>
      <c r="Q12" s="1"/>
      <c r="R12" s="1">
        <v>5</v>
      </c>
      <c r="S12" s="1">
        <v>503</v>
      </c>
      <c r="T12" s="1"/>
      <c r="U12" s="1">
        <v>5</v>
      </c>
      <c r="V12" s="1">
        <v>382</v>
      </c>
      <c r="W12" s="1"/>
      <c r="X12" s="1">
        <v>4</v>
      </c>
      <c r="Y12" s="1">
        <v>321</v>
      </c>
      <c r="Z12" s="1"/>
      <c r="AA12" s="1">
        <v>3</v>
      </c>
      <c r="AB12" s="1">
        <v>265</v>
      </c>
      <c r="AC12" s="1"/>
      <c r="AD12" s="1">
        <v>3</v>
      </c>
    </row>
    <row r="13" spans="1:30">
      <c r="A13" s="1">
        <v>59</v>
      </c>
      <c r="B13" s="1" t="s">
        <v>32</v>
      </c>
      <c r="C13" s="1" t="str">
        <f>VLOOKUP(D13,Sheet2!A:B,2,FALSE)</f>
        <v>NOR</v>
      </c>
      <c r="D13" s="1" t="s">
        <v>44</v>
      </c>
      <c r="E13" s="3">
        <f>VLOOKUP(C13,Sheet2!B:C,2,0)/1000</f>
        <v>5314.336</v>
      </c>
      <c r="F13" s="3">
        <v>5485</v>
      </c>
      <c r="G13" s="1">
        <v>1256</v>
      </c>
      <c r="H13" s="1">
        <v>1</v>
      </c>
      <c r="I13" s="1">
        <v>3</v>
      </c>
      <c r="J13" s="1">
        <v>996</v>
      </c>
      <c r="K13" s="1">
        <v>1</v>
      </c>
      <c r="L13" s="1">
        <v>1</v>
      </c>
      <c r="M13" s="1">
        <v>800</v>
      </c>
      <c r="N13" s="1">
        <v>1</v>
      </c>
      <c r="O13" s="1">
        <v>1</v>
      </c>
      <c r="P13" s="1">
        <v>703</v>
      </c>
      <c r="Q13" s="1">
        <v>1</v>
      </c>
      <c r="R13" s="1"/>
      <c r="S13" s="1">
        <v>400</v>
      </c>
      <c r="T13" s="1">
        <v>1</v>
      </c>
      <c r="U13" s="1"/>
      <c r="V13" s="1">
        <v>227</v>
      </c>
      <c r="W13" s="1"/>
      <c r="X13" s="1"/>
      <c r="Y13" s="1">
        <v>176</v>
      </c>
      <c r="Z13" s="1"/>
      <c r="AA13" s="1"/>
      <c r="AB13" s="1">
        <v>147</v>
      </c>
      <c r="AC13" s="1"/>
      <c r="AD13" s="1"/>
    </row>
    <row r="14" spans="1:30">
      <c r="A14" s="1">
        <v>61</v>
      </c>
      <c r="B14" s="1" t="s">
        <v>32</v>
      </c>
      <c r="C14" s="1" t="str">
        <f>VLOOKUP(D14,Sheet2!A:B,2,FALSE)</f>
        <v>BEL</v>
      </c>
      <c r="D14" s="1" t="s">
        <v>45</v>
      </c>
      <c r="E14" s="3">
        <f>VLOOKUP(C14,Sheet2!B:C,2,0)/1000</f>
        <v>11422.068</v>
      </c>
      <c r="F14" s="3">
        <v>7000</v>
      </c>
      <c r="G14" s="1">
        <v>1085</v>
      </c>
      <c r="H14" s="1">
        <v>1</v>
      </c>
      <c r="I14" s="1">
        <v>4</v>
      </c>
      <c r="J14" s="1">
        <v>689</v>
      </c>
      <c r="K14" s="1">
        <v>1</v>
      </c>
      <c r="L14" s="1">
        <v>4</v>
      </c>
      <c r="M14" s="1">
        <v>556</v>
      </c>
      <c r="N14" s="1">
        <v>1</v>
      </c>
      <c r="O14" s="1">
        <v>3</v>
      </c>
      <c r="P14" s="1">
        <v>399</v>
      </c>
      <c r="Q14" s="1">
        <v>1</v>
      </c>
      <c r="R14" s="1">
        <v>3</v>
      </c>
      <c r="S14" s="1">
        <v>314</v>
      </c>
      <c r="T14" s="1">
        <v>1</v>
      </c>
      <c r="U14" s="1">
        <v>1</v>
      </c>
      <c r="V14" s="1">
        <v>267</v>
      </c>
      <c r="W14" s="1">
        <v>1</v>
      </c>
      <c r="X14" s="1"/>
      <c r="Y14" s="1">
        <v>239</v>
      </c>
      <c r="Z14" s="1">
        <v>1</v>
      </c>
      <c r="AA14" s="1"/>
      <c r="AB14" s="1">
        <v>200</v>
      </c>
      <c r="AC14" s="1">
        <v>1</v>
      </c>
      <c r="AD14" s="1"/>
    </row>
    <row r="15" spans="1:30">
      <c r="A15" s="1">
        <v>63</v>
      </c>
      <c r="B15" s="1" t="s">
        <v>32</v>
      </c>
      <c r="C15" s="1" t="str">
        <f>VLOOKUP(D15,Sheet2!A:B,2,FALSE)</f>
        <v>SWE</v>
      </c>
      <c r="D15" s="1" t="s">
        <v>46</v>
      </c>
      <c r="E15" s="3">
        <f>VLOOKUP(C15,Sheet2!B:C,2,0)/1000</f>
        <v>10183.175</v>
      </c>
      <c r="F15" s="3">
        <v>31000</v>
      </c>
      <c r="G15" s="1">
        <v>1023</v>
      </c>
      <c r="H15" s="1">
        <v>1</v>
      </c>
      <c r="I15" s="1">
        <v>2</v>
      </c>
      <c r="J15" s="1">
        <v>814</v>
      </c>
      <c r="K15" s="1">
        <v>1</v>
      </c>
      <c r="L15" s="1">
        <v>2</v>
      </c>
      <c r="M15" s="1">
        <v>687</v>
      </c>
      <c r="N15" s="1">
        <v>1</v>
      </c>
      <c r="O15" s="1">
        <v>1</v>
      </c>
      <c r="P15" s="1">
        <v>635</v>
      </c>
      <c r="Q15" s="1">
        <v>1</v>
      </c>
      <c r="R15" s="1">
        <v>1</v>
      </c>
      <c r="S15" s="1">
        <v>464</v>
      </c>
      <c r="T15" s="1">
        <v>1</v>
      </c>
      <c r="U15" s="1"/>
      <c r="V15" s="1">
        <v>326</v>
      </c>
      <c r="W15" s="1"/>
      <c r="X15" s="1"/>
      <c r="Y15" s="1">
        <v>248</v>
      </c>
      <c r="Z15" s="1"/>
      <c r="AA15" s="1"/>
      <c r="AB15" s="1">
        <v>168</v>
      </c>
      <c r="AC15" s="1"/>
      <c r="AD15" s="1"/>
    </row>
    <row r="16" spans="1:30">
      <c r="A16" s="1">
        <v>54</v>
      </c>
      <c r="B16" s="1" t="s">
        <v>32</v>
      </c>
      <c r="C16" s="1" t="str">
        <f>VLOOKUP(D16,Sheet2!A:B,2,FALSE)</f>
        <v>DNK</v>
      </c>
      <c r="D16" s="1" t="s">
        <v>47</v>
      </c>
      <c r="E16" s="3">
        <f>VLOOKUP(C16,Sheet2!B:C,2,0)/1000</f>
        <v>5797.446</v>
      </c>
      <c r="F16" s="3"/>
      <c r="G16" s="1">
        <v>898</v>
      </c>
      <c r="H16" s="1">
        <v>1</v>
      </c>
      <c r="I16" s="1">
        <v>3</v>
      </c>
      <c r="J16" s="1">
        <v>827</v>
      </c>
      <c r="K16" s="1">
        <v>1</v>
      </c>
      <c r="L16" s="1"/>
      <c r="M16" s="1">
        <v>785</v>
      </c>
      <c r="N16" s="1">
        <v>1</v>
      </c>
      <c r="O16" s="1"/>
      <c r="P16" s="1">
        <v>615</v>
      </c>
      <c r="Q16" s="1">
        <v>1</v>
      </c>
      <c r="R16" s="1"/>
      <c r="S16" s="1">
        <v>340</v>
      </c>
      <c r="T16" s="1">
        <v>1</v>
      </c>
      <c r="U16" s="1"/>
      <c r="V16" s="1">
        <v>156</v>
      </c>
      <c r="W16" s="1">
        <v>1</v>
      </c>
      <c r="X16" s="1"/>
      <c r="Y16" s="1">
        <v>35</v>
      </c>
      <c r="Z16" s="1">
        <v>1</v>
      </c>
      <c r="AA16" s="1"/>
      <c r="AB16" s="1">
        <v>27</v>
      </c>
      <c r="AC16" s="1"/>
      <c r="AD16" s="1"/>
    </row>
    <row r="17" spans="1:30">
      <c r="A17" s="1">
        <v>68</v>
      </c>
      <c r="B17" s="1" t="s">
        <v>32</v>
      </c>
      <c r="C17" s="1" t="str">
        <f>VLOOKUP(D17,Sheet2!A:B,2,FALSE)</f>
        <v>AUT</v>
      </c>
      <c r="D17" s="1" t="s">
        <v>48</v>
      </c>
      <c r="E17" s="3">
        <f>VLOOKUP(C17,Sheet2!B:C,2,0)/1000</f>
        <v>8847.037</v>
      </c>
      <c r="F17" s="3"/>
      <c r="G17" s="1">
        <v>860</v>
      </c>
      <c r="H17" s="1">
        <v>6</v>
      </c>
      <c r="I17" s="1">
        <v>1</v>
      </c>
      <c r="J17" s="1">
        <v>655</v>
      </c>
      <c r="K17" s="1">
        <v>6</v>
      </c>
      <c r="L17" s="1">
        <v>1</v>
      </c>
      <c r="M17" s="1">
        <v>361</v>
      </c>
      <c r="N17" s="1">
        <v>4</v>
      </c>
      <c r="O17" s="1">
        <v>1</v>
      </c>
      <c r="P17" s="1">
        <v>302</v>
      </c>
      <c r="Q17" s="1">
        <v>4</v>
      </c>
      <c r="R17" s="1">
        <v>1</v>
      </c>
      <c r="S17" s="1">
        <v>182</v>
      </c>
      <c r="T17" s="1">
        <v>4</v>
      </c>
      <c r="U17" s="1"/>
      <c r="V17" s="1">
        <v>157</v>
      </c>
      <c r="W17" s="1">
        <v>2</v>
      </c>
      <c r="X17" s="1"/>
      <c r="Y17" s="1">
        <v>104</v>
      </c>
      <c r="Z17" s="1"/>
      <c r="AA17" s="1"/>
      <c r="AB17" s="1">
        <v>104</v>
      </c>
      <c r="AC17" s="1"/>
      <c r="AD17" s="1"/>
    </row>
    <row r="18" s="12" customFormat="1" spans="1:30">
      <c r="A18" s="14">
        <v>22</v>
      </c>
      <c r="B18" s="14" t="s">
        <v>30</v>
      </c>
      <c r="C18" s="14" t="str">
        <f>VLOOKUP(D18,Sheet2!A:B,2,FALSE)</f>
        <v>JPN</v>
      </c>
      <c r="D18" s="14" t="s">
        <v>49</v>
      </c>
      <c r="E18" s="15">
        <f>VLOOKUP(C18,Sheet2!B:C,2,0)/1000</f>
        <v>126529.1</v>
      </c>
      <c r="F18" s="15"/>
      <c r="G18" s="14">
        <v>835</v>
      </c>
      <c r="H18" s="14">
        <v>144</v>
      </c>
      <c r="I18" s="14">
        <v>28</v>
      </c>
      <c r="J18" s="14">
        <v>786</v>
      </c>
      <c r="K18" s="14">
        <v>135</v>
      </c>
      <c r="L18" s="14">
        <v>20</v>
      </c>
      <c r="M18" s="14">
        <v>675</v>
      </c>
      <c r="N18" s="14">
        <v>135</v>
      </c>
      <c r="O18" s="14">
        <v>19</v>
      </c>
      <c r="P18" s="14">
        <v>620</v>
      </c>
      <c r="Q18" s="14">
        <v>135</v>
      </c>
      <c r="R18" s="14">
        <v>15</v>
      </c>
      <c r="S18" s="14">
        <v>568</v>
      </c>
      <c r="T18" s="14">
        <v>135</v>
      </c>
      <c r="U18" s="14">
        <v>12</v>
      </c>
      <c r="V18" s="14">
        <v>514</v>
      </c>
      <c r="W18" s="14">
        <v>135</v>
      </c>
      <c r="X18" s="14">
        <v>9</v>
      </c>
      <c r="Y18" s="14">
        <v>488</v>
      </c>
      <c r="Z18" s="14">
        <v>135</v>
      </c>
      <c r="AA18" s="14">
        <v>7</v>
      </c>
      <c r="AB18" s="14">
        <v>455</v>
      </c>
      <c r="AC18" s="14">
        <v>135</v>
      </c>
      <c r="AD18" s="14">
        <v>6</v>
      </c>
    </row>
    <row r="19" spans="1:30">
      <c r="A19" s="1">
        <v>23</v>
      </c>
      <c r="B19" s="1" t="s">
        <v>30</v>
      </c>
      <c r="C19" s="1" t="str">
        <f>VLOOKUP(D19,Sheet2!A:B,2,FALSE)</f>
        <v>MYS</v>
      </c>
      <c r="D19" s="1" t="s">
        <v>50</v>
      </c>
      <c r="E19" s="3">
        <f>VLOOKUP(C19,Sheet2!B:C,2,0)/1000</f>
        <v>31528.585</v>
      </c>
      <c r="F19" s="3"/>
      <c r="G19" s="1">
        <v>553</v>
      </c>
      <c r="H19" s="1">
        <v>35</v>
      </c>
      <c r="I19" s="1"/>
      <c r="J19" s="1">
        <v>238</v>
      </c>
      <c r="K19" s="1">
        <v>35</v>
      </c>
      <c r="L19" s="1"/>
      <c r="M19" s="1">
        <v>197</v>
      </c>
      <c r="N19" s="1">
        <v>32</v>
      </c>
      <c r="O19" s="1"/>
      <c r="P19" s="1">
        <v>158</v>
      </c>
      <c r="Q19" s="1">
        <v>32</v>
      </c>
      <c r="R19" s="1"/>
      <c r="S19" s="1">
        <v>149</v>
      </c>
      <c r="T19" s="1">
        <v>25</v>
      </c>
      <c r="U19" s="1"/>
      <c r="V19" s="1">
        <v>129</v>
      </c>
      <c r="W19" s="1">
        <v>25</v>
      </c>
      <c r="X19" s="1"/>
      <c r="Y19" s="1">
        <v>117</v>
      </c>
      <c r="Z19" s="1">
        <v>24</v>
      </c>
      <c r="AA19" s="1"/>
      <c r="AB19" s="1">
        <v>99</v>
      </c>
      <c r="AC19" s="1">
        <v>24</v>
      </c>
      <c r="AD19" s="1"/>
    </row>
    <row r="20" spans="1:30">
      <c r="A20" s="1">
        <v>31</v>
      </c>
      <c r="B20" s="1" t="s">
        <v>30</v>
      </c>
      <c r="C20" s="1" t="str">
        <f>VLOOKUP(D20,Sheet2!A:B,2,FALSE)</f>
        <v>QAT</v>
      </c>
      <c r="D20" s="1" t="s">
        <v>51</v>
      </c>
      <c r="E20" s="3">
        <f>VLOOKUP(C20,Sheet2!B:C,2,0)/1000</f>
        <v>2781.677</v>
      </c>
      <c r="F20" s="3"/>
      <c r="G20" s="1">
        <v>439</v>
      </c>
      <c r="H20" s="1">
        <v>4</v>
      </c>
      <c r="I20" s="1"/>
      <c r="J20" s="1">
        <v>338</v>
      </c>
      <c r="K20" s="1"/>
      <c r="L20" s="1"/>
      <c r="M20" s="1">
        <v>263</v>
      </c>
      <c r="N20" s="1"/>
      <c r="O20" s="1"/>
      <c r="P20" s="1">
        <v>263</v>
      </c>
      <c r="Q20" s="1"/>
      <c r="R20" s="1"/>
      <c r="S20" s="1">
        <v>24</v>
      </c>
      <c r="T20" s="1"/>
      <c r="U20" s="1"/>
      <c r="V20" s="1">
        <v>18</v>
      </c>
      <c r="W20" s="1"/>
      <c r="X20" s="1"/>
      <c r="Y20" s="1">
        <v>15</v>
      </c>
      <c r="Z20" s="1"/>
      <c r="AA20" s="1"/>
      <c r="AB20" s="1">
        <v>12</v>
      </c>
      <c r="AC20" s="1"/>
      <c r="AD20" s="1"/>
    </row>
    <row r="21" spans="1:30">
      <c r="A21" s="1">
        <v>149</v>
      </c>
      <c r="B21" s="1" t="s">
        <v>52</v>
      </c>
      <c r="C21" s="1" t="str">
        <f>VLOOKUP(D21,Sheet2!A:B,2,FALSE)</f>
        <v>AUS</v>
      </c>
      <c r="D21" s="1" t="s">
        <v>53</v>
      </c>
      <c r="E21" s="3">
        <f>VLOOKUP(C21,Sheet2!B:C,2,0)/1000</f>
        <v>24992.369</v>
      </c>
      <c r="F21" s="3"/>
      <c r="G21" s="1">
        <v>368</v>
      </c>
      <c r="H21" s="1">
        <v>27</v>
      </c>
      <c r="I21" s="1">
        <v>6</v>
      </c>
      <c r="J21" s="1">
        <v>236</v>
      </c>
      <c r="K21" s="1">
        <v>26</v>
      </c>
      <c r="L21" s="1">
        <v>3</v>
      </c>
      <c r="M21" s="1">
        <v>159</v>
      </c>
      <c r="N21" s="1">
        <v>26</v>
      </c>
      <c r="O21" s="1">
        <v>3</v>
      </c>
      <c r="P21" s="1">
        <v>159</v>
      </c>
      <c r="Q21" s="1">
        <v>26</v>
      </c>
      <c r="R21" s="1">
        <v>3</v>
      </c>
      <c r="S21" s="1">
        <v>117</v>
      </c>
      <c r="T21" s="1">
        <v>22</v>
      </c>
      <c r="U21" s="1">
        <v>3</v>
      </c>
      <c r="V21" s="1">
        <v>101</v>
      </c>
      <c r="W21" s="1">
        <v>22</v>
      </c>
      <c r="X21" s="1">
        <v>3</v>
      </c>
      <c r="Y21" s="1">
        <v>83</v>
      </c>
      <c r="Z21" s="1">
        <v>22</v>
      </c>
      <c r="AA21" s="1">
        <v>3</v>
      </c>
      <c r="AB21" s="1">
        <v>76</v>
      </c>
      <c r="AC21" s="1">
        <v>22</v>
      </c>
      <c r="AD21" s="1">
        <v>3</v>
      </c>
    </row>
    <row r="22" spans="1:30">
      <c r="A22" s="1">
        <v>15</v>
      </c>
      <c r="B22" s="1" t="s">
        <v>30</v>
      </c>
      <c r="C22" s="1" t="str">
        <f>VLOOKUP(D22,Sheet2!A:B,2,FALSE)</f>
        <v>ISR</v>
      </c>
      <c r="D22" s="1" t="s">
        <v>54</v>
      </c>
      <c r="E22" s="3">
        <f>VLOOKUP(C22,Sheet2!B:C,2,0)/1000</f>
        <v>8883.8</v>
      </c>
      <c r="F22" s="3"/>
      <c r="G22" s="1">
        <v>344</v>
      </c>
      <c r="H22" s="1">
        <v>4</v>
      </c>
      <c r="I22" s="1"/>
      <c r="J22" s="1">
        <v>161</v>
      </c>
      <c r="K22" s="1">
        <v>4</v>
      </c>
      <c r="L22" s="1"/>
      <c r="M22" s="1">
        <v>126</v>
      </c>
      <c r="N22" s="1">
        <v>4</v>
      </c>
      <c r="O22" s="1"/>
      <c r="P22" s="1">
        <v>100</v>
      </c>
      <c r="Q22" s="1">
        <v>4</v>
      </c>
      <c r="R22" s="1"/>
      <c r="S22" s="1">
        <v>76</v>
      </c>
      <c r="T22" s="1">
        <v>4</v>
      </c>
      <c r="U22" s="1"/>
      <c r="V22" s="1">
        <v>50</v>
      </c>
      <c r="W22" s="1">
        <v>4</v>
      </c>
      <c r="X22" s="1"/>
      <c r="Y22" s="1">
        <v>39</v>
      </c>
      <c r="Z22" s="1">
        <v>2</v>
      </c>
      <c r="AA22" s="1"/>
      <c r="AB22" s="1">
        <v>25</v>
      </c>
      <c r="AC22" s="1">
        <v>2</v>
      </c>
      <c r="AD22" s="1"/>
    </row>
    <row r="23" spans="1:30">
      <c r="A23" s="1">
        <v>169</v>
      </c>
      <c r="B23" s="1" t="s">
        <v>39</v>
      </c>
      <c r="C23" s="1" t="str">
        <f>VLOOKUP(D23,Sheet2!A:B,2,FALSE)</f>
        <v>CAN</v>
      </c>
      <c r="D23" s="1" t="s">
        <v>55</v>
      </c>
      <c r="E23" s="3">
        <f>VLOOKUP(C23,Sheet2!B:C,2,0)/1000</f>
        <v>37058.856</v>
      </c>
      <c r="F23" s="3"/>
      <c r="G23" s="1">
        <v>343</v>
      </c>
      <c r="H23" s="1">
        <v>11</v>
      </c>
      <c r="I23" s="1">
        <v>1</v>
      </c>
      <c r="J23" s="1">
        <v>225</v>
      </c>
      <c r="K23" s="1">
        <v>11</v>
      </c>
      <c r="L23" s="1">
        <v>1</v>
      </c>
      <c r="M23" s="1">
        <v>158</v>
      </c>
      <c r="N23" s="1">
        <v>11</v>
      </c>
      <c r="O23" s="1">
        <v>1</v>
      </c>
      <c r="P23" s="1">
        <v>118</v>
      </c>
      <c r="Q23" s="1">
        <v>9</v>
      </c>
      <c r="R23" s="1">
        <v>1</v>
      </c>
      <c r="S23" s="1">
        <v>95</v>
      </c>
      <c r="T23" s="1">
        <v>8</v>
      </c>
      <c r="U23" s="1">
        <v>1</v>
      </c>
      <c r="V23" s="1">
        <v>77</v>
      </c>
      <c r="W23" s="1">
        <v>7</v>
      </c>
      <c r="X23" s="1">
        <v>1</v>
      </c>
      <c r="Y23" s="1">
        <v>68</v>
      </c>
      <c r="Z23" s="1">
        <v>7</v>
      </c>
      <c r="AA23" s="1"/>
      <c r="AB23" s="1">
        <v>60</v>
      </c>
      <c r="AC23" s="1">
        <v>7</v>
      </c>
      <c r="AD23" s="1"/>
    </row>
    <row r="24" spans="1:30">
      <c r="A24" s="1">
        <v>58</v>
      </c>
      <c r="B24" s="1" t="s">
        <v>32</v>
      </c>
      <c r="C24" s="1" t="str">
        <f>VLOOKUP(D24,Sheet2!A:B,2,FALSE)</f>
        <v>GRC</v>
      </c>
      <c r="D24" s="1" t="s">
        <v>56</v>
      </c>
      <c r="E24" s="3">
        <f>VLOOKUP(C24,Sheet2!B:C,2,0)/1000</f>
        <v>10727.668</v>
      </c>
      <c r="F24" s="3"/>
      <c r="G24" s="1">
        <v>331</v>
      </c>
      <c r="H24" s="1">
        <v>10</v>
      </c>
      <c r="I24" s="1">
        <v>4</v>
      </c>
      <c r="J24" s="1">
        <v>190</v>
      </c>
      <c r="K24" s="1"/>
      <c r="L24" s="1">
        <v>3</v>
      </c>
      <c r="M24" s="1">
        <v>117</v>
      </c>
      <c r="N24" s="1"/>
      <c r="O24" s="1">
        <v>1</v>
      </c>
      <c r="P24" s="1">
        <v>99</v>
      </c>
      <c r="Q24" s="1"/>
      <c r="R24" s="1"/>
      <c r="S24" s="1">
        <v>99</v>
      </c>
      <c r="T24" s="1"/>
      <c r="U24" s="1"/>
      <c r="V24" s="1">
        <v>89</v>
      </c>
      <c r="W24" s="1"/>
      <c r="X24" s="1"/>
      <c r="Y24" s="1">
        <v>73</v>
      </c>
      <c r="Z24" s="1"/>
      <c r="AA24" s="1"/>
      <c r="AB24" s="1">
        <v>73</v>
      </c>
      <c r="AC24" s="1"/>
      <c r="AD24" s="1"/>
    </row>
    <row r="25" spans="1:30">
      <c r="A25" s="1">
        <v>88</v>
      </c>
      <c r="B25" s="1" t="s">
        <v>32</v>
      </c>
      <c r="C25" s="1" t="str">
        <f>VLOOKUP(D25,Sheet2!A:B,2,FALSE)</f>
        <v>CZE</v>
      </c>
      <c r="D25" s="1" t="s">
        <v>57</v>
      </c>
      <c r="E25" s="3">
        <f>VLOOKUP(C25,Sheet2!B:C,2,0)/1000</f>
        <v>10625.695</v>
      </c>
      <c r="F25" s="3"/>
      <c r="G25" s="1">
        <v>293</v>
      </c>
      <c r="H25" s="1"/>
      <c r="I25" s="1"/>
      <c r="J25" s="1">
        <v>141</v>
      </c>
      <c r="K25" s="1"/>
      <c r="L25" s="1"/>
      <c r="M25" s="1">
        <v>116</v>
      </c>
      <c r="N25" s="1"/>
      <c r="O25" s="1"/>
      <c r="P25" s="1">
        <v>94</v>
      </c>
      <c r="Q25" s="1"/>
      <c r="R25" s="1"/>
      <c r="S25" s="1">
        <v>61</v>
      </c>
      <c r="T25" s="1"/>
      <c r="U25" s="1"/>
      <c r="V25" s="1">
        <v>40</v>
      </c>
      <c r="W25" s="1"/>
      <c r="X25" s="1"/>
      <c r="Y25" s="1">
        <v>32</v>
      </c>
      <c r="Z25" s="1"/>
      <c r="AA25" s="1"/>
      <c r="AB25" s="1">
        <v>21</v>
      </c>
      <c r="AC25" s="1"/>
      <c r="AD25" s="1"/>
    </row>
    <row r="26" spans="1:30">
      <c r="A26" s="1">
        <v>72</v>
      </c>
      <c r="B26" s="1" t="s">
        <v>32</v>
      </c>
      <c r="C26" s="1" t="str">
        <f>VLOOKUP(D26,Sheet2!A:B,2,FALSE)</f>
        <v>PRT</v>
      </c>
      <c r="D26" s="1" t="s">
        <v>58</v>
      </c>
      <c r="E26" s="3">
        <f>VLOOKUP(C26,Sheet2!B:C,2,0)/1000</f>
        <v>10281.762</v>
      </c>
      <c r="F26" s="3"/>
      <c r="G26" s="1">
        <v>245</v>
      </c>
      <c r="H26" s="1">
        <v>2</v>
      </c>
      <c r="I26" s="1"/>
      <c r="J26" s="1">
        <v>112</v>
      </c>
      <c r="K26" s="1"/>
      <c r="L26" s="1"/>
      <c r="M26" s="1">
        <v>112</v>
      </c>
      <c r="N26" s="1"/>
      <c r="O26" s="1"/>
      <c r="P26" s="1">
        <v>59</v>
      </c>
      <c r="Q26" s="1"/>
      <c r="R26" s="1"/>
      <c r="S26" s="1">
        <v>41</v>
      </c>
      <c r="T26" s="1"/>
      <c r="U26" s="1"/>
      <c r="V26" s="1">
        <v>30</v>
      </c>
      <c r="W26" s="1"/>
      <c r="X26" s="1"/>
      <c r="Y26" s="1">
        <v>30</v>
      </c>
      <c r="Z26" s="1"/>
      <c r="AA26" s="1"/>
      <c r="AB26" s="1">
        <v>18</v>
      </c>
      <c r="AC26" s="1"/>
      <c r="AD26" s="1"/>
    </row>
    <row r="27" s="13" customFormat="1" spans="1:30">
      <c r="A27" s="1">
        <v>69</v>
      </c>
      <c r="B27" s="1" t="s">
        <v>32</v>
      </c>
      <c r="C27" s="1" t="str">
        <f>VLOOKUP(D27,Sheet2!A:B,2,FALSE)</f>
        <v>FIN</v>
      </c>
      <c r="D27" s="1" t="s">
        <v>59</v>
      </c>
      <c r="E27" s="3">
        <f>VLOOKUP(C27,Sheet2!B:C,2,0)/1000</f>
        <v>5518.05</v>
      </c>
      <c r="F27" s="3"/>
      <c r="G27" s="1">
        <v>244</v>
      </c>
      <c r="H27" s="1">
        <v>10</v>
      </c>
      <c r="I27" s="1"/>
      <c r="J27" s="1">
        <v>155</v>
      </c>
      <c r="K27" s="1">
        <v>1</v>
      </c>
      <c r="L27" s="1"/>
      <c r="M27" s="1">
        <v>155</v>
      </c>
      <c r="N27" s="1">
        <v>1</v>
      </c>
      <c r="O27" s="1"/>
      <c r="P27" s="1">
        <v>65</v>
      </c>
      <c r="Q27" s="1">
        <v>1</v>
      </c>
      <c r="R27" s="1"/>
      <c r="S27" s="1">
        <v>40</v>
      </c>
      <c r="T27" s="1">
        <v>1</v>
      </c>
      <c r="U27" s="1"/>
      <c r="V27" s="1">
        <v>40</v>
      </c>
      <c r="W27" s="1">
        <v>1</v>
      </c>
      <c r="X27" s="1"/>
      <c r="Y27" s="1">
        <v>30</v>
      </c>
      <c r="Z27" s="1">
        <v>1</v>
      </c>
      <c r="AA27" s="1"/>
      <c r="AB27" s="1">
        <v>19</v>
      </c>
      <c r="AC27" s="1">
        <v>1</v>
      </c>
      <c r="AD27" s="1"/>
    </row>
    <row r="28" spans="1:30">
      <c r="A28" s="1">
        <v>28</v>
      </c>
      <c r="B28" s="1" t="s">
        <v>30</v>
      </c>
      <c r="C28" s="1" t="str">
        <f>VLOOKUP(D28,Sheet2!A:B,2,FALSE)</f>
        <v>SGP</v>
      </c>
      <c r="D28" s="1" t="s">
        <v>60</v>
      </c>
      <c r="E28" s="3">
        <f>VLOOKUP(C28,Sheet2!B:C,2,0)/1000</f>
        <v>5638.676</v>
      </c>
      <c r="F28" s="3"/>
      <c r="G28" s="1">
        <v>243</v>
      </c>
      <c r="H28" s="1">
        <v>105</v>
      </c>
      <c r="I28" s="1"/>
      <c r="J28" s="1">
        <v>200</v>
      </c>
      <c r="K28" s="1">
        <v>97</v>
      </c>
      <c r="L28" s="1"/>
      <c r="M28" s="1">
        <v>200</v>
      </c>
      <c r="N28" s="1">
        <v>96</v>
      </c>
      <c r="O28" s="1"/>
      <c r="P28" s="1">
        <v>187</v>
      </c>
      <c r="Q28" s="1">
        <v>96</v>
      </c>
      <c r="R28" s="1"/>
      <c r="S28" s="1">
        <v>178</v>
      </c>
      <c r="T28" s="1">
        <v>96</v>
      </c>
      <c r="U28" s="1"/>
      <c r="V28" s="1">
        <v>166</v>
      </c>
      <c r="W28" s="1">
        <v>93</v>
      </c>
      <c r="X28" s="1"/>
      <c r="Y28" s="1">
        <v>160</v>
      </c>
      <c r="Z28" s="1">
        <v>93</v>
      </c>
      <c r="AA28" s="1"/>
      <c r="AB28" s="1">
        <v>150</v>
      </c>
      <c r="AC28" s="1">
        <v>90</v>
      </c>
      <c r="AD28" s="1"/>
    </row>
    <row r="29" spans="1:30">
      <c r="A29" s="1">
        <v>30</v>
      </c>
      <c r="B29" s="1" t="s">
        <v>30</v>
      </c>
      <c r="C29" s="1" t="str">
        <f>VLOOKUP(D29,Sheet2!A:B,2,FALSE)</f>
        <v>BHR</v>
      </c>
      <c r="D29" s="1" t="s">
        <v>61</v>
      </c>
      <c r="E29" s="3">
        <f>VLOOKUP(C29,Sheet2!B:C,2,0)/1000</f>
        <v>1569.439</v>
      </c>
      <c r="F29" s="3"/>
      <c r="G29" s="1">
        <v>221</v>
      </c>
      <c r="H29" s="1">
        <v>77</v>
      </c>
      <c r="I29" s="1"/>
      <c r="J29" s="1">
        <v>211</v>
      </c>
      <c r="K29" s="1">
        <v>60</v>
      </c>
      <c r="L29" s="1"/>
      <c r="M29" s="1">
        <v>210</v>
      </c>
      <c r="N29" s="1">
        <v>35</v>
      </c>
      <c r="O29" s="1"/>
      <c r="P29" s="1">
        <v>195</v>
      </c>
      <c r="Q29" s="1">
        <v>35</v>
      </c>
      <c r="R29" s="1"/>
      <c r="S29" s="1">
        <v>189</v>
      </c>
      <c r="T29" s="1">
        <v>14</v>
      </c>
      <c r="U29" s="1"/>
      <c r="V29" s="1">
        <v>109</v>
      </c>
      <c r="W29" s="1">
        <v>14</v>
      </c>
      <c r="X29" s="1"/>
      <c r="Y29" s="1">
        <v>109</v>
      </c>
      <c r="Z29" s="1">
        <v>14</v>
      </c>
      <c r="AA29" s="1"/>
      <c r="AB29" s="1">
        <v>77</v>
      </c>
      <c r="AC29" s="1">
        <v>6</v>
      </c>
      <c r="AD29" s="1"/>
    </row>
    <row r="30" spans="1:30">
      <c r="A30" s="1">
        <v>83</v>
      </c>
      <c r="B30" s="1" t="s">
        <v>32</v>
      </c>
      <c r="C30" s="1" t="str">
        <f>VLOOKUP(D30,Sheet2!A:B,2,FALSE)</f>
        <v>SVN</v>
      </c>
      <c r="D30" s="1" t="s">
        <v>62</v>
      </c>
      <c r="E30" s="3">
        <f>VLOOKUP(C30,Sheet2!B:C,2,0)/1000</f>
        <v>2067.372</v>
      </c>
      <c r="F30" s="3"/>
      <c r="G30" s="1">
        <v>219</v>
      </c>
      <c r="H30" s="1"/>
      <c r="I30" s="1">
        <v>1</v>
      </c>
      <c r="J30" s="1">
        <v>181</v>
      </c>
      <c r="K30" s="1"/>
      <c r="L30" s="1"/>
      <c r="M30" s="1">
        <v>141</v>
      </c>
      <c r="N30" s="1"/>
      <c r="O30" s="1"/>
      <c r="P30" s="1">
        <v>57</v>
      </c>
      <c r="Q30" s="1"/>
      <c r="R30" s="1"/>
      <c r="S30" s="1">
        <v>47</v>
      </c>
      <c r="T30" s="1"/>
      <c r="U30" s="1"/>
      <c r="V30" s="1">
        <v>25</v>
      </c>
      <c r="W30" s="1"/>
      <c r="X30" s="1"/>
      <c r="Y30" s="1">
        <v>16</v>
      </c>
      <c r="Z30" s="1"/>
      <c r="AA30" s="1"/>
      <c r="AB30" s="1">
        <v>12</v>
      </c>
      <c r="AC30" s="1"/>
      <c r="AD30" s="1"/>
    </row>
    <row r="31" spans="1:30">
      <c r="A31" s="1">
        <v>185</v>
      </c>
      <c r="B31" s="1" t="s">
        <v>63</v>
      </c>
      <c r="C31" s="1" t="str">
        <f>VLOOKUP(D31,Sheet2!A:B,2,FALSE)</f>
        <v>BRA</v>
      </c>
      <c r="D31" s="1" t="s">
        <v>64</v>
      </c>
      <c r="E31" s="3">
        <f>VLOOKUP(C31,Sheet2!B:C,2,0)/1000</f>
        <v>209469.333</v>
      </c>
      <c r="F31" s="3"/>
      <c r="G31" s="1">
        <v>200</v>
      </c>
      <c r="H31" s="1"/>
      <c r="I31" s="1"/>
      <c r="J31" s="1">
        <v>151</v>
      </c>
      <c r="K31" s="1"/>
      <c r="L31" s="1"/>
      <c r="M31" s="1">
        <v>52</v>
      </c>
      <c r="N31" s="1"/>
      <c r="O31" s="1"/>
      <c r="P31" s="1">
        <v>52</v>
      </c>
      <c r="Q31" s="1"/>
      <c r="R31" s="1"/>
      <c r="S31" s="1">
        <v>34</v>
      </c>
      <c r="T31" s="1"/>
      <c r="U31" s="1"/>
      <c r="V31" s="1">
        <v>30</v>
      </c>
      <c r="W31" s="1"/>
      <c r="X31" s="1"/>
      <c r="Y31" s="1">
        <v>25</v>
      </c>
      <c r="Z31" s="1"/>
      <c r="AA31" s="1"/>
      <c r="AB31" s="1">
        <v>19</v>
      </c>
      <c r="AC31" s="1"/>
      <c r="AD31" s="1"/>
    </row>
    <row r="32" spans="1:30">
      <c r="A32" s="16">
        <v>62</v>
      </c>
      <c r="B32" s="16" t="s">
        <v>32</v>
      </c>
      <c r="C32" s="16" t="str">
        <f>VLOOKUP(D32,Sheet2!A:B,2,FALSE)</f>
        <v>ISL</v>
      </c>
      <c r="D32" s="16" t="s">
        <v>65</v>
      </c>
      <c r="E32" s="17">
        <f>VLOOKUP(C32,Sheet2!B:C,2,0)/1000</f>
        <v>353.574</v>
      </c>
      <c r="F32" s="17"/>
      <c r="G32" s="16">
        <v>177</v>
      </c>
      <c r="H32" s="16">
        <v>1</v>
      </c>
      <c r="I32" s="16"/>
      <c r="J32" s="16">
        <v>156</v>
      </c>
      <c r="K32" s="16">
        <v>1</v>
      </c>
      <c r="L32" s="16"/>
      <c r="M32" s="16">
        <v>117</v>
      </c>
      <c r="N32" s="16">
        <v>1</v>
      </c>
      <c r="O32" s="16"/>
      <c r="P32" s="16">
        <v>109</v>
      </c>
      <c r="Q32" s="16">
        <v>1</v>
      </c>
      <c r="R32" s="16"/>
      <c r="S32" s="16">
        <v>61</v>
      </c>
      <c r="T32" s="16">
        <v>1</v>
      </c>
      <c r="U32" s="16"/>
      <c r="V32" s="16">
        <v>55</v>
      </c>
      <c r="W32" s="16">
        <v>1</v>
      </c>
      <c r="X32" s="16"/>
      <c r="Y32" s="16">
        <v>55</v>
      </c>
      <c r="Z32" s="16">
        <v>1</v>
      </c>
      <c r="AA32" s="16"/>
      <c r="AB32" s="16">
        <v>45</v>
      </c>
      <c r="AC32" s="16">
        <v>1</v>
      </c>
      <c r="AD32" s="16"/>
    </row>
    <row r="33" spans="1:30">
      <c r="A33" s="1">
        <v>80</v>
      </c>
      <c r="B33" s="1" t="s">
        <v>32</v>
      </c>
      <c r="C33" s="1" t="str">
        <f>VLOOKUP(D33,Sheet2!A:B,2,FALSE)</f>
        <v>EST</v>
      </c>
      <c r="D33" s="1" t="s">
        <v>66</v>
      </c>
      <c r="E33" s="3">
        <f>VLOOKUP(C33,Sheet2!B:C,2,0)/1000</f>
        <v>1320.884</v>
      </c>
      <c r="F33" s="3"/>
      <c r="G33" s="1">
        <v>171</v>
      </c>
      <c r="H33" s="1"/>
      <c r="I33" s="1"/>
      <c r="J33" s="1">
        <v>79</v>
      </c>
      <c r="K33" s="1"/>
      <c r="L33" s="1"/>
      <c r="M33" s="1">
        <v>41</v>
      </c>
      <c r="N33" s="1"/>
      <c r="O33" s="1"/>
      <c r="P33" s="1">
        <v>16</v>
      </c>
      <c r="Q33" s="1"/>
      <c r="R33" s="1"/>
      <c r="S33" s="1">
        <v>12</v>
      </c>
      <c r="T33" s="1"/>
      <c r="U33" s="1"/>
      <c r="V33" s="1">
        <v>12</v>
      </c>
      <c r="W33" s="1"/>
      <c r="X33" s="1"/>
      <c r="Y33" s="1">
        <v>10</v>
      </c>
      <c r="Z33" s="1"/>
      <c r="AA33" s="1"/>
      <c r="AB33" s="1">
        <v>10</v>
      </c>
      <c r="AC33" s="1"/>
      <c r="AD33" s="1"/>
    </row>
    <row r="34" spans="1:30">
      <c r="A34" s="1">
        <v>70</v>
      </c>
      <c r="B34" s="1" t="s">
        <v>32</v>
      </c>
      <c r="C34" s="1" t="str">
        <f>VLOOKUP(D34,Sheet2!A:B,2,FALSE)</f>
        <v>IRL</v>
      </c>
      <c r="D34" s="1" t="s">
        <v>67</v>
      </c>
      <c r="E34" s="3">
        <f>VLOOKUP(C34,Sheet2!B:C,2,0)/1000</f>
        <v>4853.506</v>
      </c>
      <c r="F34" s="3"/>
      <c r="G34" s="1">
        <v>169</v>
      </c>
      <c r="H34" s="1"/>
      <c r="I34" s="1">
        <v>1</v>
      </c>
      <c r="J34" s="1">
        <v>90</v>
      </c>
      <c r="K34" s="1"/>
      <c r="L34" s="1">
        <v>1</v>
      </c>
      <c r="M34" s="1">
        <v>70</v>
      </c>
      <c r="N34" s="1"/>
      <c r="O34" s="1">
        <v>1</v>
      </c>
      <c r="P34" s="1">
        <v>43</v>
      </c>
      <c r="Q34" s="1"/>
      <c r="R34" s="1">
        <v>1</v>
      </c>
      <c r="S34" s="1">
        <v>34</v>
      </c>
      <c r="T34" s="1"/>
      <c r="U34" s="1"/>
      <c r="V34" s="1">
        <v>24</v>
      </c>
      <c r="W34" s="1"/>
      <c r="X34" s="1"/>
      <c r="Y34" s="1">
        <v>21</v>
      </c>
      <c r="Z34" s="1"/>
      <c r="AA34" s="1"/>
      <c r="AB34" s="1">
        <v>19</v>
      </c>
      <c r="AC34" s="1"/>
      <c r="AD34" s="1"/>
    </row>
    <row r="35" spans="1:30">
      <c r="A35" s="1">
        <v>67</v>
      </c>
      <c r="B35" s="1" t="s">
        <v>32</v>
      </c>
      <c r="C35" s="1" t="str">
        <f>VLOOKUP(D35,Sheet2!A:B,2,FALSE)</f>
        <v>ROU</v>
      </c>
      <c r="D35" s="1" t="s">
        <v>68</v>
      </c>
      <c r="E35" s="3">
        <f>VLOOKUP(C35,Sheet2!B:C,2,0)/1000</f>
        <v>19473.936</v>
      </c>
      <c r="F35" s="3"/>
      <c r="G35" s="1">
        <v>158</v>
      </c>
      <c r="H35" s="1">
        <v>9</v>
      </c>
      <c r="I35" s="1"/>
      <c r="J35" s="1">
        <v>101</v>
      </c>
      <c r="K35" s="1">
        <v>7</v>
      </c>
      <c r="L35" s="1"/>
      <c r="M35" s="1">
        <v>70</v>
      </c>
      <c r="N35" s="1">
        <v>7</v>
      </c>
      <c r="O35" s="1"/>
      <c r="P35" s="1">
        <v>49</v>
      </c>
      <c r="Q35" s="1">
        <v>7</v>
      </c>
      <c r="R35" s="1"/>
      <c r="S35" s="1">
        <v>31</v>
      </c>
      <c r="T35" s="1">
        <v>6</v>
      </c>
      <c r="U35" s="1"/>
      <c r="V35" s="1">
        <v>17</v>
      </c>
      <c r="W35" s="1">
        <v>5</v>
      </c>
      <c r="X35" s="1"/>
      <c r="Y35" s="1">
        <v>15</v>
      </c>
      <c r="Z35" s="1">
        <v>3</v>
      </c>
      <c r="AA35" s="1"/>
      <c r="AB35" s="1">
        <v>13</v>
      </c>
      <c r="AC35" s="1">
        <v>3</v>
      </c>
      <c r="AD35" s="1"/>
    </row>
    <row r="36" spans="1:30">
      <c r="A36" s="1">
        <v>11</v>
      </c>
      <c r="B36" s="1" t="s">
        <v>30</v>
      </c>
      <c r="C36" s="1" t="str">
        <f>VLOOKUP(D36,Sheet2!A:B,2,FALSE)</f>
        <v>THA</v>
      </c>
      <c r="D36" s="1" t="s">
        <v>69</v>
      </c>
      <c r="E36" s="3">
        <f>VLOOKUP(C36,Sheet2!B:C,2,0)/1000</f>
        <v>69428.524</v>
      </c>
      <c r="F36" s="3"/>
      <c r="G36" s="1">
        <v>147</v>
      </c>
      <c r="H36" s="1">
        <v>37</v>
      </c>
      <c r="I36" s="1">
        <v>1</v>
      </c>
      <c r="J36" s="1">
        <v>82</v>
      </c>
      <c r="K36" s="1">
        <v>35</v>
      </c>
      <c r="L36" s="1">
        <v>1</v>
      </c>
      <c r="M36" s="1">
        <v>75</v>
      </c>
      <c r="N36" s="1">
        <v>35</v>
      </c>
      <c r="O36" s="1">
        <v>1</v>
      </c>
      <c r="P36" s="1">
        <v>70</v>
      </c>
      <c r="Q36" s="1">
        <v>35</v>
      </c>
      <c r="R36" s="1">
        <v>1</v>
      </c>
      <c r="S36" s="1">
        <v>59</v>
      </c>
      <c r="T36" s="1">
        <v>34</v>
      </c>
      <c r="U36" s="1">
        <v>1</v>
      </c>
      <c r="V36" s="1">
        <v>53</v>
      </c>
      <c r="W36" s="1">
        <v>33</v>
      </c>
      <c r="X36" s="1">
        <v>1</v>
      </c>
      <c r="Y36" s="1">
        <v>50</v>
      </c>
      <c r="Z36" s="1">
        <v>33</v>
      </c>
      <c r="AA36" s="1">
        <v>1</v>
      </c>
      <c r="AB36" s="1">
        <v>50</v>
      </c>
      <c r="AC36" s="1">
        <v>33</v>
      </c>
      <c r="AD36" s="1">
        <v>1</v>
      </c>
    </row>
    <row r="37" spans="1:30">
      <c r="A37" s="1">
        <v>2</v>
      </c>
      <c r="B37" s="1" t="s">
        <v>30</v>
      </c>
      <c r="C37" s="1" t="str">
        <f>VLOOKUP(D37,Sheet2!A:B,2,FALSE)</f>
        <v>PHL</v>
      </c>
      <c r="D37" s="1" t="s">
        <v>70</v>
      </c>
      <c r="E37" s="3">
        <f>VLOOKUP(C37,Sheet2!B:C,2,0)/1000</f>
        <v>106651.922</v>
      </c>
      <c r="F37" s="3"/>
      <c r="G37" s="1">
        <v>142</v>
      </c>
      <c r="H37" s="1">
        <v>3</v>
      </c>
      <c r="I37" s="1">
        <v>12</v>
      </c>
      <c r="J37" s="1">
        <v>98</v>
      </c>
      <c r="K37" s="1">
        <v>2</v>
      </c>
      <c r="L37" s="1">
        <v>5</v>
      </c>
      <c r="M37" s="1">
        <v>64</v>
      </c>
      <c r="N37" s="1">
        <v>2</v>
      </c>
      <c r="O37" s="1">
        <v>5</v>
      </c>
      <c r="P37" s="1">
        <v>52</v>
      </c>
      <c r="Q37" s="1">
        <v>2</v>
      </c>
      <c r="R37" s="1">
        <v>5</v>
      </c>
      <c r="S37" s="1">
        <v>49</v>
      </c>
      <c r="T37" s="1">
        <v>2</v>
      </c>
      <c r="U37" s="1">
        <v>2</v>
      </c>
      <c r="V37" s="1">
        <v>35</v>
      </c>
      <c r="W37" s="1">
        <v>2</v>
      </c>
      <c r="X37" s="1">
        <v>1</v>
      </c>
      <c r="Y37" s="1">
        <v>20</v>
      </c>
      <c r="Z37" s="1">
        <v>2</v>
      </c>
      <c r="AA37" s="1">
        <v>1</v>
      </c>
      <c r="AB37" s="1">
        <v>6</v>
      </c>
      <c r="AC37" s="1">
        <v>130</v>
      </c>
      <c r="AD37" s="1"/>
    </row>
    <row r="38" spans="1:30">
      <c r="A38" s="1">
        <v>12</v>
      </c>
      <c r="B38" s="1" t="s">
        <v>30</v>
      </c>
      <c r="C38" s="1" t="str">
        <f>VLOOKUP(D38,Sheet2!A:B,2,FALSE)</f>
        <v>PAK</v>
      </c>
      <c r="D38" s="1" t="s">
        <v>71</v>
      </c>
      <c r="E38" s="3">
        <f>VLOOKUP(C38,Sheet2!B:C,2,0)/1000</f>
        <v>212215.03</v>
      </c>
      <c r="F38" s="3"/>
      <c r="G38" s="1">
        <v>137</v>
      </c>
      <c r="H38" s="1">
        <v>2</v>
      </c>
      <c r="I38" s="1"/>
      <c r="J38" s="1">
        <v>29</v>
      </c>
      <c r="K38" s="1">
        <v>2</v>
      </c>
      <c r="L38" s="1"/>
      <c r="M38" s="1">
        <v>22</v>
      </c>
      <c r="N38" s="1">
        <v>2</v>
      </c>
      <c r="O38" s="1"/>
      <c r="P38" s="1">
        <v>21</v>
      </c>
      <c r="Q38" s="1">
        <v>2</v>
      </c>
      <c r="R38" s="1"/>
      <c r="S38" s="1">
        <v>20</v>
      </c>
      <c r="T38" s="1">
        <v>1</v>
      </c>
      <c r="U38" s="1"/>
      <c r="V38" s="1">
        <v>18</v>
      </c>
      <c r="W38" s="1">
        <v>1</v>
      </c>
      <c r="X38" s="1"/>
      <c r="Y38" s="1">
        <v>7</v>
      </c>
      <c r="Z38" s="1">
        <v>1</v>
      </c>
      <c r="AA38" s="1"/>
      <c r="AB38" s="1">
        <v>6</v>
      </c>
      <c r="AC38" s="1">
        <v>0</v>
      </c>
      <c r="AD38" s="1">
        <v>0</v>
      </c>
    </row>
    <row r="39" spans="1:30">
      <c r="A39" s="1">
        <v>16</v>
      </c>
      <c r="B39" s="1" t="s">
        <v>30</v>
      </c>
      <c r="C39" s="1" t="str">
        <f>VLOOKUP(D39,Sheet2!A:B,2,FALSE)</f>
        <v>IDN</v>
      </c>
      <c r="D39" s="1" t="s">
        <v>72</v>
      </c>
      <c r="E39" s="3">
        <f>VLOOKUP(C39,Sheet2!B:C,2,0)/1000</f>
        <v>267663.435</v>
      </c>
      <c r="F39" s="3"/>
      <c r="G39" s="1">
        <v>134</v>
      </c>
      <c r="H39" s="1">
        <v>5</v>
      </c>
      <c r="I39" s="1">
        <v>4</v>
      </c>
      <c r="J39" s="1">
        <v>96</v>
      </c>
      <c r="K39" s="1">
        <v>5</v>
      </c>
      <c r="L39" s="1">
        <v>4</v>
      </c>
      <c r="M39" s="1">
        <v>69</v>
      </c>
      <c r="N39" s="1">
        <v>3</v>
      </c>
      <c r="O39" s="1">
        <v>1</v>
      </c>
      <c r="P39" s="1">
        <v>34</v>
      </c>
      <c r="Q39" s="1">
        <v>3</v>
      </c>
      <c r="R39" s="1">
        <v>1</v>
      </c>
      <c r="S39" s="1">
        <v>34</v>
      </c>
      <c r="T39" s="1"/>
      <c r="U39" s="1">
        <v>1</v>
      </c>
      <c r="V39" s="1">
        <v>27</v>
      </c>
      <c r="W39" s="1">
        <v>0</v>
      </c>
      <c r="X39" s="1">
        <v>0</v>
      </c>
      <c r="Y39" s="1">
        <v>19</v>
      </c>
      <c r="Z39" s="1"/>
      <c r="AA39" s="1">
        <v>0</v>
      </c>
      <c r="AB39" s="1">
        <v>6</v>
      </c>
      <c r="AC39" s="1">
        <v>1</v>
      </c>
      <c r="AD39" s="1"/>
    </row>
    <row r="40" spans="1:30">
      <c r="A40" s="1">
        <v>93</v>
      </c>
      <c r="B40" s="1" t="s">
        <v>73</v>
      </c>
      <c r="C40" s="1" t="str">
        <f>VLOOKUP(D40,Sheet2!A:B,2,FALSE)</f>
        <v>EGY</v>
      </c>
      <c r="D40" s="1" t="s">
        <v>74</v>
      </c>
      <c r="E40" s="3">
        <f>VLOOKUP(C40,Sheet2!B:C,2,0)/1000</f>
        <v>98423.595</v>
      </c>
      <c r="F40" s="3"/>
      <c r="G40" s="1">
        <v>126</v>
      </c>
      <c r="H40" s="1">
        <v>26</v>
      </c>
      <c r="I40" s="1">
        <v>2</v>
      </c>
      <c r="J40" s="1">
        <v>93</v>
      </c>
      <c r="K40" s="1">
        <v>21</v>
      </c>
      <c r="L40" s="1">
        <v>2</v>
      </c>
      <c r="M40" s="1">
        <v>80</v>
      </c>
      <c r="N40" s="1">
        <v>20</v>
      </c>
      <c r="O40" s="1">
        <v>2</v>
      </c>
      <c r="P40" s="1">
        <v>67</v>
      </c>
      <c r="Q40" s="1">
        <v>8</v>
      </c>
      <c r="R40" s="1">
        <v>1</v>
      </c>
      <c r="S40" s="1">
        <v>59</v>
      </c>
      <c r="T40" s="1">
        <v>12</v>
      </c>
      <c r="U40" s="1">
        <v>1</v>
      </c>
      <c r="V40" s="1">
        <v>59</v>
      </c>
      <c r="W40" s="1">
        <v>12</v>
      </c>
      <c r="X40" s="1">
        <v>1</v>
      </c>
      <c r="Y40" s="1">
        <v>55</v>
      </c>
      <c r="Z40" s="1">
        <v>12</v>
      </c>
      <c r="AA40" s="1">
        <v>1</v>
      </c>
      <c r="AB40" s="1">
        <v>48</v>
      </c>
      <c r="AC40" s="1">
        <v>1</v>
      </c>
      <c r="AD40" s="1"/>
    </row>
    <row r="41" spans="1:30">
      <c r="A41" s="1">
        <v>49</v>
      </c>
      <c r="B41" s="1" t="s">
        <v>32</v>
      </c>
      <c r="C41" s="1" t="str">
        <f>VLOOKUP(D41,Sheet2!A:B,2,FALSE)</f>
        <v>POL</v>
      </c>
      <c r="D41" s="1" t="s">
        <v>75</v>
      </c>
      <c r="E41" s="3">
        <f>VLOOKUP(C41,Sheet2!B:C,2,0)/1000</f>
        <v>37978.548</v>
      </c>
      <c r="F41" s="3"/>
      <c r="G41" s="1">
        <v>125</v>
      </c>
      <c r="H41" s="1">
        <v>13</v>
      </c>
      <c r="I41" s="1">
        <v>4</v>
      </c>
      <c r="J41" s="1">
        <v>68</v>
      </c>
      <c r="K41" s="1">
        <v>4</v>
      </c>
      <c r="L41" s="1">
        <v>1</v>
      </c>
      <c r="M41" s="1">
        <v>51</v>
      </c>
      <c r="N41" s="1">
        <v>4</v>
      </c>
      <c r="O41" s="1">
        <v>1</v>
      </c>
      <c r="P41" s="1">
        <v>47</v>
      </c>
      <c r="Q41" s="1">
        <v>4</v>
      </c>
      <c r="R41" s="1">
        <v>1</v>
      </c>
      <c r="S41" s="1">
        <v>25</v>
      </c>
      <c r="T41" s="1"/>
      <c r="U41" s="1"/>
      <c r="V41" s="1">
        <v>18</v>
      </c>
      <c r="W41" s="1"/>
      <c r="X41" s="1"/>
      <c r="Y41" s="1">
        <v>16</v>
      </c>
      <c r="Z41" s="1"/>
      <c r="AA41" s="1"/>
      <c r="AB41" s="1">
        <v>6</v>
      </c>
      <c r="AC41" s="1"/>
      <c r="AD41" s="1"/>
    </row>
    <row r="42" spans="1:30">
      <c r="A42" s="1">
        <v>9</v>
      </c>
      <c r="B42" s="1" t="s">
        <v>30</v>
      </c>
      <c r="C42" s="1" t="str">
        <f>VLOOKUP(D42,Sheet2!A:B,2,FALSE)</f>
        <v>IRQ</v>
      </c>
      <c r="D42" s="1" t="s">
        <v>76</v>
      </c>
      <c r="E42" s="3">
        <f>VLOOKUP(C42,Sheet2!B:C,2,0)/1000</f>
        <v>38433.6</v>
      </c>
      <c r="F42" s="3"/>
      <c r="G42" s="1">
        <v>124</v>
      </c>
      <c r="H42" s="1">
        <v>26</v>
      </c>
      <c r="I42" s="1">
        <v>9</v>
      </c>
      <c r="J42" s="1">
        <v>101</v>
      </c>
      <c r="K42" s="1">
        <v>24</v>
      </c>
      <c r="L42" s="1">
        <v>8</v>
      </c>
      <c r="M42" s="1">
        <v>83</v>
      </c>
      <c r="N42" s="1">
        <v>24</v>
      </c>
      <c r="O42" s="1">
        <v>8</v>
      </c>
      <c r="P42" s="1">
        <v>73</v>
      </c>
      <c r="Q42" s="1">
        <v>15</v>
      </c>
      <c r="R42" s="1">
        <v>8</v>
      </c>
      <c r="S42" s="1">
        <v>71</v>
      </c>
      <c r="T42" s="1">
        <v>9</v>
      </c>
      <c r="U42" s="1">
        <v>7</v>
      </c>
      <c r="V42" s="1">
        <v>67</v>
      </c>
      <c r="W42" s="1">
        <v>9</v>
      </c>
      <c r="X42" s="1">
        <v>7</v>
      </c>
      <c r="Y42" s="1">
        <v>61</v>
      </c>
      <c r="Z42" s="1">
        <v>1</v>
      </c>
      <c r="AA42" s="1">
        <v>6</v>
      </c>
      <c r="AB42" s="1">
        <v>54</v>
      </c>
      <c r="AC42" s="1">
        <v>1</v>
      </c>
      <c r="AD42" s="1">
        <v>4</v>
      </c>
    </row>
    <row r="43" spans="1:30">
      <c r="A43" s="1">
        <v>26</v>
      </c>
      <c r="B43" s="1" t="s">
        <v>30</v>
      </c>
      <c r="C43" s="1" t="str">
        <f>VLOOKUP(D43,Sheet2!A:B,2,FALSE)</f>
        <v>KWT</v>
      </c>
      <c r="D43" s="1" t="s">
        <v>77</v>
      </c>
      <c r="E43" s="3">
        <f>VLOOKUP(C43,Sheet2!B:C,2,0)/1000</f>
        <v>4137.309</v>
      </c>
      <c r="F43" s="3"/>
      <c r="G43" s="1">
        <v>123</v>
      </c>
      <c r="H43" s="1">
        <v>9</v>
      </c>
      <c r="I43" s="1"/>
      <c r="J43" s="1">
        <v>100</v>
      </c>
      <c r="K43" s="1">
        <v>5</v>
      </c>
      <c r="L43" s="1"/>
      <c r="M43" s="1">
        <v>100</v>
      </c>
      <c r="N43" s="1">
        <v>5</v>
      </c>
      <c r="O43" s="1"/>
      <c r="P43" s="1">
        <v>80</v>
      </c>
      <c r="Q43" s="1">
        <v>5</v>
      </c>
      <c r="R43" s="1"/>
      <c r="S43" s="1">
        <v>72</v>
      </c>
      <c r="T43" s="1"/>
      <c r="U43" s="1"/>
      <c r="V43" s="1">
        <v>69</v>
      </c>
      <c r="W43" s="1"/>
      <c r="X43" s="1"/>
      <c r="Y43" s="1">
        <v>65</v>
      </c>
      <c r="Z43" s="1"/>
      <c r="AA43" s="1"/>
      <c r="AB43" s="1">
        <v>64</v>
      </c>
      <c r="AC43" s="1"/>
      <c r="AD43" s="1"/>
    </row>
    <row r="44" spans="1:30">
      <c r="A44" s="1">
        <v>5</v>
      </c>
      <c r="B44" s="1" t="s">
        <v>30</v>
      </c>
      <c r="C44" s="1" t="str">
        <f>VLOOKUP(D44,Sheet2!A:B,2,FALSE)</f>
        <v>SAU</v>
      </c>
      <c r="D44" s="1" t="s">
        <v>78</v>
      </c>
      <c r="E44" s="3">
        <f>VLOOKUP(C44,Sheet2!B:C,2,0)/1000</f>
        <v>33699.947</v>
      </c>
      <c r="F44" s="3"/>
      <c r="G44" s="1">
        <v>118</v>
      </c>
      <c r="H44" s="1">
        <v>1</v>
      </c>
      <c r="I44" s="1"/>
      <c r="J44" s="1">
        <v>86</v>
      </c>
      <c r="K44" s="1">
        <v>1</v>
      </c>
      <c r="L44" s="1"/>
      <c r="M44" s="1">
        <v>62</v>
      </c>
      <c r="N44" s="1">
        <v>1</v>
      </c>
      <c r="O44" s="1"/>
      <c r="P44" s="1">
        <v>45</v>
      </c>
      <c r="Q44" s="1"/>
      <c r="R44" s="1"/>
      <c r="S44" s="1">
        <v>21</v>
      </c>
      <c r="T44" s="1"/>
      <c r="U44" s="1"/>
      <c r="V44" s="1">
        <v>20</v>
      </c>
      <c r="W44" s="1"/>
      <c r="X44" s="1"/>
      <c r="Y44" s="1">
        <v>15</v>
      </c>
      <c r="Z44" s="1"/>
      <c r="AA44" s="1"/>
      <c r="AB44" s="1">
        <v>11</v>
      </c>
      <c r="AC44" s="1"/>
      <c r="AD44" s="1"/>
    </row>
    <row r="45" spans="1:30">
      <c r="A45" s="1">
        <v>8</v>
      </c>
      <c r="B45" s="1" t="s">
        <v>30</v>
      </c>
      <c r="C45" s="1" t="str">
        <f>VLOOKUP(D45,Sheet2!A:B,2,FALSE)</f>
        <v>IND</v>
      </c>
      <c r="D45" s="1" t="s">
        <v>79</v>
      </c>
      <c r="E45" s="3">
        <f>VLOOKUP(C45,Sheet2!B:C,2,0)/1000</f>
        <v>1352617.328</v>
      </c>
      <c r="F45" s="3"/>
      <c r="G45" s="1">
        <v>117</v>
      </c>
      <c r="H45" s="1">
        <v>10</v>
      </c>
      <c r="I45" s="1">
        <v>2</v>
      </c>
      <c r="J45" s="1">
        <v>84</v>
      </c>
      <c r="K45" s="1">
        <v>4</v>
      </c>
      <c r="L45" s="1"/>
      <c r="M45" s="1">
        <v>81</v>
      </c>
      <c r="N45" s="1">
        <v>4</v>
      </c>
      <c r="O45" s="1"/>
      <c r="P45" s="1">
        <v>74</v>
      </c>
      <c r="Q45" s="1">
        <v>4</v>
      </c>
      <c r="R45" s="1"/>
      <c r="S45" s="1">
        <v>62</v>
      </c>
      <c r="T45" s="1">
        <v>4</v>
      </c>
      <c r="U45" s="1"/>
      <c r="V45" s="1">
        <v>58</v>
      </c>
      <c r="W45" s="1">
        <v>3</v>
      </c>
      <c r="X45" s="1"/>
      <c r="Y45" s="1">
        <v>43</v>
      </c>
      <c r="Z45" s="1">
        <v>3</v>
      </c>
      <c r="AA45" s="1"/>
      <c r="AB45" s="1">
        <v>40</v>
      </c>
      <c r="AC45" s="1">
        <v>3</v>
      </c>
      <c r="AD45" s="1"/>
    </row>
    <row r="46" spans="1:30">
      <c r="A46" s="1">
        <v>4</v>
      </c>
      <c r="B46" s="1" t="s">
        <v>30</v>
      </c>
      <c r="C46" s="1" t="str">
        <f>VLOOKUP(D46,Sheet2!A:B,2,FALSE)</f>
        <v>LBN</v>
      </c>
      <c r="D46" s="1" t="s">
        <v>80</v>
      </c>
      <c r="E46" s="3">
        <f>VLOOKUP(C46,Sheet2!B:C,2,0)/1000</f>
        <v>6848.925</v>
      </c>
      <c r="F46" s="3"/>
      <c r="G46" s="1">
        <v>109</v>
      </c>
      <c r="H46" s="1">
        <v>1</v>
      </c>
      <c r="I46" s="1">
        <v>3</v>
      </c>
      <c r="J46" s="1">
        <v>93</v>
      </c>
      <c r="K46" s="1">
        <v>1</v>
      </c>
      <c r="L46" s="1">
        <v>3</v>
      </c>
      <c r="M46" s="1">
        <v>77</v>
      </c>
      <c r="N46" s="1">
        <v>1</v>
      </c>
      <c r="O46" s="1">
        <v>3</v>
      </c>
      <c r="P46" s="1">
        <v>68</v>
      </c>
      <c r="Q46" s="1">
        <v>1</v>
      </c>
      <c r="R46" s="1">
        <v>3</v>
      </c>
      <c r="S46" s="1">
        <v>59</v>
      </c>
      <c r="T46" s="1">
        <v>1</v>
      </c>
      <c r="U46" s="1">
        <v>1</v>
      </c>
      <c r="V46" s="1">
        <v>41</v>
      </c>
      <c r="W46" s="1">
        <v>1</v>
      </c>
      <c r="X46" s="1">
        <v>1</v>
      </c>
      <c r="Y46" s="1">
        <v>32</v>
      </c>
      <c r="Z46" s="1">
        <v>1</v>
      </c>
      <c r="AA46" s="1"/>
      <c r="AB46" s="1">
        <v>28</v>
      </c>
      <c r="AC46" s="1">
        <v>1</v>
      </c>
      <c r="AD46" s="1"/>
    </row>
    <row r="47" spans="1:30">
      <c r="A47" s="1">
        <v>82</v>
      </c>
      <c r="B47" s="1" t="s">
        <v>32</v>
      </c>
      <c r="C47" s="1" t="str">
        <f>VLOOKUP(D47,Sheet2!A:B,2,FALSE)</f>
        <v>SMR</v>
      </c>
      <c r="D47" s="1" t="s">
        <v>81</v>
      </c>
      <c r="E47" s="3">
        <f>VLOOKUP(C47,Sheet2!B:C,2,0)/1000</f>
        <v>33.785</v>
      </c>
      <c r="F47" s="3"/>
      <c r="G47" s="1">
        <v>98</v>
      </c>
      <c r="H47" s="1">
        <v>4</v>
      </c>
      <c r="I47" s="1">
        <v>7</v>
      </c>
      <c r="J47" s="1">
        <v>80</v>
      </c>
      <c r="K47" s="1">
        <v>2</v>
      </c>
      <c r="L47" s="1">
        <v>5</v>
      </c>
      <c r="M47" s="1">
        <v>69</v>
      </c>
      <c r="N47" s="1"/>
      <c r="O47" s="1">
        <v>3</v>
      </c>
      <c r="P47" s="1">
        <v>69</v>
      </c>
      <c r="Q47" s="1"/>
      <c r="R47" s="1">
        <v>3</v>
      </c>
      <c r="S47" s="1">
        <v>69</v>
      </c>
      <c r="T47" s="1"/>
      <c r="U47" s="1">
        <v>3</v>
      </c>
      <c r="V47" s="1">
        <v>51</v>
      </c>
      <c r="W47" s="1"/>
      <c r="X47" s="1">
        <v>2</v>
      </c>
      <c r="Y47" s="1">
        <v>36</v>
      </c>
      <c r="Z47" s="1"/>
      <c r="AA47" s="1">
        <v>1</v>
      </c>
      <c r="AB47" s="1">
        <v>26</v>
      </c>
      <c r="AC47" s="1"/>
      <c r="AD47" s="1">
        <v>1</v>
      </c>
    </row>
    <row r="48" spans="1:30">
      <c r="A48" s="1">
        <v>33</v>
      </c>
      <c r="B48" s="1" t="s">
        <v>30</v>
      </c>
      <c r="C48" s="1" t="str">
        <f>VLOOKUP(D48,Sheet2!A:B,2,FALSE)</f>
        <v>ARE</v>
      </c>
      <c r="D48" s="1" t="s">
        <v>82</v>
      </c>
      <c r="E48" s="3">
        <f>VLOOKUP(C48,Sheet2!B:C,2,0)/1000</f>
        <v>9630.959</v>
      </c>
      <c r="F48" s="3"/>
      <c r="G48" s="1">
        <v>98</v>
      </c>
      <c r="H48" s="1">
        <v>26</v>
      </c>
      <c r="I48" s="1"/>
      <c r="J48" s="1">
        <v>85</v>
      </c>
      <c r="K48" s="1">
        <v>20</v>
      </c>
      <c r="L48" s="1"/>
      <c r="M48" s="1">
        <v>85</v>
      </c>
      <c r="N48" s="1">
        <v>20</v>
      </c>
      <c r="O48" s="1"/>
      <c r="P48" s="1">
        <v>85</v>
      </c>
      <c r="Q48" s="1">
        <v>17</v>
      </c>
      <c r="R48" s="1"/>
      <c r="S48" s="1">
        <v>74</v>
      </c>
      <c r="T48" s="1">
        <v>17</v>
      </c>
      <c r="U48" s="1"/>
      <c r="V48" s="1">
        <v>74</v>
      </c>
      <c r="W48" s="1">
        <v>7</v>
      </c>
      <c r="X48" s="1"/>
      <c r="Y48" s="1">
        <v>59</v>
      </c>
      <c r="Z48" s="1">
        <v>7</v>
      </c>
      <c r="AA48" s="1"/>
      <c r="AB48" s="1">
        <v>45</v>
      </c>
      <c r="AC48" s="1">
        <v>7</v>
      </c>
      <c r="AD48" s="1"/>
    </row>
    <row r="49" spans="1:30">
      <c r="A49" s="1">
        <v>50</v>
      </c>
      <c r="B49" s="1" t="s">
        <v>32</v>
      </c>
      <c r="C49" s="1" t="str">
        <f>VLOOKUP(D49,Sheet2!A:B,2,FALSE)</f>
        <v>RUS</v>
      </c>
      <c r="D49" s="1" t="s">
        <v>83</v>
      </c>
      <c r="E49" s="3">
        <f>VLOOKUP(C49,Sheet2!B:C,2,0)/1000</f>
        <v>144478.05</v>
      </c>
      <c r="F49" s="3"/>
      <c r="G49" s="1">
        <v>93</v>
      </c>
      <c r="H49" s="1">
        <v>8</v>
      </c>
      <c r="I49" s="1"/>
      <c r="J49" s="1">
        <v>47</v>
      </c>
      <c r="K49" s="1">
        <v>8</v>
      </c>
      <c r="L49" s="1"/>
      <c r="M49" s="1">
        <v>45</v>
      </c>
      <c r="N49" s="1">
        <v>8</v>
      </c>
      <c r="O49" s="1"/>
      <c r="P49" s="1">
        <v>28</v>
      </c>
      <c r="Q49" s="1">
        <v>3</v>
      </c>
      <c r="R49" s="1"/>
      <c r="S49" s="1">
        <v>20</v>
      </c>
      <c r="T49" s="1">
        <v>3</v>
      </c>
      <c r="U49" s="1"/>
      <c r="V49" s="1">
        <v>20</v>
      </c>
      <c r="W49" s="1">
        <v>3</v>
      </c>
      <c r="X49" s="1"/>
      <c r="Y49" s="1">
        <v>20</v>
      </c>
      <c r="Z49" s="1">
        <v>3</v>
      </c>
      <c r="AA49" s="1"/>
      <c r="AB49" s="1">
        <v>17</v>
      </c>
      <c r="AC49" s="1">
        <v>3</v>
      </c>
      <c r="AD49" s="1"/>
    </row>
    <row r="50" spans="1:30">
      <c r="A50" s="1">
        <v>56</v>
      </c>
      <c r="B50" s="1" t="s">
        <v>32</v>
      </c>
      <c r="C50" s="1" t="str">
        <f>VLOOKUP(D50,Sheet2!A:B,2,FALSE)</f>
        <v>LUX</v>
      </c>
      <c r="D50" s="1" t="s">
        <v>84</v>
      </c>
      <c r="E50" s="3">
        <f>VLOOKUP(C50,Sheet2!B:C,2,0)/1000</f>
        <v>607.728</v>
      </c>
      <c r="F50" s="3"/>
      <c r="G50" s="1">
        <v>81</v>
      </c>
      <c r="H50" s="1"/>
      <c r="I50" s="1">
        <v>1</v>
      </c>
      <c r="J50" s="1">
        <v>51</v>
      </c>
      <c r="K50" s="1"/>
      <c r="L50" s="1">
        <v>1</v>
      </c>
      <c r="M50" s="1">
        <v>19</v>
      </c>
      <c r="N50" s="1"/>
      <c r="O50" s="1"/>
      <c r="P50" s="1">
        <v>19</v>
      </c>
      <c r="Q50" s="1"/>
      <c r="R50" s="1"/>
      <c r="S50" s="1">
        <v>7</v>
      </c>
      <c r="T50" s="1"/>
      <c r="U50" s="1"/>
      <c r="V50" s="1">
        <v>5</v>
      </c>
      <c r="W50" s="1"/>
      <c r="X50" s="1"/>
      <c r="Y50" s="1">
        <v>5</v>
      </c>
      <c r="Z50" s="1"/>
      <c r="AA50" s="1"/>
      <c r="AB50" s="1">
        <v>3</v>
      </c>
      <c r="AC50" s="1"/>
      <c r="AD50" s="1"/>
    </row>
    <row r="51" spans="1:30">
      <c r="A51" s="1">
        <v>186</v>
      </c>
      <c r="B51" s="1" t="s">
        <v>63</v>
      </c>
      <c r="C51" s="1" t="str">
        <f>VLOOKUP(D51,Sheet2!A:B,2,FALSE)</f>
        <v>CHL</v>
      </c>
      <c r="D51" s="1" t="s">
        <v>85</v>
      </c>
      <c r="E51" s="3">
        <f>VLOOKUP(C51,Sheet2!B:C,2,0)/1000</f>
        <v>18729.16</v>
      </c>
      <c r="F51" s="3"/>
      <c r="G51" s="1">
        <v>75</v>
      </c>
      <c r="H51" s="1"/>
      <c r="I51" s="1"/>
      <c r="J51" s="1">
        <v>43</v>
      </c>
      <c r="K51" s="1"/>
      <c r="L51" s="1"/>
      <c r="M51" s="1">
        <v>23</v>
      </c>
      <c r="N51" s="1"/>
      <c r="O51" s="1"/>
      <c r="P51" s="1">
        <v>23</v>
      </c>
      <c r="Q51" s="1"/>
      <c r="R51" s="1"/>
      <c r="S51" s="1">
        <v>17</v>
      </c>
      <c r="T51" s="1"/>
      <c r="U51" s="1"/>
      <c r="V51" s="1">
        <v>13</v>
      </c>
      <c r="W51" s="1"/>
      <c r="X51" s="1"/>
      <c r="Y51" s="1">
        <v>8</v>
      </c>
      <c r="Z51" s="1"/>
      <c r="AA51" s="1"/>
      <c r="AB51" s="1">
        <v>7</v>
      </c>
      <c r="AC51" s="1"/>
      <c r="AD51" s="1"/>
    </row>
    <row r="52" spans="1:30">
      <c r="A52" s="1">
        <v>188</v>
      </c>
      <c r="B52" s="1" t="s">
        <v>63</v>
      </c>
      <c r="C52" s="1" t="str">
        <f>VLOOKUP(D52,Sheet2!A:B,2,FALSE)</f>
        <v>PER</v>
      </c>
      <c r="D52" s="1" t="s">
        <v>86</v>
      </c>
      <c r="E52" s="3">
        <f>VLOOKUP(C52,Sheet2!B:C,2,0)/1000</f>
        <v>31989.256</v>
      </c>
      <c r="F52" s="3"/>
      <c r="G52" s="1">
        <v>71</v>
      </c>
      <c r="H52" s="1"/>
      <c r="I52" s="1"/>
      <c r="J52" s="1">
        <v>28</v>
      </c>
      <c r="K52" s="1"/>
      <c r="L52" s="1"/>
      <c r="M52" s="1">
        <v>17</v>
      </c>
      <c r="N52" s="1"/>
      <c r="O52" s="1"/>
      <c r="P52" s="1">
        <v>17</v>
      </c>
      <c r="Q52" s="1"/>
      <c r="R52" s="1"/>
      <c r="S52" s="1">
        <v>11</v>
      </c>
      <c r="T52" s="1"/>
      <c r="U52" s="1"/>
      <c r="V52" s="1">
        <v>9</v>
      </c>
      <c r="W52" s="1"/>
      <c r="X52" s="1"/>
      <c r="Y52" s="1">
        <v>7</v>
      </c>
      <c r="Z52" s="1"/>
      <c r="AA52" s="1"/>
      <c r="AB52" s="1">
        <v>6</v>
      </c>
      <c r="AC52" s="1"/>
      <c r="AD52" s="1"/>
    </row>
    <row r="53" spans="1:30">
      <c r="A53" s="1">
        <v>95</v>
      </c>
      <c r="B53" s="1" t="s">
        <v>73</v>
      </c>
      <c r="C53" s="1" t="str">
        <f>VLOOKUP(D53,Sheet2!A:B,2,FALSE)</f>
        <v>ZAF</v>
      </c>
      <c r="D53" s="1" t="s">
        <v>87</v>
      </c>
      <c r="E53" s="3">
        <f>VLOOKUP(C53,Sheet2!B:C,2,0)/1000</f>
        <v>57779.622</v>
      </c>
      <c r="F53" s="3"/>
      <c r="G53" s="1">
        <v>62</v>
      </c>
      <c r="H53" s="1">
        <v>1</v>
      </c>
      <c r="I53" s="1"/>
      <c r="J53" s="1">
        <v>38</v>
      </c>
      <c r="K53" s="1">
        <v>1</v>
      </c>
      <c r="L53" s="1"/>
      <c r="M53" s="1">
        <v>24</v>
      </c>
      <c r="N53" s="1">
        <v>1</v>
      </c>
      <c r="O53" s="1"/>
      <c r="P53" s="1">
        <v>17</v>
      </c>
      <c r="Q53" s="1">
        <v>1</v>
      </c>
      <c r="R53" s="1"/>
      <c r="S53" s="1">
        <v>13</v>
      </c>
      <c r="T53" s="1">
        <v>1</v>
      </c>
      <c r="U53" s="1"/>
      <c r="V53" s="1">
        <v>7</v>
      </c>
      <c r="W53" s="1">
        <v>1</v>
      </c>
      <c r="X53" s="1"/>
      <c r="Y53" s="1">
        <v>3</v>
      </c>
      <c r="Z53" s="1">
        <v>1</v>
      </c>
      <c r="AA53" s="1"/>
      <c r="AB53" s="1">
        <v>3</v>
      </c>
      <c r="AC53" s="1"/>
      <c r="AD53" s="1"/>
    </row>
    <row r="54" spans="1:30">
      <c r="A54" s="1">
        <v>89</v>
      </c>
      <c r="B54" s="1" t="s">
        <v>32</v>
      </c>
      <c r="C54" s="1" t="str">
        <f>VLOOKUP(D54,Sheet2!A:B,2,FALSE)</f>
        <v>SVK</v>
      </c>
      <c r="D54" s="1" t="s">
        <v>88</v>
      </c>
      <c r="E54" s="3">
        <f>VLOOKUP(C54,Sheet2!B:C,2,0)/1000</f>
        <v>5447.011</v>
      </c>
      <c r="F54" s="3"/>
      <c r="G54" s="1">
        <v>61</v>
      </c>
      <c r="H54" s="1"/>
      <c r="I54" s="1"/>
      <c r="J54" s="1">
        <v>32</v>
      </c>
      <c r="K54" s="1"/>
      <c r="L54" s="1"/>
      <c r="M54" s="1">
        <v>21</v>
      </c>
      <c r="N54" s="1"/>
      <c r="O54" s="1"/>
      <c r="P54" s="1">
        <v>10</v>
      </c>
      <c r="Q54" s="1"/>
      <c r="R54" s="1"/>
      <c r="S54" s="1">
        <v>7</v>
      </c>
      <c r="T54" s="1"/>
      <c r="U54" s="1"/>
      <c r="V54" s="1">
        <v>7</v>
      </c>
      <c r="W54" s="1"/>
      <c r="X54" s="1"/>
      <c r="Y54" s="1">
        <v>5</v>
      </c>
      <c r="Z54" s="1"/>
      <c r="AA54" s="1"/>
      <c r="AB54" s="1">
        <v>3</v>
      </c>
      <c r="AC54" s="1"/>
      <c r="AD54" s="1"/>
    </row>
    <row r="55" spans="1:30">
      <c r="A55" s="1">
        <v>35</v>
      </c>
      <c r="B55" s="1" t="s">
        <v>30</v>
      </c>
      <c r="C55" s="1" t="str">
        <f>VLOOKUP(D55,Sheet2!A:B,2,FALSE)</f>
        <v>VNM</v>
      </c>
      <c r="D55" s="1" t="s">
        <v>89</v>
      </c>
      <c r="E55" s="3">
        <f>VLOOKUP(C55,Sheet2!B:C,2,0)/1000</f>
        <v>95540.395</v>
      </c>
      <c r="F55" s="3"/>
      <c r="G55" s="1">
        <v>60</v>
      </c>
      <c r="H55" s="1">
        <v>16</v>
      </c>
      <c r="I55" s="1"/>
      <c r="J55" s="1">
        <v>53</v>
      </c>
      <c r="K55" s="1">
        <v>16</v>
      </c>
      <c r="L55" s="1"/>
      <c r="M55" s="1">
        <v>47</v>
      </c>
      <c r="N55" s="1">
        <v>16</v>
      </c>
      <c r="O55" s="1"/>
      <c r="P55" s="1">
        <v>44</v>
      </c>
      <c r="Q55" s="1">
        <v>16</v>
      </c>
      <c r="R55" s="1"/>
      <c r="S55" s="1">
        <v>39</v>
      </c>
      <c r="T55" s="1">
        <v>16</v>
      </c>
      <c r="U55" s="1"/>
      <c r="V55" s="1">
        <v>34</v>
      </c>
      <c r="W55" s="1">
        <v>16</v>
      </c>
      <c r="X55" s="1"/>
      <c r="Y55" s="1">
        <v>30</v>
      </c>
      <c r="Z55" s="1">
        <v>16</v>
      </c>
      <c r="AA55" s="1"/>
      <c r="AB55" s="1">
        <v>30</v>
      </c>
      <c r="AC55" s="1">
        <v>16</v>
      </c>
      <c r="AD55" s="1"/>
    </row>
    <row r="56" spans="1:30">
      <c r="A56" s="1">
        <v>170</v>
      </c>
      <c r="B56" s="1" t="s">
        <v>39</v>
      </c>
      <c r="C56" s="1" t="str">
        <f>VLOOKUP(D56,Sheet2!A:B,2,FALSE)</f>
        <v>PAN</v>
      </c>
      <c r="D56" s="1" t="s">
        <v>90</v>
      </c>
      <c r="E56" s="3">
        <f>VLOOKUP(C56,Sheet2!B:C,2,0)/1000</f>
        <v>4176.873</v>
      </c>
      <c r="F56" s="3"/>
      <c r="G56" s="1">
        <v>55</v>
      </c>
      <c r="H56" s="1"/>
      <c r="I56" s="1">
        <v>1</v>
      </c>
      <c r="J56" s="1">
        <v>36</v>
      </c>
      <c r="K56" s="1"/>
      <c r="L56" s="1">
        <v>1</v>
      </c>
      <c r="M56" s="1">
        <v>27</v>
      </c>
      <c r="N56" s="1"/>
      <c r="O56" s="1">
        <v>1</v>
      </c>
      <c r="P56" s="1">
        <v>11</v>
      </c>
      <c r="Q56" s="1"/>
      <c r="R56" s="1">
        <v>1</v>
      </c>
      <c r="S56" s="1">
        <v>8</v>
      </c>
      <c r="T56" s="1"/>
      <c r="U56" s="1"/>
      <c r="V56" s="1">
        <v>1</v>
      </c>
      <c r="W56" s="1"/>
      <c r="X56" s="1"/>
      <c r="Y56" s="1"/>
      <c r="Z56" s="1"/>
      <c r="AA56" s="1"/>
      <c r="AB56" s="1"/>
      <c r="AC56" s="1"/>
      <c r="AD56" s="1"/>
    </row>
    <row r="57" spans="1:30">
      <c r="A57" s="1">
        <v>53</v>
      </c>
      <c r="B57" s="1" t="s">
        <v>32</v>
      </c>
      <c r="C57" s="1" t="str">
        <f>VLOOKUP(D57,Sheet2!A:B,2,FALSE)</f>
        <v>SRB</v>
      </c>
      <c r="D57" s="1" t="s">
        <v>91</v>
      </c>
      <c r="E57" s="3">
        <f>VLOOKUP(C57,Sheet2!B:C,2,0)/1000</f>
        <v>6982.084</v>
      </c>
      <c r="F57" s="3"/>
      <c r="G57" s="1">
        <v>55</v>
      </c>
      <c r="H57" s="1"/>
      <c r="I57" s="1"/>
      <c r="J57" s="1">
        <v>41</v>
      </c>
      <c r="K57" s="1"/>
      <c r="L57" s="1"/>
      <c r="M57" s="1">
        <v>24</v>
      </c>
      <c r="N57" s="1"/>
      <c r="O57" s="1"/>
      <c r="P57" s="1">
        <v>19</v>
      </c>
      <c r="Q57" s="1"/>
      <c r="R57" s="1"/>
      <c r="S57" s="1">
        <v>12</v>
      </c>
      <c r="T57" s="1"/>
      <c r="U57" s="1"/>
      <c r="V57" s="1">
        <v>4</v>
      </c>
      <c r="W57" s="1"/>
      <c r="X57" s="1"/>
      <c r="Y57" s="1">
        <v>1</v>
      </c>
      <c r="Z57" s="1"/>
      <c r="AA57" s="1"/>
      <c r="AB57" s="1">
        <v>1</v>
      </c>
      <c r="AC57" s="1"/>
      <c r="AD57" s="1"/>
    </row>
    <row r="58" spans="1:30">
      <c r="A58" s="1">
        <v>36</v>
      </c>
      <c r="B58" s="1" t="s">
        <v>30</v>
      </c>
      <c r="C58" s="1" t="str">
        <f>VLOOKUP(D58,Sheet2!A:B,2,FALSE)</f>
        <v>BRN</v>
      </c>
      <c r="D58" s="1" t="s">
        <v>92</v>
      </c>
      <c r="E58" s="3">
        <f>VLOOKUP(C58,Sheet2!B:C,2,0)/1000</f>
        <v>428.962</v>
      </c>
      <c r="F58" s="3"/>
      <c r="G58" s="1">
        <v>54</v>
      </c>
      <c r="H58" s="1"/>
      <c r="I58" s="1"/>
      <c r="J58" s="1">
        <v>40</v>
      </c>
      <c r="K58" s="1"/>
      <c r="L58" s="1"/>
      <c r="M58" s="1">
        <v>37</v>
      </c>
      <c r="N58" s="1"/>
      <c r="O58" s="1"/>
      <c r="P58" s="1">
        <v>25</v>
      </c>
      <c r="Q58" s="1"/>
      <c r="R58" s="1"/>
      <c r="S58" s="1">
        <v>11</v>
      </c>
      <c r="T58" s="1"/>
      <c r="U58" s="1"/>
      <c r="V58" s="1">
        <v>6</v>
      </c>
      <c r="W58" s="1"/>
      <c r="X58" s="1"/>
      <c r="Y58" s="1">
        <v>1</v>
      </c>
      <c r="Z58" s="1"/>
      <c r="AA58" s="1"/>
      <c r="AB58" s="1"/>
      <c r="AC58" s="1"/>
      <c r="AD58" s="1"/>
    </row>
    <row r="59" spans="1:30">
      <c r="A59" s="1">
        <v>168</v>
      </c>
      <c r="B59" s="1" t="s">
        <v>39</v>
      </c>
      <c r="C59" s="1" t="str">
        <f>VLOOKUP(D59,Sheet2!A:B,2,FALSE)</f>
        <v>MEX</v>
      </c>
      <c r="D59" s="1" t="s">
        <v>93</v>
      </c>
      <c r="E59" s="3">
        <f>VLOOKUP(C59,Sheet2!B:C,2,0)/1000</f>
        <v>126190.788</v>
      </c>
      <c r="F59" s="3"/>
      <c r="G59" s="1">
        <v>53</v>
      </c>
      <c r="H59" s="1">
        <v>4</v>
      </c>
      <c r="I59" s="1"/>
      <c r="J59" s="1">
        <v>26</v>
      </c>
      <c r="K59" s="1">
        <v>4</v>
      </c>
      <c r="L59" s="1"/>
      <c r="M59" s="1">
        <v>15</v>
      </c>
      <c r="N59" s="1">
        <v>4</v>
      </c>
      <c r="O59" s="1"/>
      <c r="P59" s="1">
        <v>12</v>
      </c>
      <c r="Q59" s="1">
        <v>4</v>
      </c>
      <c r="R59" s="1"/>
      <c r="S59" s="1">
        <v>7</v>
      </c>
      <c r="T59" s="1">
        <v>1</v>
      </c>
      <c r="U59" s="1"/>
      <c r="V59" s="1">
        <v>7</v>
      </c>
      <c r="W59" s="1">
        <v>1</v>
      </c>
      <c r="X59" s="1"/>
      <c r="Y59" s="1">
        <v>7</v>
      </c>
      <c r="Z59" s="1">
        <v>1</v>
      </c>
      <c r="AA59" s="1"/>
      <c r="AB59" s="1">
        <v>7</v>
      </c>
      <c r="AC59" s="1">
        <v>1</v>
      </c>
      <c r="AD59" s="1"/>
    </row>
    <row r="60" spans="1:30">
      <c r="A60" s="1">
        <v>125</v>
      </c>
      <c r="B60" s="1" t="s">
        <v>73</v>
      </c>
      <c r="C60" s="1" t="str">
        <f>VLOOKUP(D60,Sheet2!A:B,2,FALSE)</f>
        <v>DZA</v>
      </c>
      <c r="D60" s="1" t="s">
        <v>94</v>
      </c>
      <c r="E60" s="3">
        <f>VLOOKUP(C60,Sheet2!B:C,2,0)/1000</f>
        <v>42228.429</v>
      </c>
      <c r="F60" s="3"/>
      <c r="G60" s="1">
        <v>52</v>
      </c>
      <c r="H60" s="1">
        <v>12</v>
      </c>
      <c r="I60" s="1">
        <v>4</v>
      </c>
      <c r="J60" s="1">
        <v>37</v>
      </c>
      <c r="K60" s="1">
        <v>12</v>
      </c>
      <c r="L60" s="1">
        <v>3</v>
      </c>
      <c r="M60" s="1">
        <v>26</v>
      </c>
      <c r="N60" s="1">
        <v>10</v>
      </c>
      <c r="O60" s="1">
        <v>3</v>
      </c>
      <c r="P60" s="1">
        <v>25</v>
      </c>
      <c r="Q60" s="1">
        <v>8</v>
      </c>
      <c r="R60" s="1">
        <v>1</v>
      </c>
      <c r="S60" s="1">
        <v>20</v>
      </c>
      <c r="T60" s="1"/>
      <c r="U60" s="1"/>
      <c r="V60" s="1">
        <v>20</v>
      </c>
      <c r="W60" s="1"/>
      <c r="X60" s="1"/>
      <c r="Y60" s="1">
        <v>20</v>
      </c>
      <c r="Z60" s="1"/>
      <c r="AA60" s="1"/>
      <c r="AB60" s="1">
        <v>19</v>
      </c>
      <c r="AC60" s="1"/>
      <c r="AD60" s="1"/>
    </row>
    <row r="61" spans="1:30">
      <c r="A61" s="1">
        <v>65</v>
      </c>
      <c r="B61" s="1" t="s">
        <v>32</v>
      </c>
      <c r="C61" s="1" t="str">
        <f>VLOOKUP(D61,Sheet2!A:B,2,FALSE)</f>
        <v>BGR</v>
      </c>
      <c r="D61" s="1" t="s">
        <v>95</v>
      </c>
      <c r="E61" s="3">
        <f>VLOOKUP(C61,Sheet2!B:C,2,0)/1000</f>
        <v>7024.216</v>
      </c>
      <c r="F61" s="3"/>
      <c r="G61" s="1">
        <v>51</v>
      </c>
      <c r="H61" s="1"/>
      <c r="I61" s="1">
        <v>1</v>
      </c>
      <c r="J61" s="1">
        <v>30</v>
      </c>
      <c r="K61" s="1"/>
      <c r="L61" s="1">
        <v>1</v>
      </c>
      <c r="M61" s="1">
        <v>23</v>
      </c>
      <c r="N61" s="1"/>
      <c r="O61" s="1">
        <v>1</v>
      </c>
      <c r="P61" s="1">
        <v>7</v>
      </c>
      <c r="Q61" s="1"/>
      <c r="R61" s="1">
        <v>1</v>
      </c>
      <c r="S61" s="1">
        <v>6</v>
      </c>
      <c r="T61" s="1"/>
      <c r="U61" s="1"/>
      <c r="V61" s="1">
        <v>4</v>
      </c>
      <c r="W61" s="1"/>
      <c r="X61" s="1"/>
      <c r="Y61" s="1">
        <v>4</v>
      </c>
      <c r="Z61" s="1"/>
      <c r="AA61" s="1"/>
      <c r="AB61" s="1">
        <v>4</v>
      </c>
      <c r="AC61" s="1"/>
      <c r="AD61" s="1"/>
    </row>
    <row r="62" spans="1:30">
      <c r="A62" s="1">
        <v>84</v>
      </c>
      <c r="B62" s="1" t="s">
        <v>32</v>
      </c>
      <c r="C62" s="1" t="str">
        <f>VLOOKUP(D62,Sheet2!A:B,2,FALSE)</f>
        <v>HRV</v>
      </c>
      <c r="D62" s="1" t="s">
        <v>96</v>
      </c>
      <c r="E62" s="3">
        <f>VLOOKUP(C62,Sheet2!B:C,2,0)/1000</f>
        <v>4089.4</v>
      </c>
      <c r="F62" s="3"/>
      <c r="G62" s="1">
        <v>49</v>
      </c>
      <c r="H62" s="1">
        <v>2</v>
      </c>
      <c r="I62" s="1"/>
      <c r="J62" s="1">
        <v>37</v>
      </c>
      <c r="K62" s="1">
        <v>1</v>
      </c>
      <c r="L62" s="1"/>
      <c r="M62" s="1">
        <v>31</v>
      </c>
      <c r="N62" s="1">
        <v>1</v>
      </c>
      <c r="O62" s="1"/>
      <c r="P62" s="1">
        <v>19</v>
      </c>
      <c r="Q62" s="1"/>
      <c r="R62" s="1"/>
      <c r="S62" s="1">
        <v>16</v>
      </c>
      <c r="T62" s="1"/>
      <c r="U62" s="1"/>
      <c r="V62" s="1">
        <v>13</v>
      </c>
      <c r="W62" s="1"/>
      <c r="X62" s="1"/>
      <c r="Y62" s="1">
        <v>12</v>
      </c>
      <c r="Z62" s="1"/>
      <c r="AA62" s="1"/>
      <c r="AB62" s="1">
        <v>12</v>
      </c>
      <c r="AC62" s="1"/>
      <c r="AD62" s="1"/>
    </row>
    <row r="63" spans="1:30">
      <c r="A63" s="1">
        <v>184</v>
      </c>
      <c r="B63" s="1" t="s">
        <v>63</v>
      </c>
      <c r="C63" s="1" t="str">
        <f>VLOOKUP(D63,Sheet2!A:B,2,FALSE)</f>
        <v>ARG</v>
      </c>
      <c r="D63" s="1" t="s">
        <v>97</v>
      </c>
      <c r="E63" s="3">
        <f>VLOOKUP(C63,Sheet2!B:C,2,0)/1000</f>
        <v>44494.502</v>
      </c>
      <c r="F63" s="3"/>
      <c r="G63" s="1">
        <v>45</v>
      </c>
      <c r="H63" s="1">
        <v>1</v>
      </c>
      <c r="I63" s="1">
        <v>2</v>
      </c>
      <c r="J63" s="1">
        <v>34</v>
      </c>
      <c r="K63" s="1">
        <v>1</v>
      </c>
      <c r="L63" s="1">
        <v>2</v>
      </c>
      <c r="M63" s="1">
        <v>21</v>
      </c>
      <c r="N63" s="1">
        <v>0</v>
      </c>
      <c r="O63" s="1">
        <v>1</v>
      </c>
      <c r="P63" s="1">
        <v>21</v>
      </c>
      <c r="Q63" s="1">
        <v>0</v>
      </c>
      <c r="R63" s="1">
        <v>1</v>
      </c>
      <c r="S63" s="1">
        <v>19</v>
      </c>
      <c r="T63" s="1"/>
      <c r="U63" s="1">
        <v>1</v>
      </c>
      <c r="V63" s="1">
        <v>17</v>
      </c>
      <c r="W63" s="1"/>
      <c r="X63" s="1">
        <v>1</v>
      </c>
      <c r="Y63" s="1">
        <v>12</v>
      </c>
      <c r="Z63" s="1"/>
      <c r="AA63" s="1">
        <v>1</v>
      </c>
      <c r="AB63" s="1">
        <v>8</v>
      </c>
      <c r="AC63" s="1"/>
      <c r="AD63" s="1">
        <v>1</v>
      </c>
    </row>
    <row r="64" spans="1:30">
      <c r="A64" s="1">
        <v>64</v>
      </c>
      <c r="B64" s="1" t="s">
        <v>32</v>
      </c>
      <c r="C64" s="1" t="str">
        <f>VLOOKUP(D64,Sheet2!A:B,2,FALSE)</f>
        <v>ALB</v>
      </c>
      <c r="D64" s="1" t="s">
        <v>98</v>
      </c>
      <c r="E64" s="3">
        <f>VLOOKUP(C64,Sheet2!B:C,2,0)/1000</f>
        <v>2866.376</v>
      </c>
      <c r="F64" s="3"/>
      <c r="G64" s="1">
        <v>42</v>
      </c>
      <c r="H64" s="1"/>
      <c r="I64" s="1">
        <v>1</v>
      </c>
      <c r="J64" s="1">
        <v>33</v>
      </c>
      <c r="K64" s="1"/>
      <c r="L64" s="1">
        <v>1</v>
      </c>
      <c r="M64" s="1">
        <v>33</v>
      </c>
      <c r="N64" s="1"/>
      <c r="O64" s="1">
        <v>1</v>
      </c>
      <c r="P64" s="1">
        <v>15</v>
      </c>
      <c r="Q64" s="1"/>
      <c r="R64" s="1"/>
      <c r="S64" s="1">
        <v>12</v>
      </c>
      <c r="T64" s="1"/>
      <c r="U64" s="1"/>
      <c r="V64" s="1">
        <v>6</v>
      </c>
      <c r="W64" s="1"/>
      <c r="X64" s="1"/>
      <c r="Y64" s="1">
        <v>2</v>
      </c>
      <c r="Z64" s="1"/>
      <c r="AA64" s="1"/>
      <c r="AB64" s="1"/>
      <c r="AC64" s="1"/>
      <c r="AD64" s="1"/>
    </row>
    <row r="65" spans="1:30">
      <c r="A65" s="1">
        <v>66</v>
      </c>
      <c r="B65" s="1" t="s">
        <v>32</v>
      </c>
      <c r="C65" s="1" t="str">
        <f>VLOOKUP(D65,Sheet2!A:B,2,FALSE)</f>
        <v>HUN</v>
      </c>
      <c r="D65" s="1" t="s">
        <v>99</v>
      </c>
      <c r="E65" s="3">
        <f>VLOOKUP(C65,Sheet2!B:C,2,0)/1000</f>
        <v>9768.785</v>
      </c>
      <c r="F65" s="3"/>
      <c r="G65" s="1">
        <v>39</v>
      </c>
      <c r="H65" s="1">
        <v>1</v>
      </c>
      <c r="I65" s="1">
        <v>1</v>
      </c>
      <c r="J65" s="1">
        <v>25</v>
      </c>
      <c r="K65" s="1">
        <v>1</v>
      </c>
      <c r="L65" s="1"/>
      <c r="M65" s="1">
        <v>16</v>
      </c>
      <c r="N65" s="1"/>
      <c r="O65" s="1"/>
      <c r="P65" s="1">
        <v>13</v>
      </c>
      <c r="Q65" s="1"/>
      <c r="R65" s="1"/>
      <c r="S65" s="1">
        <v>13</v>
      </c>
      <c r="T65" s="1"/>
      <c r="U65" s="1"/>
      <c r="V65" s="1">
        <v>9</v>
      </c>
      <c r="W65" s="1"/>
      <c r="X65" s="1"/>
      <c r="Y65" s="1">
        <v>9</v>
      </c>
      <c r="Z65" s="1"/>
      <c r="AA65" s="1"/>
      <c r="AB65" s="1">
        <v>5</v>
      </c>
      <c r="AC65" s="1"/>
      <c r="AD65" s="1"/>
    </row>
    <row r="66" spans="1:30">
      <c r="A66" s="1">
        <v>193</v>
      </c>
      <c r="B66" s="1" t="s">
        <v>63</v>
      </c>
      <c r="C66" s="1" t="str">
        <f>VLOOKUP(D66,Sheet2!A:B,2,FALSE)</f>
        <v>ECU</v>
      </c>
      <c r="D66" s="1" t="s">
        <v>100</v>
      </c>
      <c r="E66" s="3">
        <f>VLOOKUP(C66,Sheet2!B:C,2,0)/1000</f>
        <v>17084.357</v>
      </c>
      <c r="F66" s="3"/>
      <c r="G66" s="1">
        <v>37</v>
      </c>
      <c r="H66" s="1"/>
      <c r="I66" s="1">
        <v>2</v>
      </c>
      <c r="J66" s="1">
        <v>23</v>
      </c>
      <c r="K66" s="1"/>
      <c r="L66" s="1">
        <v>1</v>
      </c>
      <c r="M66" s="1">
        <v>17</v>
      </c>
      <c r="N66" s="1"/>
      <c r="O66" s="1"/>
      <c r="P66" s="1">
        <v>17</v>
      </c>
      <c r="Q66" s="1"/>
      <c r="R66" s="1"/>
      <c r="S66" s="1">
        <v>17</v>
      </c>
      <c r="T66" s="1"/>
      <c r="U66" s="1"/>
      <c r="V66" s="1">
        <v>15</v>
      </c>
      <c r="W66" s="1"/>
      <c r="X66" s="1"/>
      <c r="Y66" s="1">
        <v>14</v>
      </c>
      <c r="Z66" s="1"/>
      <c r="AA66" s="1"/>
      <c r="AB66" s="1">
        <v>14</v>
      </c>
      <c r="AC66" s="1"/>
      <c r="AD66" s="1"/>
    </row>
    <row r="67" spans="1:30">
      <c r="A67" s="1">
        <v>167</v>
      </c>
      <c r="B67" s="1" t="s">
        <v>39</v>
      </c>
      <c r="C67" s="1" t="str">
        <f>VLOOKUP(D67,Sheet2!A:B,2,FALSE)</f>
        <v>CRI</v>
      </c>
      <c r="D67" s="1" t="s">
        <v>101</v>
      </c>
      <c r="E67" s="3">
        <f>VLOOKUP(C67,Sheet2!B:C,2,0)/1000</f>
        <v>4999.441</v>
      </c>
      <c r="F67" s="3"/>
      <c r="G67" s="1">
        <v>35</v>
      </c>
      <c r="H67" s="1"/>
      <c r="I67" s="1"/>
      <c r="J67" s="1">
        <v>22</v>
      </c>
      <c r="K67" s="1"/>
      <c r="L67" s="1"/>
      <c r="M67" s="1">
        <v>22</v>
      </c>
      <c r="N67" s="1"/>
      <c r="O67" s="1"/>
      <c r="P67" s="1">
        <v>22</v>
      </c>
      <c r="Q67" s="1"/>
      <c r="R67" s="1"/>
      <c r="S67" s="1">
        <v>13</v>
      </c>
      <c r="T67" s="1"/>
      <c r="U67" s="1"/>
      <c r="V67" s="1">
        <v>9</v>
      </c>
      <c r="W67" s="1"/>
      <c r="X67" s="1"/>
      <c r="Y67" s="1">
        <v>1</v>
      </c>
      <c r="Z67" s="1"/>
      <c r="AA67" s="1"/>
      <c r="AB67" s="1">
        <v>1</v>
      </c>
      <c r="AC67" s="1"/>
      <c r="AD67" s="1"/>
    </row>
    <row r="68" spans="1:30">
      <c r="A68" s="1">
        <v>48</v>
      </c>
      <c r="B68" s="1" t="s">
        <v>30</v>
      </c>
      <c r="C68" s="1" t="s">
        <v>102</v>
      </c>
      <c r="D68" s="1" t="s">
        <v>103</v>
      </c>
      <c r="E68" s="18">
        <v>4684</v>
      </c>
      <c r="F68" s="18"/>
      <c r="G68" s="1">
        <v>35</v>
      </c>
      <c r="H68" s="1"/>
      <c r="I68" s="1"/>
      <c r="J68" s="1">
        <v>35</v>
      </c>
      <c r="K68" s="1"/>
      <c r="L68" s="1"/>
      <c r="M68" s="1">
        <v>31</v>
      </c>
      <c r="N68" s="1"/>
      <c r="O68" s="1"/>
      <c r="P68" s="1">
        <v>30</v>
      </c>
      <c r="Q68" s="1"/>
      <c r="R68" s="1"/>
      <c r="S68" s="1">
        <v>30</v>
      </c>
      <c r="T68" s="1"/>
      <c r="U68" s="1"/>
      <c r="V68" s="1">
        <v>25</v>
      </c>
      <c r="W68" s="1"/>
      <c r="X68" s="1"/>
      <c r="Y68" s="1">
        <v>19</v>
      </c>
      <c r="Z68" s="1"/>
      <c r="AA68" s="1"/>
      <c r="AB68" s="1">
        <v>19</v>
      </c>
      <c r="AC68" s="1"/>
      <c r="AD68" s="1"/>
    </row>
    <row r="69" spans="1:30">
      <c r="A69" s="1">
        <v>191</v>
      </c>
      <c r="B69" s="1" t="s">
        <v>63</v>
      </c>
      <c r="C69" s="1" t="str">
        <f>VLOOKUP(D69,Sheet2!A:B,2,FALSE)</f>
        <v>COL</v>
      </c>
      <c r="D69" s="1" t="s">
        <v>104</v>
      </c>
      <c r="E69" s="3">
        <f>VLOOKUP(C69,Sheet2!B:C,2,0)/1000</f>
        <v>49648.685</v>
      </c>
      <c r="F69" s="3"/>
      <c r="G69" s="1">
        <v>34</v>
      </c>
      <c r="H69" s="1"/>
      <c r="I69" s="1"/>
      <c r="J69" s="1">
        <v>13</v>
      </c>
      <c r="K69" s="1"/>
      <c r="L69" s="1"/>
      <c r="M69" s="1">
        <v>9</v>
      </c>
      <c r="N69" s="1"/>
      <c r="O69" s="1"/>
      <c r="P69" s="1">
        <v>9</v>
      </c>
      <c r="Q69" s="1"/>
      <c r="R69" s="1"/>
      <c r="S69" s="1">
        <v>3</v>
      </c>
      <c r="T69" s="1"/>
      <c r="U69" s="1"/>
      <c r="V69" s="1">
        <v>3</v>
      </c>
      <c r="W69" s="1"/>
      <c r="X69" s="1"/>
      <c r="Y69" s="1">
        <v>3</v>
      </c>
      <c r="Z69" s="1"/>
      <c r="AA69" s="1"/>
      <c r="AB69" s="1">
        <v>1</v>
      </c>
      <c r="AC69" s="1"/>
      <c r="AD69" s="1"/>
    </row>
    <row r="70" spans="1:30">
      <c r="A70" s="1">
        <v>45</v>
      </c>
      <c r="B70" s="1" t="s">
        <v>30</v>
      </c>
      <c r="C70" s="1" t="str">
        <f>VLOOKUP(D70,Sheet2!A:B,2,FALSE)</f>
        <v>GEO</v>
      </c>
      <c r="D70" s="1" t="s">
        <v>105</v>
      </c>
      <c r="E70" s="3">
        <f>VLOOKUP(C70,Sheet2!B:C,2,0)/1000</f>
        <v>3731</v>
      </c>
      <c r="F70" s="3"/>
      <c r="G70" s="1">
        <v>33</v>
      </c>
      <c r="H70" s="1"/>
      <c r="I70" s="1"/>
      <c r="J70" s="1">
        <v>30</v>
      </c>
      <c r="K70" s="1"/>
      <c r="L70" s="1"/>
      <c r="M70" s="1">
        <v>25</v>
      </c>
      <c r="N70" s="1"/>
      <c r="O70" s="1"/>
      <c r="P70" s="1">
        <v>24</v>
      </c>
      <c r="Q70" s="1"/>
      <c r="R70" s="1"/>
      <c r="S70" s="1">
        <v>23</v>
      </c>
      <c r="T70" s="1"/>
      <c r="U70" s="1"/>
      <c r="V70" s="1">
        <v>15</v>
      </c>
      <c r="W70" s="1"/>
      <c r="X70" s="1"/>
      <c r="Y70" s="1">
        <v>15</v>
      </c>
      <c r="Z70" s="1"/>
      <c r="AA70" s="1"/>
      <c r="AB70" s="1">
        <v>13</v>
      </c>
      <c r="AC70" s="1">
        <v>2</v>
      </c>
      <c r="AD70" s="1"/>
    </row>
    <row r="71" spans="1:30">
      <c r="A71" s="1">
        <v>24</v>
      </c>
      <c r="B71" s="1" t="s">
        <v>30</v>
      </c>
      <c r="C71" s="1" t="str">
        <f>VLOOKUP(D71,Sheet2!A:B,2,FALSE)</f>
        <v>CYP</v>
      </c>
      <c r="D71" s="1" t="s">
        <v>106</v>
      </c>
      <c r="E71" s="3">
        <f>VLOOKUP(C71,Sheet2!B:C,2,0)/1000</f>
        <v>1189.265</v>
      </c>
      <c r="F71" s="3"/>
      <c r="G71" s="1">
        <v>33</v>
      </c>
      <c r="H71" s="1"/>
      <c r="I71" s="1"/>
      <c r="J71" s="1">
        <v>21</v>
      </c>
      <c r="K71" s="1"/>
      <c r="L71" s="1"/>
      <c r="M71" s="1">
        <v>14</v>
      </c>
      <c r="N71" s="1"/>
      <c r="O71" s="1"/>
      <c r="P71" s="1">
        <v>6</v>
      </c>
      <c r="Q71" s="1"/>
      <c r="R71" s="1"/>
      <c r="S71" s="1">
        <v>2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>
      <c r="A72" s="1">
        <v>78</v>
      </c>
      <c r="B72" s="1" t="s">
        <v>32</v>
      </c>
      <c r="C72" s="1" t="str">
        <f>VLOOKUP(D72,Sheet2!A:B,2,FALSE)</f>
        <v>LVA</v>
      </c>
      <c r="D72" s="1" t="s">
        <v>107</v>
      </c>
      <c r="E72" s="3">
        <f>VLOOKUP(C72,Sheet2!B:C,2,0)/1000</f>
        <v>1926.542</v>
      </c>
      <c r="F72" s="3"/>
      <c r="G72" s="1">
        <v>30</v>
      </c>
      <c r="H72" s="1">
        <v>1</v>
      </c>
      <c r="I72" s="1"/>
      <c r="J72" s="1">
        <v>18</v>
      </c>
      <c r="K72" s="1">
        <v>1</v>
      </c>
      <c r="L72" s="1"/>
      <c r="M72" s="1">
        <v>16</v>
      </c>
      <c r="N72" s="1">
        <v>1</v>
      </c>
      <c r="O72" s="1"/>
      <c r="P72" s="1">
        <v>10</v>
      </c>
      <c r="Q72" s="1">
        <v>1</v>
      </c>
      <c r="R72" s="1"/>
      <c r="S72" s="1">
        <v>8</v>
      </c>
      <c r="T72" s="1"/>
      <c r="U72" s="1"/>
      <c r="V72" s="1">
        <v>8</v>
      </c>
      <c r="W72" s="1"/>
      <c r="X72" s="1"/>
      <c r="Y72" s="1">
        <v>6</v>
      </c>
      <c r="Z72" s="1"/>
      <c r="AA72" s="1"/>
      <c r="AB72" s="1">
        <v>1</v>
      </c>
      <c r="AC72" s="1"/>
      <c r="AD72" s="1"/>
    </row>
    <row r="73" spans="1:30">
      <c r="A73" s="1">
        <v>98</v>
      </c>
      <c r="B73" s="1" t="s">
        <v>73</v>
      </c>
      <c r="C73" s="1" t="str">
        <f>VLOOKUP(D73,Sheet2!A:B,2,FALSE)</f>
        <v>MAR</v>
      </c>
      <c r="D73" s="1" t="s">
        <v>108</v>
      </c>
      <c r="E73" s="3">
        <f>VLOOKUP(C73,Sheet2!B:C,2,0)/1000</f>
        <v>36029.138</v>
      </c>
      <c r="F73" s="3"/>
      <c r="G73" s="1">
        <v>29</v>
      </c>
      <c r="H73" s="1"/>
      <c r="I73" s="1">
        <v>1</v>
      </c>
      <c r="J73" s="1">
        <v>7</v>
      </c>
      <c r="K73" s="1"/>
      <c r="L73" s="1">
        <v>1</v>
      </c>
      <c r="M73" s="1">
        <v>7</v>
      </c>
      <c r="N73" s="1"/>
      <c r="O73" s="1">
        <v>1</v>
      </c>
      <c r="P73" s="1">
        <v>6</v>
      </c>
      <c r="Q73" s="1"/>
      <c r="R73" s="1">
        <v>1</v>
      </c>
      <c r="S73" s="1">
        <v>5</v>
      </c>
      <c r="T73" s="1"/>
      <c r="U73" s="1"/>
      <c r="V73" s="1">
        <v>3</v>
      </c>
      <c r="W73" s="1"/>
      <c r="X73" s="1"/>
      <c r="Y73" s="1">
        <v>2</v>
      </c>
      <c r="Z73" s="1"/>
      <c r="AA73" s="1"/>
      <c r="AB73" s="1">
        <v>2</v>
      </c>
      <c r="AC73" s="1"/>
      <c r="AD73" s="1"/>
    </row>
    <row r="74" spans="1:30">
      <c r="A74" s="1">
        <v>39</v>
      </c>
      <c r="B74" s="1" t="s">
        <v>30</v>
      </c>
      <c r="C74" s="1" t="str">
        <f>VLOOKUP(D74,Sheet2!A:B,2,FALSE)</f>
        <v>ARM</v>
      </c>
      <c r="D74" s="1" t="s">
        <v>109</v>
      </c>
      <c r="E74" s="3">
        <f>VLOOKUP(C74,Sheet2!B:C,2,0)/1000</f>
        <v>2951.776</v>
      </c>
      <c r="F74" s="3"/>
      <c r="G74" s="1">
        <v>28</v>
      </c>
      <c r="H74" s="1"/>
      <c r="I74" s="1"/>
      <c r="J74" s="1">
        <v>8</v>
      </c>
      <c r="K74" s="1"/>
      <c r="L74" s="1"/>
      <c r="M74" s="1">
        <v>6</v>
      </c>
      <c r="N74" s="1"/>
      <c r="O74" s="1"/>
      <c r="P74" s="1">
        <v>4</v>
      </c>
      <c r="Q74" s="1"/>
      <c r="R74" s="1"/>
      <c r="S74" s="1">
        <v>1</v>
      </c>
      <c r="T74" s="1"/>
      <c r="U74" s="1"/>
      <c r="V74" s="1">
        <v>1</v>
      </c>
      <c r="W74" s="1"/>
      <c r="X74" s="1"/>
      <c r="Y74" s="1">
        <v>1</v>
      </c>
      <c r="Z74" s="1"/>
      <c r="AA74" s="1"/>
      <c r="AB74" s="1">
        <v>1</v>
      </c>
      <c r="AC74" s="1">
        <v>1</v>
      </c>
      <c r="AD74" s="1"/>
    </row>
    <row r="75" spans="1:30">
      <c r="A75" s="1">
        <v>52</v>
      </c>
      <c r="B75" s="1" t="s">
        <v>32</v>
      </c>
      <c r="C75" s="1" t="str">
        <f>VLOOKUP(D75,Sheet2!A:B,2,FALSE)</f>
        <v>BLR</v>
      </c>
      <c r="D75" s="1" t="s">
        <v>110</v>
      </c>
      <c r="E75" s="3">
        <f>VLOOKUP(C75,Sheet2!B:C,2,0)/1000</f>
        <v>9485.386</v>
      </c>
      <c r="F75" s="3"/>
      <c r="G75" s="1">
        <v>27</v>
      </c>
      <c r="H75" s="1">
        <v>3</v>
      </c>
      <c r="I75" s="1"/>
      <c r="J75" s="1">
        <v>27</v>
      </c>
      <c r="K75" s="1">
        <v>3</v>
      </c>
      <c r="L75" s="1"/>
      <c r="M75" s="1">
        <v>12</v>
      </c>
      <c r="N75" s="1">
        <v>3</v>
      </c>
      <c r="O75" s="1"/>
      <c r="P75" s="1">
        <v>12</v>
      </c>
      <c r="Q75" s="1">
        <v>3</v>
      </c>
      <c r="R75" s="1"/>
      <c r="S75" s="1">
        <v>12</v>
      </c>
      <c r="T75" s="1"/>
      <c r="U75" s="1"/>
      <c r="V75" s="1">
        <v>9</v>
      </c>
      <c r="W75" s="1"/>
      <c r="X75" s="1"/>
      <c r="Y75" s="1">
        <v>6</v>
      </c>
      <c r="Z75" s="1"/>
      <c r="AA75" s="1"/>
      <c r="AB75" s="1">
        <v>6</v>
      </c>
      <c r="AC75" s="1"/>
      <c r="AD75" s="1"/>
    </row>
    <row r="76" spans="1:30">
      <c r="A76" s="1">
        <v>43</v>
      </c>
      <c r="B76" s="1" t="s">
        <v>30</v>
      </c>
      <c r="C76" s="1" t="str">
        <f>VLOOKUP(D76,Sheet2!A:B,2,FALSE)</f>
        <v>AZE</v>
      </c>
      <c r="D76" s="1" t="s">
        <v>111</v>
      </c>
      <c r="E76" s="3">
        <f>VLOOKUP(C76,Sheet2!B:C,2,0)/1000</f>
        <v>9942.334</v>
      </c>
      <c r="F76" s="3"/>
      <c r="G76" s="1">
        <v>25</v>
      </c>
      <c r="H76" s="1">
        <v>6</v>
      </c>
      <c r="I76" s="1">
        <v>1</v>
      </c>
      <c r="J76" s="1">
        <v>19</v>
      </c>
      <c r="K76" s="1">
        <v>6</v>
      </c>
      <c r="L76" s="1">
        <v>1</v>
      </c>
      <c r="M76" s="1">
        <v>19</v>
      </c>
      <c r="N76" s="1">
        <v>3</v>
      </c>
      <c r="O76" s="1">
        <v>1</v>
      </c>
      <c r="P76" s="1">
        <v>15</v>
      </c>
      <c r="Q76" s="1">
        <v>3</v>
      </c>
      <c r="R76" s="1"/>
      <c r="S76" s="1">
        <v>13</v>
      </c>
      <c r="T76" s="1"/>
      <c r="U76" s="1"/>
      <c r="V76" s="1">
        <v>11</v>
      </c>
      <c r="W76" s="1"/>
      <c r="X76" s="1"/>
      <c r="Y76" s="1">
        <v>9</v>
      </c>
      <c r="Z76" s="1"/>
      <c r="AA76" s="1"/>
      <c r="AB76" s="1">
        <v>9</v>
      </c>
      <c r="AC76" s="1"/>
      <c r="AD76" s="1"/>
    </row>
    <row r="77" spans="1:30">
      <c r="A77" s="1">
        <v>118</v>
      </c>
      <c r="B77" s="1" t="s">
        <v>73</v>
      </c>
      <c r="C77" s="1" t="str">
        <f>VLOOKUP(D77,Sheet2!A:B,2,FALSE)</f>
        <v>SEN</v>
      </c>
      <c r="D77" s="1" t="s">
        <v>112</v>
      </c>
      <c r="E77" s="3">
        <f>VLOOKUP(C77,Sheet2!B:C,2,0)/1000</f>
        <v>15854.36</v>
      </c>
      <c r="F77" s="3"/>
      <c r="G77" s="1">
        <v>24</v>
      </c>
      <c r="H77" s="1">
        <v>2</v>
      </c>
      <c r="I77" s="1"/>
      <c r="J77" s="1">
        <v>21</v>
      </c>
      <c r="K77" s="1">
        <v>2</v>
      </c>
      <c r="L77" s="1"/>
      <c r="M77" s="1">
        <v>10</v>
      </c>
      <c r="N77" s="1">
        <v>2</v>
      </c>
      <c r="O77" s="1"/>
      <c r="P77" s="1">
        <v>4</v>
      </c>
      <c r="Q77" s="1"/>
      <c r="R77" s="1"/>
      <c r="S77" s="1">
        <v>4</v>
      </c>
      <c r="T77" s="1"/>
      <c r="U77" s="1"/>
      <c r="V77" s="1">
        <v>4</v>
      </c>
      <c r="W77" s="1"/>
      <c r="X77" s="1"/>
      <c r="Y77" s="1">
        <v>4</v>
      </c>
      <c r="Z77" s="1"/>
      <c r="AA77" s="1"/>
      <c r="AB77" s="1">
        <v>4</v>
      </c>
      <c r="AC77" s="1"/>
      <c r="AD77" s="1"/>
    </row>
    <row r="78" spans="1:30">
      <c r="A78" s="1">
        <v>86</v>
      </c>
      <c r="B78" s="1" t="s">
        <v>32</v>
      </c>
      <c r="C78" s="1" t="str">
        <f>VLOOKUP(D78,Sheet2!A:B,2,FALSE)</f>
        <v>BIH</v>
      </c>
      <c r="D78" s="1" t="s">
        <v>113</v>
      </c>
      <c r="E78" s="3">
        <f>VLOOKUP(C78,Sheet2!B:C,2,0)/1000</f>
        <v>3323.929</v>
      </c>
      <c r="F78" s="3"/>
      <c r="G78" s="1">
        <v>24</v>
      </c>
      <c r="H78" s="1"/>
      <c r="I78" s="1"/>
      <c r="J78" s="1">
        <v>18</v>
      </c>
      <c r="K78" s="1"/>
      <c r="L78" s="1"/>
      <c r="M78" s="1">
        <v>13</v>
      </c>
      <c r="N78" s="1"/>
      <c r="O78" s="1"/>
      <c r="P78" s="1">
        <v>11</v>
      </c>
      <c r="Q78" s="1"/>
      <c r="R78" s="1"/>
      <c r="S78" s="1">
        <v>7</v>
      </c>
      <c r="T78" s="1"/>
      <c r="U78" s="1"/>
      <c r="V78" s="1">
        <v>5</v>
      </c>
      <c r="W78" s="1"/>
      <c r="X78" s="1"/>
      <c r="Y78" s="1">
        <v>3</v>
      </c>
      <c r="Z78" s="1"/>
      <c r="AA78" s="1"/>
      <c r="AB78" s="1">
        <v>3</v>
      </c>
      <c r="AC78" s="1"/>
      <c r="AD78" s="1"/>
    </row>
    <row r="79" spans="1:30">
      <c r="A79" s="1">
        <v>81</v>
      </c>
      <c r="B79" s="1" t="s">
        <v>32</v>
      </c>
      <c r="C79" s="1" t="str">
        <f>VLOOKUP(D79,Sheet2!A:B,2,FALSE)</f>
        <v>MDA</v>
      </c>
      <c r="D79" s="1" t="s">
        <v>114</v>
      </c>
      <c r="E79" s="3">
        <f>VLOOKUP(C79,Sheet2!B:C,2,0)/1000</f>
        <v>3545.883</v>
      </c>
      <c r="F79" s="3"/>
      <c r="G79" s="1">
        <v>23</v>
      </c>
      <c r="H79" s="1"/>
      <c r="I79" s="1"/>
      <c r="J79" s="1">
        <v>8</v>
      </c>
      <c r="K79" s="1"/>
      <c r="L79" s="1"/>
      <c r="M79" s="1">
        <v>3</v>
      </c>
      <c r="N79" s="1"/>
      <c r="O79" s="1"/>
      <c r="P79" s="1">
        <v>3</v>
      </c>
      <c r="Q79" s="1"/>
      <c r="R79" s="1"/>
      <c r="S79" s="1">
        <v>1</v>
      </c>
      <c r="T79" s="1"/>
      <c r="U79" s="1"/>
      <c r="V79" s="1">
        <v>1</v>
      </c>
      <c r="W79" s="1"/>
      <c r="X79" s="1"/>
      <c r="Y79" s="1">
        <v>1</v>
      </c>
      <c r="Z79" s="1"/>
      <c r="AA79" s="1"/>
      <c r="AB79" s="1">
        <v>1</v>
      </c>
      <c r="AC79" s="1"/>
      <c r="AD79" s="1"/>
    </row>
    <row r="80" spans="1:30">
      <c r="A80" s="1">
        <v>18</v>
      </c>
      <c r="B80" s="1" t="s">
        <v>30</v>
      </c>
      <c r="C80" s="1" t="str">
        <f>VLOOKUP(D80,Sheet2!A:B,2,FALSE)</f>
        <v>LKA</v>
      </c>
      <c r="D80" s="1" t="s">
        <v>115</v>
      </c>
      <c r="E80" s="3">
        <f>VLOOKUP(C80,Sheet2!B:C,2,0)/1000</f>
        <v>21670</v>
      </c>
      <c r="F80" s="3"/>
      <c r="G80" s="1">
        <v>23</v>
      </c>
      <c r="H80" s="1">
        <v>1</v>
      </c>
      <c r="I80" s="1"/>
      <c r="J80" s="1">
        <v>8</v>
      </c>
      <c r="K80" s="1">
        <v>1</v>
      </c>
      <c r="L80" s="1"/>
      <c r="M80" s="1">
        <v>3</v>
      </c>
      <c r="N80" s="1">
        <v>1</v>
      </c>
      <c r="O80" s="1"/>
      <c r="P80" s="1">
        <v>3</v>
      </c>
      <c r="Q80" s="1">
        <v>1</v>
      </c>
      <c r="R80" s="1"/>
      <c r="S80" s="1">
        <v>2</v>
      </c>
      <c r="T80" s="1">
        <v>1</v>
      </c>
      <c r="U80" s="1"/>
      <c r="V80" s="1">
        <v>1</v>
      </c>
      <c r="W80" s="1">
        <v>1</v>
      </c>
      <c r="X80" s="1"/>
      <c r="Y80" s="1">
        <v>1</v>
      </c>
      <c r="Z80" s="1">
        <v>1</v>
      </c>
      <c r="AA80" s="1"/>
      <c r="AB80" s="1">
        <v>1</v>
      </c>
      <c r="AC80" s="1">
        <v>1</v>
      </c>
      <c r="AD80" s="1"/>
    </row>
    <row r="81" spans="1:30">
      <c r="A81" s="1">
        <v>32</v>
      </c>
      <c r="B81" s="1" t="s">
        <v>30</v>
      </c>
      <c r="C81" s="1" t="str">
        <f>VLOOKUP(D81,Sheet2!A:B,2,FALSE)</f>
        <v>OMN</v>
      </c>
      <c r="D81" s="1" t="s">
        <v>116</v>
      </c>
      <c r="E81" s="3">
        <f>VLOOKUP(C81,Sheet2!B:C,2,0)/1000</f>
        <v>4829.483</v>
      </c>
      <c r="F81" s="3"/>
      <c r="G81" s="1">
        <v>22</v>
      </c>
      <c r="H81" s="1">
        <v>9</v>
      </c>
      <c r="I81" s="1"/>
      <c r="J81" s="1">
        <v>20</v>
      </c>
      <c r="K81" s="1">
        <v>9</v>
      </c>
      <c r="L81" s="1"/>
      <c r="M81" s="1">
        <v>19</v>
      </c>
      <c r="N81" s="1">
        <v>9</v>
      </c>
      <c r="O81" s="1"/>
      <c r="P81" s="1">
        <v>18</v>
      </c>
      <c r="Q81" s="1">
        <v>9</v>
      </c>
      <c r="R81" s="1"/>
      <c r="S81" s="1">
        <v>18</v>
      </c>
      <c r="T81" s="1">
        <v>9</v>
      </c>
      <c r="U81" s="1"/>
      <c r="V81" s="1">
        <v>18</v>
      </c>
      <c r="W81" s="1">
        <v>9</v>
      </c>
      <c r="X81" s="1"/>
      <c r="Y81" s="1">
        <v>18</v>
      </c>
      <c r="Z81" s="1">
        <v>9</v>
      </c>
      <c r="AA81" s="1"/>
      <c r="AB81" s="1">
        <v>16</v>
      </c>
      <c r="AC81" s="1"/>
      <c r="AD81" s="1"/>
    </row>
    <row r="82" spans="1:30">
      <c r="A82" s="1">
        <v>10</v>
      </c>
      <c r="B82" s="1" t="s">
        <v>30</v>
      </c>
      <c r="C82" s="1" t="str">
        <f>VLOOKUP(D82,Sheet2!A:B,2,FALSE)</f>
        <v>AFG</v>
      </c>
      <c r="D82" s="1" t="s">
        <v>117</v>
      </c>
      <c r="E82" s="3">
        <f>VLOOKUP(C82,Sheet2!B:C,2,0)/1000</f>
        <v>37172.386</v>
      </c>
      <c r="F82" s="3"/>
      <c r="G82" s="1">
        <v>21</v>
      </c>
      <c r="H82" s="1"/>
      <c r="I82" s="1"/>
      <c r="J82" s="1">
        <v>10</v>
      </c>
      <c r="K82" s="1"/>
      <c r="L82" s="1"/>
      <c r="M82" s="1">
        <v>7</v>
      </c>
      <c r="N82" s="1"/>
      <c r="O82" s="1"/>
      <c r="P82" s="1">
        <v>7</v>
      </c>
      <c r="Q82" s="1"/>
      <c r="R82" s="1"/>
      <c r="S82" s="1">
        <v>7</v>
      </c>
      <c r="T82" s="1"/>
      <c r="U82" s="1"/>
      <c r="V82" s="1">
        <v>5</v>
      </c>
      <c r="W82" s="1"/>
      <c r="X82" s="1"/>
      <c r="Y82" s="1">
        <v>4</v>
      </c>
      <c r="Z82" s="1"/>
      <c r="AA82" s="1"/>
      <c r="AB82" s="1">
        <v>4</v>
      </c>
      <c r="AC82" s="1">
        <v>2</v>
      </c>
      <c r="AD82" s="1">
        <v>1</v>
      </c>
    </row>
    <row r="83" spans="1:30">
      <c r="A83" s="1">
        <v>101</v>
      </c>
      <c r="B83" s="1" t="s">
        <v>73</v>
      </c>
      <c r="C83" s="1" t="str">
        <f>VLOOKUP(D83,Sheet2!A:B,2,FALSE)</f>
        <v>TUN</v>
      </c>
      <c r="D83" s="1" t="s">
        <v>118</v>
      </c>
      <c r="E83" s="3">
        <f>VLOOKUP(C83,Sheet2!B:C,2,0)/1000</f>
        <v>11565.204</v>
      </c>
      <c r="F83" s="3"/>
      <c r="G83" s="1">
        <v>20</v>
      </c>
      <c r="H83" s="1"/>
      <c r="I83" s="1"/>
      <c r="J83" s="1">
        <v>13</v>
      </c>
      <c r="K83" s="1"/>
      <c r="L83" s="1"/>
      <c r="M83" s="1">
        <v>13</v>
      </c>
      <c r="N83" s="1"/>
      <c r="O83" s="1"/>
      <c r="P83" s="1">
        <v>7</v>
      </c>
      <c r="Q83" s="1"/>
      <c r="R83" s="1"/>
      <c r="S83" s="1">
        <v>5</v>
      </c>
      <c r="T83" s="1"/>
      <c r="U83" s="1"/>
      <c r="V83" s="1">
        <v>5</v>
      </c>
      <c r="W83" s="1"/>
      <c r="X83" s="1"/>
      <c r="Y83" s="1">
        <v>2</v>
      </c>
      <c r="Z83" s="1"/>
      <c r="AA83" s="1"/>
      <c r="AB83" s="1">
        <v>1</v>
      </c>
      <c r="AC83" s="1"/>
      <c r="AD83" s="1"/>
    </row>
    <row r="84" spans="1:30">
      <c r="A84" s="1">
        <v>87</v>
      </c>
      <c r="B84" s="1" t="s">
        <v>32</v>
      </c>
      <c r="C84" s="1" t="str">
        <f>VLOOKUP(D84,Sheet2!A:B,2,FALSE)</f>
        <v>MKD</v>
      </c>
      <c r="D84" s="1" t="s">
        <v>119</v>
      </c>
      <c r="E84" s="3">
        <f>VLOOKUP(C84,Sheet2!B:C,2,0)/1000</f>
        <v>2082.958</v>
      </c>
      <c r="F84" s="3"/>
      <c r="G84" s="1">
        <v>19</v>
      </c>
      <c r="H84" s="1">
        <v>1</v>
      </c>
      <c r="I84" s="1"/>
      <c r="J84" s="1">
        <v>9</v>
      </c>
      <c r="K84" s="1"/>
      <c r="L84" s="1"/>
      <c r="M84" s="1">
        <v>9</v>
      </c>
      <c r="N84" s="1"/>
      <c r="O84" s="1"/>
      <c r="P84" s="1">
        <v>9</v>
      </c>
      <c r="Q84" s="1"/>
      <c r="R84" s="1"/>
      <c r="S84" s="1">
        <v>7</v>
      </c>
      <c r="T84" s="1"/>
      <c r="U84" s="1"/>
      <c r="V84" s="1">
        <v>7</v>
      </c>
      <c r="W84" s="1"/>
      <c r="X84" s="1"/>
      <c r="Y84" s="1">
        <v>3</v>
      </c>
      <c r="Z84" s="1"/>
      <c r="AA84" s="1"/>
      <c r="AB84" s="1">
        <v>3</v>
      </c>
      <c r="AC84" s="1"/>
      <c r="AD84" s="1"/>
    </row>
    <row r="85" spans="1:30">
      <c r="A85" s="1">
        <v>74</v>
      </c>
      <c r="B85" s="1" t="s">
        <v>32</v>
      </c>
      <c r="C85" s="1" t="str">
        <f>VLOOKUP(D85,Sheet2!A:B,2,FALSE)</f>
        <v>MLT</v>
      </c>
      <c r="D85" s="1" t="s">
        <v>120</v>
      </c>
      <c r="E85" s="3">
        <f>VLOOKUP(C85,Sheet2!B:C,2,0)/1000</f>
        <v>483.53</v>
      </c>
      <c r="F85" s="3"/>
      <c r="G85" s="1">
        <v>18</v>
      </c>
      <c r="H85" s="1">
        <v>1</v>
      </c>
      <c r="I85" s="1"/>
      <c r="J85" s="1">
        <v>12</v>
      </c>
      <c r="K85" s="1">
        <v>1</v>
      </c>
      <c r="L85" s="1"/>
      <c r="M85" s="1">
        <v>6</v>
      </c>
      <c r="N85" s="1"/>
      <c r="O85" s="1"/>
      <c r="P85" s="1">
        <v>6</v>
      </c>
      <c r="Q85" s="1"/>
      <c r="R85" s="1"/>
      <c r="S85" s="1">
        <v>5</v>
      </c>
      <c r="T85" s="1"/>
      <c r="U85" s="1"/>
      <c r="V85" s="1">
        <v>3</v>
      </c>
      <c r="W85" s="1"/>
      <c r="X85" s="1"/>
      <c r="Y85" s="1">
        <v>3</v>
      </c>
      <c r="Z85" s="1"/>
      <c r="AA85" s="1"/>
      <c r="AB85" s="1">
        <v>1</v>
      </c>
      <c r="AC85" s="1"/>
      <c r="AD85" s="1"/>
    </row>
    <row r="86" spans="1:30">
      <c r="A86" s="1">
        <v>7</v>
      </c>
      <c r="B86" s="1" t="s">
        <v>30</v>
      </c>
      <c r="C86" s="1" t="str">
        <f>VLOOKUP(D86,Sheet2!A:B,2,FALSE)</f>
        <v>TUR</v>
      </c>
      <c r="D86" s="1" t="s">
        <v>121</v>
      </c>
      <c r="E86" s="3">
        <f>VLOOKUP(C86,Sheet2!B:C,2,0)/1000</f>
        <v>82319.724</v>
      </c>
      <c r="F86" s="3"/>
      <c r="G86" s="1">
        <v>18</v>
      </c>
      <c r="H86" s="1"/>
      <c r="I86" s="1"/>
      <c r="J86" s="1">
        <v>5</v>
      </c>
      <c r="K86" s="1"/>
      <c r="L86" s="1"/>
      <c r="M86" s="1">
        <v>2</v>
      </c>
      <c r="N86" s="1"/>
      <c r="O86" s="1"/>
      <c r="P86" s="1">
        <v>1</v>
      </c>
      <c r="Q86" s="1"/>
      <c r="R86" s="1"/>
      <c r="S86" s="1">
        <v>1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>
      <c r="A87" s="1">
        <v>190</v>
      </c>
      <c r="B87" s="1" t="s">
        <v>63</v>
      </c>
      <c r="C87" s="1" t="str">
        <f>VLOOKUP(D87,Sheet2!A:B,2,FALSE)</f>
        <v>VEN</v>
      </c>
      <c r="D87" s="1" t="s">
        <v>122</v>
      </c>
      <c r="E87" s="3">
        <f>VLOOKUP(C87,Sheet2!B:C,2,0)/1000</f>
        <v>28870.195</v>
      </c>
      <c r="F87" s="3"/>
      <c r="G87" s="1">
        <v>17</v>
      </c>
      <c r="H87" s="1"/>
      <c r="I87" s="1"/>
      <c r="J87" s="1">
        <v>2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>
      <c r="A88" s="1">
        <v>19</v>
      </c>
      <c r="B88" s="1" t="s">
        <v>30</v>
      </c>
      <c r="C88" s="1" t="str">
        <f>VLOOKUP(D88,Sheet2!A:B,2,FALSE)</f>
        <v>JOR</v>
      </c>
      <c r="D88" s="1" t="s">
        <v>123</v>
      </c>
      <c r="E88" s="3">
        <f>VLOOKUP(C88,Sheet2!B:C,2,0)/1000</f>
        <v>9956.011</v>
      </c>
      <c r="F88" s="3"/>
      <c r="G88" s="1">
        <v>16</v>
      </c>
      <c r="H88" s="1">
        <v>1</v>
      </c>
      <c r="I88" s="1"/>
      <c r="J88" s="1">
        <v>1</v>
      </c>
      <c r="K88" s="1"/>
      <c r="L88" s="1"/>
      <c r="M88" s="1">
        <v>1</v>
      </c>
      <c r="N88" s="1"/>
      <c r="O88" s="1"/>
      <c r="P88" s="1">
        <v>1</v>
      </c>
      <c r="Q88" s="1"/>
      <c r="R88" s="1"/>
      <c r="S88" s="1">
        <v>1</v>
      </c>
      <c r="T88" s="1"/>
      <c r="U88" s="1"/>
      <c r="V88" s="1">
        <v>1</v>
      </c>
      <c r="W88" s="1"/>
      <c r="X88" s="1"/>
      <c r="Y88" s="1">
        <v>1</v>
      </c>
      <c r="Z88" s="1"/>
      <c r="AA88" s="1"/>
      <c r="AB88" s="1">
        <v>1</v>
      </c>
      <c r="AC88" s="1"/>
      <c r="AD88" s="1"/>
    </row>
    <row r="89" spans="1:30">
      <c r="A89" s="1">
        <v>116</v>
      </c>
      <c r="B89" s="1" t="s">
        <v>73</v>
      </c>
      <c r="C89" s="1" t="str">
        <f>VLOOKUP(D89,Sheet2!A:B,2,FALSE)</f>
        <v>BFA</v>
      </c>
      <c r="D89" s="1" t="s">
        <v>124</v>
      </c>
      <c r="E89" s="3">
        <f>VLOOKUP(C89,Sheet2!B:C,2,0)/1000</f>
        <v>19751.535</v>
      </c>
      <c r="F89" s="3"/>
      <c r="G89" s="1">
        <v>15</v>
      </c>
      <c r="H89" s="1"/>
      <c r="I89" s="1"/>
      <c r="J89" s="1">
        <v>2</v>
      </c>
      <c r="K89" s="1"/>
      <c r="L89" s="1"/>
      <c r="M89" s="1">
        <v>2</v>
      </c>
      <c r="N89" s="1"/>
      <c r="O89" s="1"/>
      <c r="P89" s="1">
        <v>2</v>
      </c>
      <c r="Q89" s="1"/>
      <c r="R89" s="1"/>
      <c r="S89" s="1">
        <v>2</v>
      </c>
      <c r="T89" s="1"/>
      <c r="U89" s="1"/>
      <c r="V89" s="1">
        <v>2</v>
      </c>
      <c r="W89" s="1"/>
      <c r="X89" s="1"/>
      <c r="Y89" s="1"/>
      <c r="Z89" s="1"/>
      <c r="AA89" s="1"/>
      <c r="AB89" s="1"/>
      <c r="AC89" s="1"/>
      <c r="AD89" s="1"/>
    </row>
    <row r="90" spans="1:30">
      <c r="A90" s="1">
        <v>27</v>
      </c>
      <c r="B90" s="1" t="s">
        <v>30</v>
      </c>
      <c r="C90" s="1" t="str">
        <f>VLOOKUP(D90,Sheet2!A:B,2,FALSE)</f>
        <v>MDV</v>
      </c>
      <c r="D90" s="1" t="s">
        <v>125</v>
      </c>
      <c r="E90" s="3">
        <f>VLOOKUP(C90,Sheet2!B:C,2,0)/1000</f>
        <v>515.696</v>
      </c>
      <c r="F90" s="3"/>
      <c r="G90" s="1">
        <v>13</v>
      </c>
      <c r="H90" s="1"/>
      <c r="I90" s="1"/>
      <c r="J90" s="1">
        <v>10</v>
      </c>
      <c r="K90" s="1"/>
      <c r="L90" s="1"/>
      <c r="M90" s="1">
        <v>9</v>
      </c>
      <c r="N90" s="1"/>
      <c r="O90" s="1"/>
      <c r="P90" s="1">
        <v>8</v>
      </c>
      <c r="Q90" s="1"/>
      <c r="R90" s="1"/>
      <c r="S90" s="1">
        <v>6</v>
      </c>
      <c r="T90" s="1"/>
      <c r="U90" s="1"/>
      <c r="V90" s="1">
        <v>6</v>
      </c>
      <c r="W90" s="1"/>
      <c r="X90" s="1"/>
      <c r="Y90" s="1">
        <v>4</v>
      </c>
      <c r="Z90" s="1"/>
      <c r="AA90" s="1"/>
      <c r="AB90" s="1">
        <v>2</v>
      </c>
      <c r="AC90" s="1"/>
      <c r="AD90" s="1"/>
    </row>
    <row r="91" spans="1:30">
      <c r="A91" s="1">
        <v>79</v>
      </c>
      <c r="B91" s="1" t="s">
        <v>32</v>
      </c>
      <c r="C91" s="1" t="str">
        <f>VLOOKUP(D91,Sheet2!A:B,2,FALSE)</f>
        <v>LTU</v>
      </c>
      <c r="D91" s="1" t="s">
        <v>126</v>
      </c>
      <c r="E91" s="3">
        <f>VLOOKUP(C91,Sheet2!B:C,2,0)/1000</f>
        <v>2789.533</v>
      </c>
      <c r="F91" s="3"/>
      <c r="G91" s="1">
        <v>12</v>
      </c>
      <c r="H91" s="1"/>
      <c r="I91" s="1"/>
      <c r="J91" s="1">
        <v>6</v>
      </c>
      <c r="K91" s="1"/>
      <c r="L91" s="1"/>
      <c r="M91" s="1">
        <v>3</v>
      </c>
      <c r="N91" s="1"/>
      <c r="O91" s="1"/>
      <c r="P91" s="1">
        <v>3</v>
      </c>
      <c r="Q91" s="1"/>
      <c r="R91" s="1"/>
      <c r="S91" s="1">
        <v>3</v>
      </c>
      <c r="T91" s="1"/>
      <c r="U91" s="1"/>
      <c r="V91" s="1">
        <v>1</v>
      </c>
      <c r="W91" s="1"/>
      <c r="X91" s="1"/>
      <c r="Y91" s="1">
        <v>1</v>
      </c>
      <c r="Z91" s="1"/>
      <c r="AA91" s="1"/>
      <c r="AB91" s="1">
        <v>1</v>
      </c>
      <c r="AC91" s="1"/>
      <c r="AD91" s="1"/>
    </row>
    <row r="92" spans="1:30">
      <c r="A92" s="1">
        <v>17</v>
      </c>
      <c r="B92" s="1" t="s">
        <v>30</v>
      </c>
      <c r="C92" s="1" t="str">
        <f>VLOOKUP(D92,Sheet2!A:B,2,FALSE)</f>
        <v>KHM</v>
      </c>
      <c r="D92" s="1" t="s">
        <v>127</v>
      </c>
      <c r="E92" s="3">
        <f>VLOOKUP(C92,Sheet2!B:C,2,0)/1000</f>
        <v>16249.798</v>
      </c>
      <c r="F92" s="3"/>
      <c r="G92" s="1">
        <v>12</v>
      </c>
      <c r="H92" s="1">
        <v>1</v>
      </c>
      <c r="I92" s="1"/>
      <c r="J92" s="1">
        <v>7</v>
      </c>
      <c r="K92" s="1">
        <v>1</v>
      </c>
      <c r="L92" s="1"/>
      <c r="M92" s="1">
        <v>5</v>
      </c>
      <c r="N92" s="1">
        <v>1</v>
      </c>
      <c r="O92" s="1"/>
      <c r="P92" s="1">
        <v>5</v>
      </c>
      <c r="Q92" s="1">
        <v>1</v>
      </c>
      <c r="R92" s="1"/>
      <c r="S92" s="1">
        <v>3</v>
      </c>
      <c r="T92" s="1">
        <v>1</v>
      </c>
      <c r="U92" s="1"/>
      <c r="V92" s="1">
        <v>2</v>
      </c>
      <c r="W92" s="1">
        <v>1</v>
      </c>
      <c r="X92" s="1"/>
      <c r="Y92" s="1">
        <v>2</v>
      </c>
      <c r="Z92" s="1">
        <v>1</v>
      </c>
      <c r="AA92" s="1"/>
      <c r="AB92" s="1">
        <v>2</v>
      </c>
      <c r="AC92" s="1"/>
      <c r="AD92" s="1"/>
    </row>
    <row r="93" spans="1:30">
      <c r="A93" s="1">
        <v>189</v>
      </c>
      <c r="B93" s="1" t="s">
        <v>63</v>
      </c>
      <c r="C93" s="1" t="str">
        <f>VLOOKUP(D93,Sheet2!A:B,2,FALSE)</f>
        <v>BOL</v>
      </c>
      <c r="D93" s="1" t="s">
        <v>128</v>
      </c>
      <c r="E93" s="3">
        <f>VLOOKUP(C93,Sheet2!B:C,2,0)/1000</f>
        <v>11353.142</v>
      </c>
      <c r="F93" s="3"/>
      <c r="G93" s="1">
        <v>10</v>
      </c>
      <c r="H93" s="1"/>
      <c r="I93" s="1"/>
      <c r="J93" s="1">
        <v>3</v>
      </c>
      <c r="K93" s="1"/>
      <c r="L93" s="1"/>
      <c r="M93" s="1">
        <v>2</v>
      </c>
      <c r="N93" s="1"/>
      <c r="O93" s="1"/>
      <c r="P93" s="1">
        <v>2</v>
      </c>
      <c r="Q93" s="1"/>
      <c r="R93" s="1"/>
      <c r="S93" s="1">
        <v>2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>
      <c r="A94" s="1">
        <v>173</v>
      </c>
      <c r="B94" s="1" t="s">
        <v>39</v>
      </c>
      <c r="C94" s="1" t="str">
        <f>VLOOKUP(D94,Sheet2!A:B,2,FALSE)</f>
        <v>JAM</v>
      </c>
      <c r="D94" s="1" t="s">
        <v>129</v>
      </c>
      <c r="E94" s="3">
        <f>VLOOKUP(C94,Sheet2!B:C,2,0)/1000</f>
        <v>2934.855</v>
      </c>
      <c r="F94" s="3"/>
      <c r="G94" s="1">
        <v>8</v>
      </c>
      <c r="H94" s="1"/>
      <c r="I94" s="1"/>
      <c r="J94" s="1">
        <v>8</v>
      </c>
      <c r="K94" s="1"/>
      <c r="L94" s="1"/>
      <c r="M94" s="1">
        <v>1</v>
      </c>
      <c r="N94" s="1"/>
      <c r="O94" s="1"/>
      <c r="P94" s="1">
        <v>1</v>
      </c>
      <c r="Q94" s="1"/>
      <c r="R94" s="1"/>
      <c r="S94" s="1">
        <v>1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>
      <c r="A95" s="1">
        <v>148</v>
      </c>
      <c r="B95" s="1" t="s">
        <v>52</v>
      </c>
      <c r="C95" s="1" t="str">
        <f>VLOOKUP(D95,Sheet2!A:B,2,FALSE)</f>
        <v>NZL</v>
      </c>
      <c r="D95" s="1" t="s">
        <v>130</v>
      </c>
      <c r="E95" s="3">
        <f>VLOOKUP(C95,Sheet2!B:C,2,0)/1000</f>
        <v>4885.5</v>
      </c>
      <c r="F95" s="3"/>
      <c r="G95" s="1">
        <v>8</v>
      </c>
      <c r="H95" s="1"/>
      <c r="I95" s="1"/>
      <c r="J95" s="1">
        <v>6</v>
      </c>
      <c r="K95" s="1"/>
      <c r="L95" s="1"/>
      <c r="M95" s="1">
        <v>5</v>
      </c>
      <c r="N95" s="1"/>
      <c r="O95" s="1"/>
      <c r="P95" s="1">
        <v>5</v>
      </c>
      <c r="Q95" s="1"/>
      <c r="R95" s="1"/>
      <c r="S95" s="1">
        <v>5</v>
      </c>
      <c r="T95" s="1"/>
      <c r="U95" s="1"/>
      <c r="V95" s="1">
        <v>5</v>
      </c>
      <c r="W95" s="1"/>
      <c r="X95" s="1"/>
      <c r="Y95" s="1">
        <v>5</v>
      </c>
      <c r="Z95" s="1"/>
      <c r="AA95" s="1"/>
      <c r="AB95" s="1">
        <v>5</v>
      </c>
      <c r="AC95" s="1"/>
      <c r="AD95" s="1"/>
    </row>
    <row r="96" spans="1:30">
      <c r="A96" s="1">
        <v>40</v>
      </c>
      <c r="B96" s="1" t="s">
        <v>30</v>
      </c>
      <c r="C96" s="1" t="str">
        <f>VLOOKUP(D96,Sheet2!A:B,2,FALSE)</f>
        <v>KAZ</v>
      </c>
      <c r="D96" s="1" t="s">
        <v>131</v>
      </c>
      <c r="E96" s="3">
        <f>VLOOKUP(C96,Sheet2!B:C,2,0)/1000</f>
        <v>18276.499</v>
      </c>
      <c r="F96" s="3"/>
      <c r="G96" s="1">
        <v>8</v>
      </c>
      <c r="H96" s="1"/>
      <c r="I96" s="1"/>
      <c r="J96" s="1">
        <v>4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>
      <c r="A97" s="1">
        <v>34</v>
      </c>
      <c r="B97" s="1" t="s">
        <v>30</v>
      </c>
      <c r="C97" s="1" t="str">
        <f>VLOOKUP(D97,Sheet2!A:B,2,FALSE)</f>
        <v>BGD</v>
      </c>
      <c r="D97" s="1" t="s">
        <v>132</v>
      </c>
      <c r="E97" s="3">
        <f>VLOOKUP(C97,Sheet2!B:C,2,0)/1000</f>
        <v>161356.039</v>
      </c>
      <c r="F97" s="3"/>
      <c r="G97" s="1">
        <v>8</v>
      </c>
      <c r="H97" s="1"/>
      <c r="I97" s="1"/>
      <c r="J97" s="1">
        <v>3</v>
      </c>
      <c r="K97" s="1"/>
      <c r="L97" s="1"/>
      <c r="M97" s="1">
        <v>3</v>
      </c>
      <c r="N97" s="1"/>
      <c r="O97" s="1"/>
      <c r="P97" s="1">
        <v>3</v>
      </c>
      <c r="Q97" s="1"/>
      <c r="R97" s="1"/>
      <c r="S97" s="1">
        <v>3</v>
      </c>
      <c r="T97" s="1"/>
      <c r="U97" s="1"/>
      <c r="V97" s="1">
        <v>3</v>
      </c>
      <c r="W97" s="1"/>
      <c r="X97" s="1"/>
      <c r="Y97" s="1">
        <v>3</v>
      </c>
      <c r="Z97" s="1"/>
      <c r="AA97" s="1"/>
      <c r="AB97" s="1">
        <v>3</v>
      </c>
      <c r="AC97" s="1"/>
      <c r="AD97" s="1"/>
    </row>
    <row r="98" spans="1:30">
      <c r="A98" s="1">
        <v>187</v>
      </c>
      <c r="B98" s="1" t="s">
        <v>63</v>
      </c>
      <c r="C98" s="1" t="str">
        <f>VLOOKUP(D98,Sheet2!A:B,2,FALSE)</f>
        <v>PRY</v>
      </c>
      <c r="D98" s="1" t="s">
        <v>133</v>
      </c>
      <c r="E98" s="3">
        <f>VLOOKUP(C98,Sheet2!B:C,2,0)/1000</f>
        <v>6956.071</v>
      </c>
      <c r="F98" s="3"/>
      <c r="G98" s="1">
        <v>7</v>
      </c>
      <c r="H98" s="1"/>
      <c r="I98" s="1"/>
      <c r="J98" s="1">
        <v>6</v>
      </c>
      <c r="K98" s="1"/>
      <c r="L98" s="1"/>
      <c r="M98" s="1">
        <v>5</v>
      </c>
      <c r="N98" s="1"/>
      <c r="O98" s="1"/>
      <c r="P98" s="1">
        <v>5</v>
      </c>
      <c r="Q98" s="1"/>
      <c r="R98" s="1"/>
      <c r="S98" s="1">
        <v>2</v>
      </c>
      <c r="T98" s="1"/>
      <c r="U98" s="1"/>
      <c r="V98" s="1">
        <v>1</v>
      </c>
      <c r="W98" s="1"/>
      <c r="X98" s="1"/>
      <c r="Y98" s="1">
        <v>1</v>
      </c>
      <c r="Z98" s="1"/>
      <c r="AA98" s="1"/>
      <c r="AB98" s="1">
        <v>1</v>
      </c>
      <c r="AC98" s="1"/>
      <c r="AD98" s="1"/>
    </row>
    <row r="99" spans="1:30">
      <c r="A99" s="1">
        <v>76</v>
      </c>
      <c r="B99" s="1" t="s">
        <v>32</v>
      </c>
      <c r="C99" s="1" t="str">
        <f>VLOOKUP(D99,Sheet2!A:B,2,FALSE)</f>
        <v>LIE</v>
      </c>
      <c r="D99" s="1" t="s">
        <v>134</v>
      </c>
      <c r="E99" s="3">
        <f>VLOOKUP(C99,Sheet2!B:C,2,0)/1000</f>
        <v>37.91</v>
      </c>
      <c r="F99" s="3"/>
      <c r="G99" s="1">
        <v>7</v>
      </c>
      <c r="H99" s="1"/>
      <c r="I99" s="1"/>
      <c r="J99" s="1">
        <v>4</v>
      </c>
      <c r="K99" s="1"/>
      <c r="L99" s="1"/>
      <c r="M99" s="1">
        <v>1</v>
      </c>
      <c r="N99" s="1"/>
      <c r="O99" s="1"/>
      <c r="P99" s="1">
        <v>1</v>
      </c>
      <c r="Q99" s="1"/>
      <c r="R99" s="1"/>
      <c r="S99" s="1">
        <v>1</v>
      </c>
      <c r="T99" s="1"/>
      <c r="U99" s="1"/>
      <c r="V99" s="1">
        <v>1</v>
      </c>
      <c r="W99" s="1"/>
      <c r="X99" s="1"/>
      <c r="Y99" s="1">
        <v>1</v>
      </c>
      <c r="Z99" s="1"/>
      <c r="AA99" s="1"/>
      <c r="AB99" s="1">
        <v>1</v>
      </c>
      <c r="AC99" s="1"/>
      <c r="AD99" s="1"/>
    </row>
    <row r="100" spans="1:30">
      <c r="A100" s="1">
        <v>90</v>
      </c>
      <c r="B100" s="1" t="s">
        <v>32</v>
      </c>
      <c r="C100" s="1" t="str">
        <f>VLOOKUP(D100,Sheet2!A:B,2,FALSE)</f>
        <v>MCO</v>
      </c>
      <c r="D100" s="1" t="s">
        <v>135</v>
      </c>
      <c r="E100" s="3">
        <f>VLOOKUP(C100,Sheet2!B:C,2,0)/1000</f>
        <v>38.682</v>
      </c>
      <c r="F100" s="3"/>
      <c r="G100" s="1">
        <v>7</v>
      </c>
      <c r="H100" s="1"/>
      <c r="I100" s="1"/>
      <c r="J100" s="1">
        <v>2</v>
      </c>
      <c r="K100" s="1"/>
      <c r="L100" s="1"/>
      <c r="M100" s="1">
        <v>2</v>
      </c>
      <c r="N100" s="1"/>
      <c r="O100" s="1"/>
      <c r="P100" s="1">
        <v>2</v>
      </c>
      <c r="Q100" s="1"/>
      <c r="R100" s="1"/>
      <c r="S100" s="1">
        <v>1</v>
      </c>
      <c r="T100" s="1"/>
      <c r="U100" s="1"/>
      <c r="V100" s="1">
        <v>1</v>
      </c>
      <c r="W100" s="1"/>
      <c r="X100" s="1"/>
      <c r="Y100" s="1">
        <v>1</v>
      </c>
      <c r="Z100" s="1"/>
      <c r="AA100" s="1"/>
      <c r="AB100" s="1">
        <v>1</v>
      </c>
      <c r="AC100" s="1"/>
      <c r="AD100" s="1"/>
    </row>
    <row r="101" spans="1:30">
      <c r="A101" s="1">
        <v>102</v>
      </c>
      <c r="B101" s="1" t="s">
        <v>73</v>
      </c>
      <c r="C101" s="1" t="str">
        <f>VLOOKUP(D101,Sheet2!A:B,2,FALSE)</f>
        <v>GHA</v>
      </c>
      <c r="D101" s="1" t="s">
        <v>136</v>
      </c>
      <c r="E101" s="3">
        <f>VLOOKUP(C101,Sheet2!B:C,2,0)/1000</f>
        <v>29767.108</v>
      </c>
      <c r="F101" s="3"/>
      <c r="G101" s="1">
        <v>6</v>
      </c>
      <c r="H101" s="1"/>
      <c r="I101" s="1"/>
      <c r="J101" s="1">
        <v>2</v>
      </c>
      <c r="K101" s="1"/>
      <c r="L101" s="1"/>
      <c r="M101" s="1">
        <v>2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>
      <c r="A102" s="1">
        <v>192</v>
      </c>
      <c r="B102" s="1" t="s">
        <v>63</v>
      </c>
      <c r="C102" s="1" t="str">
        <f>VLOOKUP(D102,Sheet2!A:B,2,FALSE)</f>
        <v>URY</v>
      </c>
      <c r="D102" s="1" t="s">
        <v>137</v>
      </c>
      <c r="E102" s="3">
        <f>VLOOKUP(C102,Sheet2!B:C,2,0)/1000</f>
        <v>3449.299</v>
      </c>
      <c r="F102" s="3"/>
      <c r="G102" s="1">
        <v>6</v>
      </c>
      <c r="H102" s="1"/>
      <c r="I102" s="1"/>
      <c r="J102" s="1">
        <v>4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>
      <c r="A103" s="1">
        <v>41</v>
      </c>
      <c r="B103" s="1" t="s">
        <v>30</v>
      </c>
      <c r="C103" s="1" t="str">
        <f>VLOOKUP(D103,Sheet2!A:B,2,FALSE)</f>
        <v>UZB</v>
      </c>
      <c r="D103" s="1" t="s">
        <v>138</v>
      </c>
      <c r="E103" s="3">
        <f>VLOOKUP(C103,Sheet2!B:C,2,0)/1000</f>
        <v>32955.4</v>
      </c>
      <c r="F103" s="3"/>
      <c r="G103" s="1">
        <v>6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>
      <c r="A104" s="1">
        <v>163</v>
      </c>
      <c r="B104" s="1" t="s">
        <v>39</v>
      </c>
      <c r="C104" s="1" t="str">
        <f>VLOOKUP(D104,Sheet2!A:B,2,FALSE)</f>
        <v>DOM</v>
      </c>
      <c r="D104" s="1" t="s">
        <v>139</v>
      </c>
      <c r="E104" s="3">
        <f>VLOOKUP(C104,Sheet2!B:C,2,0)/1000</f>
        <v>10627.165</v>
      </c>
      <c r="F104" s="3"/>
      <c r="G104" s="1">
        <v>5</v>
      </c>
      <c r="H104" s="1"/>
      <c r="I104" s="1"/>
      <c r="J104" s="1">
        <v>5</v>
      </c>
      <c r="K104" s="1"/>
      <c r="L104" s="1"/>
      <c r="M104" s="1">
        <v>5</v>
      </c>
      <c r="N104" s="1"/>
      <c r="O104" s="1"/>
      <c r="P104" s="1">
        <v>5</v>
      </c>
      <c r="Q104" s="1"/>
      <c r="R104" s="1"/>
      <c r="S104" s="1">
        <v>5</v>
      </c>
      <c r="T104" s="1"/>
      <c r="U104" s="1"/>
      <c r="V104" s="1">
        <v>5</v>
      </c>
      <c r="W104" s="1"/>
      <c r="X104" s="1"/>
      <c r="Y104" s="1">
        <v>9</v>
      </c>
      <c r="Z104" s="1"/>
      <c r="AA104" s="1"/>
      <c r="AB104" s="1">
        <v>1</v>
      </c>
      <c r="AC104" s="1"/>
      <c r="AD104" s="1"/>
    </row>
    <row r="105" spans="1:30">
      <c r="A105" s="1">
        <v>104</v>
      </c>
      <c r="B105" s="1" t="s">
        <v>73</v>
      </c>
      <c r="C105" s="1" t="str">
        <f>VLOOKUP(D105,Sheet2!A:B,2,FALSE)</f>
        <v>CMR</v>
      </c>
      <c r="D105" s="1" t="s">
        <v>140</v>
      </c>
      <c r="E105" s="3">
        <f>VLOOKUP(C105,Sheet2!B:C,2,0)/1000</f>
        <v>25216.237</v>
      </c>
      <c r="F105" s="3"/>
      <c r="G105" s="1">
        <v>5</v>
      </c>
      <c r="H105" s="1"/>
      <c r="I105" s="1"/>
      <c r="J105" s="1">
        <v>2</v>
      </c>
      <c r="K105" s="1"/>
      <c r="L105" s="1"/>
      <c r="M105" s="1">
        <v>2</v>
      </c>
      <c r="N105" s="1"/>
      <c r="O105" s="1"/>
      <c r="P105" s="1">
        <v>2</v>
      </c>
      <c r="Q105" s="1"/>
      <c r="R105" s="1"/>
      <c r="S105" s="1">
        <v>2</v>
      </c>
      <c r="T105" s="1"/>
      <c r="U105" s="1"/>
      <c r="V105" s="1">
        <v>2</v>
      </c>
      <c r="W105" s="1"/>
      <c r="X105" s="1"/>
      <c r="Y105" s="1">
        <v>2</v>
      </c>
      <c r="Z105" s="1"/>
      <c r="AA105" s="1"/>
      <c r="AB105" s="1">
        <v>2</v>
      </c>
      <c r="AC105" s="1"/>
      <c r="AD105" s="1"/>
    </row>
    <row r="106" spans="1:30">
      <c r="A106" s="1">
        <v>96</v>
      </c>
      <c r="B106" s="1" t="s">
        <v>73</v>
      </c>
      <c r="C106" s="1" t="str">
        <f>VLOOKUP(D106,Sheet2!A:B,2,FALSE)</f>
        <v>ETH</v>
      </c>
      <c r="D106" s="1" t="s">
        <v>141</v>
      </c>
      <c r="E106" s="3">
        <f>VLOOKUP(C106,Sheet2!B:C,2,0)/1000</f>
        <v>109224.559</v>
      </c>
      <c r="F106" s="3"/>
      <c r="G106" s="1">
        <v>5</v>
      </c>
      <c r="H106" s="1"/>
      <c r="I106" s="1"/>
      <c r="J106" s="1">
        <v>1</v>
      </c>
      <c r="K106" s="1"/>
      <c r="L106" s="1"/>
      <c r="M106" s="1">
        <v>1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>
      <c r="A107" s="1">
        <v>124</v>
      </c>
      <c r="B107" s="1" t="s">
        <v>73</v>
      </c>
      <c r="C107" s="1" t="str">
        <f>VLOOKUP(D107,Sheet2!A:B,2,FALSE)</f>
        <v>RWA</v>
      </c>
      <c r="D107" s="1" t="s">
        <v>142</v>
      </c>
      <c r="E107" s="3">
        <f>VLOOKUP(C107,Sheet2!B:C,2,0)/1000</f>
        <v>12301.939</v>
      </c>
      <c r="F107" s="3"/>
      <c r="G107" s="1">
        <v>5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>
      <c r="A108" s="1">
        <v>162</v>
      </c>
      <c r="B108" s="1" t="s">
        <v>39</v>
      </c>
      <c r="C108" s="1" t="str">
        <f>VLOOKUP(D108,Sheet2!A:B,2,FALSE)</f>
        <v>CUB</v>
      </c>
      <c r="D108" s="1" t="s">
        <v>143</v>
      </c>
      <c r="E108" s="3">
        <f>VLOOKUP(C108,Sheet2!B:C,2,0)/1000</f>
        <v>11338.138</v>
      </c>
      <c r="F108" s="3"/>
      <c r="G108" s="1">
        <v>4</v>
      </c>
      <c r="H108" s="1"/>
      <c r="I108" s="1"/>
      <c r="J108" s="1">
        <v>4</v>
      </c>
      <c r="K108" s="1"/>
      <c r="L108" s="1"/>
      <c r="M108" s="1">
        <v>4</v>
      </c>
      <c r="N108" s="1"/>
      <c r="O108" s="1"/>
      <c r="P108" s="1">
        <v>3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>
      <c r="A109" s="1">
        <v>110</v>
      </c>
      <c r="B109" s="1" t="s">
        <v>73</v>
      </c>
      <c r="C109" s="1" t="str">
        <f>VLOOKUP(D109,Sheet2!A:B,2,FALSE)</f>
        <v>CIV</v>
      </c>
      <c r="D109" s="1" t="s">
        <v>144</v>
      </c>
      <c r="E109" s="3">
        <f>VLOOKUP(C109,Sheet2!B:C,2,0)/1000</f>
        <v>25069.229</v>
      </c>
      <c r="F109" s="3"/>
      <c r="G109" s="1">
        <v>4</v>
      </c>
      <c r="H109" s="1"/>
      <c r="I109" s="1"/>
      <c r="J109" s="1">
        <v>1</v>
      </c>
      <c r="K109" s="1"/>
      <c r="L109" s="1"/>
      <c r="M109" s="1">
        <v>1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>
      <c r="A110" s="1">
        <v>142</v>
      </c>
      <c r="B110" s="1" t="s">
        <v>73</v>
      </c>
      <c r="C110" s="1" t="str">
        <f>VLOOKUP(D110,Sheet2!A:B,2,FALSE)</f>
        <v>SYC</v>
      </c>
      <c r="D110" s="1" t="s">
        <v>145</v>
      </c>
      <c r="E110" s="3">
        <f>VLOOKUP(C110,Sheet2!B:C,2,0)/1000</f>
        <v>96.762</v>
      </c>
      <c r="F110" s="3"/>
      <c r="G110" s="1">
        <v>4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>
      <c r="A111" s="1"/>
      <c r="B111" s="1" t="s">
        <v>39</v>
      </c>
      <c r="C111" s="1" t="s">
        <v>146</v>
      </c>
      <c r="D111" s="1" t="s">
        <v>147</v>
      </c>
      <c r="E111" s="3">
        <f>VLOOKUP(C111,Sheet2!B:C,2,0)/1000</f>
        <v>3195.153</v>
      </c>
      <c r="F111" s="3"/>
      <c r="G111" s="1">
        <v>3</v>
      </c>
      <c r="H111" s="1"/>
      <c r="I111" s="1"/>
      <c r="J111" s="1">
        <v>3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28">
      <c r="A112" s="1">
        <v>107</v>
      </c>
      <c r="B112" s="1" t="s">
        <v>73</v>
      </c>
      <c r="C112" s="1" t="str">
        <f>VLOOKUP(D112,Sheet2!A:B,2,FALSE)</f>
        <v>COD</v>
      </c>
      <c r="D112" s="11" t="s">
        <v>148</v>
      </c>
      <c r="E112" s="3">
        <f>VLOOKUP(C112,Sheet2!B:C,2,0)/1000</f>
        <v>84068.091</v>
      </c>
      <c r="F112" s="3"/>
      <c r="G112" s="1">
        <v>3</v>
      </c>
      <c r="H112" s="1"/>
      <c r="I112" s="1"/>
      <c r="J112" s="1">
        <v>2</v>
      </c>
      <c r="K112" s="1"/>
      <c r="L112" s="1"/>
      <c r="M112" s="1">
        <v>2</v>
      </c>
      <c r="N112" s="1"/>
      <c r="O112" s="1"/>
      <c r="P112" s="1">
        <v>1</v>
      </c>
      <c r="Q112" s="1"/>
      <c r="R112" s="1"/>
      <c r="S112" s="1">
        <v>1</v>
      </c>
      <c r="T112" s="1"/>
      <c r="U112" s="1"/>
      <c r="V112" s="1"/>
      <c r="Y112" s="1"/>
      <c r="AB112" s="1"/>
    </row>
    <row r="113" spans="1:30">
      <c r="A113" s="1">
        <v>127</v>
      </c>
      <c r="B113" s="1" t="s">
        <v>73</v>
      </c>
      <c r="C113" s="1" t="str">
        <f>VLOOKUP(D113,Sheet2!A:B,2,FALSE)</f>
        <v>KEN</v>
      </c>
      <c r="D113" s="1" t="s">
        <v>149</v>
      </c>
      <c r="E113" s="3">
        <f>VLOOKUP(C113,Sheet2!B:C,2,0)/1000</f>
        <v>51393.01</v>
      </c>
      <c r="F113" s="3"/>
      <c r="G113" s="1">
        <v>3</v>
      </c>
      <c r="H113" s="1"/>
      <c r="I113" s="1"/>
      <c r="J113" s="1">
        <v>1</v>
      </c>
      <c r="K113" s="1"/>
      <c r="L113" s="1"/>
      <c r="M113" s="1">
        <v>1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>
      <c r="A114" s="1">
        <v>51</v>
      </c>
      <c r="B114" s="1" t="s">
        <v>32</v>
      </c>
      <c r="C114" s="1" t="str">
        <f>VLOOKUP(D114,Sheet2!A:B,2,FALSE)</f>
        <v>UKR</v>
      </c>
      <c r="D114" s="1" t="s">
        <v>150</v>
      </c>
      <c r="E114" s="3">
        <f>VLOOKUP(C114,Sheet2!B:C,2,0)/1000</f>
        <v>44622.516</v>
      </c>
      <c r="F114" s="3"/>
      <c r="G114" s="1">
        <v>3</v>
      </c>
      <c r="H114" s="1"/>
      <c r="I114" s="1"/>
      <c r="J114" s="1">
        <v>3</v>
      </c>
      <c r="K114" s="1"/>
      <c r="L114" s="1"/>
      <c r="M114" s="1">
        <v>3</v>
      </c>
      <c r="N114" s="1"/>
      <c r="O114" s="1"/>
      <c r="P114" s="1">
        <v>1</v>
      </c>
      <c r="Q114" s="1"/>
      <c r="R114" s="1"/>
      <c r="S114" s="1">
        <v>1</v>
      </c>
      <c r="T114" s="1"/>
      <c r="U114" s="1"/>
      <c r="V114" s="1">
        <v>1</v>
      </c>
      <c r="W114" s="1"/>
      <c r="X114" s="1"/>
      <c r="Y114" s="1">
        <v>1</v>
      </c>
      <c r="Z114" s="1"/>
      <c r="AA114" s="1"/>
      <c r="AB114" s="1">
        <v>1</v>
      </c>
      <c r="AC114" s="1"/>
      <c r="AD114" s="1"/>
    </row>
    <row r="115" spans="1:30">
      <c r="A115" s="1">
        <v>172</v>
      </c>
      <c r="B115" s="1" t="s">
        <v>39</v>
      </c>
      <c r="C115" s="1" t="str">
        <f>VLOOKUP(D115,Sheet2!A:B,2,FALSE)</f>
        <v>HND</v>
      </c>
      <c r="D115" s="1" t="s">
        <v>151</v>
      </c>
      <c r="E115" s="3">
        <f>VLOOKUP(C115,Sheet2!B:C,2,0)/1000</f>
        <v>9587.522</v>
      </c>
      <c r="F115" s="3"/>
      <c r="G115" s="1">
        <v>2</v>
      </c>
      <c r="H115" s="1"/>
      <c r="I115" s="1"/>
      <c r="J115" s="1">
        <v>2</v>
      </c>
      <c r="K115" s="1"/>
      <c r="L115" s="1"/>
      <c r="M115" s="1">
        <v>2</v>
      </c>
      <c r="N115" s="1"/>
      <c r="O115" s="1"/>
      <c r="P115" s="1">
        <v>2</v>
      </c>
      <c r="Q115" s="1"/>
      <c r="R115" s="1"/>
      <c r="S115" s="1">
        <v>2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>
      <c r="A116" s="1">
        <v>171</v>
      </c>
      <c r="B116" s="1" t="s">
        <v>39</v>
      </c>
      <c r="C116" s="1" t="str">
        <f>VLOOKUP(D116,Sheet2!A:B,2,FALSE)</f>
        <v>GTM</v>
      </c>
      <c r="D116" s="1" t="s">
        <v>152</v>
      </c>
      <c r="E116" s="3">
        <f>VLOOKUP(C116,Sheet2!B:C,2,0)/1000</f>
        <v>17247.807</v>
      </c>
      <c r="F116" s="3"/>
      <c r="G116" s="1">
        <v>2</v>
      </c>
      <c r="H116" s="1"/>
      <c r="I116" s="1"/>
      <c r="J116" s="1">
        <v>1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>
      <c r="A117" s="1">
        <v>119</v>
      </c>
      <c r="B117" s="1" t="s">
        <v>73</v>
      </c>
      <c r="C117" s="1" t="str">
        <f>VLOOKUP(D117,Sheet2!A:B,2,FALSE)</f>
        <v>NGA</v>
      </c>
      <c r="D117" s="1" t="s">
        <v>153</v>
      </c>
      <c r="E117" s="3">
        <f>VLOOKUP(C117,Sheet2!B:C,2,0)/1000</f>
        <v>195874.74</v>
      </c>
      <c r="F117" s="3"/>
      <c r="G117" s="1">
        <v>2</v>
      </c>
      <c r="H117" s="1"/>
      <c r="I117" s="1"/>
      <c r="J117" s="1">
        <v>2</v>
      </c>
      <c r="K117" s="1"/>
      <c r="L117" s="1"/>
      <c r="M117" s="1">
        <v>2</v>
      </c>
      <c r="N117" s="1"/>
      <c r="O117" s="1"/>
      <c r="P117" s="1">
        <v>2</v>
      </c>
      <c r="Q117" s="1"/>
      <c r="R117" s="1"/>
      <c r="S117" s="1">
        <v>2</v>
      </c>
      <c r="T117" s="1"/>
      <c r="U117" s="1"/>
      <c r="V117" s="1">
        <v>2</v>
      </c>
      <c r="W117" s="1"/>
      <c r="X117" s="1"/>
      <c r="Y117" s="1">
        <v>2</v>
      </c>
      <c r="Z117" s="1"/>
      <c r="AA117" s="1"/>
      <c r="AB117" s="1">
        <v>1</v>
      </c>
      <c r="AC117" s="1"/>
      <c r="AD117" s="1"/>
    </row>
    <row r="118" spans="1:30">
      <c r="A118" s="1">
        <v>146</v>
      </c>
      <c r="B118" s="1" t="s">
        <v>73</v>
      </c>
      <c r="C118" s="1" t="str">
        <f>VLOOKUP(D118,Sheet2!A:B,2,FALSE)</f>
        <v>NAM</v>
      </c>
      <c r="D118" s="1" t="s">
        <v>154</v>
      </c>
      <c r="E118" s="3">
        <f>VLOOKUP(C118,Sheet2!B:C,2,0)/1000</f>
        <v>2448.255</v>
      </c>
      <c r="F118" s="3"/>
      <c r="G118" s="1">
        <v>2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29">
      <c r="A119" s="1">
        <v>91</v>
      </c>
      <c r="B119" s="1" t="s">
        <v>32</v>
      </c>
      <c r="C119" s="1" t="str">
        <f>VLOOKUP(D119,Sheet2!A:B,2,FALSE)</f>
        <v>AND</v>
      </c>
      <c r="D119" s="1" t="s">
        <v>155</v>
      </c>
      <c r="E119" s="3">
        <f>VLOOKUP(C119,Sheet2!B:C,2,0)/1000</f>
        <v>77.006</v>
      </c>
      <c r="F119" s="3"/>
      <c r="G119" s="1">
        <v>2</v>
      </c>
      <c r="H119" s="1">
        <v>1</v>
      </c>
      <c r="I119" s="1"/>
      <c r="J119" s="1">
        <v>2</v>
      </c>
      <c r="K119" s="1">
        <v>1</v>
      </c>
      <c r="L119" s="1"/>
      <c r="M119" s="1">
        <v>2</v>
      </c>
      <c r="N119" s="1">
        <v>1</v>
      </c>
      <c r="O119" s="1"/>
      <c r="P119" s="1">
        <v>1</v>
      </c>
      <c r="Q119" s="1">
        <v>1</v>
      </c>
      <c r="R119" s="1"/>
      <c r="S119" s="1">
        <v>1</v>
      </c>
      <c r="T119" s="1">
        <v>1</v>
      </c>
      <c r="U119" s="1"/>
      <c r="V119" s="1">
        <v>1</v>
      </c>
      <c r="W119">
        <v>1</v>
      </c>
      <c r="Y119" s="1">
        <v>1</v>
      </c>
      <c r="Z119">
        <v>1</v>
      </c>
      <c r="AB119" s="1">
        <v>1</v>
      </c>
      <c r="AC119">
        <v>1</v>
      </c>
    </row>
    <row r="120" spans="1:28">
      <c r="A120" s="1">
        <v>174</v>
      </c>
      <c r="B120" s="1" t="s">
        <v>39</v>
      </c>
      <c r="C120" s="1" t="str">
        <f>VLOOKUP(D120,Sheet2!A:B,2,FALSE)</f>
        <v>TTO</v>
      </c>
      <c r="D120" s="1" t="s">
        <v>156</v>
      </c>
      <c r="E120" s="3">
        <f>VLOOKUP(C120,Sheet2!B:C,2,0)/1000</f>
        <v>1389.858</v>
      </c>
      <c r="F120" s="3"/>
      <c r="G120" s="1">
        <v>1</v>
      </c>
      <c r="H120" s="1"/>
      <c r="I120" s="1"/>
      <c r="J120" s="1">
        <v>1</v>
      </c>
      <c r="K120" s="1"/>
      <c r="L120" s="1"/>
      <c r="M120" s="1">
        <v>1</v>
      </c>
      <c r="N120" s="1"/>
      <c r="O120" s="1"/>
      <c r="P120" s="1"/>
      <c r="Q120" s="1"/>
      <c r="R120" s="1"/>
      <c r="S120" s="1"/>
      <c r="T120" s="1"/>
      <c r="U120" s="1"/>
      <c r="V120" s="1"/>
      <c r="Y120" s="1"/>
      <c r="AB120" s="1"/>
    </row>
    <row r="121" spans="1:28">
      <c r="A121" s="1">
        <v>179</v>
      </c>
      <c r="B121" s="1" t="s">
        <v>39</v>
      </c>
      <c r="C121" s="1" t="str">
        <f>VLOOKUP(D121,Sheet2!A:B,2,FALSE)</f>
        <v>LCA</v>
      </c>
      <c r="D121" s="1" t="s">
        <v>157</v>
      </c>
      <c r="E121" s="3">
        <f>VLOOKUP(C121,Sheet2!B:C,2,0)/1000</f>
        <v>181.889</v>
      </c>
      <c r="F121" s="3"/>
      <c r="G121" s="1">
        <v>1</v>
      </c>
      <c r="H121" s="1"/>
      <c r="I121" s="1"/>
      <c r="J121" s="1">
        <v>1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Y121" s="1"/>
      <c r="AB121" s="1"/>
    </row>
    <row r="122" spans="1:29">
      <c r="A122" s="1">
        <v>180</v>
      </c>
      <c r="B122" s="1" t="s">
        <v>39</v>
      </c>
      <c r="C122" s="1" t="str">
        <f>VLOOKUP(D122,Sheet2!A:B,2,FALSE)</f>
        <v>VCT</v>
      </c>
      <c r="D122" s="1" t="s">
        <v>158</v>
      </c>
      <c r="E122" s="3">
        <f>VLOOKUP(C122,Sheet2!B:C,2,0)/1000</f>
        <v>110.21</v>
      </c>
      <c r="F122" s="3"/>
      <c r="G122" s="1">
        <v>1</v>
      </c>
      <c r="H122" s="1"/>
      <c r="I122" s="1"/>
      <c r="J122" s="1">
        <v>1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Y122" s="1"/>
      <c r="Z122" s="1"/>
      <c r="AB122" s="1"/>
      <c r="AC122" s="1"/>
    </row>
    <row r="123" spans="1:30">
      <c r="A123" s="1">
        <v>182</v>
      </c>
      <c r="B123" s="1" t="s">
        <v>39</v>
      </c>
      <c r="C123" s="1" t="str">
        <f>VLOOKUP(D123,Sheet2!A:B,2,FALSE)</f>
        <v>ATG</v>
      </c>
      <c r="D123" s="1" t="s">
        <v>159</v>
      </c>
      <c r="E123" s="3">
        <f>VLOOKUP(C123,Sheet2!B:C,2,0)/1000</f>
        <v>96.286</v>
      </c>
      <c r="F123" s="3"/>
      <c r="G123" s="1">
        <v>1</v>
      </c>
      <c r="H123" s="1"/>
      <c r="I123" s="1"/>
      <c r="J123" s="1">
        <v>1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X123" s="1"/>
      <c r="Y123" s="1"/>
      <c r="AA123" s="1"/>
      <c r="AB123" s="1"/>
      <c r="AD123" s="1"/>
    </row>
    <row r="124" spans="1:30">
      <c r="A124" s="1">
        <v>176</v>
      </c>
      <c r="B124" s="1" t="s">
        <v>39</v>
      </c>
      <c r="C124" s="1" t="str">
        <f>VLOOKUP(D124,Sheet2!A:B,2,FALSE)</f>
        <v>BHS</v>
      </c>
      <c r="D124" s="1" t="s">
        <v>160</v>
      </c>
      <c r="E124" s="3">
        <f>VLOOKUP(C124,Sheet2!B:C,2,0)/1000</f>
        <v>385.64</v>
      </c>
      <c r="F124" s="3"/>
      <c r="G124" s="1">
        <v>1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29">
      <c r="A125" s="1">
        <v>115</v>
      </c>
      <c r="B125" s="1" t="s">
        <v>73</v>
      </c>
      <c r="C125" s="1" t="str">
        <f>VLOOKUP(D125,Sheet2!A:B,2,FALSE)</f>
        <v>TGO</v>
      </c>
      <c r="D125" s="1" t="s">
        <v>161</v>
      </c>
      <c r="E125" s="3">
        <f>VLOOKUP(C125,Sheet2!B:C,2,0)/1000</f>
        <v>7889.094</v>
      </c>
      <c r="F125" s="3"/>
      <c r="G125" s="1">
        <v>1</v>
      </c>
      <c r="H125" s="1"/>
      <c r="I125" s="1"/>
      <c r="J125" s="1">
        <v>1</v>
      </c>
      <c r="K125" s="1"/>
      <c r="L125" s="1"/>
      <c r="M125" s="1">
        <v>1</v>
      </c>
      <c r="N125" s="1"/>
      <c r="O125" s="1"/>
      <c r="P125" s="1">
        <v>1</v>
      </c>
      <c r="Q125" s="1"/>
      <c r="R125" s="1"/>
      <c r="S125" s="1">
        <v>1</v>
      </c>
      <c r="T125" s="1"/>
      <c r="U125" s="1"/>
      <c r="V125" s="1">
        <v>1</v>
      </c>
      <c r="W125" s="1"/>
      <c r="Y125" s="1">
        <v>1</v>
      </c>
      <c r="Z125" s="1"/>
      <c r="AB125" s="1">
        <v>1</v>
      </c>
      <c r="AC125" s="1"/>
    </row>
    <row r="126" spans="1:30">
      <c r="A126" s="1">
        <v>99</v>
      </c>
      <c r="B126" s="1" t="s">
        <v>73</v>
      </c>
      <c r="C126" s="1" t="str">
        <f>VLOOKUP(D126,Sheet2!A:B,2,FALSE)</f>
        <v>SDN</v>
      </c>
      <c r="D126" s="1" t="s">
        <v>162</v>
      </c>
      <c r="E126" s="3">
        <f>VLOOKUP(C126,Sheet2!B:C,2,0)/1000</f>
        <v>41801.533</v>
      </c>
      <c r="F126" s="3"/>
      <c r="G126" s="1">
        <v>1</v>
      </c>
      <c r="H126" s="1"/>
      <c r="I126" s="1"/>
      <c r="J126" s="1">
        <v>1</v>
      </c>
      <c r="K126" s="1"/>
      <c r="L126" s="1"/>
      <c r="M126" s="1">
        <v>1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29">
      <c r="A127" s="1">
        <v>103</v>
      </c>
      <c r="B127" s="1" t="s">
        <v>73</v>
      </c>
      <c r="C127" s="1" t="str">
        <f>VLOOKUP(D127,Sheet2!A:B,2,FALSE)</f>
        <v>GIN</v>
      </c>
      <c r="D127" s="1" t="s">
        <v>163</v>
      </c>
      <c r="E127" s="3">
        <f>VLOOKUP(C127,Sheet2!B:C,2,0)/1000</f>
        <v>12414.318</v>
      </c>
      <c r="F127" s="3"/>
      <c r="G127" s="1">
        <v>1</v>
      </c>
      <c r="H127" s="1"/>
      <c r="I127" s="1"/>
      <c r="J127" s="1">
        <v>1</v>
      </c>
      <c r="K127" s="1"/>
      <c r="L127" s="1"/>
      <c r="M127" s="1">
        <v>1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Y127" s="1"/>
      <c r="Z127" s="1"/>
      <c r="AB127" s="1"/>
      <c r="AC127" s="1"/>
    </row>
    <row r="128" spans="1:29">
      <c r="A128" s="1">
        <v>109</v>
      </c>
      <c r="B128" s="1" t="s">
        <v>73</v>
      </c>
      <c r="C128" s="1" t="str">
        <f>VLOOKUP(D128,Sheet2!A:B,2,FALSE)</f>
        <v>GAB</v>
      </c>
      <c r="D128" s="1" t="s">
        <v>164</v>
      </c>
      <c r="E128" s="3">
        <f>VLOOKUP(C128,Sheet2!B:C,2,0)/1000</f>
        <v>2119.275</v>
      </c>
      <c r="F128" s="3"/>
      <c r="G128" s="1">
        <v>1</v>
      </c>
      <c r="H128" s="1"/>
      <c r="I128" s="1"/>
      <c r="J128" s="1">
        <v>1</v>
      </c>
      <c r="K128" s="1"/>
      <c r="L128" s="1"/>
      <c r="M128" s="1">
        <v>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Y128" s="1"/>
      <c r="Z128" s="1"/>
      <c r="AB128" s="1"/>
      <c r="AC128" s="1"/>
    </row>
    <row r="129" spans="1:29">
      <c r="A129" s="1">
        <v>105</v>
      </c>
      <c r="B129" s="1" t="s">
        <v>73</v>
      </c>
      <c r="C129" s="1" t="str">
        <f>VLOOKUP(D129,Sheet2!A:B,2,FALSE)</f>
        <v>CAF</v>
      </c>
      <c r="D129" s="1" t="s">
        <v>165</v>
      </c>
      <c r="E129" s="3">
        <f>VLOOKUP(C129,Sheet2!B:C,2,0)/1000</f>
        <v>4666.377</v>
      </c>
      <c r="F129" s="3"/>
      <c r="G129" s="1">
        <v>1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Y129" s="1"/>
      <c r="Z129" s="1"/>
      <c r="AB129" s="1"/>
      <c r="AC129" s="1"/>
    </row>
    <row r="130" spans="1:29">
      <c r="A130" s="1">
        <v>108</v>
      </c>
      <c r="B130" s="1" t="s">
        <v>73</v>
      </c>
      <c r="C130" s="1" t="str">
        <f>VLOOKUP(D130,Sheet2!A:B,2,FALSE)</f>
        <v>COG</v>
      </c>
      <c r="D130" s="11" t="s">
        <v>166</v>
      </c>
      <c r="E130" s="3">
        <f>VLOOKUP(C130,Sheet2!B:C,2,0)/1000</f>
        <v>5244.363</v>
      </c>
      <c r="F130" s="3"/>
      <c r="G130" s="1">
        <v>1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Y130" s="1"/>
      <c r="Z130" s="1"/>
      <c r="AB130" s="1"/>
      <c r="AC130" s="1"/>
    </row>
    <row r="131" spans="1:30">
      <c r="A131" s="1">
        <v>121</v>
      </c>
      <c r="B131" s="1" t="s">
        <v>73</v>
      </c>
      <c r="C131" s="1" t="str">
        <f>VLOOKUP(D131,Sheet2!A:B,2,FALSE)</f>
        <v>MRT</v>
      </c>
      <c r="D131" s="1" t="s">
        <v>167</v>
      </c>
      <c r="E131" s="3">
        <f>VLOOKUP(C131,Sheet2!B:C,2,0)/1000</f>
        <v>4403.319</v>
      </c>
      <c r="F131" s="3"/>
      <c r="G131" s="1">
        <v>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29">
      <c r="A132" s="1">
        <v>122</v>
      </c>
      <c r="B132" s="1" t="s">
        <v>73</v>
      </c>
      <c r="C132" s="1" t="str">
        <f>VLOOKUP(D132,Sheet2!A:B,2,FALSE)</f>
        <v>TZA</v>
      </c>
      <c r="D132" s="1" t="s">
        <v>168</v>
      </c>
      <c r="E132" s="3">
        <f>VLOOKUP(C132,Sheet2!B:C,2,0)/1000</f>
        <v>56318.348</v>
      </c>
      <c r="F132" s="3"/>
      <c r="G132" s="1">
        <v>1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Y132" s="1"/>
      <c r="Z132" s="1"/>
      <c r="AB132" s="1"/>
      <c r="AC132" s="1"/>
    </row>
    <row r="133" spans="1:30">
      <c r="A133" s="1">
        <v>134</v>
      </c>
      <c r="B133" s="1" t="s">
        <v>73</v>
      </c>
      <c r="C133" s="1" t="str">
        <f>VLOOKUP(D133,Sheet2!A:B,2,FALSE)</f>
        <v>SWZ</v>
      </c>
      <c r="D133" s="1" t="s">
        <v>169</v>
      </c>
      <c r="E133" s="3">
        <f>VLOOKUP(C133,Sheet2!B:C,2,0)/1000</f>
        <v>1136.191</v>
      </c>
      <c r="F133" s="3"/>
      <c r="G133" s="1">
        <v>1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29">
      <c r="A134" s="1">
        <v>135</v>
      </c>
      <c r="B134" s="1" t="s">
        <v>73</v>
      </c>
      <c r="C134" s="1" t="str">
        <f>VLOOKUP(D134,Sheet2!A:B,2,FALSE)</f>
        <v>GNQ</v>
      </c>
      <c r="D134" s="1" t="s">
        <v>170</v>
      </c>
      <c r="E134" s="3">
        <f>VLOOKUP(C134,Sheet2!B:C,2,0)/1000</f>
        <v>1308.974</v>
      </c>
      <c r="F134" s="3"/>
      <c r="G134" s="1">
        <v>1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Y134" s="1"/>
      <c r="Z134" s="1"/>
      <c r="AB134" s="1"/>
      <c r="AC134" s="1"/>
    </row>
    <row r="135" spans="1:29">
      <c r="A135" s="1"/>
      <c r="B135" s="1" t="s">
        <v>73</v>
      </c>
      <c r="C135" s="1" t="s">
        <v>171</v>
      </c>
      <c r="D135" s="1" t="s">
        <v>172</v>
      </c>
      <c r="E135" s="3">
        <f>VLOOKUP(C135,Sheet2!B:C,2,0)/1000</f>
        <v>15008.154</v>
      </c>
      <c r="F135" s="3"/>
      <c r="G135" s="1">
        <v>1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Y135" s="1"/>
      <c r="Z135" s="1"/>
      <c r="AB135" s="1"/>
      <c r="AC135" s="1"/>
    </row>
    <row r="136" spans="1:29">
      <c r="A136" s="1"/>
      <c r="B136" s="1" t="s">
        <v>73</v>
      </c>
      <c r="C136" s="11" t="s">
        <v>173</v>
      </c>
      <c r="D136" s="11" t="s">
        <v>174</v>
      </c>
      <c r="E136" s="3">
        <f>VLOOKUP(C136,Sheet2!B:C,2,0)/1000</f>
        <v>11485.048</v>
      </c>
      <c r="F136" s="3"/>
      <c r="G136" s="1">
        <v>1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Y136" s="1"/>
      <c r="Z136" s="1"/>
      <c r="AB136" s="1"/>
      <c r="AC136" s="1"/>
    </row>
    <row r="137" spans="1:30">
      <c r="A137" s="1">
        <v>194</v>
      </c>
      <c r="B137" s="1" t="s">
        <v>63</v>
      </c>
      <c r="C137" s="1" t="str">
        <f>VLOOKUP(D137,Sheet2!A:B,2,FALSE)</f>
        <v>GUY</v>
      </c>
      <c r="D137" s="1" t="s">
        <v>175</v>
      </c>
      <c r="E137" s="3">
        <f>VLOOKUP(C137,Sheet2!B:C,2,0)/1000</f>
        <v>779.004</v>
      </c>
      <c r="F137" s="3"/>
      <c r="G137" s="1">
        <v>1</v>
      </c>
      <c r="H137" s="1"/>
      <c r="I137" s="1">
        <v>1</v>
      </c>
      <c r="J137" s="1">
        <v>1</v>
      </c>
      <c r="K137" s="1"/>
      <c r="L137" s="1">
        <v>1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29">
      <c r="A138" s="1">
        <v>195</v>
      </c>
      <c r="B138" s="1" t="s">
        <v>63</v>
      </c>
      <c r="C138" s="1" t="str">
        <f>VLOOKUP(D138,Sheet2!A:B,2,FALSE)</f>
        <v>SUR</v>
      </c>
      <c r="D138" s="1" t="s">
        <v>176</v>
      </c>
      <c r="E138" s="3">
        <f>VLOOKUP(C138,Sheet2!B:C,2,0)/1000</f>
        <v>575.991</v>
      </c>
      <c r="F138" s="3"/>
      <c r="G138" s="1">
        <v>1</v>
      </c>
      <c r="H138" s="1"/>
      <c r="I138" s="1"/>
      <c r="J138" s="1">
        <v>1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Y138" s="1"/>
      <c r="Z138" s="1"/>
      <c r="AB138" s="1"/>
      <c r="AC138" s="1"/>
    </row>
    <row r="139" spans="1:28">
      <c r="A139" s="1">
        <v>92</v>
      </c>
      <c r="B139" s="1" t="s">
        <v>32</v>
      </c>
      <c r="C139" s="1" t="s">
        <v>177</v>
      </c>
      <c r="D139" s="1" t="s">
        <v>178</v>
      </c>
      <c r="E139" s="3">
        <v>2</v>
      </c>
      <c r="F139" s="3"/>
      <c r="G139" s="1">
        <v>1</v>
      </c>
      <c r="H139" s="1"/>
      <c r="I139" s="1"/>
      <c r="J139" s="1">
        <v>1</v>
      </c>
      <c r="K139" s="1"/>
      <c r="L139" s="1"/>
      <c r="M139" s="1">
        <v>1</v>
      </c>
      <c r="N139" s="1"/>
      <c r="O139" s="1"/>
      <c r="P139" s="1">
        <v>1</v>
      </c>
      <c r="Q139" s="1"/>
      <c r="R139" s="1"/>
      <c r="S139" s="1">
        <v>1</v>
      </c>
      <c r="T139" s="1"/>
      <c r="U139" s="1"/>
      <c r="V139" s="1">
        <v>1</v>
      </c>
      <c r="Y139" s="1">
        <v>1</v>
      </c>
      <c r="AB139" s="1">
        <v>1</v>
      </c>
    </row>
    <row r="140" spans="1:30">
      <c r="A140" s="1">
        <v>29</v>
      </c>
      <c r="B140" s="1" t="s">
        <v>30</v>
      </c>
      <c r="C140" s="1" t="str">
        <f>VLOOKUP(D140,Sheet2!A:B,2,FALSE)</f>
        <v>BTN</v>
      </c>
      <c r="D140" s="1" t="s">
        <v>179</v>
      </c>
      <c r="E140" s="3">
        <f>VLOOKUP(C140,Sheet2!B:C,2,0)/1000</f>
        <v>754.394</v>
      </c>
      <c r="F140" s="3"/>
      <c r="G140" s="1">
        <v>1</v>
      </c>
      <c r="H140" s="1"/>
      <c r="I140" s="1"/>
      <c r="J140" s="1">
        <v>1</v>
      </c>
      <c r="K140" s="1"/>
      <c r="L140" s="1"/>
      <c r="M140" s="1">
        <v>1</v>
      </c>
      <c r="N140" s="1"/>
      <c r="O140" s="1"/>
      <c r="P140" s="1">
        <v>1</v>
      </c>
      <c r="Q140" s="1"/>
      <c r="R140" s="1"/>
      <c r="S140" s="1">
        <v>1</v>
      </c>
      <c r="T140" s="1"/>
      <c r="U140" s="1"/>
      <c r="V140" s="1">
        <v>1</v>
      </c>
      <c r="W140" s="1"/>
      <c r="X140" s="1"/>
      <c r="Y140" s="1">
        <v>1</v>
      </c>
      <c r="Z140" s="1"/>
      <c r="AA140" s="1"/>
      <c r="AB140" s="1">
        <v>1</v>
      </c>
      <c r="AC140" s="1"/>
      <c r="AD140" s="1"/>
    </row>
    <row r="141" spans="1:30">
      <c r="A141" s="1">
        <v>25</v>
      </c>
      <c r="B141" s="1" t="s">
        <v>30</v>
      </c>
      <c r="C141" s="1" t="str">
        <f>VLOOKUP(D141,Sheet2!A:B,2,FALSE)</f>
        <v>MNG</v>
      </c>
      <c r="D141" s="1" t="s">
        <v>180</v>
      </c>
      <c r="E141" s="3">
        <f>VLOOKUP(C141,Sheet2!B:C,2,0)/1000</f>
        <v>3170.208</v>
      </c>
      <c r="F141" s="3"/>
      <c r="G141" s="1">
        <v>1</v>
      </c>
      <c r="H141" s="1"/>
      <c r="I141" s="1"/>
      <c r="J141" s="1">
        <v>1</v>
      </c>
      <c r="K141" s="1"/>
      <c r="L141" s="1"/>
      <c r="M141" s="1">
        <v>1</v>
      </c>
      <c r="N141" s="1"/>
      <c r="O141" s="1"/>
      <c r="P141" s="1">
        <v>1</v>
      </c>
      <c r="Q141" s="1"/>
      <c r="R141" s="1"/>
      <c r="S141" s="1">
        <v>1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>
      <c r="A142" s="1">
        <v>21</v>
      </c>
      <c r="B142" s="1" t="s">
        <v>30</v>
      </c>
      <c r="C142" s="1" t="str">
        <f>VLOOKUP(D142,Sheet2!A:B,2,FALSE)</f>
        <v>NPL</v>
      </c>
      <c r="D142" s="1" t="s">
        <v>181</v>
      </c>
      <c r="E142" s="3">
        <f>VLOOKUP(C142,Sheet2!B:C,2,0)/1000</f>
        <v>28087.871</v>
      </c>
      <c r="F142" s="3"/>
      <c r="G142" s="1">
        <v>1</v>
      </c>
      <c r="H142" s="1">
        <v>1</v>
      </c>
      <c r="I142" s="1"/>
      <c r="J142" s="1">
        <v>1</v>
      </c>
      <c r="K142" s="1">
        <v>1</v>
      </c>
      <c r="L142" s="1"/>
      <c r="M142" s="1">
        <v>1</v>
      </c>
      <c r="N142" s="1">
        <v>1</v>
      </c>
      <c r="O142" s="1"/>
      <c r="P142" s="1">
        <v>1</v>
      </c>
      <c r="Q142" s="1">
        <v>1</v>
      </c>
      <c r="R142" s="1"/>
      <c r="S142" s="1">
        <v>1</v>
      </c>
      <c r="T142" s="1">
        <v>1</v>
      </c>
      <c r="U142" s="1"/>
      <c r="V142" s="1">
        <v>1</v>
      </c>
      <c r="W142" s="1">
        <v>1</v>
      </c>
      <c r="X142" s="1"/>
      <c r="Y142" s="1">
        <v>1</v>
      </c>
      <c r="Z142" s="1">
        <v>1</v>
      </c>
      <c r="AA142" s="1"/>
      <c r="AB142" s="1">
        <v>1</v>
      </c>
      <c r="AC142" s="1"/>
      <c r="AD142" s="1"/>
    </row>
    <row r="143" hidden="1" spans="1:30">
      <c r="A143" s="1">
        <v>164</v>
      </c>
      <c r="B143" s="1" t="s">
        <v>39</v>
      </c>
      <c r="C143" s="1" t="str">
        <f>VLOOKUP(D143,Sheet2!A:B,2,FALSE)</f>
        <v>SLV</v>
      </c>
      <c r="D143" s="1" t="s">
        <v>182</v>
      </c>
      <c r="E143" s="3">
        <f>VLOOKUP(C143,Sheet2!B:C,2,0)/1000</f>
        <v>6420.744</v>
      </c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idden="1" spans="1:30">
      <c r="A144" s="1">
        <v>165</v>
      </c>
      <c r="B144" s="1" t="s">
        <v>39</v>
      </c>
      <c r="C144" s="1" t="str">
        <f>VLOOKUP(D144,Sheet2!A:B,2,FALSE)</f>
        <v>HTI</v>
      </c>
      <c r="D144" s="1" t="s">
        <v>183</v>
      </c>
      <c r="E144" s="3">
        <f>VLOOKUP(C144,Sheet2!B:C,2,0)/1000</f>
        <v>11123.176</v>
      </c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idden="1" spans="1:30">
      <c r="A145" s="1">
        <v>166</v>
      </c>
      <c r="B145" s="1" t="s">
        <v>39</v>
      </c>
      <c r="C145" s="1" t="str">
        <f>VLOOKUP(D145,Sheet2!A:B,2,FALSE)</f>
        <v>NIC</v>
      </c>
      <c r="D145" s="1" t="s">
        <v>184</v>
      </c>
      <c r="E145" s="3">
        <f>VLOOKUP(C145,Sheet2!B:C,2,0)/1000</f>
        <v>6465.513</v>
      </c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idden="1" spans="1:30">
      <c r="A146" s="1">
        <v>175</v>
      </c>
      <c r="B146" s="1" t="s">
        <v>39</v>
      </c>
      <c r="C146" s="1" t="str">
        <f>VLOOKUP(D146,Sheet2!A:B,2,FALSE)</f>
        <v>BRB</v>
      </c>
      <c r="D146" s="1" t="s">
        <v>185</v>
      </c>
      <c r="E146" s="3">
        <f>VLOOKUP(C146,Sheet2!B:C,2,0)/1000</f>
        <v>286.641</v>
      </c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idden="1" spans="1:30">
      <c r="A147" s="1">
        <v>177</v>
      </c>
      <c r="B147" s="1" t="s">
        <v>39</v>
      </c>
      <c r="C147" s="1" t="str">
        <f>VLOOKUP(D147,Sheet2!A:B,2,FALSE)</f>
        <v>GRD</v>
      </c>
      <c r="D147" s="1" t="s">
        <v>186</v>
      </c>
      <c r="E147" s="3">
        <f>VLOOKUP(C147,Sheet2!B:C,2,0)/1000</f>
        <v>111.454</v>
      </c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idden="1" spans="1:29">
      <c r="A148" s="1">
        <v>178</v>
      </c>
      <c r="B148" s="1" t="s">
        <v>39</v>
      </c>
      <c r="C148" s="1" t="str">
        <f>VLOOKUP(D148,Sheet2!A:B,2,FALSE)</f>
        <v>DMA</v>
      </c>
      <c r="D148" s="1" t="s">
        <v>187</v>
      </c>
      <c r="E148" s="3">
        <f>VLOOKUP(C148,Sheet2!B:C,2,0)/1000</f>
        <v>71.625</v>
      </c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Y148" s="1"/>
      <c r="Z148" s="1"/>
      <c r="AB148" s="1"/>
      <c r="AC148" s="1"/>
    </row>
    <row r="149" hidden="1" spans="1:30">
      <c r="A149" s="1">
        <v>181</v>
      </c>
      <c r="B149" s="1" t="s">
        <v>39</v>
      </c>
      <c r="C149" s="1" t="str">
        <f>VLOOKUP(D149,Sheet2!A:B,2,FALSE)</f>
        <v>BLZ</v>
      </c>
      <c r="D149" s="1" t="s">
        <v>188</v>
      </c>
      <c r="E149" s="3">
        <f>VLOOKUP(C149,Sheet2!B:C,2,0)/1000</f>
        <v>383.071</v>
      </c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idden="1" spans="1:30">
      <c r="A150" s="1">
        <v>183</v>
      </c>
      <c r="B150" s="1" t="s">
        <v>39</v>
      </c>
      <c r="C150" s="1" t="str">
        <f>VLOOKUP(D150,Sheet2!A:B,2,FALSE)</f>
        <v>KNA</v>
      </c>
      <c r="D150" s="1" t="s">
        <v>189</v>
      </c>
      <c r="E150" s="3">
        <f>VLOOKUP(C150,Sheet2!B:C,2,0)/1000</f>
        <v>52.441</v>
      </c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idden="1" spans="1:30">
      <c r="A151" s="1"/>
      <c r="B151" s="1" t="s">
        <v>39</v>
      </c>
      <c r="C151" s="11" t="s">
        <v>190</v>
      </c>
      <c r="D151" s="11" t="s">
        <v>191</v>
      </c>
      <c r="E151" s="3">
        <f>VLOOKUP(C151,Sheet2!B:C,2,0)/1000</f>
        <v>56.025</v>
      </c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idden="1" spans="1:30">
      <c r="A152" s="1">
        <v>150</v>
      </c>
      <c r="B152" s="1" t="s">
        <v>52</v>
      </c>
      <c r="C152" s="1" t="str">
        <f>VLOOKUP(D152,Sheet2!A:B,2,FALSE)</f>
        <v>TON</v>
      </c>
      <c r="D152" s="1" t="s">
        <v>192</v>
      </c>
      <c r="E152" s="3">
        <f>VLOOKUP(C152,Sheet2!B:C,2,0)/1000</f>
        <v>103.197</v>
      </c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idden="1" spans="1:28">
      <c r="A153" s="1">
        <v>151</v>
      </c>
      <c r="B153" s="1" t="s">
        <v>52</v>
      </c>
      <c r="C153" s="1" t="str">
        <f>VLOOKUP(D153,Sheet2!A:B,2,FALSE)</f>
        <v>FJI</v>
      </c>
      <c r="D153" s="1" t="s">
        <v>193</v>
      </c>
      <c r="E153" s="3">
        <f>VLOOKUP(C153,Sheet2!B:C,2,0)/1000</f>
        <v>883.483</v>
      </c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Y153" s="1"/>
      <c r="AB153" s="1"/>
    </row>
    <row r="154" hidden="1" spans="1:28">
      <c r="A154" s="1">
        <v>152</v>
      </c>
      <c r="B154" s="1" t="s">
        <v>52</v>
      </c>
      <c r="C154" s="1" t="str">
        <f>VLOOKUP(D154,Sheet2!A:B,2,FALSE)</f>
        <v>WSM</v>
      </c>
      <c r="D154" s="1" t="s">
        <v>194</v>
      </c>
      <c r="E154" s="3">
        <f>VLOOKUP(C154,Sheet2!B:C,2,0)/1000</f>
        <v>196.13</v>
      </c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Y154" s="1"/>
      <c r="AB154" s="1"/>
    </row>
    <row r="155" hidden="1" spans="1:28">
      <c r="A155" s="1">
        <v>153</v>
      </c>
      <c r="B155" s="1" t="s">
        <v>52</v>
      </c>
      <c r="C155" s="1" t="str">
        <f>VLOOKUP(D155,Sheet2!A:B,2,FALSE)</f>
        <v>PNG</v>
      </c>
      <c r="D155" s="1" t="s">
        <v>195</v>
      </c>
      <c r="E155" s="3">
        <f>VLOOKUP(C155,Sheet2!B:C,2,0)/1000</f>
        <v>8606.316</v>
      </c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Y155" s="1"/>
      <c r="AB155" s="1"/>
    </row>
    <row r="156" hidden="1" spans="1:30">
      <c r="A156" s="1">
        <v>154</v>
      </c>
      <c r="B156" s="1" t="s">
        <v>52</v>
      </c>
      <c r="C156" s="1" t="str">
        <f>VLOOKUP(D156,Sheet2!A:B,2,FALSE)</f>
        <v>SLB</v>
      </c>
      <c r="D156" s="1" t="s">
        <v>196</v>
      </c>
      <c r="E156" s="3">
        <f>VLOOKUP(C156,Sheet2!B:C,2,0)/1000</f>
        <v>652.858</v>
      </c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idden="1" spans="1:30">
      <c r="A157" s="1">
        <v>155</v>
      </c>
      <c r="B157" s="1" t="s">
        <v>52</v>
      </c>
      <c r="C157" s="1" t="str">
        <f>VLOOKUP(D157,Sheet2!A:B,2,FALSE)</f>
        <v>VUT</v>
      </c>
      <c r="D157" s="1" t="s">
        <v>197</v>
      </c>
      <c r="E157" s="3">
        <f>VLOOKUP(C157,Sheet2!B:C,2,0)/1000</f>
        <v>292.68</v>
      </c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idden="1" spans="1:28">
      <c r="A158" s="1">
        <v>156</v>
      </c>
      <c r="B158" s="1" t="s">
        <v>52</v>
      </c>
      <c r="C158" s="1" t="str">
        <f>VLOOKUP(D158,Sheet2!A:B,2,FALSE)</f>
        <v>FSM</v>
      </c>
      <c r="D158" s="1" t="s">
        <v>198</v>
      </c>
      <c r="E158" s="3">
        <f>VLOOKUP(C158,Sheet2!B:C,2,0)/1000</f>
        <v>112.64</v>
      </c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Y158" s="1"/>
      <c r="AB158" s="1"/>
    </row>
    <row r="159" hidden="1" spans="1:30">
      <c r="A159" s="1">
        <v>157</v>
      </c>
      <c r="B159" s="1" t="s">
        <v>52</v>
      </c>
      <c r="C159" s="1" t="str">
        <f>VLOOKUP(D159,Sheet2!A:B,2,FALSE)</f>
        <v>MHL</v>
      </c>
      <c r="D159" s="1" t="s">
        <v>199</v>
      </c>
      <c r="E159" s="3">
        <f>VLOOKUP(C159,Sheet2!B:C,2,0)/1000</f>
        <v>58.413</v>
      </c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idden="1" spans="1:29">
      <c r="A160" s="1">
        <v>158</v>
      </c>
      <c r="B160" s="1" t="s">
        <v>52</v>
      </c>
      <c r="C160" s="1" t="str">
        <f>VLOOKUP(D160,Sheet2!A:B,2,FALSE)</f>
        <v>PLW</v>
      </c>
      <c r="D160" s="1" t="s">
        <v>200</v>
      </c>
      <c r="E160" s="3">
        <f>VLOOKUP(C160,Sheet2!B:C,2,0)/1000</f>
        <v>17.907</v>
      </c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Y160" s="1"/>
      <c r="Z160" s="1"/>
      <c r="AB160" s="1"/>
      <c r="AC160" s="1"/>
    </row>
    <row r="161" hidden="1" spans="1:30">
      <c r="A161" s="1">
        <v>159</v>
      </c>
      <c r="B161" s="1" t="s">
        <v>52</v>
      </c>
      <c r="C161" s="1" t="str">
        <f>VLOOKUP(D161,Sheet2!A:B,2,FALSE)</f>
        <v>NRU</v>
      </c>
      <c r="D161" s="1" t="s">
        <v>201</v>
      </c>
      <c r="E161" s="3">
        <f>VLOOKUP(C161,Sheet2!B:C,2,0)/1000</f>
        <v>12.704</v>
      </c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idden="1" spans="1:28">
      <c r="A162" s="1">
        <v>160</v>
      </c>
      <c r="B162" s="1" t="s">
        <v>52</v>
      </c>
      <c r="C162" s="1" t="str">
        <f>VLOOKUP(D162,Sheet2!A:B,2,FALSE)</f>
        <v>KIR</v>
      </c>
      <c r="D162" s="1" t="s">
        <v>202</v>
      </c>
      <c r="E162" s="3">
        <f>VLOOKUP(C162,Sheet2!B:C,2,0)/1000</f>
        <v>115.847</v>
      </c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Y162" s="1"/>
      <c r="AB162" s="1"/>
    </row>
    <row r="163" hidden="1" spans="1:28">
      <c r="A163" s="1">
        <v>94</v>
      </c>
      <c r="B163" s="1" t="s">
        <v>73</v>
      </c>
      <c r="C163" s="1" t="str">
        <f>VLOOKUP(D163,Sheet2!A:B,2,FALSE)</f>
        <v>LBR</v>
      </c>
      <c r="D163" s="1" t="s">
        <v>203</v>
      </c>
      <c r="E163" s="3">
        <f>VLOOKUP(C163,Sheet2!B:C,2,0)/1000</f>
        <v>4818.977</v>
      </c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Y163" s="1"/>
      <c r="AB163" s="1"/>
    </row>
    <row r="164" hidden="1" spans="1:29">
      <c r="A164" s="1">
        <v>97</v>
      </c>
      <c r="B164" s="1" t="s">
        <v>73</v>
      </c>
      <c r="C164" s="1" t="str">
        <f>VLOOKUP(D164,Sheet2!A:B,2,FALSE)</f>
        <v>LBY</v>
      </c>
      <c r="D164" s="1" t="s">
        <v>204</v>
      </c>
      <c r="E164" s="3">
        <f>VLOOKUP(C164,Sheet2!B:C,2,0)/1000</f>
        <v>6678.567</v>
      </c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Y164" s="1"/>
      <c r="Z164" s="1"/>
      <c r="AB164" s="1"/>
      <c r="AC164" s="1"/>
    </row>
    <row r="165" hidden="1" spans="1:30">
      <c r="A165" s="1">
        <v>100</v>
      </c>
      <c r="B165" s="1" t="s">
        <v>73</v>
      </c>
      <c r="C165" s="1" t="str">
        <f>VLOOKUP(D165,Sheet2!A:B,2,FALSE)</f>
        <v>SSD</v>
      </c>
      <c r="D165" s="1" t="s">
        <v>205</v>
      </c>
      <c r="E165" s="3">
        <f>VLOOKUP(C165,Sheet2!B:C,2,0)/1000</f>
        <v>10975.92</v>
      </c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idden="1" spans="1:29">
      <c r="A166" s="1">
        <v>106</v>
      </c>
      <c r="B166" s="1" t="s">
        <v>73</v>
      </c>
      <c r="C166" s="1" t="str">
        <f>VLOOKUP(D166,Sheet2!A:B,2,FALSE)</f>
        <v>TCD</v>
      </c>
      <c r="D166" s="1" t="s">
        <v>206</v>
      </c>
      <c r="E166" s="3">
        <f>VLOOKUP(C166,Sheet2!B:C,2,0)/1000</f>
        <v>15477.751</v>
      </c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Y166" s="1"/>
      <c r="Z166" s="1"/>
      <c r="AB166" s="1"/>
      <c r="AC166" s="1"/>
    </row>
    <row r="167" hidden="1" spans="1:29">
      <c r="A167" s="1">
        <v>111</v>
      </c>
      <c r="B167" s="1" t="s">
        <v>73</v>
      </c>
      <c r="C167" s="1" t="str">
        <f>VLOOKUP(D167,Sheet2!A:B,2,FALSE)</f>
        <v>MDG</v>
      </c>
      <c r="D167" s="1" t="s">
        <v>207</v>
      </c>
      <c r="E167" s="3">
        <f>VLOOKUP(C167,Sheet2!B:C,2,0)/1000</f>
        <v>26262.368</v>
      </c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Y167" s="1"/>
      <c r="Z167" s="1"/>
      <c r="AB167" s="1"/>
      <c r="AC167" s="1"/>
    </row>
    <row r="168" hidden="1" spans="1:29">
      <c r="A168" s="1">
        <v>112</v>
      </c>
      <c r="B168" s="1" t="s">
        <v>73</v>
      </c>
      <c r="C168" s="1" t="str">
        <f>VLOOKUP(D168,Sheet2!A:B,2,FALSE)</f>
        <v>NER</v>
      </c>
      <c r="D168" s="1" t="s">
        <v>208</v>
      </c>
      <c r="E168" s="3">
        <f>VLOOKUP(C168,Sheet2!B:C,2,0)/1000</f>
        <v>22442.948</v>
      </c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Y168" s="1"/>
      <c r="Z168" s="1"/>
      <c r="AB168" s="1"/>
      <c r="AC168" s="1"/>
    </row>
    <row r="169" hidden="1" spans="1:30">
      <c r="A169" s="1">
        <v>117</v>
      </c>
      <c r="B169" s="1" t="s">
        <v>73</v>
      </c>
      <c r="C169" s="1" t="str">
        <f>VLOOKUP(D169,Sheet2!A:B,2,FALSE)</f>
        <v>MLI</v>
      </c>
      <c r="D169" s="1" t="s">
        <v>209</v>
      </c>
      <c r="E169" s="3">
        <f>VLOOKUP(C169,Sheet2!B:C,2,0)/1000</f>
        <v>19077.69</v>
      </c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idden="1" spans="1:29">
      <c r="A170" s="1">
        <v>120</v>
      </c>
      <c r="B170" s="1" t="s">
        <v>73</v>
      </c>
      <c r="C170" s="1" t="str">
        <f>VLOOKUP(D170,Sheet2!A:B,2,FALSE)</f>
        <v>SLE</v>
      </c>
      <c r="D170" s="1" t="s">
        <v>210</v>
      </c>
      <c r="E170" s="3">
        <f>VLOOKUP(C170,Sheet2!B:C,2,0)/1000</f>
        <v>7650.154</v>
      </c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Y170" s="1"/>
      <c r="Z170" s="1"/>
      <c r="AB170" s="1"/>
      <c r="AC170" s="1"/>
    </row>
    <row r="171" hidden="1" spans="1:30">
      <c r="A171" s="1">
        <v>123</v>
      </c>
      <c r="B171" s="1" t="s">
        <v>73</v>
      </c>
      <c r="C171" s="1" t="str">
        <f>VLOOKUP(D171,Sheet2!A:B,2,FALSE)</f>
        <v>BDI</v>
      </c>
      <c r="D171" s="1" t="s">
        <v>211</v>
      </c>
      <c r="E171" s="3">
        <f>VLOOKUP(C171,Sheet2!B:C,2,0)/1000</f>
        <v>11175.378</v>
      </c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idden="1" spans="1:30">
      <c r="A172" s="1">
        <v>126</v>
      </c>
      <c r="B172" s="1" t="s">
        <v>73</v>
      </c>
      <c r="C172" s="1" t="str">
        <f>VLOOKUP(D172,Sheet2!A:B,2,FALSE)</f>
        <v>UGA</v>
      </c>
      <c r="D172" s="1" t="s">
        <v>212</v>
      </c>
      <c r="E172" s="3">
        <f>VLOOKUP(C172,Sheet2!B:C,2,0)/1000</f>
        <v>42723.139</v>
      </c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idden="1" spans="1:28">
      <c r="A173" s="1">
        <v>128</v>
      </c>
      <c r="B173" s="1" t="s">
        <v>73</v>
      </c>
      <c r="C173" s="1" t="str">
        <f>VLOOKUP(D173,Sheet2!A:B,2,FALSE)</f>
        <v>MWI</v>
      </c>
      <c r="D173" s="1" t="s">
        <v>213</v>
      </c>
      <c r="E173" s="3">
        <f>VLOOKUP(C173,Sheet2!B:C,2,0)/1000</f>
        <v>18143.315</v>
      </c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Y173" s="1"/>
      <c r="AB173" s="1"/>
    </row>
    <row r="174" hidden="1" spans="1:28">
      <c r="A174" s="1">
        <v>129</v>
      </c>
      <c r="B174" s="1" t="s">
        <v>73</v>
      </c>
      <c r="C174" s="1" t="str">
        <f>VLOOKUP(D174,Sheet2!A:B,2,FALSE)</f>
        <v>ZMB</v>
      </c>
      <c r="D174" s="1" t="s">
        <v>214</v>
      </c>
      <c r="E174" s="3">
        <f>VLOOKUP(C174,Sheet2!B:C,2,0)/1000</f>
        <v>17351.822</v>
      </c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Y174" s="1"/>
      <c r="AB174" s="1"/>
    </row>
    <row r="175" hidden="1" spans="1:29">
      <c r="A175" s="1">
        <v>130</v>
      </c>
      <c r="B175" s="1" t="s">
        <v>73</v>
      </c>
      <c r="C175" s="1" t="str">
        <f>VLOOKUP(D175,Sheet2!A:B,2,FALSE)</f>
        <v>GMB</v>
      </c>
      <c r="D175" s="1" t="s">
        <v>215</v>
      </c>
      <c r="E175" s="3">
        <f>VLOOKUP(C175,Sheet2!B:C,2,0)/1000</f>
        <v>2280.102</v>
      </c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Y175" s="1"/>
      <c r="Z175" s="1"/>
      <c r="AB175" s="1"/>
      <c r="AC175" s="1"/>
    </row>
    <row r="176" hidden="1" spans="1:30">
      <c r="A176" s="1">
        <v>131</v>
      </c>
      <c r="B176" s="1" t="s">
        <v>73</v>
      </c>
      <c r="C176" s="1" t="str">
        <f>VLOOKUP(D176,Sheet2!A:B,2,FALSE)</f>
        <v>BWA</v>
      </c>
      <c r="D176" s="1" t="s">
        <v>216</v>
      </c>
      <c r="E176" s="3">
        <f>VLOOKUP(C176,Sheet2!B:C,2,0)/1000</f>
        <v>2254.126</v>
      </c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idden="1" spans="1:28">
      <c r="A177" s="1">
        <v>132</v>
      </c>
      <c r="B177" s="1" t="s">
        <v>73</v>
      </c>
      <c r="C177" s="1" t="str">
        <f>VLOOKUP(D177,Sheet2!A:B,2,FALSE)</f>
        <v>LSO</v>
      </c>
      <c r="D177" s="1" t="s">
        <v>217</v>
      </c>
      <c r="E177" s="3">
        <f>VLOOKUP(C177,Sheet2!B:C,2,0)/1000</f>
        <v>2108.132</v>
      </c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Y177" s="1"/>
      <c r="AB177" s="1"/>
    </row>
    <row r="178" hidden="1" spans="1:29">
      <c r="A178" s="1">
        <v>133</v>
      </c>
      <c r="B178" s="1" t="s">
        <v>73</v>
      </c>
      <c r="C178" s="1" t="str">
        <f>VLOOKUP(D178,Sheet2!A:B,2,FALSE)</f>
        <v>MUS</v>
      </c>
      <c r="D178" s="1" t="s">
        <v>218</v>
      </c>
      <c r="E178" s="3">
        <f>VLOOKUP(C178,Sheet2!B:C,2,0)/1000</f>
        <v>1265.303</v>
      </c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Y178" s="1"/>
      <c r="Z178" s="1"/>
      <c r="AB178" s="1"/>
      <c r="AC178" s="1"/>
    </row>
    <row r="179" hidden="1" spans="1:30">
      <c r="A179" s="1">
        <v>136</v>
      </c>
      <c r="B179" s="1" t="s">
        <v>73</v>
      </c>
      <c r="C179" s="1" t="str">
        <f>VLOOKUP(D179,Sheet2!A:B,2,FALSE)</f>
        <v>GNB</v>
      </c>
      <c r="D179" s="1" t="s">
        <v>219</v>
      </c>
      <c r="E179" s="3">
        <f>VLOOKUP(C179,Sheet2!B:C,2,0)/1000</f>
        <v>1874.309</v>
      </c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idden="1" spans="1:29">
      <c r="A180" s="1">
        <v>137</v>
      </c>
      <c r="B180" s="1" t="s">
        <v>73</v>
      </c>
      <c r="C180" s="1" t="str">
        <f>VLOOKUP(D180,Sheet2!A:B,2,FALSE)</f>
        <v>MOZ</v>
      </c>
      <c r="D180" s="1" t="s">
        <v>220</v>
      </c>
      <c r="E180" s="3">
        <f>VLOOKUP(C180,Sheet2!B:C,2,0)/1000</f>
        <v>29495.962</v>
      </c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Y180" s="1"/>
      <c r="Z180" s="1"/>
      <c r="AB180" s="1"/>
      <c r="AC180" s="1"/>
    </row>
    <row r="181" hidden="1" spans="1:29">
      <c r="A181" s="1">
        <v>138</v>
      </c>
      <c r="B181" s="1" t="s">
        <v>73</v>
      </c>
      <c r="C181" s="1" t="str">
        <f>VLOOKUP(D181,Sheet2!A:B,2,FALSE)</f>
        <v>CPV</v>
      </c>
      <c r="D181" s="1" t="s">
        <v>221</v>
      </c>
      <c r="E181" s="3">
        <f>VLOOKUP(C181,Sheet2!B:C,2,0)/1000</f>
        <v>543.767</v>
      </c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Y181" s="1"/>
      <c r="Z181" s="1"/>
      <c r="AB181" s="1"/>
      <c r="AC181" s="1"/>
    </row>
    <row r="182" hidden="1" spans="1:30">
      <c r="A182" s="1">
        <v>139</v>
      </c>
      <c r="B182" s="1" t="s">
        <v>73</v>
      </c>
      <c r="C182" s="1" t="str">
        <f>VLOOKUP(D182,Sheet2!A:B,2,FALSE)</f>
        <v>STP</v>
      </c>
      <c r="D182" s="1" t="s">
        <v>222</v>
      </c>
      <c r="E182" s="3">
        <f>VLOOKUP(C182,Sheet2!B:C,2,0)/1000</f>
        <v>211.028</v>
      </c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idden="1" spans="1:30">
      <c r="A183" s="1">
        <v>140</v>
      </c>
      <c r="B183" s="1" t="s">
        <v>73</v>
      </c>
      <c r="C183" s="1" t="s">
        <v>223</v>
      </c>
      <c r="D183" s="1" t="s">
        <v>224</v>
      </c>
      <c r="E183" s="1">
        <v>594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idden="1" spans="1:30">
      <c r="A184" s="1">
        <v>141</v>
      </c>
      <c r="B184" s="1" t="s">
        <v>73</v>
      </c>
      <c r="C184" s="1" t="str">
        <f>VLOOKUP(D184,Sheet2!A:B,2,FALSE)</f>
        <v>COM</v>
      </c>
      <c r="D184" s="1" t="s">
        <v>225</v>
      </c>
      <c r="E184" s="3">
        <f>VLOOKUP(C184,Sheet2!B:C,2,0)/1000</f>
        <v>832.322</v>
      </c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idden="1" spans="1:30">
      <c r="A185" s="1">
        <v>143</v>
      </c>
      <c r="B185" s="1" t="s">
        <v>73</v>
      </c>
      <c r="C185" s="1" t="str">
        <f>VLOOKUP(D185,Sheet2!A:B,2,FALSE)</f>
        <v>AGO</v>
      </c>
      <c r="D185" s="1" t="s">
        <v>226</v>
      </c>
      <c r="E185" s="3">
        <f>VLOOKUP(C185,Sheet2!B:C,2,0)/1000</f>
        <v>30809.762</v>
      </c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idden="1" spans="1:29">
      <c r="A186" s="1">
        <v>144</v>
      </c>
      <c r="B186" s="1" t="s">
        <v>73</v>
      </c>
      <c r="C186" s="1" t="str">
        <f>VLOOKUP(D186,Sheet2!A:B,2,FALSE)</f>
        <v>DJI</v>
      </c>
      <c r="D186" s="1" t="s">
        <v>227</v>
      </c>
      <c r="E186" s="3">
        <f>VLOOKUP(C186,Sheet2!B:C,2,0)/1000</f>
        <v>958.92</v>
      </c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Y186" s="1"/>
      <c r="Z186" s="1"/>
      <c r="AB186" s="1"/>
      <c r="AC186" s="1"/>
    </row>
    <row r="187" hidden="1" spans="1:29">
      <c r="A187" s="1">
        <v>145</v>
      </c>
      <c r="B187" s="1" t="s">
        <v>73</v>
      </c>
      <c r="C187" s="1" t="str">
        <f>VLOOKUP(D187,Sheet2!A:B,2,FALSE)</f>
        <v>ZWE</v>
      </c>
      <c r="D187" s="1" t="s">
        <v>228</v>
      </c>
      <c r="E187" s="3">
        <f>VLOOKUP(C187,Sheet2!B:C,2,0)/1000</f>
        <v>14439.018</v>
      </c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S187" s="1"/>
      <c r="T187" s="1"/>
      <c r="V187" s="1"/>
      <c r="W187" s="1"/>
      <c r="Y187" s="1"/>
      <c r="Z187" s="1"/>
      <c r="AB187" s="1"/>
      <c r="AC187" s="1"/>
    </row>
    <row r="188" hidden="1" spans="1:29">
      <c r="A188" s="1">
        <v>147</v>
      </c>
      <c r="B188" s="1" t="s">
        <v>73</v>
      </c>
      <c r="C188" s="1" t="str">
        <f>VLOOKUP(D188,Sheet2!A:B,2,FALSE)</f>
        <v>ERI</v>
      </c>
      <c r="D188" s="1" t="s">
        <v>229</v>
      </c>
      <c r="E188" s="3">
        <f>VLOOKUP(C188,Sheet2!B:C,2,0)/1000</f>
        <v>3213.972</v>
      </c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S188" s="1"/>
      <c r="T188" s="1"/>
      <c r="V188" s="1"/>
      <c r="W188" s="1"/>
      <c r="Y188" s="1"/>
      <c r="Z188" s="1"/>
      <c r="AB188" s="1"/>
      <c r="AC188" s="1"/>
    </row>
    <row r="189" hidden="1" spans="1:29">
      <c r="A189" s="1">
        <v>85</v>
      </c>
      <c r="B189" s="1" t="s">
        <v>32</v>
      </c>
      <c r="C189" s="1" t="str">
        <f>VLOOKUP(D189,Sheet2!A:B,2,FALSE)</f>
        <v>MNE</v>
      </c>
      <c r="D189" s="1" t="s">
        <v>230</v>
      </c>
      <c r="E189" s="3">
        <f>VLOOKUP(C189,Sheet2!B:C,2,0)/1000</f>
        <v>622.345</v>
      </c>
      <c r="F189" s="3"/>
      <c r="G189" s="1"/>
      <c r="H189" s="1"/>
      <c r="I189" s="1"/>
      <c r="J189" s="1"/>
      <c r="K189" s="1"/>
      <c r="M189" s="1"/>
      <c r="N189" s="1"/>
      <c r="P189" s="1"/>
      <c r="Q189" s="1"/>
      <c r="S189" s="1"/>
      <c r="T189" s="1"/>
      <c r="V189" s="1"/>
      <c r="W189" s="1"/>
      <c r="Y189" s="1"/>
      <c r="Z189" s="1"/>
      <c r="AB189" s="1"/>
      <c r="AC189" s="1"/>
    </row>
    <row r="190" hidden="1" spans="1:30">
      <c r="A190" s="1">
        <v>6</v>
      </c>
      <c r="B190" s="1" t="s">
        <v>30</v>
      </c>
      <c r="C190" s="1" t="str">
        <f>VLOOKUP(D190,Sheet2!A:B,2,FALSE)</f>
        <v>SYR</v>
      </c>
      <c r="D190" s="1" t="s">
        <v>231</v>
      </c>
      <c r="E190" s="3">
        <f>VLOOKUP(C190,Sheet2!B:C,2,0)/1000</f>
        <v>16906.283</v>
      </c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idden="1" spans="1:30">
      <c r="A191" s="1">
        <v>13</v>
      </c>
      <c r="B191" s="1" t="s">
        <v>30</v>
      </c>
      <c r="C191" s="1" t="str">
        <f>VLOOKUP(D191,Sheet2!A:B,2,FALSE)</f>
        <v>YEM</v>
      </c>
      <c r="D191" s="1" t="s">
        <v>232</v>
      </c>
      <c r="E191" s="3">
        <f>VLOOKUP(C191,Sheet2!B:C,2,0)/1000</f>
        <v>28498.687</v>
      </c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idden="1" spans="1:30">
      <c r="A192" s="1">
        <v>14</v>
      </c>
      <c r="B192" s="1" t="s">
        <v>30</v>
      </c>
      <c r="C192" s="1" t="str">
        <f>VLOOKUP(D192,Sheet2!A:B,2,FALSE)</f>
        <v>MMR</v>
      </c>
      <c r="D192" s="1" t="s">
        <v>233</v>
      </c>
      <c r="E192" s="3">
        <f>VLOOKUP(C192,Sheet2!B:C,2,0)/1000</f>
        <v>53708.395</v>
      </c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idden="1" spans="1:30">
      <c r="A193" s="1">
        <v>20</v>
      </c>
      <c r="B193" s="1" t="s">
        <v>30</v>
      </c>
      <c r="C193" s="1" t="str">
        <f>VLOOKUP(D193,Sheet2!A:B,2,FALSE)</f>
        <v>LAO</v>
      </c>
      <c r="D193" s="1" t="s">
        <v>234</v>
      </c>
      <c r="E193" s="3">
        <f>VLOOKUP(C193,Sheet2!B:C,2,0)/1000</f>
        <v>7061.507</v>
      </c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idden="1" spans="1:10">
      <c r="A194">
        <v>37</v>
      </c>
      <c r="B194" s="1" t="s">
        <v>30</v>
      </c>
      <c r="C194" s="1" t="str">
        <f>VLOOKUP(D194,Sheet2!A:B,2,FALSE)</f>
        <v>PRK</v>
      </c>
      <c r="D194" s="1" t="s">
        <v>235</v>
      </c>
      <c r="E194" s="3">
        <f>VLOOKUP(C194,Sheet2!B:C,2,0)/1000</f>
        <v>25549.819</v>
      </c>
      <c r="F194" s="3"/>
      <c r="G194" s="1"/>
      <c r="H194" s="1"/>
      <c r="I194" s="1"/>
      <c r="J194" s="1"/>
    </row>
    <row r="195" hidden="1" spans="1:12">
      <c r="A195">
        <v>42</v>
      </c>
      <c r="B195" s="1" t="s">
        <v>30</v>
      </c>
      <c r="C195" t="str">
        <f>VLOOKUP(D195,Sheet2!A:B,2,FALSE)</f>
        <v>TJK</v>
      </c>
      <c r="D195" s="1" t="s">
        <v>236</v>
      </c>
      <c r="E195" s="3">
        <f>VLOOKUP(C195,Sheet2!B:C,2,0)/1000</f>
        <v>9100.837</v>
      </c>
      <c r="F195" s="3"/>
      <c r="G195" s="1"/>
      <c r="H195" s="1"/>
      <c r="I195" s="1"/>
      <c r="J195" s="1"/>
      <c r="K195" s="1"/>
      <c r="L195" s="1"/>
    </row>
    <row r="196" hidden="1" spans="1:7">
      <c r="A196">
        <v>44</v>
      </c>
      <c r="B196" s="1" t="s">
        <v>30</v>
      </c>
      <c r="C196" s="1" t="str">
        <f>VLOOKUP(D196,Sheet2!A:B,2,FALSE)</f>
        <v>TKM</v>
      </c>
      <c r="D196" s="1" t="s">
        <v>237</v>
      </c>
      <c r="E196" s="3">
        <f>VLOOKUP(C196,Sheet2!B:C,2,0)/1000</f>
        <v>5850.908</v>
      </c>
      <c r="F196" s="3"/>
      <c r="G196" s="1"/>
    </row>
    <row r="197" hidden="1" spans="1:9">
      <c r="A197">
        <v>46</v>
      </c>
      <c r="B197" s="1" t="s">
        <v>30</v>
      </c>
      <c r="C197" s="1" t="str">
        <f>VLOOKUP(D197,Sheet2!A:B,2,FALSE)</f>
        <v>KGZ</v>
      </c>
      <c r="D197" s="1" t="s">
        <v>238</v>
      </c>
      <c r="E197" s="3">
        <f>VLOOKUP(C197,Sheet2!B:C,2,0)/1000</f>
        <v>6315.8</v>
      </c>
      <c r="F197" s="3"/>
      <c r="G197" s="1"/>
      <c r="H197" s="1"/>
      <c r="I197" s="1"/>
    </row>
    <row r="198" hidden="1" spans="1:6">
      <c r="A198">
        <v>47</v>
      </c>
      <c r="B198" s="1" t="s">
        <v>30</v>
      </c>
      <c r="C198" s="1" t="str">
        <f>VLOOKUP(D198,Sheet2!A:B,2,FALSE)</f>
        <v>TLS</v>
      </c>
      <c r="D198" s="1" t="s">
        <v>239</v>
      </c>
      <c r="E198" s="3">
        <f>VLOOKUP(C198,Sheet2!B:C,2,0)/1000</f>
        <v>1267.972</v>
      </c>
      <c r="F198" s="19"/>
    </row>
  </sheetData>
  <autoFilter ref="A1:AD198">
    <filterColumn colId="6">
      <filters>
        <filter val="200"/>
        <filter val="1"/>
        <filter val="2"/>
        <filter val="3"/>
        <filter val="4"/>
        <filter val="5"/>
        <filter val="6"/>
        <filter val="7"/>
        <filter val="8"/>
        <filter val="109"/>
        <filter val="10"/>
        <filter val="12"/>
        <filter val="13"/>
        <filter val="1413"/>
        <filter val="15"/>
        <filter val="16"/>
        <filter val="17"/>
        <filter val="117"/>
        <filter val="5917"/>
        <filter val="18"/>
        <filter val="118"/>
        <filter val="19"/>
        <filter val="219"/>
        <filter val="20"/>
        <filter val="2220"/>
        <filter val="21"/>
        <filter val="221"/>
        <filter val="22"/>
        <filter val="23"/>
        <filter val="123"/>
        <filter val="1023"/>
        <filter val="5423"/>
        <filter val="24"/>
        <filter val="124"/>
        <filter val="25"/>
        <filter val="125"/>
        <filter val="126"/>
        <filter val="27"/>
        <filter val="28"/>
        <filter val="29"/>
        <filter val="30"/>
        <filter val="331"/>
        <filter val="33"/>
        <filter val="34"/>
        <filter val="134"/>
        <filter val="35"/>
        <filter val="835"/>
        <filter val="8236"/>
        <filter val="37"/>
        <filter val="137"/>
        <filter val="24938"/>
        <filter val="39"/>
        <filter val="439"/>
        <filter val="42"/>
        <filter val="142"/>
        <filter val="243"/>
        <filter val="343"/>
        <filter val="1543"/>
        <filter val="244"/>
        <filter val="344"/>
        <filter val="45"/>
        <filter val="245"/>
        <filter val="147"/>
        <filter val="49"/>
        <filter val="51"/>
        <filter val="52"/>
        <filter val="53"/>
        <filter val="553"/>
        <filter val="54"/>
        <filter val="55"/>
        <filter val="1256"/>
        <filter val="158"/>
        <filter val="60"/>
        <filter val="860"/>
        <filter val="61"/>
        <filter val="62"/>
        <filter val="368"/>
        <filter val="169"/>
        <filter val="71"/>
        <filter val="171"/>
        <filter val="3774"/>
        <filter val="75"/>
        <filter val="177"/>
        <filter val="81"/>
        <filter val="1085"/>
        <filter val="9191"/>
        <filter val="14991"/>
        <filter val="93"/>
        <filter val="293"/>
        <filter val="98"/>
        <filter val="898"/>
        <filter val="81099"/>
      </filters>
    </filterColumn>
    <sortState ref="A1:AD198">
      <sortCondition ref="G2:G199" descending="1"/>
      <sortCondition ref="B2:B199"/>
    </sortState>
    <extLst/>
  </autoFilter>
  <sortState ref="A2:AH196">
    <sortCondition ref="Y2:Y196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5"/>
  <sheetViews>
    <sheetView topLeftCell="A33" workbookViewId="0">
      <selection activeCell="C72" sqref="C72"/>
    </sheetView>
  </sheetViews>
  <sheetFormatPr defaultColWidth="9.02654867256637" defaultRowHeight="13.5" outlineLevelCol="2"/>
  <cols>
    <col min="1" max="1" width="21.1769911504425" customWidth="1"/>
    <col min="2" max="2" width="13.283185840708" customWidth="1"/>
    <col min="3" max="3" width="11.6637168141593"/>
  </cols>
  <sheetData>
    <row r="1" spans="1:3">
      <c r="A1" s="11" t="s">
        <v>240</v>
      </c>
      <c r="B1" s="11" t="s">
        <v>241</v>
      </c>
      <c r="C1" s="11" t="s">
        <v>242</v>
      </c>
    </row>
    <row r="2" spans="1:3">
      <c r="A2" s="11" t="s">
        <v>243</v>
      </c>
      <c r="B2" s="11" t="s">
        <v>244</v>
      </c>
      <c r="C2" s="11">
        <v>105845</v>
      </c>
    </row>
    <row r="3" spans="1:3">
      <c r="A3" s="11" t="s">
        <v>117</v>
      </c>
      <c r="B3" s="11" t="s">
        <v>245</v>
      </c>
      <c r="C3" s="11">
        <v>37172386</v>
      </c>
    </row>
    <row r="4" spans="1:3">
      <c r="A4" s="11" t="s">
        <v>226</v>
      </c>
      <c r="B4" s="11" t="s">
        <v>246</v>
      </c>
      <c r="C4" s="11">
        <v>30809762</v>
      </c>
    </row>
    <row r="5" spans="1:3">
      <c r="A5" s="11" t="s">
        <v>98</v>
      </c>
      <c r="B5" s="11" t="s">
        <v>247</v>
      </c>
      <c r="C5" s="11">
        <v>2866376</v>
      </c>
    </row>
    <row r="6" spans="1:3">
      <c r="A6" s="11" t="s">
        <v>155</v>
      </c>
      <c r="B6" s="11" t="s">
        <v>248</v>
      </c>
      <c r="C6" s="11">
        <v>77006</v>
      </c>
    </row>
    <row r="7" spans="1:3">
      <c r="A7" s="11" t="s">
        <v>249</v>
      </c>
      <c r="B7" s="11" t="s">
        <v>250</v>
      </c>
      <c r="C7" s="11">
        <v>419790588</v>
      </c>
    </row>
    <row r="8" spans="1:3">
      <c r="A8" s="11" t="s">
        <v>82</v>
      </c>
      <c r="B8" s="11" t="s">
        <v>251</v>
      </c>
      <c r="C8" s="11">
        <v>9630959</v>
      </c>
    </row>
    <row r="9" spans="1:3">
      <c r="A9" s="11" t="s">
        <v>97</v>
      </c>
      <c r="B9" s="11" t="s">
        <v>252</v>
      </c>
      <c r="C9" s="11">
        <v>44494502</v>
      </c>
    </row>
    <row r="10" spans="1:3">
      <c r="A10" s="11" t="s">
        <v>109</v>
      </c>
      <c r="B10" s="11" t="s">
        <v>253</v>
      </c>
      <c r="C10" s="11">
        <v>2951776</v>
      </c>
    </row>
    <row r="11" spans="1:3">
      <c r="A11" s="11" t="s">
        <v>254</v>
      </c>
      <c r="B11" s="11" t="s">
        <v>255</v>
      </c>
      <c r="C11" s="11">
        <v>55465</v>
      </c>
    </row>
    <row r="12" spans="1:3">
      <c r="A12" s="11" t="s">
        <v>159</v>
      </c>
      <c r="B12" s="11" t="s">
        <v>256</v>
      </c>
      <c r="C12" s="11">
        <v>96286</v>
      </c>
    </row>
    <row r="13" spans="1:3">
      <c r="A13" s="11" t="s">
        <v>53</v>
      </c>
      <c r="B13" s="11" t="s">
        <v>257</v>
      </c>
      <c r="C13" s="11">
        <v>24992369</v>
      </c>
    </row>
    <row r="14" spans="1:3">
      <c r="A14" s="11" t="s">
        <v>48</v>
      </c>
      <c r="B14" s="11" t="s">
        <v>258</v>
      </c>
      <c r="C14" s="11">
        <v>8847037</v>
      </c>
    </row>
    <row r="15" spans="1:3">
      <c r="A15" s="11" t="s">
        <v>111</v>
      </c>
      <c r="B15" s="11" t="s">
        <v>259</v>
      </c>
      <c r="C15" s="11">
        <v>9942334</v>
      </c>
    </row>
    <row r="16" spans="1:3">
      <c r="A16" s="11" t="s">
        <v>211</v>
      </c>
      <c r="B16" s="11" t="s">
        <v>260</v>
      </c>
      <c r="C16" s="11">
        <v>11175378</v>
      </c>
    </row>
    <row r="17" spans="1:3">
      <c r="A17" s="11" t="s">
        <v>45</v>
      </c>
      <c r="B17" s="11" t="s">
        <v>261</v>
      </c>
      <c r="C17" s="11">
        <v>11422068</v>
      </c>
    </row>
    <row r="18" spans="1:3">
      <c r="A18" s="11" t="s">
        <v>174</v>
      </c>
      <c r="B18" s="11" t="s">
        <v>173</v>
      </c>
      <c r="C18" s="11">
        <v>11485048</v>
      </c>
    </row>
    <row r="19" spans="1:3">
      <c r="A19" s="11" t="s">
        <v>124</v>
      </c>
      <c r="B19" s="11" t="s">
        <v>262</v>
      </c>
      <c r="C19" s="11">
        <v>19751535</v>
      </c>
    </row>
    <row r="20" spans="1:3">
      <c r="A20" s="11" t="s">
        <v>132</v>
      </c>
      <c r="B20" s="11" t="s">
        <v>263</v>
      </c>
      <c r="C20" s="11">
        <v>161356039</v>
      </c>
    </row>
    <row r="21" spans="1:3">
      <c r="A21" s="11" t="s">
        <v>95</v>
      </c>
      <c r="B21" s="11" t="s">
        <v>264</v>
      </c>
      <c r="C21" s="11">
        <v>7024216</v>
      </c>
    </row>
    <row r="22" spans="1:3">
      <c r="A22" s="11" t="s">
        <v>61</v>
      </c>
      <c r="B22" s="11" t="s">
        <v>265</v>
      </c>
      <c r="C22" s="11">
        <v>1569439</v>
      </c>
    </row>
    <row r="23" spans="1:3">
      <c r="A23" s="11" t="s">
        <v>160</v>
      </c>
      <c r="B23" s="11" t="s">
        <v>266</v>
      </c>
      <c r="C23" s="11">
        <v>385640</v>
      </c>
    </row>
    <row r="24" spans="1:3">
      <c r="A24" s="11" t="s">
        <v>113</v>
      </c>
      <c r="B24" s="11" t="s">
        <v>267</v>
      </c>
      <c r="C24" s="11">
        <v>3323929</v>
      </c>
    </row>
    <row r="25" spans="1:3">
      <c r="A25" s="11" t="s">
        <v>110</v>
      </c>
      <c r="B25" s="11" t="s">
        <v>268</v>
      </c>
      <c r="C25" s="11">
        <v>9485386</v>
      </c>
    </row>
    <row r="26" spans="1:3">
      <c r="A26" s="11" t="s">
        <v>188</v>
      </c>
      <c r="B26" s="11" t="s">
        <v>269</v>
      </c>
      <c r="C26" s="11">
        <v>383071</v>
      </c>
    </row>
    <row r="27" spans="1:3">
      <c r="A27" s="11" t="s">
        <v>270</v>
      </c>
      <c r="B27" s="11" t="s">
        <v>271</v>
      </c>
      <c r="C27" s="11">
        <v>63968</v>
      </c>
    </row>
    <row r="28" spans="1:3">
      <c r="A28" s="11" t="s">
        <v>128</v>
      </c>
      <c r="B28" s="11" t="s">
        <v>272</v>
      </c>
      <c r="C28" s="11">
        <v>11353142</v>
      </c>
    </row>
    <row r="29" spans="1:3">
      <c r="A29" s="11" t="s">
        <v>64</v>
      </c>
      <c r="B29" s="11" t="s">
        <v>273</v>
      </c>
      <c r="C29" s="11">
        <v>209469333</v>
      </c>
    </row>
    <row r="30" spans="1:3">
      <c r="A30" s="11" t="s">
        <v>185</v>
      </c>
      <c r="B30" s="11" t="s">
        <v>274</v>
      </c>
      <c r="C30" s="11">
        <v>286641</v>
      </c>
    </row>
    <row r="31" spans="1:3">
      <c r="A31" s="11" t="s">
        <v>92</v>
      </c>
      <c r="B31" s="11" t="s">
        <v>275</v>
      </c>
      <c r="C31" s="11">
        <v>428962</v>
      </c>
    </row>
    <row r="32" spans="1:3">
      <c r="A32" s="11" t="s">
        <v>179</v>
      </c>
      <c r="B32" s="11" t="s">
        <v>276</v>
      </c>
      <c r="C32" s="11">
        <v>754394</v>
      </c>
    </row>
    <row r="33" spans="1:3">
      <c r="A33" s="11" t="s">
        <v>216</v>
      </c>
      <c r="B33" s="11" t="s">
        <v>277</v>
      </c>
      <c r="C33" s="11">
        <v>2254126</v>
      </c>
    </row>
    <row r="34" spans="1:3">
      <c r="A34" s="11" t="s">
        <v>165</v>
      </c>
      <c r="B34" s="11" t="s">
        <v>278</v>
      </c>
      <c r="C34" s="11">
        <v>4666377</v>
      </c>
    </row>
    <row r="35" spans="1:3">
      <c r="A35" s="11" t="s">
        <v>55</v>
      </c>
      <c r="B35" s="11" t="s">
        <v>279</v>
      </c>
      <c r="C35" s="11">
        <v>37058856</v>
      </c>
    </row>
    <row r="36" spans="1:3">
      <c r="A36" s="11" t="s">
        <v>280</v>
      </c>
      <c r="B36" s="11" t="s">
        <v>281</v>
      </c>
      <c r="C36" s="11">
        <v>102511922</v>
      </c>
    </row>
    <row r="37" spans="1:3">
      <c r="A37" s="11" t="s">
        <v>41</v>
      </c>
      <c r="B37" s="11" t="s">
        <v>282</v>
      </c>
      <c r="C37" s="11">
        <v>8516543</v>
      </c>
    </row>
    <row r="38" spans="1:3">
      <c r="A38" s="11" t="s">
        <v>283</v>
      </c>
      <c r="B38" s="11" t="s">
        <v>284</v>
      </c>
      <c r="C38" s="11">
        <v>170499</v>
      </c>
    </row>
    <row r="39" spans="1:3">
      <c r="A39" s="11" t="s">
        <v>85</v>
      </c>
      <c r="B39" s="11" t="s">
        <v>285</v>
      </c>
      <c r="C39" s="11">
        <v>18729160</v>
      </c>
    </row>
    <row r="40" spans="1:3">
      <c r="A40" s="11" t="s">
        <v>31</v>
      </c>
      <c r="B40" s="11" t="s">
        <v>286</v>
      </c>
      <c r="C40" s="11">
        <v>1392730000</v>
      </c>
    </row>
    <row r="41" spans="1:3">
      <c r="A41" s="11" t="s">
        <v>144</v>
      </c>
      <c r="B41" s="11" t="s">
        <v>287</v>
      </c>
      <c r="C41" s="11">
        <v>25069229</v>
      </c>
    </row>
    <row r="42" spans="1:3">
      <c r="A42" s="11" t="s">
        <v>140</v>
      </c>
      <c r="B42" s="11" t="s">
        <v>288</v>
      </c>
      <c r="C42" s="11">
        <v>25216237</v>
      </c>
    </row>
    <row r="43" spans="1:3">
      <c r="A43" s="11" t="s">
        <v>148</v>
      </c>
      <c r="B43" s="11" t="s">
        <v>289</v>
      </c>
      <c r="C43" s="11">
        <v>84068091</v>
      </c>
    </row>
    <row r="44" spans="1:3">
      <c r="A44" s="11" t="s">
        <v>166</v>
      </c>
      <c r="B44" s="11" t="s">
        <v>290</v>
      </c>
      <c r="C44" s="11">
        <v>5244363</v>
      </c>
    </row>
    <row r="45" spans="1:3">
      <c r="A45" s="11" t="s">
        <v>104</v>
      </c>
      <c r="B45" s="11" t="s">
        <v>291</v>
      </c>
      <c r="C45" s="11">
        <v>49648685</v>
      </c>
    </row>
    <row r="46" spans="1:3">
      <c r="A46" s="11" t="s">
        <v>225</v>
      </c>
      <c r="B46" s="11" t="s">
        <v>292</v>
      </c>
      <c r="C46" s="11">
        <v>832322</v>
      </c>
    </row>
    <row r="47" spans="1:3">
      <c r="A47" s="11" t="s">
        <v>221</v>
      </c>
      <c r="B47" s="11" t="s">
        <v>293</v>
      </c>
      <c r="C47" s="11">
        <v>543767</v>
      </c>
    </row>
    <row r="48" spans="1:3">
      <c r="A48" s="11" t="s">
        <v>101</v>
      </c>
      <c r="B48" s="11" t="s">
        <v>294</v>
      </c>
      <c r="C48" s="11">
        <v>4999441</v>
      </c>
    </row>
    <row r="49" spans="1:3">
      <c r="A49" s="11" t="s">
        <v>295</v>
      </c>
      <c r="B49" s="11" t="s">
        <v>296</v>
      </c>
      <c r="C49" s="11">
        <v>7358965</v>
      </c>
    </row>
    <row r="50" spans="1:3">
      <c r="A50" s="11" t="s">
        <v>143</v>
      </c>
      <c r="B50" s="11" t="s">
        <v>297</v>
      </c>
      <c r="C50" s="11">
        <v>11338138</v>
      </c>
    </row>
    <row r="51" spans="1:3">
      <c r="A51" s="11" t="s">
        <v>298</v>
      </c>
      <c r="B51" s="11" t="s">
        <v>299</v>
      </c>
      <c r="C51" s="11">
        <v>159849</v>
      </c>
    </row>
    <row r="52" spans="1:3">
      <c r="A52" s="11" t="s">
        <v>300</v>
      </c>
      <c r="B52" s="11" t="s">
        <v>301</v>
      </c>
      <c r="C52" s="11">
        <v>64174</v>
      </c>
    </row>
    <row r="53" spans="1:3">
      <c r="A53" s="11" t="s">
        <v>106</v>
      </c>
      <c r="B53" s="11" t="s">
        <v>302</v>
      </c>
      <c r="C53" s="11">
        <v>1189265</v>
      </c>
    </row>
    <row r="54" spans="1:3">
      <c r="A54" s="11" t="s">
        <v>57</v>
      </c>
      <c r="B54" s="11" t="s">
        <v>303</v>
      </c>
      <c r="C54" s="11">
        <v>10625695</v>
      </c>
    </row>
    <row r="55" spans="1:3">
      <c r="A55" s="11" t="s">
        <v>37</v>
      </c>
      <c r="B55" s="11" t="s">
        <v>304</v>
      </c>
      <c r="C55" s="11">
        <v>82927922</v>
      </c>
    </row>
    <row r="56" spans="1:3">
      <c r="A56" s="11" t="s">
        <v>227</v>
      </c>
      <c r="B56" s="11" t="s">
        <v>305</v>
      </c>
      <c r="C56" s="11">
        <v>958920</v>
      </c>
    </row>
    <row r="57" spans="1:3">
      <c r="A57" s="11" t="s">
        <v>187</v>
      </c>
      <c r="B57" s="11" t="s">
        <v>306</v>
      </c>
      <c r="C57" s="11">
        <v>71625</v>
      </c>
    </row>
    <row r="58" spans="1:3">
      <c r="A58" s="11" t="s">
        <v>47</v>
      </c>
      <c r="B58" s="11" t="s">
        <v>307</v>
      </c>
      <c r="C58" s="11">
        <v>5797446</v>
      </c>
    </row>
    <row r="59" spans="1:3">
      <c r="A59" s="11" t="s">
        <v>139</v>
      </c>
      <c r="B59" s="11" t="s">
        <v>308</v>
      </c>
      <c r="C59" s="11">
        <v>10627165</v>
      </c>
    </row>
    <row r="60" spans="1:3">
      <c r="A60" s="11" t="s">
        <v>94</v>
      </c>
      <c r="B60" s="11" t="s">
        <v>309</v>
      </c>
      <c r="C60" s="11">
        <v>42228429</v>
      </c>
    </row>
    <row r="61" spans="1:3">
      <c r="A61" s="11" t="s">
        <v>310</v>
      </c>
      <c r="B61" s="11" t="s">
        <v>311</v>
      </c>
      <c r="C61" s="11">
        <v>2081651801</v>
      </c>
    </row>
    <row r="62" spans="1:3">
      <c r="A62" s="11" t="s">
        <v>312</v>
      </c>
      <c r="B62" s="11" t="s">
        <v>313</v>
      </c>
      <c r="C62" s="11">
        <v>3249140605</v>
      </c>
    </row>
    <row r="63" spans="1:3">
      <c r="A63" s="11" t="s">
        <v>314</v>
      </c>
      <c r="B63" s="11" t="s">
        <v>315</v>
      </c>
      <c r="C63" s="11">
        <v>2328220870</v>
      </c>
    </row>
    <row r="64" spans="1:3">
      <c r="A64" s="11" t="s">
        <v>316</v>
      </c>
      <c r="B64" s="11" t="s">
        <v>317</v>
      </c>
      <c r="C64" s="11">
        <v>417797257</v>
      </c>
    </row>
    <row r="65" spans="1:3">
      <c r="A65" s="11" t="s">
        <v>318</v>
      </c>
      <c r="B65" s="11" t="s">
        <v>319</v>
      </c>
      <c r="C65" s="11">
        <v>918793590</v>
      </c>
    </row>
    <row r="66" spans="1:3">
      <c r="A66" s="11" t="s">
        <v>100</v>
      </c>
      <c r="B66" s="11" t="s">
        <v>320</v>
      </c>
      <c r="C66" s="11">
        <v>17084357</v>
      </c>
    </row>
    <row r="67" spans="1:3">
      <c r="A67" s="11" t="s">
        <v>74</v>
      </c>
      <c r="B67" s="11" t="s">
        <v>321</v>
      </c>
      <c r="C67" s="11">
        <v>98423595</v>
      </c>
    </row>
    <row r="68" spans="1:3">
      <c r="A68" s="11" t="s">
        <v>322</v>
      </c>
      <c r="B68" s="11" t="s">
        <v>323</v>
      </c>
      <c r="C68" s="11">
        <v>341783171</v>
      </c>
    </row>
    <row r="69" spans="1:3">
      <c r="A69" s="11" t="s">
        <v>229</v>
      </c>
      <c r="B69" s="11" t="s">
        <v>324</v>
      </c>
      <c r="C69" s="11">
        <v>3213972</v>
      </c>
    </row>
    <row r="70" spans="1:3">
      <c r="A70" s="11" t="s">
        <v>35</v>
      </c>
      <c r="B70" s="11" t="s">
        <v>325</v>
      </c>
      <c r="C70" s="11">
        <v>46723749</v>
      </c>
    </row>
    <row r="71" spans="1:3">
      <c r="A71" s="11" t="s">
        <v>66</v>
      </c>
      <c r="B71" s="11" t="s">
        <v>326</v>
      </c>
      <c r="C71" s="11">
        <v>1320884</v>
      </c>
    </row>
    <row r="72" spans="1:3">
      <c r="A72" s="11" t="s">
        <v>141</v>
      </c>
      <c r="B72" s="11" t="s">
        <v>327</v>
      </c>
      <c r="C72" s="11">
        <v>109224559</v>
      </c>
    </row>
    <row r="73" spans="1:3">
      <c r="A73" s="11" t="s">
        <v>328</v>
      </c>
      <c r="B73" s="11" t="s">
        <v>329</v>
      </c>
      <c r="C73" s="11">
        <v>513213363</v>
      </c>
    </row>
    <row r="74" spans="1:3">
      <c r="A74" s="11" t="s">
        <v>330</v>
      </c>
      <c r="B74" s="11" t="s">
        <v>331</v>
      </c>
      <c r="C74" s="11">
        <v>515215936</v>
      </c>
    </row>
    <row r="75" spans="1:3">
      <c r="A75" s="11" t="s">
        <v>59</v>
      </c>
      <c r="B75" s="11" t="s">
        <v>332</v>
      </c>
      <c r="C75" s="11">
        <v>5518050</v>
      </c>
    </row>
    <row r="76" spans="1:3">
      <c r="A76" s="11" t="s">
        <v>193</v>
      </c>
      <c r="B76" s="11" t="s">
        <v>333</v>
      </c>
      <c r="C76" s="11">
        <v>883483</v>
      </c>
    </row>
    <row r="77" spans="1:3">
      <c r="A77" s="11" t="s">
        <v>38</v>
      </c>
      <c r="B77" s="11" t="s">
        <v>334</v>
      </c>
      <c r="C77" s="11">
        <v>66987244</v>
      </c>
    </row>
    <row r="78" spans="1:3">
      <c r="A78" s="11" t="s">
        <v>335</v>
      </c>
      <c r="B78" s="11" t="s">
        <v>336</v>
      </c>
      <c r="C78" s="11">
        <v>48497</v>
      </c>
    </row>
    <row r="79" spans="1:3">
      <c r="A79" s="11" t="s">
        <v>198</v>
      </c>
      <c r="B79" s="11" t="s">
        <v>337</v>
      </c>
      <c r="C79" s="11">
        <v>112640</v>
      </c>
    </row>
    <row r="80" spans="1:3">
      <c r="A80" s="11" t="s">
        <v>164</v>
      </c>
      <c r="B80" s="11" t="s">
        <v>338</v>
      </c>
      <c r="C80" s="11">
        <v>2119275</v>
      </c>
    </row>
    <row r="81" spans="1:3">
      <c r="A81" s="11" t="s">
        <v>42</v>
      </c>
      <c r="B81" s="11" t="s">
        <v>339</v>
      </c>
      <c r="C81" s="11">
        <v>66488991</v>
      </c>
    </row>
    <row r="82" spans="1:3">
      <c r="A82" s="11" t="s">
        <v>105</v>
      </c>
      <c r="B82" s="11" t="s">
        <v>340</v>
      </c>
      <c r="C82" s="11">
        <v>3731000</v>
      </c>
    </row>
    <row r="83" spans="1:3">
      <c r="A83" s="11" t="s">
        <v>136</v>
      </c>
      <c r="B83" s="11" t="s">
        <v>341</v>
      </c>
      <c r="C83" s="11">
        <v>29767108</v>
      </c>
    </row>
    <row r="84" spans="1:3">
      <c r="A84" s="11" t="s">
        <v>342</v>
      </c>
      <c r="B84" s="11" t="s">
        <v>343</v>
      </c>
      <c r="C84" s="11">
        <v>33718</v>
      </c>
    </row>
    <row r="85" spans="1:3">
      <c r="A85" s="11" t="s">
        <v>163</v>
      </c>
      <c r="B85" s="11" t="s">
        <v>344</v>
      </c>
      <c r="C85" s="11">
        <v>12414318</v>
      </c>
    </row>
    <row r="86" spans="1:3">
      <c r="A86" s="11" t="s">
        <v>215</v>
      </c>
      <c r="B86" s="11" t="s">
        <v>345</v>
      </c>
      <c r="C86" s="11">
        <v>2280102</v>
      </c>
    </row>
    <row r="87" spans="1:3">
      <c r="A87" s="11" t="s">
        <v>219</v>
      </c>
      <c r="B87" s="11" t="s">
        <v>346</v>
      </c>
      <c r="C87" s="11">
        <v>1874309</v>
      </c>
    </row>
    <row r="88" spans="1:3">
      <c r="A88" s="11" t="s">
        <v>170</v>
      </c>
      <c r="B88" s="11" t="s">
        <v>347</v>
      </c>
      <c r="C88" s="11">
        <v>1308974</v>
      </c>
    </row>
    <row r="89" spans="1:3">
      <c r="A89" s="11" t="s">
        <v>56</v>
      </c>
      <c r="B89" s="11" t="s">
        <v>348</v>
      </c>
      <c r="C89" s="11">
        <v>10727668</v>
      </c>
    </row>
    <row r="90" spans="1:3">
      <c r="A90" s="11" t="s">
        <v>186</v>
      </c>
      <c r="B90" s="11" t="s">
        <v>349</v>
      </c>
      <c r="C90" s="11">
        <v>111454</v>
      </c>
    </row>
    <row r="91" spans="1:3">
      <c r="A91" s="11" t="s">
        <v>191</v>
      </c>
      <c r="B91" s="11" t="s">
        <v>190</v>
      </c>
      <c r="C91" s="11">
        <v>56025</v>
      </c>
    </row>
    <row r="92" spans="1:3">
      <c r="A92" s="11" t="s">
        <v>152</v>
      </c>
      <c r="B92" s="11" t="s">
        <v>350</v>
      </c>
      <c r="C92" s="11">
        <v>17247807</v>
      </c>
    </row>
    <row r="93" spans="1:3">
      <c r="A93" s="11" t="s">
        <v>351</v>
      </c>
      <c r="B93" s="11" t="s">
        <v>352</v>
      </c>
      <c r="C93" s="11">
        <v>165768</v>
      </c>
    </row>
    <row r="94" spans="1:3">
      <c r="A94" s="11" t="s">
        <v>175</v>
      </c>
      <c r="B94" s="11" t="s">
        <v>353</v>
      </c>
      <c r="C94" s="11">
        <v>779004</v>
      </c>
    </row>
    <row r="95" spans="1:3">
      <c r="A95" s="11" t="s">
        <v>354</v>
      </c>
      <c r="B95" s="11" t="s">
        <v>355</v>
      </c>
      <c r="C95" s="11">
        <v>1210312147</v>
      </c>
    </row>
    <row r="96" spans="1:3">
      <c r="A96" s="11" t="s">
        <v>356</v>
      </c>
      <c r="B96" s="11" t="s">
        <v>357</v>
      </c>
      <c r="C96" s="11">
        <v>7451000</v>
      </c>
    </row>
    <row r="97" spans="1:3">
      <c r="A97" s="11" t="s">
        <v>151</v>
      </c>
      <c r="B97" s="11" t="s">
        <v>358</v>
      </c>
      <c r="C97" s="11">
        <v>9587522</v>
      </c>
    </row>
    <row r="98" spans="1:3">
      <c r="A98" s="11" t="s">
        <v>359</v>
      </c>
      <c r="B98" s="11" t="s">
        <v>360</v>
      </c>
      <c r="C98" s="11">
        <v>780234406</v>
      </c>
    </row>
    <row r="99" spans="1:3">
      <c r="A99" s="11" t="s">
        <v>96</v>
      </c>
      <c r="B99" s="11" t="s">
        <v>361</v>
      </c>
      <c r="C99" s="11">
        <v>4089400</v>
      </c>
    </row>
    <row r="100" spans="1:3">
      <c r="A100" s="11" t="s">
        <v>183</v>
      </c>
      <c r="B100" s="11" t="s">
        <v>362</v>
      </c>
      <c r="C100" s="11">
        <v>11123176</v>
      </c>
    </row>
    <row r="101" spans="1:3">
      <c r="A101" s="11" t="s">
        <v>99</v>
      </c>
      <c r="B101" s="11" t="s">
        <v>363</v>
      </c>
      <c r="C101" s="11">
        <v>9768785</v>
      </c>
    </row>
    <row r="102" spans="1:3">
      <c r="A102" s="11" t="s">
        <v>364</v>
      </c>
      <c r="B102" s="11" t="s">
        <v>365</v>
      </c>
      <c r="C102" s="11">
        <v>4772284113</v>
      </c>
    </row>
    <row r="103" spans="1:3">
      <c r="A103" s="11" t="s">
        <v>366</v>
      </c>
      <c r="B103" s="11" t="s">
        <v>367</v>
      </c>
      <c r="C103" s="11">
        <v>6412522234</v>
      </c>
    </row>
    <row r="104" spans="1:3">
      <c r="A104" s="11" t="s">
        <v>368</v>
      </c>
      <c r="B104" s="11" t="s">
        <v>369</v>
      </c>
      <c r="C104" s="11">
        <v>1640238121</v>
      </c>
    </row>
    <row r="105" spans="1:3">
      <c r="A105" s="11" t="s">
        <v>370</v>
      </c>
      <c r="B105" s="11" t="s">
        <v>371</v>
      </c>
      <c r="C105" s="11">
        <v>555830605</v>
      </c>
    </row>
    <row r="106" spans="1:3">
      <c r="A106" s="11" t="s">
        <v>72</v>
      </c>
      <c r="B106" s="11" t="s">
        <v>372</v>
      </c>
      <c r="C106" s="11">
        <v>267663435</v>
      </c>
    </row>
    <row r="107" spans="1:3">
      <c r="A107" s="11" t="s">
        <v>373</v>
      </c>
      <c r="B107" s="11" t="s">
        <v>374</v>
      </c>
      <c r="C107" s="11">
        <v>1084407516</v>
      </c>
    </row>
    <row r="108" spans="1:3">
      <c r="A108" s="11" t="s">
        <v>375</v>
      </c>
      <c r="B108" s="11" t="s">
        <v>376</v>
      </c>
      <c r="C108" s="11">
        <v>84077</v>
      </c>
    </row>
    <row r="109" spans="1:3">
      <c r="A109" s="11" t="s">
        <v>79</v>
      </c>
      <c r="B109" s="11" t="s">
        <v>377</v>
      </c>
      <c r="C109" s="11">
        <v>1352617328</v>
      </c>
    </row>
    <row r="110" spans="1:3">
      <c r="A110" s="11" t="s">
        <v>378</v>
      </c>
      <c r="B110" s="11" t="s">
        <v>379</v>
      </c>
      <c r="C110" s="11"/>
    </row>
    <row r="111" spans="1:3">
      <c r="A111" s="11" t="s">
        <v>67</v>
      </c>
      <c r="B111" s="11" t="s">
        <v>380</v>
      </c>
      <c r="C111" s="11">
        <v>4853506</v>
      </c>
    </row>
    <row r="112" spans="1:3">
      <c r="A112" s="11" t="s">
        <v>34</v>
      </c>
      <c r="B112" s="11" t="s">
        <v>381</v>
      </c>
      <c r="C112" s="11">
        <v>81800269</v>
      </c>
    </row>
    <row r="113" spans="1:3">
      <c r="A113" s="11" t="s">
        <v>76</v>
      </c>
      <c r="B113" s="11" t="s">
        <v>382</v>
      </c>
      <c r="C113" s="11">
        <v>38433600</v>
      </c>
    </row>
    <row r="114" spans="1:3">
      <c r="A114" s="11" t="s">
        <v>65</v>
      </c>
      <c r="B114" s="11" t="s">
        <v>383</v>
      </c>
      <c r="C114" s="11">
        <v>353574</v>
      </c>
    </row>
    <row r="115" spans="1:3">
      <c r="A115" s="11" t="s">
        <v>54</v>
      </c>
      <c r="B115" s="11" t="s">
        <v>384</v>
      </c>
      <c r="C115" s="11">
        <v>8883800</v>
      </c>
    </row>
    <row r="116" spans="1:3">
      <c r="A116" s="11" t="s">
        <v>33</v>
      </c>
      <c r="B116" s="11" t="s">
        <v>385</v>
      </c>
      <c r="C116" s="11">
        <v>60431283</v>
      </c>
    </row>
    <row r="117" spans="1:3">
      <c r="A117" s="11" t="s">
        <v>129</v>
      </c>
      <c r="B117" s="11" t="s">
        <v>386</v>
      </c>
      <c r="C117" s="11">
        <v>2934855</v>
      </c>
    </row>
    <row r="118" spans="1:3">
      <c r="A118" s="11" t="s">
        <v>123</v>
      </c>
      <c r="B118" s="11" t="s">
        <v>387</v>
      </c>
      <c r="C118" s="11">
        <v>9956011</v>
      </c>
    </row>
    <row r="119" spans="1:3">
      <c r="A119" s="11" t="s">
        <v>49</v>
      </c>
      <c r="B119" s="11" t="s">
        <v>388</v>
      </c>
      <c r="C119" s="11">
        <v>126529100</v>
      </c>
    </row>
    <row r="120" spans="1:3">
      <c r="A120" s="11" t="s">
        <v>131</v>
      </c>
      <c r="B120" s="11" t="s">
        <v>389</v>
      </c>
      <c r="C120" s="11">
        <v>18276499</v>
      </c>
    </row>
    <row r="121" spans="1:3">
      <c r="A121" s="11" t="s">
        <v>149</v>
      </c>
      <c r="B121" s="11" t="s">
        <v>390</v>
      </c>
      <c r="C121" s="11">
        <v>51393010</v>
      </c>
    </row>
    <row r="122" spans="1:3">
      <c r="A122" s="11" t="s">
        <v>238</v>
      </c>
      <c r="B122" s="11" t="s">
        <v>391</v>
      </c>
      <c r="C122" s="11">
        <v>6315800</v>
      </c>
    </row>
    <row r="123" spans="1:3">
      <c r="A123" s="11" t="s">
        <v>127</v>
      </c>
      <c r="B123" s="11" t="s">
        <v>392</v>
      </c>
      <c r="C123" s="11">
        <v>16249798</v>
      </c>
    </row>
    <row r="124" spans="1:3">
      <c r="A124" s="11" t="s">
        <v>202</v>
      </c>
      <c r="B124" s="11" t="s">
        <v>393</v>
      </c>
      <c r="C124" s="11">
        <v>115847</v>
      </c>
    </row>
    <row r="125" spans="1:3">
      <c r="A125" s="11" t="s">
        <v>189</v>
      </c>
      <c r="B125" s="11" t="s">
        <v>394</v>
      </c>
      <c r="C125" s="11">
        <v>52441</v>
      </c>
    </row>
    <row r="126" spans="1:3">
      <c r="A126" s="11" t="s">
        <v>36</v>
      </c>
      <c r="B126" s="11" t="s">
        <v>395</v>
      </c>
      <c r="C126" s="11">
        <v>51635256</v>
      </c>
    </row>
    <row r="127" spans="1:3">
      <c r="A127" s="11" t="s">
        <v>77</v>
      </c>
      <c r="B127" s="11" t="s">
        <v>396</v>
      </c>
      <c r="C127" s="11">
        <v>4137309</v>
      </c>
    </row>
    <row r="128" spans="1:3">
      <c r="A128" s="11" t="s">
        <v>397</v>
      </c>
      <c r="B128" s="11" t="s">
        <v>398</v>
      </c>
      <c r="C128" s="11">
        <v>609013934</v>
      </c>
    </row>
    <row r="129" spans="1:3">
      <c r="A129" s="11" t="s">
        <v>234</v>
      </c>
      <c r="B129" s="11" t="s">
        <v>399</v>
      </c>
      <c r="C129" s="11">
        <v>7061507</v>
      </c>
    </row>
    <row r="130" spans="1:3">
      <c r="A130" s="11" t="s">
        <v>80</v>
      </c>
      <c r="B130" s="11" t="s">
        <v>400</v>
      </c>
      <c r="C130" s="11">
        <v>6848925</v>
      </c>
    </row>
    <row r="131" spans="1:3">
      <c r="A131" s="11" t="s">
        <v>203</v>
      </c>
      <c r="B131" s="11" t="s">
        <v>401</v>
      </c>
      <c r="C131" s="11">
        <v>4818977</v>
      </c>
    </row>
    <row r="132" spans="1:3">
      <c r="A132" s="11" t="s">
        <v>204</v>
      </c>
      <c r="B132" s="11" t="s">
        <v>402</v>
      </c>
      <c r="C132" s="11">
        <v>6678567</v>
      </c>
    </row>
    <row r="133" spans="1:3">
      <c r="A133" s="11" t="s">
        <v>157</v>
      </c>
      <c r="B133" s="11" t="s">
        <v>403</v>
      </c>
      <c r="C133" s="11">
        <v>181889</v>
      </c>
    </row>
    <row r="134" spans="1:3">
      <c r="A134" s="11" t="s">
        <v>404</v>
      </c>
      <c r="B134" s="11" t="s">
        <v>405</v>
      </c>
      <c r="C134" s="11">
        <v>641357515</v>
      </c>
    </row>
    <row r="135" spans="1:3">
      <c r="A135" s="11" t="s">
        <v>406</v>
      </c>
      <c r="B135" s="11" t="s">
        <v>407</v>
      </c>
      <c r="C135" s="11">
        <v>1009662578</v>
      </c>
    </row>
    <row r="136" spans="1:3">
      <c r="A136" s="11" t="s">
        <v>408</v>
      </c>
      <c r="B136" s="11" t="s">
        <v>409</v>
      </c>
      <c r="C136" s="11">
        <v>705417321</v>
      </c>
    </row>
    <row r="137" spans="1:3">
      <c r="A137" s="11" t="s">
        <v>134</v>
      </c>
      <c r="B137" s="11" t="s">
        <v>410</v>
      </c>
      <c r="C137" s="11">
        <v>37910</v>
      </c>
    </row>
    <row r="138" spans="1:3">
      <c r="A138" s="11" t="s">
        <v>115</v>
      </c>
      <c r="B138" s="11" t="s">
        <v>411</v>
      </c>
      <c r="C138" s="11">
        <v>21670000</v>
      </c>
    </row>
    <row r="139" spans="1:3">
      <c r="A139" s="11" t="s">
        <v>412</v>
      </c>
      <c r="B139" s="11" t="s">
        <v>413</v>
      </c>
      <c r="C139" s="11">
        <v>3022905169</v>
      </c>
    </row>
    <row r="140" spans="1:3">
      <c r="A140" s="11" t="s">
        <v>414</v>
      </c>
      <c r="B140" s="11" t="s">
        <v>415</v>
      </c>
      <c r="C140" s="11">
        <v>6383958209</v>
      </c>
    </row>
    <row r="141" spans="1:3">
      <c r="A141" s="11" t="s">
        <v>217</v>
      </c>
      <c r="B141" s="11" t="s">
        <v>416</v>
      </c>
      <c r="C141" s="11">
        <v>2108132</v>
      </c>
    </row>
    <row r="142" spans="1:3">
      <c r="A142" s="11" t="s">
        <v>417</v>
      </c>
      <c r="B142" s="11" t="s">
        <v>418</v>
      </c>
      <c r="C142" s="11">
        <v>2288665963</v>
      </c>
    </row>
    <row r="143" spans="1:3">
      <c r="A143" s="11" t="s">
        <v>126</v>
      </c>
      <c r="B143" s="11" t="s">
        <v>419</v>
      </c>
      <c r="C143" s="11">
        <v>2789533</v>
      </c>
    </row>
    <row r="144" spans="1:3">
      <c r="A144" s="11" t="s">
        <v>84</v>
      </c>
      <c r="B144" s="11" t="s">
        <v>420</v>
      </c>
      <c r="C144" s="11">
        <v>607728</v>
      </c>
    </row>
    <row r="145" spans="1:3">
      <c r="A145" s="11" t="s">
        <v>107</v>
      </c>
      <c r="B145" s="11" t="s">
        <v>421</v>
      </c>
      <c r="C145" s="11">
        <v>1926542</v>
      </c>
    </row>
    <row r="146" spans="1:3">
      <c r="A146" s="11" t="s">
        <v>422</v>
      </c>
      <c r="B146" s="11" t="s">
        <v>423</v>
      </c>
      <c r="C146" s="11">
        <v>631636</v>
      </c>
    </row>
    <row r="147" spans="1:3">
      <c r="A147" s="11" t="s">
        <v>424</v>
      </c>
      <c r="B147" s="11" t="s">
        <v>425</v>
      </c>
      <c r="C147" s="11">
        <v>37264</v>
      </c>
    </row>
    <row r="148" spans="1:3">
      <c r="A148" s="11" t="s">
        <v>108</v>
      </c>
      <c r="B148" s="11" t="s">
        <v>426</v>
      </c>
      <c r="C148" s="11">
        <v>36029138</v>
      </c>
    </row>
    <row r="149" spans="1:3">
      <c r="A149" s="11" t="s">
        <v>135</v>
      </c>
      <c r="B149" s="11" t="s">
        <v>427</v>
      </c>
      <c r="C149" s="11">
        <v>38682</v>
      </c>
    </row>
    <row r="150" spans="1:3">
      <c r="A150" s="11" t="s">
        <v>114</v>
      </c>
      <c r="B150" s="11" t="s">
        <v>428</v>
      </c>
      <c r="C150" s="11">
        <v>3545883</v>
      </c>
    </row>
    <row r="151" spans="1:3">
      <c r="A151" s="11" t="s">
        <v>207</v>
      </c>
      <c r="B151" s="11" t="s">
        <v>429</v>
      </c>
      <c r="C151" s="11">
        <v>26262368</v>
      </c>
    </row>
    <row r="152" spans="1:3">
      <c r="A152" s="11" t="s">
        <v>125</v>
      </c>
      <c r="B152" s="11" t="s">
        <v>430</v>
      </c>
      <c r="C152" s="11">
        <v>515696</v>
      </c>
    </row>
    <row r="153" spans="1:3">
      <c r="A153" s="11" t="s">
        <v>431</v>
      </c>
      <c r="B153" s="11" t="s">
        <v>432</v>
      </c>
      <c r="C153" s="11">
        <v>448912859</v>
      </c>
    </row>
    <row r="154" spans="1:3">
      <c r="A154" s="11" t="s">
        <v>93</v>
      </c>
      <c r="B154" s="11" t="s">
        <v>433</v>
      </c>
      <c r="C154" s="11">
        <v>126190788</v>
      </c>
    </row>
    <row r="155" spans="1:3">
      <c r="A155" s="11" t="s">
        <v>199</v>
      </c>
      <c r="B155" s="11" t="s">
        <v>434</v>
      </c>
      <c r="C155" s="11">
        <v>58413</v>
      </c>
    </row>
    <row r="156" spans="1:3">
      <c r="A156" s="11" t="s">
        <v>435</v>
      </c>
      <c r="B156" s="11" t="s">
        <v>436</v>
      </c>
      <c r="C156" s="11">
        <v>5678540888</v>
      </c>
    </row>
    <row r="157" spans="1:3">
      <c r="A157" s="11" t="s">
        <v>119</v>
      </c>
      <c r="B157" s="11" t="s">
        <v>437</v>
      </c>
      <c r="C157" s="11">
        <v>2082958</v>
      </c>
    </row>
    <row r="158" spans="1:3">
      <c r="A158" s="11" t="s">
        <v>209</v>
      </c>
      <c r="B158" s="11" t="s">
        <v>438</v>
      </c>
      <c r="C158" s="11">
        <v>19077690</v>
      </c>
    </row>
    <row r="159" spans="1:3">
      <c r="A159" s="11" t="s">
        <v>120</v>
      </c>
      <c r="B159" s="11" t="s">
        <v>439</v>
      </c>
      <c r="C159" s="11">
        <v>483530</v>
      </c>
    </row>
    <row r="160" spans="1:3">
      <c r="A160" s="11" t="s">
        <v>233</v>
      </c>
      <c r="B160" s="11" t="s">
        <v>440</v>
      </c>
      <c r="C160" s="11">
        <v>53708395</v>
      </c>
    </row>
    <row r="161" spans="1:3">
      <c r="A161" s="11" t="s">
        <v>441</v>
      </c>
      <c r="B161" s="11" t="s">
        <v>442</v>
      </c>
      <c r="C161" s="11">
        <v>382896715</v>
      </c>
    </row>
    <row r="162" spans="1:3">
      <c r="A162" s="11" t="s">
        <v>230</v>
      </c>
      <c r="B162" s="11" t="s">
        <v>443</v>
      </c>
      <c r="C162" s="11">
        <v>622345</v>
      </c>
    </row>
    <row r="163" spans="1:3">
      <c r="A163" s="11" t="s">
        <v>180</v>
      </c>
      <c r="B163" s="11" t="s">
        <v>444</v>
      </c>
      <c r="C163" s="11">
        <v>3170208</v>
      </c>
    </row>
    <row r="164" spans="1:3">
      <c r="A164" s="11" t="s">
        <v>445</v>
      </c>
      <c r="B164" s="11" t="s">
        <v>446</v>
      </c>
      <c r="C164" s="11">
        <v>56882</v>
      </c>
    </row>
    <row r="165" spans="1:3">
      <c r="A165" s="11" t="s">
        <v>220</v>
      </c>
      <c r="B165" s="11" t="s">
        <v>447</v>
      </c>
      <c r="C165" s="11">
        <v>29495962</v>
      </c>
    </row>
    <row r="166" spans="1:3">
      <c r="A166" s="11" t="s">
        <v>167</v>
      </c>
      <c r="B166" s="11" t="s">
        <v>448</v>
      </c>
      <c r="C166" s="11">
        <v>4403319</v>
      </c>
    </row>
    <row r="167" spans="1:3">
      <c r="A167" s="11" t="s">
        <v>218</v>
      </c>
      <c r="B167" s="11" t="s">
        <v>449</v>
      </c>
      <c r="C167" s="11">
        <v>1265303</v>
      </c>
    </row>
    <row r="168" spans="1:3">
      <c r="A168" s="11" t="s">
        <v>213</v>
      </c>
      <c r="B168" s="11" t="s">
        <v>450</v>
      </c>
      <c r="C168" s="11">
        <v>18143315</v>
      </c>
    </row>
    <row r="169" spans="1:3">
      <c r="A169" s="11" t="s">
        <v>50</v>
      </c>
      <c r="B169" s="11" t="s">
        <v>451</v>
      </c>
      <c r="C169" s="11">
        <v>31528585</v>
      </c>
    </row>
    <row r="170" spans="1:3">
      <c r="A170" s="11" t="s">
        <v>452</v>
      </c>
      <c r="B170" s="11" t="s">
        <v>453</v>
      </c>
      <c r="C170" s="11">
        <v>364290258</v>
      </c>
    </row>
    <row r="171" spans="1:3">
      <c r="A171" s="11" t="s">
        <v>154</v>
      </c>
      <c r="B171" s="11" t="s">
        <v>454</v>
      </c>
      <c r="C171" s="11">
        <v>2448255</v>
      </c>
    </row>
    <row r="172" spans="1:3">
      <c r="A172" s="11" t="s">
        <v>455</v>
      </c>
      <c r="B172" s="11" t="s">
        <v>456</v>
      </c>
      <c r="C172" s="11">
        <v>284060</v>
      </c>
    </row>
    <row r="173" spans="1:3">
      <c r="A173" s="11" t="s">
        <v>208</v>
      </c>
      <c r="B173" s="11" t="s">
        <v>457</v>
      </c>
      <c r="C173" s="11">
        <v>22442948</v>
      </c>
    </row>
    <row r="174" spans="1:3">
      <c r="A174" s="11" t="s">
        <v>153</v>
      </c>
      <c r="B174" s="11" t="s">
        <v>458</v>
      </c>
      <c r="C174" s="11">
        <v>195874740</v>
      </c>
    </row>
    <row r="175" spans="1:3">
      <c r="A175" s="11" t="s">
        <v>184</v>
      </c>
      <c r="B175" s="11" t="s">
        <v>459</v>
      </c>
      <c r="C175" s="11">
        <v>6465513</v>
      </c>
    </row>
    <row r="176" spans="1:3">
      <c r="A176" s="11" t="s">
        <v>43</v>
      </c>
      <c r="B176" s="11" t="s">
        <v>460</v>
      </c>
      <c r="C176" s="11">
        <v>17231017</v>
      </c>
    </row>
    <row r="177" spans="1:3">
      <c r="A177" s="11" t="s">
        <v>44</v>
      </c>
      <c r="B177" s="11" t="s">
        <v>461</v>
      </c>
      <c r="C177" s="11">
        <v>5314336</v>
      </c>
    </row>
    <row r="178" spans="1:3">
      <c r="A178" s="11" t="s">
        <v>181</v>
      </c>
      <c r="B178" s="11" t="s">
        <v>462</v>
      </c>
      <c r="C178" s="11">
        <v>28087871</v>
      </c>
    </row>
    <row r="179" spans="1:3">
      <c r="A179" s="1" t="s">
        <v>201</v>
      </c>
      <c r="B179" s="11" t="s">
        <v>463</v>
      </c>
      <c r="C179" s="11">
        <v>12704</v>
      </c>
    </row>
    <row r="180" spans="1:3">
      <c r="A180" s="11" t="s">
        <v>130</v>
      </c>
      <c r="B180" s="11" t="s">
        <v>464</v>
      </c>
      <c r="C180" s="11">
        <v>4885500</v>
      </c>
    </row>
    <row r="181" spans="1:3">
      <c r="A181" s="11" t="s">
        <v>465</v>
      </c>
      <c r="B181" s="11" t="s">
        <v>466</v>
      </c>
      <c r="C181" s="11">
        <v>1303529456</v>
      </c>
    </row>
    <row r="182" spans="1:3">
      <c r="A182" s="11" t="s">
        <v>116</v>
      </c>
      <c r="B182" s="11" t="s">
        <v>467</v>
      </c>
      <c r="C182" s="11">
        <v>4829483</v>
      </c>
    </row>
    <row r="183" spans="1:3">
      <c r="A183" s="11" t="s">
        <v>468</v>
      </c>
      <c r="B183" s="11" t="s">
        <v>469</v>
      </c>
      <c r="C183" s="11">
        <v>30758989</v>
      </c>
    </row>
    <row r="184" spans="1:3">
      <c r="A184" s="11" t="s">
        <v>71</v>
      </c>
      <c r="B184" s="11" t="s">
        <v>470</v>
      </c>
      <c r="C184" s="11">
        <v>212215030</v>
      </c>
    </row>
    <row r="185" spans="1:3">
      <c r="A185" s="11" t="s">
        <v>90</v>
      </c>
      <c r="B185" s="11" t="s">
        <v>471</v>
      </c>
      <c r="C185" s="11">
        <v>4176873</v>
      </c>
    </row>
    <row r="186" spans="1:3">
      <c r="A186" s="11" t="s">
        <v>86</v>
      </c>
      <c r="B186" s="11" t="s">
        <v>472</v>
      </c>
      <c r="C186" s="11">
        <v>31989256</v>
      </c>
    </row>
    <row r="187" spans="1:3">
      <c r="A187" s="11" t="s">
        <v>70</v>
      </c>
      <c r="B187" s="11" t="s">
        <v>473</v>
      </c>
      <c r="C187" s="11">
        <v>106651922</v>
      </c>
    </row>
    <row r="188" spans="1:3">
      <c r="A188" s="11" t="s">
        <v>200</v>
      </c>
      <c r="B188" s="11" t="s">
        <v>474</v>
      </c>
      <c r="C188" s="11">
        <v>17907</v>
      </c>
    </row>
    <row r="189" spans="1:3">
      <c r="A189" s="11" t="s">
        <v>195</v>
      </c>
      <c r="B189" s="11" t="s">
        <v>475</v>
      </c>
      <c r="C189" s="11">
        <v>8606316</v>
      </c>
    </row>
    <row r="190" spans="1:3">
      <c r="A190" s="11" t="s">
        <v>75</v>
      </c>
      <c r="B190" s="11" t="s">
        <v>476</v>
      </c>
      <c r="C190" s="11">
        <v>37978548</v>
      </c>
    </row>
    <row r="191" spans="1:3">
      <c r="A191" s="11" t="s">
        <v>477</v>
      </c>
      <c r="B191" s="11" t="s">
        <v>478</v>
      </c>
      <c r="C191" s="11">
        <v>919485393</v>
      </c>
    </row>
    <row r="192" spans="1:3">
      <c r="A192" s="11" t="s">
        <v>147</v>
      </c>
      <c r="B192" s="11" t="s">
        <v>146</v>
      </c>
      <c r="C192" s="11">
        <v>3195153</v>
      </c>
    </row>
    <row r="193" spans="1:3">
      <c r="A193" s="11" t="s">
        <v>235</v>
      </c>
      <c r="B193" s="11" t="s">
        <v>479</v>
      </c>
      <c r="C193" s="11">
        <v>25549819</v>
      </c>
    </row>
    <row r="194" spans="1:3">
      <c r="A194" s="11" t="s">
        <v>58</v>
      </c>
      <c r="B194" s="11" t="s">
        <v>480</v>
      </c>
      <c r="C194" s="11">
        <v>10281762</v>
      </c>
    </row>
    <row r="195" spans="1:3">
      <c r="A195" s="11" t="s">
        <v>133</v>
      </c>
      <c r="B195" s="11" t="s">
        <v>481</v>
      </c>
      <c r="C195" s="11">
        <v>6956071</v>
      </c>
    </row>
    <row r="196" spans="1:3">
      <c r="A196" s="11" t="s">
        <v>482</v>
      </c>
      <c r="B196" s="11" t="s">
        <v>483</v>
      </c>
      <c r="C196" s="11">
        <v>4569087</v>
      </c>
    </row>
    <row r="197" spans="1:3">
      <c r="A197" s="11" t="s">
        <v>484</v>
      </c>
      <c r="B197" s="11" t="s">
        <v>485</v>
      </c>
      <c r="C197" s="11">
        <v>2457367</v>
      </c>
    </row>
    <row r="198" spans="1:3">
      <c r="A198" s="11" t="s">
        <v>486</v>
      </c>
      <c r="B198" s="11" t="s">
        <v>487</v>
      </c>
      <c r="C198" s="11">
        <v>1109997273</v>
      </c>
    </row>
    <row r="199" spans="1:3">
      <c r="A199" s="11" t="s">
        <v>488</v>
      </c>
      <c r="B199" s="11" t="s">
        <v>489</v>
      </c>
      <c r="C199" s="11">
        <v>277679</v>
      </c>
    </row>
    <row r="200" spans="1:3">
      <c r="A200" s="11" t="s">
        <v>51</v>
      </c>
      <c r="B200" s="11" t="s">
        <v>490</v>
      </c>
      <c r="C200" s="11">
        <v>2781677</v>
      </c>
    </row>
    <row r="201" spans="1:3">
      <c r="A201" s="11" t="s">
        <v>68</v>
      </c>
      <c r="B201" s="11" t="s">
        <v>491</v>
      </c>
      <c r="C201" s="11">
        <v>19473936</v>
      </c>
    </row>
    <row r="202" spans="1:3">
      <c r="A202" s="11" t="s">
        <v>83</v>
      </c>
      <c r="B202" s="11" t="s">
        <v>492</v>
      </c>
      <c r="C202" s="11">
        <v>144478050</v>
      </c>
    </row>
    <row r="203" spans="1:3">
      <c r="A203" s="11" t="s">
        <v>142</v>
      </c>
      <c r="B203" s="11" t="s">
        <v>493</v>
      </c>
      <c r="C203" s="11">
        <v>12301939</v>
      </c>
    </row>
    <row r="204" spans="1:3">
      <c r="A204" s="11" t="s">
        <v>494</v>
      </c>
      <c r="B204" s="11" t="s">
        <v>495</v>
      </c>
      <c r="C204" s="11">
        <v>1814388744</v>
      </c>
    </row>
    <row r="205" spans="1:3">
      <c r="A205" s="11" t="s">
        <v>78</v>
      </c>
      <c r="B205" s="11" t="s">
        <v>496</v>
      </c>
      <c r="C205" s="11">
        <v>33699947</v>
      </c>
    </row>
    <row r="206" spans="1:3">
      <c r="A206" s="11" t="s">
        <v>162</v>
      </c>
      <c r="B206" s="11" t="s">
        <v>497</v>
      </c>
      <c r="C206" s="11">
        <v>41801533</v>
      </c>
    </row>
    <row r="207" spans="1:3">
      <c r="A207" s="11" t="s">
        <v>112</v>
      </c>
      <c r="B207" s="11" t="s">
        <v>498</v>
      </c>
      <c r="C207" s="11">
        <v>15854360</v>
      </c>
    </row>
    <row r="208" spans="1:3">
      <c r="A208" s="11" t="s">
        <v>60</v>
      </c>
      <c r="B208" s="11" t="s">
        <v>499</v>
      </c>
      <c r="C208" s="11">
        <v>5638676</v>
      </c>
    </row>
    <row r="209" spans="1:3">
      <c r="A209" s="11" t="s">
        <v>196</v>
      </c>
      <c r="B209" s="11" t="s">
        <v>500</v>
      </c>
      <c r="C209" s="11">
        <v>652858</v>
      </c>
    </row>
    <row r="210" spans="1:3">
      <c r="A210" s="11" t="s">
        <v>210</v>
      </c>
      <c r="B210" s="11" t="s">
        <v>501</v>
      </c>
      <c r="C210" s="11">
        <v>7650154</v>
      </c>
    </row>
    <row r="211" spans="1:3">
      <c r="A211" s="11" t="s">
        <v>182</v>
      </c>
      <c r="B211" s="11" t="s">
        <v>502</v>
      </c>
      <c r="C211" s="11">
        <v>6420744</v>
      </c>
    </row>
    <row r="212" spans="1:3">
      <c r="A212" s="11" t="s">
        <v>81</v>
      </c>
      <c r="B212" s="11" t="s">
        <v>503</v>
      </c>
      <c r="C212" s="11">
        <v>33785</v>
      </c>
    </row>
    <row r="213" spans="1:3">
      <c r="A213" s="11" t="s">
        <v>172</v>
      </c>
      <c r="B213" s="11" t="s">
        <v>171</v>
      </c>
      <c r="C213" s="11">
        <v>15008154</v>
      </c>
    </row>
    <row r="214" spans="1:3">
      <c r="A214" s="11" t="s">
        <v>91</v>
      </c>
      <c r="B214" s="11" t="s">
        <v>504</v>
      </c>
      <c r="C214" s="11">
        <v>6982084</v>
      </c>
    </row>
    <row r="215" spans="1:3">
      <c r="A215" s="11" t="s">
        <v>505</v>
      </c>
      <c r="B215" s="11" t="s">
        <v>506</v>
      </c>
      <c r="C215" s="11">
        <v>1078209758</v>
      </c>
    </row>
    <row r="216" spans="1:3">
      <c r="A216" s="11" t="s">
        <v>205</v>
      </c>
      <c r="B216" s="11" t="s">
        <v>507</v>
      </c>
      <c r="C216" s="11">
        <v>10975920</v>
      </c>
    </row>
    <row r="217" spans="1:3">
      <c r="A217" s="11" t="s">
        <v>508</v>
      </c>
      <c r="B217" s="11" t="s">
        <v>509</v>
      </c>
      <c r="C217" s="11">
        <v>1078306520</v>
      </c>
    </row>
    <row r="218" spans="1:3">
      <c r="A218" s="11" t="s">
        <v>510</v>
      </c>
      <c r="B218" s="11" t="s">
        <v>511</v>
      </c>
      <c r="C218" s="11">
        <v>40575321</v>
      </c>
    </row>
    <row r="219" spans="1:3">
      <c r="A219" s="11" t="s">
        <v>222</v>
      </c>
      <c r="B219" s="11" t="s">
        <v>512</v>
      </c>
      <c r="C219" s="11">
        <v>211028</v>
      </c>
    </row>
    <row r="220" spans="1:3">
      <c r="A220" s="11" t="s">
        <v>176</v>
      </c>
      <c r="B220" s="11" t="s">
        <v>513</v>
      </c>
      <c r="C220" s="11">
        <v>575991</v>
      </c>
    </row>
    <row r="221" spans="1:3">
      <c r="A221" s="11" t="s">
        <v>88</v>
      </c>
      <c r="B221" s="11" t="s">
        <v>514</v>
      </c>
      <c r="C221" s="11">
        <v>5447011</v>
      </c>
    </row>
    <row r="222" spans="1:3">
      <c r="A222" s="11" t="s">
        <v>62</v>
      </c>
      <c r="B222" s="11" t="s">
        <v>515</v>
      </c>
      <c r="C222" s="11">
        <v>2067372</v>
      </c>
    </row>
    <row r="223" spans="1:3">
      <c r="A223" s="11" t="s">
        <v>46</v>
      </c>
      <c r="B223" s="11" t="s">
        <v>516</v>
      </c>
      <c r="C223" s="11">
        <v>10183175</v>
      </c>
    </row>
    <row r="224" spans="1:3">
      <c r="A224" s="11" t="s">
        <v>169</v>
      </c>
      <c r="B224" s="11" t="s">
        <v>517</v>
      </c>
      <c r="C224" s="11">
        <v>1136191</v>
      </c>
    </row>
    <row r="225" spans="1:3">
      <c r="A225" s="11" t="s">
        <v>518</v>
      </c>
      <c r="B225" s="11" t="s">
        <v>519</v>
      </c>
      <c r="C225" s="11">
        <v>40654</v>
      </c>
    </row>
    <row r="226" spans="1:3">
      <c r="A226" s="11" t="s">
        <v>145</v>
      </c>
      <c r="B226" s="11" t="s">
        <v>520</v>
      </c>
      <c r="C226" s="11">
        <v>96762</v>
      </c>
    </row>
    <row r="227" spans="1:3">
      <c r="A227" s="11" t="s">
        <v>231</v>
      </c>
      <c r="B227" s="11" t="s">
        <v>521</v>
      </c>
      <c r="C227" s="11">
        <v>16906283</v>
      </c>
    </row>
    <row r="228" spans="1:3">
      <c r="A228" s="11" t="s">
        <v>522</v>
      </c>
      <c r="B228" s="11" t="s">
        <v>523</v>
      </c>
      <c r="C228" s="11">
        <v>37665</v>
      </c>
    </row>
    <row r="229" spans="1:3">
      <c r="A229" s="11" t="s">
        <v>206</v>
      </c>
      <c r="B229" s="11" t="s">
        <v>524</v>
      </c>
      <c r="C229" s="11">
        <v>15477751</v>
      </c>
    </row>
    <row r="230" spans="1:3">
      <c r="A230" s="11" t="s">
        <v>525</v>
      </c>
      <c r="B230" s="11" t="s">
        <v>526</v>
      </c>
      <c r="C230" s="11">
        <v>2056064424</v>
      </c>
    </row>
    <row r="231" spans="1:3">
      <c r="A231" s="11" t="s">
        <v>527</v>
      </c>
      <c r="B231" s="11" t="s">
        <v>528</v>
      </c>
      <c r="C231" s="11">
        <v>459865205</v>
      </c>
    </row>
    <row r="232" spans="1:3">
      <c r="A232" s="11" t="s">
        <v>161</v>
      </c>
      <c r="B232" s="11" t="s">
        <v>529</v>
      </c>
      <c r="C232" s="11">
        <v>7889094</v>
      </c>
    </row>
    <row r="233" spans="1:3">
      <c r="A233" s="11" t="s">
        <v>69</v>
      </c>
      <c r="B233" s="11" t="s">
        <v>530</v>
      </c>
      <c r="C233" s="11">
        <v>69428524</v>
      </c>
    </row>
    <row r="234" spans="1:3">
      <c r="A234" s="11" t="s">
        <v>236</v>
      </c>
      <c r="B234" s="11" t="s">
        <v>531</v>
      </c>
      <c r="C234" s="11">
        <v>9100837</v>
      </c>
    </row>
    <row r="235" spans="1:3">
      <c r="A235" s="11" t="s">
        <v>237</v>
      </c>
      <c r="B235" s="11" t="s">
        <v>532</v>
      </c>
      <c r="C235" s="11">
        <v>5850908</v>
      </c>
    </row>
    <row r="236" spans="1:3">
      <c r="A236" s="11" t="s">
        <v>533</v>
      </c>
      <c r="B236" s="11" t="s">
        <v>534</v>
      </c>
      <c r="C236" s="11">
        <v>625569713</v>
      </c>
    </row>
    <row r="237" spans="1:3">
      <c r="A237" s="11" t="s">
        <v>239</v>
      </c>
      <c r="B237" s="11" t="s">
        <v>535</v>
      </c>
      <c r="C237" s="11">
        <v>1267972</v>
      </c>
    </row>
    <row r="238" spans="1:3">
      <c r="A238" s="11" t="s">
        <v>536</v>
      </c>
      <c r="B238" s="11" t="s">
        <v>537</v>
      </c>
      <c r="C238" s="11">
        <v>378327628</v>
      </c>
    </row>
    <row r="239" spans="1:3">
      <c r="A239" s="11" t="s">
        <v>192</v>
      </c>
      <c r="B239" s="11" t="s">
        <v>538</v>
      </c>
      <c r="C239" s="11">
        <v>103197</v>
      </c>
    </row>
    <row r="240" spans="1:3">
      <c r="A240" s="11" t="s">
        <v>539</v>
      </c>
      <c r="B240" s="11" t="s">
        <v>540</v>
      </c>
      <c r="C240" s="11">
        <v>1814388744</v>
      </c>
    </row>
    <row r="241" spans="1:3">
      <c r="A241" s="11" t="s">
        <v>541</v>
      </c>
      <c r="B241" s="11" t="s">
        <v>542</v>
      </c>
      <c r="C241" s="11">
        <v>1078306520</v>
      </c>
    </row>
    <row r="242" spans="1:3">
      <c r="A242" s="11" t="s">
        <v>156</v>
      </c>
      <c r="B242" s="11" t="s">
        <v>543</v>
      </c>
      <c r="C242" s="11">
        <v>1389858</v>
      </c>
    </row>
    <row r="243" spans="1:3">
      <c r="A243" s="11" t="s">
        <v>118</v>
      </c>
      <c r="B243" s="11" t="s">
        <v>544</v>
      </c>
      <c r="C243" s="11">
        <v>11565204</v>
      </c>
    </row>
    <row r="244" spans="1:3">
      <c r="A244" s="11" t="s">
        <v>121</v>
      </c>
      <c r="B244" s="11" t="s">
        <v>545</v>
      </c>
      <c r="C244" s="11">
        <v>82319724</v>
      </c>
    </row>
    <row r="245" spans="1:3">
      <c r="A245" s="11" t="s">
        <v>546</v>
      </c>
      <c r="B245" s="11" t="s">
        <v>547</v>
      </c>
      <c r="C245" s="11">
        <v>11508</v>
      </c>
    </row>
    <row r="246" spans="1:3">
      <c r="A246" s="11" t="s">
        <v>168</v>
      </c>
      <c r="B246" s="11" t="s">
        <v>548</v>
      </c>
      <c r="C246" s="11">
        <v>56318348</v>
      </c>
    </row>
    <row r="247" spans="1:3">
      <c r="A247" s="11" t="s">
        <v>212</v>
      </c>
      <c r="B247" s="11" t="s">
        <v>549</v>
      </c>
      <c r="C247" s="11">
        <v>42723139</v>
      </c>
    </row>
    <row r="248" spans="1:3">
      <c r="A248" s="11" t="s">
        <v>150</v>
      </c>
      <c r="B248" s="11" t="s">
        <v>550</v>
      </c>
      <c r="C248" s="11">
        <v>44622516</v>
      </c>
    </row>
    <row r="249" spans="1:3">
      <c r="A249" s="11" t="s">
        <v>551</v>
      </c>
      <c r="B249" s="11" t="s">
        <v>552</v>
      </c>
      <c r="C249" s="11">
        <v>2655635719</v>
      </c>
    </row>
    <row r="250" spans="1:3">
      <c r="A250" s="11" t="s">
        <v>137</v>
      </c>
      <c r="B250" s="11" t="s">
        <v>553</v>
      </c>
      <c r="C250" s="11">
        <v>3449299</v>
      </c>
    </row>
    <row r="251" spans="1:3">
      <c r="A251" s="11" t="s">
        <v>40</v>
      </c>
      <c r="B251" s="11" t="s">
        <v>554</v>
      </c>
      <c r="C251" s="11">
        <v>327167434</v>
      </c>
    </row>
    <row r="252" spans="1:3">
      <c r="A252" s="11" t="s">
        <v>138</v>
      </c>
      <c r="B252" s="11" t="s">
        <v>555</v>
      </c>
      <c r="C252" s="11">
        <v>32955400</v>
      </c>
    </row>
    <row r="253" spans="1:3">
      <c r="A253" s="11" t="s">
        <v>158</v>
      </c>
      <c r="B253" s="11" t="s">
        <v>556</v>
      </c>
      <c r="C253" s="11">
        <v>110210</v>
      </c>
    </row>
    <row r="254" spans="1:3">
      <c r="A254" s="11" t="s">
        <v>122</v>
      </c>
      <c r="B254" s="11" t="s">
        <v>557</v>
      </c>
      <c r="C254" s="11">
        <v>28870195</v>
      </c>
    </row>
    <row r="255" spans="1:3">
      <c r="A255" s="11" t="s">
        <v>558</v>
      </c>
      <c r="B255" s="11" t="s">
        <v>559</v>
      </c>
      <c r="C255" s="11">
        <v>29802</v>
      </c>
    </row>
    <row r="256" spans="1:3">
      <c r="A256" s="11" t="s">
        <v>560</v>
      </c>
      <c r="B256" s="11" t="s">
        <v>561</v>
      </c>
      <c r="C256" s="11">
        <v>106977</v>
      </c>
    </row>
    <row r="257" spans="1:3">
      <c r="A257" s="11" t="s">
        <v>89</v>
      </c>
      <c r="B257" s="11" t="s">
        <v>562</v>
      </c>
      <c r="C257" s="11">
        <v>95540395</v>
      </c>
    </row>
    <row r="258" spans="1:3">
      <c r="A258" s="11" t="s">
        <v>197</v>
      </c>
      <c r="B258" s="11" t="s">
        <v>563</v>
      </c>
      <c r="C258" s="11">
        <v>292680</v>
      </c>
    </row>
    <row r="259" spans="1:3">
      <c r="A259" s="11" t="s">
        <v>564</v>
      </c>
      <c r="B259" s="11" t="s">
        <v>565</v>
      </c>
      <c r="C259" s="11">
        <v>7594270356</v>
      </c>
    </row>
    <row r="260" spans="1:3">
      <c r="A260" s="11" t="s">
        <v>194</v>
      </c>
      <c r="B260" s="11" t="s">
        <v>566</v>
      </c>
      <c r="C260" s="11">
        <v>196130</v>
      </c>
    </row>
    <row r="261" spans="1:3">
      <c r="A261" s="11" t="s">
        <v>567</v>
      </c>
      <c r="B261" s="11" t="s">
        <v>568</v>
      </c>
      <c r="C261" s="11">
        <v>1845300</v>
      </c>
    </row>
    <row r="262" spans="1:3">
      <c r="A262" s="11" t="s">
        <v>232</v>
      </c>
      <c r="B262" s="11" t="s">
        <v>569</v>
      </c>
      <c r="C262" s="11">
        <v>28498687</v>
      </c>
    </row>
    <row r="263" spans="1:3">
      <c r="A263" s="11" t="s">
        <v>87</v>
      </c>
      <c r="B263" s="11" t="s">
        <v>570</v>
      </c>
      <c r="C263" s="11">
        <v>57779622</v>
      </c>
    </row>
    <row r="264" spans="1:3">
      <c r="A264" s="11" t="s">
        <v>214</v>
      </c>
      <c r="B264" s="11" t="s">
        <v>571</v>
      </c>
      <c r="C264" s="11">
        <v>17351822</v>
      </c>
    </row>
    <row r="265" spans="1:3">
      <c r="A265" s="11" t="s">
        <v>228</v>
      </c>
      <c r="B265" s="11" t="s">
        <v>572</v>
      </c>
      <c r="C265" s="11">
        <v>14439018</v>
      </c>
    </row>
  </sheetData>
  <autoFilter ref="A1:C265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6"/>
  <sheetViews>
    <sheetView topLeftCell="A175" workbookViewId="0">
      <selection activeCell="J21" sqref="J21"/>
    </sheetView>
  </sheetViews>
  <sheetFormatPr defaultColWidth="9.02654867256637" defaultRowHeight="13.5" outlineLevelCol="6"/>
  <cols>
    <col min="3" max="3" width="43.212389380531" customWidth="1"/>
    <col min="4" max="4" width="43.8141592920354" customWidth="1"/>
  </cols>
  <sheetData>
    <row r="1" spans="1:7">
      <c r="A1" s="5">
        <v>1</v>
      </c>
      <c r="B1" s="6" t="s">
        <v>573</v>
      </c>
      <c r="C1" s="6" t="s">
        <v>574</v>
      </c>
      <c r="D1" s="6" t="s">
        <v>155</v>
      </c>
      <c r="E1" s="6">
        <v>7</v>
      </c>
      <c r="F1" s="6"/>
      <c r="G1" s="7"/>
    </row>
    <row r="2" spans="1:7">
      <c r="A2" s="5">
        <v>2</v>
      </c>
      <c r="B2" s="6" t="s">
        <v>575</v>
      </c>
      <c r="C2" s="6" t="s">
        <v>576</v>
      </c>
      <c r="D2" s="6" t="s">
        <v>577</v>
      </c>
      <c r="E2" s="6">
        <v>927</v>
      </c>
      <c r="F2" s="6"/>
      <c r="G2" s="7"/>
    </row>
    <row r="3" spans="1:7">
      <c r="A3" s="5">
        <v>3</v>
      </c>
      <c r="B3" s="6" t="s">
        <v>578</v>
      </c>
      <c r="C3" s="6" t="s">
        <v>579</v>
      </c>
      <c r="D3" s="6" t="s">
        <v>117</v>
      </c>
      <c r="E3" s="8">
        <v>3337</v>
      </c>
      <c r="F3" s="6"/>
      <c r="G3" s="7"/>
    </row>
    <row r="4" spans="1:7">
      <c r="A4" s="5">
        <v>4</v>
      </c>
      <c r="B4" s="6" t="s">
        <v>580</v>
      </c>
      <c r="C4" s="6" t="s">
        <v>581</v>
      </c>
      <c r="D4" s="6" t="s">
        <v>159</v>
      </c>
      <c r="E4" s="6">
        <v>9</v>
      </c>
      <c r="F4" s="6"/>
      <c r="G4" s="7"/>
    </row>
    <row r="5" spans="1:7">
      <c r="A5" s="5">
        <v>5</v>
      </c>
      <c r="B5" s="6" t="s">
        <v>582</v>
      </c>
      <c r="C5" s="6" t="s">
        <v>583</v>
      </c>
      <c r="D5" s="6" t="s">
        <v>584</v>
      </c>
      <c r="E5" s="6">
        <v>1</v>
      </c>
      <c r="F5" s="6"/>
      <c r="G5" s="7"/>
    </row>
    <row r="6" spans="1:7">
      <c r="A6" s="5">
        <v>6</v>
      </c>
      <c r="B6" s="6" t="s">
        <v>585</v>
      </c>
      <c r="C6" s="6" t="s">
        <v>586</v>
      </c>
      <c r="D6" s="6" t="s">
        <v>98</v>
      </c>
      <c r="E6" s="6">
        <v>290</v>
      </c>
      <c r="F6" s="6"/>
      <c r="G6" s="7"/>
    </row>
    <row r="7" spans="1:7">
      <c r="A7" s="5">
        <v>7</v>
      </c>
      <c r="B7" s="6" t="s">
        <v>587</v>
      </c>
      <c r="C7" s="6" t="s">
        <v>588</v>
      </c>
      <c r="D7" s="6" t="s">
        <v>109</v>
      </c>
      <c r="E7" s="6">
        <v>303</v>
      </c>
      <c r="F7" s="6"/>
      <c r="G7" s="7"/>
    </row>
    <row r="8" spans="1:7">
      <c r="A8" s="5">
        <v>8</v>
      </c>
      <c r="B8" s="6" t="s">
        <v>589</v>
      </c>
      <c r="C8" s="6" t="s">
        <v>590</v>
      </c>
      <c r="D8" s="6" t="s">
        <v>591</v>
      </c>
      <c r="E8" s="6">
        <v>18</v>
      </c>
      <c r="F8" s="6"/>
      <c r="G8" s="7"/>
    </row>
    <row r="9" spans="1:7">
      <c r="A9" s="5">
        <v>9</v>
      </c>
      <c r="B9" s="6" t="s">
        <v>592</v>
      </c>
      <c r="C9" s="6" t="s">
        <v>593</v>
      </c>
      <c r="D9" s="6" t="s">
        <v>226</v>
      </c>
      <c r="E9" s="8">
        <v>2583</v>
      </c>
      <c r="F9" s="6"/>
      <c r="G9" s="7"/>
    </row>
    <row r="10" spans="1:7">
      <c r="A10" s="5">
        <v>10</v>
      </c>
      <c r="B10" s="6" t="s">
        <v>594</v>
      </c>
      <c r="C10" s="6" t="s">
        <v>595</v>
      </c>
      <c r="D10" s="6" t="s">
        <v>97</v>
      </c>
      <c r="E10" s="8">
        <v>4385</v>
      </c>
      <c r="F10" s="6"/>
      <c r="G10" s="7"/>
    </row>
    <row r="11" spans="1:7">
      <c r="A11" s="5">
        <v>11</v>
      </c>
      <c r="B11" s="6" t="s">
        <v>596</v>
      </c>
      <c r="C11" s="6" t="s">
        <v>597</v>
      </c>
      <c r="D11" s="6" t="s">
        <v>254</v>
      </c>
      <c r="E11" s="6">
        <v>6</v>
      </c>
      <c r="F11" s="6"/>
      <c r="G11" s="7"/>
    </row>
    <row r="12" spans="1:7">
      <c r="A12" s="5">
        <v>12</v>
      </c>
      <c r="B12" s="6" t="s">
        <v>598</v>
      </c>
      <c r="C12" s="6" t="s">
        <v>599</v>
      </c>
      <c r="D12" s="6" t="s">
        <v>48</v>
      </c>
      <c r="E12" s="6">
        <v>857</v>
      </c>
      <c r="F12" s="6"/>
      <c r="G12" s="7"/>
    </row>
    <row r="13" spans="1:7">
      <c r="A13" s="5">
        <v>13</v>
      </c>
      <c r="B13" s="6" t="s">
        <v>600</v>
      </c>
      <c r="C13" s="6" t="s">
        <v>601</v>
      </c>
      <c r="D13" s="6" t="s">
        <v>53</v>
      </c>
      <c r="E13" s="8">
        <v>2431</v>
      </c>
      <c r="F13" s="6"/>
      <c r="G13" s="7" t="s">
        <v>602</v>
      </c>
    </row>
    <row r="14" spans="1:7">
      <c r="A14" s="5">
        <v>14</v>
      </c>
      <c r="B14" s="6" t="s">
        <v>603</v>
      </c>
      <c r="C14" s="6" t="s">
        <v>604</v>
      </c>
      <c r="D14" s="6" t="s">
        <v>605</v>
      </c>
      <c r="E14" s="6">
        <v>10</v>
      </c>
      <c r="F14" s="6"/>
      <c r="G14" s="7"/>
    </row>
    <row r="15" spans="1:7">
      <c r="A15" s="5">
        <v>15</v>
      </c>
      <c r="B15" s="6" t="s">
        <v>606</v>
      </c>
      <c r="C15" s="6" t="s">
        <v>607</v>
      </c>
      <c r="D15" s="6" t="s">
        <v>111</v>
      </c>
      <c r="E15" s="6">
        <v>987</v>
      </c>
      <c r="F15" s="6"/>
      <c r="G15" s="7"/>
    </row>
    <row r="16" spans="1:7">
      <c r="A16" s="5">
        <v>16</v>
      </c>
      <c r="B16" s="6" t="s">
        <v>608</v>
      </c>
      <c r="C16" s="6" t="s">
        <v>609</v>
      </c>
      <c r="D16" s="6" t="s">
        <v>610</v>
      </c>
      <c r="E16" s="6">
        <v>380</v>
      </c>
      <c r="F16" s="6"/>
      <c r="G16" s="7"/>
    </row>
    <row r="17" spans="1:7">
      <c r="A17" s="5">
        <v>17</v>
      </c>
      <c r="B17" s="6" t="s">
        <v>611</v>
      </c>
      <c r="C17" s="6" t="s">
        <v>612</v>
      </c>
      <c r="D17" s="6" t="s">
        <v>185</v>
      </c>
      <c r="E17" s="6">
        <v>29</v>
      </c>
      <c r="F17" s="6"/>
      <c r="G17" s="7"/>
    </row>
    <row r="18" spans="1:7">
      <c r="A18" s="5">
        <v>18</v>
      </c>
      <c r="B18" s="6" t="s">
        <v>613</v>
      </c>
      <c r="C18" s="6" t="s">
        <v>614</v>
      </c>
      <c r="D18" s="6" t="s">
        <v>615</v>
      </c>
      <c r="E18" s="8">
        <v>16291</v>
      </c>
      <c r="F18" s="6"/>
      <c r="G18" s="7"/>
    </row>
    <row r="19" spans="1:7">
      <c r="A19" s="5">
        <v>19</v>
      </c>
      <c r="B19" s="6" t="s">
        <v>616</v>
      </c>
      <c r="C19" s="6" t="s">
        <v>617</v>
      </c>
      <c r="D19" s="6" t="s">
        <v>45</v>
      </c>
      <c r="E19" s="8">
        <v>1137</v>
      </c>
      <c r="F19" s="6"/>
      <c r="G19" s="7"/>
    </row>
    <row r="20" spans="1:7">
      <c r="A20" s="5">
        <v>20</v>
      </c>
      <c r="B20" s="6" t="s">
        <v>618</v>
      </c>
      <c r="C20" s="6" t="s">
        <v>619</v>
      </c>
      <c r="D20" s="6" t="s">
        <v>124</v>
      </c>
      <c r="E20" s="8">
        <v>1863</v>
      </c>
      <c r="F20" s="6"/>
      <c r="G20" s="7"/>
    </row>
    <row r="21" spans="1:7">
      <c r="A21" s="5">
        <v>21</v>
      </c>
      <c r="B21" s="6" t="s">
        <v>620</v>
      </c>
      <c r="C21" s="6" t="s">
        <v>621</v>
      </c>
      <c r="D21" s="6" t="s">
        <v>95</v>
      </c>
      <c r="E21" s="6">
        <v>710</v>
      </c>
      <c r="F21" s="6"/>
      <c r="G21" s="7"/>
    </row>
    <row r="22" spans="1:7">
      <c r="A22" s="5">
        <v>22</v>
      </c>
      <c r="B22" s="6" t="s">
        <v>622</v>
      </c>
      <c r="C22" s="6" t="s">
        <v>623</v>
      </c>
      <c r="D22" s="6" t="s">
        <v>61</v>
      </c>
      <c r="E22" s="6">
        <v>140</v>
      </c>
      <c r="F22" s="6"/>
      <c r="G22" s="7"/>
    </row>
    <row r="23" spans="1:7">
      <c r="A23" s="5">
        <v>23</v>
      </c>
      <c r="B23" s="6" t="s">
        <v>624</v>
      </c>
      <c r="C23" s="6" t="s">
        <v>625</v>
      </c>
      <c r="D23" s="6" t="s">
        <v>211</v>
      </c>
      <c r="E23" s="8">
        <v>1155</v>
      </c>
      <c r="F23" s="6"/>
      <c r="G23" s="7"/>
    </row>
    <row r="24" spans="1:7">
      <c r="A24" s="5">
        <v>24</v>
      </c>
      <c r="B24" s="6" t="s">
        <v>626</v>
      </c>
      <c r="C24" s="6" t="s">
        <v>627</v>
      </c>
      <c r="D24" s="6" t="s">
        <v>174</v>
      </c>
      <c r="E24" s="8">
        <v>1117</v>
      </c>
      <c r="F24" s="6"/>
      <c r="G24" s="7"/>
    </row>
    <row r="25" spans="1:7">
      <c r="A25" s="5">
        <v>25</v>
      </c>
      <c r="B25" s="6" t="s">
        <v>628</v>
      </c>
      <c r="C25" s="6" t="s">
        <v>629</v>
      </c>
      <c r="D25" s="6" t="s">
        <v>630</v>
      </c>
      <c r="E25" s="6">
        <v>0</v>
      </c>
      <c r="F25" s="6"/>
      <c r="G25" s="7"/>
    </row>
    <row r="26" spans="1:7">
      <c r="A26" s="5">
        <v>26</v>
      </c>
      <c r="B26" s="6" t="s">
        <v>631</v>
      </c>
      <c r="C26" s="6" t="s">
        <v>632</v>
      </c>
      <c r="D26" s="6" t="s">
        <v>270</v>
      </c>
      <c r="E26" s="6">
        <v>6</v>
      </c>
      <c r="F26" s="6"/>
      <c r="G26" s="7"/>
    </row>
    <row r="27" spans="1:7">
      <c r="A27" s="5">
        <v>27</v>
      </c>
      <c r="B27" s="6" t="s">
        <v>633</v>
      </c>
      <c r="C27" s="6" t="s">
        <v>634</v>
      </c>
      <c r="D27" s="6" t="s">
        <v>92</v>
      </c>
      <c r="E27" s="6">
        <v>43</v>
      </c>
      <c r="F27" s="6"/>
      <c r="G27" s="7"/>
    </row>
    <row r="28" spans="1:7">
      <c r="A28" s="5">
        <v>28</v>
      </c>
      <c r="B28" s="6" t="s">
        <v>635</v>
      </c>
      <c r="C28" s="6" t="s">
        <v>636</v>
      </c>
      <c r="D28" s="6" t="s">
        <v>128</v>
      </c>
      <c r="E28" s="8">
        <v>1089</v>
      </c>
      <c r="F28" s="6"/>
      <c r="G28" s="7"/>
    </row>
    <row r="29" spans="1:7">
      <c r="A29" s="5">
        <v>29</v>
      </c>
      <c r="B29" s="6" t="s">
        <v>637</v>
      </c>
      <c r="C29" s="6" t="s">
        <v>638</v>
      </c>
      <c r="D29" s="6" t="s">
        <v>639</v>
      </c>
      <c r="E29" s="6">
        <v>0</v>
      </c>
      <c r="F29" s="6"/>
      <c r="G29" s="7"/>
    </row>
    <row r="30" spans="1:7">
      <c r="A30" s="5">
        <v>30</v>
      </c>
      <c r="B30" s="6" t="s">
        <v>640</v>
      </c>
      <c r="C30" s="6" t="s">
        <v>641</v>
      </c>
      <c r="D30" s="6" t="s">
        <v>64</v>
      </c>
      <c r="E30" s="8">
        <v>20957</v>
      </c>
      <c r="F30" s="6"/>
      <c r="G30" s="7"/>
    </row>
    <row r="31" spans="1:7">
      <c r="A31" s="5">
        <v>31</v>
      </c>
      <c r="B31" s="6" t="s">
        <v>642</v>
      </c>
      <c r="C31" s="6" t="s">
        <v>643</v>
      </c>
      <c r="D31" s="6" t="s">
        <v>160</v>
      </c>
      <c r="E31" s="6">
        <v>39</v>
      </c>
      <c r="F31" s="6"/>
      <c r="G31" s="7"/>
    </row>
    <row r="32" spans="1:7">
      <c r="A32" s="5">
        <v>32</v>
      </c>
      <c r="B32" s="6" t="s">
        <v>644</v>
      </c>
      <c r="C32" s="6" t="s">
        <v>645</v>
      </c>
      <c r="D32" s="6" t="s">
        <v>179</v>
      </c>
      <c r="E32" s="6">
        <v>78</v>
      </c>
      <c r="F32" s="6"/>
      <c r="G32" s="7"/>
    </row>
    <row r="33" spans="1:7">
      <c r="A33" s="5">
        <v>33</v>
      </c>
      <c r="B33" s="6" t="s">
        <v>646</v>
      </c>
      <c r="C33" s="6" t="s">
        <v>647</v>
      </c>
      <c r="D33" s="6" t="s">
        <v>648</v>
      </c>
      <c r="E33" s="6">
        <v>0</v>
      </c>
      <c r="F33" s="6"/>
      <c r="G33" s="7"/>
    </row>
    <row r="34" spans="1:7">
      <c r="A34" s="5">
        <v>34</v>
      </c>
      <c r="B34" s="6" t="s">
        <v>649</v>
      </c>
      <c r="C34" s="6" t="s">
        <v>650</v>
      </c>
      <c r="D34" s="6" t="s">
        <v>216</v>
      </c>
      <c r="E34" s="6">
        <v>230</v>
      </c>
      <c r="F34" s="6"/>
      <c r="G34" s="7"/>
    </row>
    <row r="35" spans="1:7">
      <c r="A35" s="5">
        <v>35</v>
      </c>
      <c r="B35" s="6" t="s">
        <v>651</v>
      </c>
      <c r="C35" s="6" t="s">
        <v>652</v>
      </c>
      <c r="D35" s="6" t="s">
        <v>110</v>
      </c>
      <c r="E35" s="6">
        <v>948</v>
      </c>
      <c r="F35" s="6"/>
      <c r="G35" s="7"/>
    </row>
    <row r="36" spans="1:7">
      <c r="A36" s="5">
        <v>36</v>
      </c>
      <c r="B36" s="6" t="s">
        <v>653</v>
      </c>
      <c r="C36" s="6" t="s">
        <v>654</v>
      </c>
      <c r="D36" s="6" t="s">
        <v>188</v>
      </c>
      <c r="E36" s="6">
        <v>37</v>
      </c>
      <c r="F36" s="6"/>
      <c r="G36" s="7"/>
    </row>
    <row r="37" spans="1:7">
      <c r="A37" s="5">
        <v>37</v>
      </c>
      <c r="B37" s="6" t="s">
        <v>655</v>
      </c>
      <c r="C37" s="6" t="s">
        <v>656</v>
      </c>
      <c r="D37" s="6" t="s">
        <v>55</v>
      </c>
      <c r="E37" s="8">
        <v>3629</v>
      </c>
      <c r="F37" s="6"/>
      <c r="G37" s="7" t="s">
        <v>602</v>
      </c>
    </row>
    <row r="38" spans="1:7">
      <c r="A38" s="5">
        <v>38</v>
      </c>
      <c r="B38" s="6" t="s">
        <v>657</v>
      </c>
      <c r="C38" s="6" t="s">
        <v>658</v>
      </c>
      <c r="D38" s="6" t="s">
        <v>659</v>
      </c>
      <c r="E38" s="6">
        <v>0</v>
      </c>
      <c r="F38" s="6"/>
      <c r="G38" s="7"/>
    </row>
    <row r="39" spans="1:7">
      <c r="A39" s="5">
        <v>39</v>
      </c>
      <c r="B39" s="6" t="s">
        <v>660</v>
      </c>
      <c r="C39" s="6" t="s">
        <v>661</v>
      </c>
      <c r="D39" s="6" t="s">
        <v>662</v>
      </c>
      <c r="E39" s="8">
        <v>7972</v>
      </c>
      <c r="F39" s="6"/>
      <c r="G39" s="7"/>
    </row>
    <row r="40" spans="1:7">
      <c r="A40" s="5">
        <v>40</v>
      </c>
      <c r="B40" s="6" t="s">
        <v>663</v>
      </c>
      <c r="C40" s="6" t="s">
        <v>664</v>
      </c>
      <c r="D40" s="6" t="s">
        <v>665</v>
      </c>
      <c r="E40" s="6">
        <v>500</v>
      </c>
      <c r="F40" s="6"/>
      <c r="G40" s="7"/>
    </row>
    <row r="41" spans="1:7">
      <c r="A41" s="5">
        <v>51</v>
      </c>
      <c r="B41" s="6" t="s">
        <v>666</v>
      </c>
      <c r="C41" s="6" t="s">
        <v>667</v>
      </c>
      <c r="D41" s="6" t="s">
        <v>668</v>
      </c>
      <c r="E41" s="6">
        <v>474</v>
      </c>
      <c r="F41" s="6"/>
      <c r="G41" s="7"/>
    </row>
    <row r="42" spans="1:7">
      <c r="A42" s="5">
        <v>42</v>
      </c>
      <c r="B42" s="6" t="s">
        <v>669</v>
      </c>
      <c r="C42" s="6" t="s">
        <v>670</v>
      </c>
      <c r="D42" s="6" t="s">
        <v>41</v>
      </c>
      <c r="E42" s="6">
        <v>838</v>
      </c>
      <c r="F42" s="6"/>
      <c r="G42" s="7"/>
    </row>
    <row r="43" spans="1:7">
      <c r="A43" s="5">
        <v>43</v>
      </c>
      <c r="B43" s="6" t="s">
        <v>671</v>
      </c>
      <c r="C43" s="6" t="s">
        <v>672</v>
      </c>
      <c r="D43" s="6" t="s">
        <v>144</v>
      </c>
      <c r="E43" s="8">
        <v>2325</v>
      </c>
      <c r="F43" s="6"/>
      <c r="G43" s="7"/>
    </row>
    <row r="44" spans="1:7">
      <c r="A44" s="5">
        <v>44</v>
      </c>
      <c r="B44" s="6" t="s">
        <v>673</v>
      </c>
      <c r="C44" s="6" t="s">
        <v>674</v>
      </c>
      <c r="D44" s="6" t="s">
        <v>675</v>
      </c>
      <c r="E44" s="6">
        <v>2</v>
      </c>
      <c r="F44" s="6"/>
      <c r="G44" s="7"/>
    </row>
    <row r="45" spans="1:7">
      <c r="A45" s="5">
        <v>45</v>
      </c>
      <c r="B45" s="6" t="s">
        <v>676</v>
      </c>
      <c r="C45" s="6" t="s">
        <v>677</v>
      </c>
      <c r="D45" s="6" t="s">
        <v>85</v>
      </c>
      <c r="E45" s="8">
        <v>1813</v>
      </c>
      <c r="F45" s="6"/>
      <c r="G45" s="7"/>
    </row>
    <row r="46" spans="1:7">
      <c r="A46" s="5">
        <v>46</v>
      </c>
      <c r="B46" s="6" t="s">
        <v>678</v>
      </c>
      <c r="C46" s="6" t="s">
        <v>679</v>
      </c>
      <c r="D46" s="6" t="s">
        <v>140</v>
      </c>
      <c r="E46" s="8">
        <v>2392</v>
      </c>
      <c r="F46" s="6"/>
      <c r="G46" s="7"/>
    </row>
    <row r="47" spans="1:7">
      <c r="A47" s="5">
        <v>47</v>
      </c>
      <c r="B47" s="6" t="s">
        <v>680</v>
      </c>
      <c r="C47" s="6" t="s">
        <v>681</v>
      </c>
      <c r="D47" s="6" t="s">
        <v>31</v>
      </c>
      <c r="E47" s="8">
        <v>138232</v>
      </c>
      <c r="F47" s="6"/>
      <c r="G47" s="7"/>
    </row>
    <row r="48" spans="1:7">
      <c r="A48" s="5">
        <v>48</v>
      </c>
      <c r="B48" s="6" t="s">
        <v>682</v>
      </c>
      <c r="C48" s="6" t="s">
        <v>683</v>
      </c>
      <c r="D48" s="6" t="s">
        <v>104</v>
      </c>
      <c r="E48" s="8">
        <v>4865</v>
      </c>
      <c r="F48" s="6"/>
      <c r="G48" s="7"/>
    </row>
    <row r="49" spans="1:7">
      <c r="A49" s="5">
        <v>49</v>
      </c>
      <c r="B49" s="6" t="s">
        <v>684</v>
      </c>
      <c r="C49" s="6" t="s">
        <v>685</v>
      </c>
      <c r="D49" s="6" t="s">
        <v>101</v>
      </c>
      <c r="E49" s="6">
        <v>486</v>
      </c>
      <c r="F49" s="6"/>
      <c r="G49" s="7"/>
    </row>
    <row r="50" spans="1:7">
      <c r="A50" s="5">
        <v>50</v>
      </c>
      <c r="B50" s="6" t="s">
        <v>686</v>
      </c>
      <c r="C50" s="6" t="s">
        <v>687</v>
      </c>
      <c r="D50" s="6" t="s">
        <v>143</v>
      </c>
      <c r="E50" s="8">
        <v>1139</v>
      </c>
      <c r="F50" s="6"/>
      <c r="G50" s="7"/>
    </row>
    <row r="51" spans="1:7">
      <c r="A51" s="5">
        <v>51</v>
      </c>
      <c r="B51" s="6" t="s">
        <v>688</v>
      </c>
      <c r="C51" s="6" t="s">
        <v>689</v>
      </c>
      <c r="D51" s="6" t="s">
        <v>221</v>
      </c>
      <c r="E51" s="6">
        <v>53</v>
      </c>
      <c r="F51" s="6"/>
      <c r="G51" s="7"/>
    </row>
    <row r="52" spans="1:7">
      <c r="A52" s="5">
        <v>52</v>
      </c>
      <c r="B52" s="6" t="s">
        <v>690</v>
      </c>
      <c r="C52" s="6" t="s">
        <v>691</v>
      </c>
      <c r="D52" s="6" t="s">
        <v>298</v>
      </c>
      <c r="E52" s="6">
        <v>16</v>
      </c>
      <c r="F52" s="6"/>
      <c r="G52" s="7"/>
    </row>
    <row r="53" spans="1:7">
      <c r="A53" s="5">
        <v>53</v>
      </c>
      <c r="B53" s="6" t="s">
        <v>692</v>
      </c>
      <c r="C53" s="6" t="s">
        <v>693</v>
      </c>
      <c r="D53" s="6" t="s">
        <v>694</v>
      </c>
      <c r="E53" s="6">
        <v>0</v>
      </c>
      <c r="F53" s="6"/>
      <c r="G53" s="7"/>
    </row>
    <row r="54" spans="1:7">
      <c r="A54" s="5">
        <v>54</v>
      </c>
      <c r="B54" s="6" t="s">
        <v>695</v>
      </c>
      <c r="C54" s="6" t="s">
        <v>696</v>
      </c>
      <c r="D54" s="6" t="s">
        <v>106</v>
      </c>
      <c r="E54" s="6">
        <v>118</v>
      </c>
      <c r="F54" s="6"/>
      <c r="G54" s="7"/>
    </row>
    <row r="55" spans="1:7">
      <c r="A55" s="5">
        <v>55</v>
      </c>
      <c r="B55" s="6" t="s">
        <v>697</v>
      </c>
      <c r="C55" s="6" t="s">
        <v>698</v>
      </c>
      <c r="D55" s="6" t="s">
        <v>57</v>
      </c>
      <c r="E55" s="8">
        <v>1055</v>
      </c>
      <c r="F55" s="6"/>
      <c r="G55" s="7"/>
    </row>
    <row r="56" spans="1:7">
      <c r="A56" s="5">
        <v>56</v>
      </c>
      <c r="B56" s="6" t="s">
        <v>699</v>
      </c>
      <c r="C56" s="6" t="s">
        <v>700</v>
      </c>
      <c r="D56" s="6" t="s">
        <v>37</v>
      </c>
      <c r="E56" s="8">
        <v>8068</v>
      </c>
      <c r="F56" s="6"/>
      <c r="G56" s="7"/>
    </row>
    <row r="57" spans="1:7">
      <c r="A57" s="5">
        <v>57</v>
      </c>
      <c r="B57" s="6" t="s">
        <v>701</v>
      </c>
      <c r="C57" s="6" t="s">
        <v>702</v>
      </c>
      <c r="D57" s="6" t="s">
        <v>227</v>
      </c>
      <c r="E57" s="6">
        <v>90</v>
      </c>
      <c r="F57" s="6"/>
      <c r="G57" s="7"/>
    </row>
    <row r="58" spans="1:7">
      <c r="A58" s="5">
        <v>58</v>
      </c>
      <c r="B58" s="6" t="s">
        <v>703</v>
      </c>
      <c r="C58" s="6" t="s">
        <v>704</v>
      </c>
      <c r="D58" s="6" t="s">
        <v>47</v>
      </c>
      <c r="E58" s="6">
        <v>569</v>
      </c>
      <c r="F58" s="6"/>
      <c r="G58" s="7"/>
    </row>
    <row r="59" spans="1:7">
      <c r="A59" s="5">
        <v>59</v>
      </c>
      <c r="B59" s="6" t="s">
        <v>705</v>
      </c>
      <c r="C59" s="6" t="s">
        <v>706</v>
      </c>
      <c r="D59" s="6" t="s">
        <v>187</v>
      </c>
      <c r="E59" s="6">
        <v>7</v>
      </c>
      <c r="F59" s="6"/>
      <c r="G59" s="7"/>
    </row>
    <row r="60" spans="1:7">
      <c r="A60" s="5">
        <v>60</v>
      </c>
      <c r="B60" s="6" t="s">
        <v>707</v>
      </c>
      <c r="C60" s="6" t="s">
        <v>708</v>
      </c>
      <c r="D60" s="6" t="s">
        <v>139</v>
      </c>
      <c r="E60" s="8">
        <v>1065</v>
      </c>
      <c r="F60" s="6"/>
      <c r="G60" s="7"/>
    </row>
    <row r="61" spans="1:7">
      <c r="A61" s="5">
        <v>61</v>
      </c>
      <c r="B61" s="6" t="s">
        <v>709</v>
      </c>
      <c r="C61" s="6" t="s">
        <v>710</v>
      </c>
      <c r="D61" s="6" t="s">
        <v>94</v>
      </c>
      <c r="E61" s="8">
        <v>4038</v>
      </c>
      <c r="F61" s="6"/>
      <c r="G61" s="7"/>
    </row>
    <row r="62" spans="1:7">
      <c r="A62" s="5">
        <v>62</v>
      </c>
      <c r="B62" s="6" t="s">
        <v>711</v>
      </c>
      <c r="C62" s="6" t="s">
        <v>712</v>
      </c>
      <c r="D62" s="6" t="s">
        <v>100</v>
      </c>
      <c r="E62" s="8">
        <v>1639</v>
      </c>
      <c r="F62" s="6"/>
      <c r="G62" s="7"/>
    </row>
    <row r="63" spans="1:7">
      <c r="A63" s="5">
        <v>63</v>
      </c>
      <c r="B63" s="6" t="s">
        <v>713</v>
      </c>
      <c r="C63" s="6" t="s">
        <v>714</v>
      </c>
      <c r="D63" s="6" t="s">
        <v>66</v>
      </c>
      <c r="E63" s="6">
        <v>131</v>
      </c>
      <c r="F63" s="6"/>
      <c r="G63" s="7"/>
    </row>
    <row r="64" spans="1:7">
      <c r="A64" s="5">
        <v>64</v>
      </c>
      <c r="B64" s="6" t="s">
        <v>715</v>
      </c>
      <c r="C64" s="6" t="s">
        <v>716</v>
      </c>
      <c r="D64" s="6" t="s">
        <v>74</v>
      </c>
      <c r="E64" s="8">
        <v>9338</v>
      </c>
      <c r="F64" s="6"/>
      <c r="G64" s="7"/>
    </row>
    <row r="65" spans="1:7">
      <c r="A65" s="5">
        <v>65</v>
      </c>
      <c r="B65" s="6" t="s">
        <v>223</v>
      </c>
      <c r="C65" s="6" t="s">
        <v>717</v>
      </c>
      <c r="D65" s="6" t="s">
        <v>224</v>
      </c>
      <c r="E65" s="6">
        <v>58</v>
      </c>
      <c r="F65" s="6"/>
      <c r="G65" s="7"/>
    </row>
    <row r="66" spans="1:7">
      <c r="A66" s="5">
        <v>66</v>
      </c>
      <c r="B66" s="6" t="s">
        <v>718</v>
      </c>
      <c r="C66" s="6" t="s">
        <v>719</v>
      </c>
      <c r="D66" s="6" t="s">
        <v>229</v>
      </c>
      <c r="E66" s="6">
        <v>535</v>
      </c>
      <c r="F66" s="6"/>
      <c r="G66" s="7"/>
    </row>
    <row r="67" spans="1:7">
      <c r="A67" s="5">
        <v>67</v>
      </c>
      <c r="B67" s="6" t="s">
        <v>720</v>
      </c>
      <c r="C67" s="6" t="s">
        <v>721</v>
      </c>
      <c r="D67" s="6" t="s">
        <v>35</v>
      </c>
      <c r="E67" s="8">
        <v>4606</v>
      </c>
      <c r="F67" s="6"/>
      <c r="G67" s="7"/>
    </row>
    <row r="68" spans="1:7">
      <c r="A68" s="5">
        <v>68</v>
      </c>
      <c r="B68" s="6" t="s">
        <v>722</v>
      </c>
      <c r="C68" s="6" t="s">
        <v>723</v>
      </c>
      <c r="D68" s="6" t="s">
        <v>141</v>
      </c>
      <c r="E68" s="8">
        <v>10185</v>
      </c>
      <c r="F68" s="6"/>
      <c r="G68" s="7"/>
    </row>
    <row r="69" spans="1:7">
      <c r="A69" s="5">
        <v>69</v>
      </c>
      <c r="B69" s="6" t="s">
        <v>724</v>
      </c>
      <c r="C69" s="6" t="s">
        <v>724</v>
      </c>
      <c r="D69" s="6" t="s">
        <v>725</v>
      </c>
      <c r="E69" s="6"/>
      <c r="F69" s="6"/>
      <c r="G69" s="7"/>
    </row>
    <row r="70" spans="1:7">
      <c r="A70" s="5">
        <v>70</v>
      </c>
      <c r="B70" s="6" t="s">
        <v>726</v>
      </c>
      <c r="C70" s="6" t="s">
        <v>727</v>
      </c>
      <c r="D70" s="6" t="s">
        <v>59</v>
      </c>
      <c r="E70" s="6">
        <v>552</v>
      </c>
      <c r="F70" s="6"/>
      <c r="G70" s="7"/>
    </row>
    <row r="71" spans="1:7">
      <c r="A71" s="5">
        <v>71</v>
      </c>
      <c r="B71" s="6" t="s">
        <v>728</v>
      </c>
      <c r="C71" s="6" t="s">
        <v>729</v>
      </c>
      <c r="D71" s="6" t="s">
        <v>193</v>
      </c>
      <c r="E71" s="6">
        <v>90</v>
      </c>
      <c r="F71" s="6"/>
      <c r="G71" s="7"/>
    </row>
    <row r="72" spans="1:7">
      <c r="A72" s="5">
        <v>72</v>
      </c>
      <c r="B72" s="6" t="s">
        <v>730</v>
      </c>
      <c r="C72" s="6" t="s">
        <v>731</v>
      </c>
      <c r="D72" s="6" t="s">
        <v>732</v>
      </c>
      <c r="E72" s="6">
        <v>0</v>
      </c>
      <c r="F72" s="6"/>
      <c r="G72" s="7"/>
    </row>
    <row r="73" spans="1:7">
      <c r="A73" s="5">
        <v>73</v>
      </c>
      <c r="B73" s="6" t="s">
        <v>733</v>
      </c>
      <c r="C73" s="6" t="s">
        <v>734</v>
      </c>
      <c r="D73" s="6" t="s">
        <v>735</v>
      </c>
      <c r="E73" s="6">
        <v>10</v>
      </c>
      <c r="F73" s="6"/>
      <c r="G73" s="7"/>
    </row>
    <row r="74" spans="1:7">
      <c r="A74" s="5">
        <v>74</v>
      </c>
      <c r="B74" s="6" t="s">
        <v>736</v>
      </c>
      <c r="C74" s="6" t="s">
        <v>737</v>
      </c>
      <c r="D74" s="6" t="s">
        <v>335</v>
      </c>
      <c r="E74" s="6">
        <v>5</v>
      </c>
      <c r="F74" s="6"/>
      <c r="G74" s="7"/>
    </row>
    <row r="75" spans="1:7">
      <c r="A75" s="5">
        <v>75</v>
      </c>
      <c r="B75" s="6" t="s">
        <v>738</v>
      </c>
      <c r="C75" s="6" t="s">
        <v>739</v>
      </c>
      <c r="D75" s="6" t="s">
        <v>38</v>
      </c>
      <c r="E75" s="8">
        <v>6467</v>
      </c>
      <c r="F75" s="6"/>
      <c r="G75" s="7"/>
    </row>
    <row r="76" spans="1:7">
      <c r="A76" s="5">
        <v>76</v>
      </c>
      <c r="B76" s="6" t="s">
        <v>740</v>
      </c>
      <c r="C76" s="6" t="s">
        <v>741</v>
      </c>
      <c r="D76" s="6" t="s">
        <v>164</v>
      </c>
      <c r="E76" s="6">
        <v>176</v>
      </c>
      <c r="F76" s="6"/>
      <c r="G76" s="7"/>
    </row>
    <row r="77" spans="1:7">
      <c r="A77" s="5">
        <v>77</v>
      </c>
      <c r="B77" s="6" t="s">
        <v>742</v>
      </c>
      <c r="C77" s="6" t="s">
        <v>743</v>
      </c>
      <c r="D77" s="6" t="s">
        <v>42</v>
      </c>
      <c r="E77" s="8">
        <v>6511</v>
      </c>
      <c r="F77" s="6"/>
      <c r="G77" s="7" t="s">
        <v>602</v>
      </c>
    </row>
    <row r="78" spans="1:7">
      <c r="A78" s="5">
        <v>78</v>
      </c>
      <c r="B78" s="6" t="s">
        <v>744</v>
      </c>
      <c r="C78" s="6" t="s">
        <v>745</v>
      </c>
      <c r="D78" s="6" t="s">
        <v>186</v>
      </c>
      <c r="E78" s="6">
        <v>11</v>
      </c>
      <c r="F78" s="6"/>
      <c r="G78" s="7"/>
    </row>
    <row r="79" spans="1:7">
      <c r="A79" s="5">
        <v>79</v>
      </c>
      <c r="B79" s="6" t="s">
        <v>746</v>
      </c>
      <c r="C79" s="6" t="s">
        <v>747</v>
      </c>
      <c r="D79" s="6" t="s">
        <v>105</v>
      </c>
      <c r="E79" s="6">
        <v>398</v>
      </c>
      <c r="F79" s="6"/>
      <c r="G79" s="7"/>
    </row>
    <row r="80" spans="1:7">
      <c r="A80" s="5">
        <v>80</v>
      </c>
      <c r="B80" s="6" t="s">
        <v>748</v>
      </c>
      <c r="C80" s="6" t="s">
        <v>749</v>
      </c>
      <c r="D80" s="6" t="s">
        <v>750</v>
      </c>
      <c r="E80" s="6">
        <v>28</v>
      </c>
      <c r="F80" s="6"/>
      <c r="G80" s="7"/>
    </row>
    <row r="81" spans="1:7">
      <c r="A81" s="5">
        <v>81</v>
      </c>
      <c r="B81" s="6" t="s">
        <v>751</v>
      </c>
      <c r="C81" s="6" t="s">
        <v>752</v>
      </c>
      <c r="D81" s="6" t="s">
        <v>753</v>
      </c>
      <c r="E81" s="6">
        <v>7</v>
      </c>
      <c r="F81" s="6"/>
      <c r="G81" s="7"/>
    </row>
    <row r="82" spans="1:7">
      <c r="A82" s="5">
        <v>82</v>
      </c>
      <c r="B82" s="6" t="s">
        <v>754</v>
      </c>
      <c r="C82" s="6" t="s">
        <v>755</v>
      </c>
      <c r="D82" s="6" t="s">
        <v>136</v>
      </c>
      <c r="E82" s="8">
        <v>2803</v>
      </c>
      <c r="F82" s="6"/>
      <c r="G82" s="7"/>
    </row>
    <row r="83" spans="1:7">
      <c r="A83" s="5">
        <v>83</v>
      </c>
      <c r="B83" s="6" t="s">
        <v>756</v>
      </c>
      <c r="C83" s="6" t="s">
        <v>757</v>
      </c>
      <c r="D83" s="6" t="s">
        <v>342</v>
      </c>
      <c r="E83" s="6">
        <v>3</v>
      </c>
      <c r="F83" s="6"/>
      <c r="G83" s="7"/>
    </row>
    <row r="84" spans="1:7">
      <c r="A84" s="5">
        <v>84</v>
      </c>
      <c r="B84" s="6" t="s">
        <v>758</v>
      </c>
      <c r="C84" s="6" t="s">
        <v>759</v>
      </c>
      <c r="D84" s="6" t="s">
        <v>191</v>
      </c>
      <c r="E84" s="6">
        <v>6</v>
      </c>
      <c r="F84" s="6"/>
      <c r="G84" s="7"/>
    </row>
    <row r="85" spans="1:7">
      <c r="A85" s="5">
        <v>85</v>
      </c>
      <c r="B85" s="6" t="s">
        <v>760</v>
      </c>
      <c r="C85" s="6" t="s">
        <v>761</v>
      </c>
      <c r="D85" s="6" t="s">
        <v>215</v>
      </c>
      <c r="E85" s="6">
        <v>205</v>
      </c>
      <c r="F85" s="6"/>
      <c r="G85" s="7"/>
    </row>
    <row r="86" spans="1:7">
      <c r="A86" s="5">
        <v>86</v>
      </c>
      <c r="B86" s="6" t="s">
        <v>762</v>
      </c>
      <c r="C86" s="6" t="s">
        <v>763</v>
      </c>
      <c r="D86" s="6" t="s">
        <v>163</v>
      </c>
      <c r="E86" s="8">
        <v>1295</v>
      </c>
      <c r="F86" s="6"/>
      <c r="G86" s="7"/>
    </row>
    <row r="87" spans="1:7">
      <c r="A87" s="5">
        <v>87</v>
      </c>
      <c r="B87" s="6" t="s">
        <v>764</v>
      </c>
      <c r="C87" s="6" t="s">
        <v>765</v>
      </c>
      <c r="D87" s="6" t="s">
        <v>766</v>
      </c>
      <c r="E87" s="6">
        <v>47</v>
      </c>
      <c r="F87" s="6"/>
      <c r="G87" s="7"/>
    </row>
    <row r="88" spans="1:7">
      <c r="A88" s="5">
        <v>88</v>
      </c>
      <c r="B88" s="6" t="s">
        <v>767</v>
      </c>
      <c r="C88" s="6" t="s">
        <v>768</v>
      </c>
      <c r="D88" s="6" t="s">
        <v>170</v>
      </c>
      <c r="E88" s="6">
        <v>87</v>
      </c>
      <c r="F88" s="6"/>
      <c r="G88" s="7"/>
    </row>
    <row r="89" spans="1:7">
      <c r="A89" s="5">
        <v>89</v>
      </c>
      <c r="B89" s="6" t="s">
        <v>769</v>
      </c>
      <c r="C89" s="6" t="s">
        <v>770</v>
      </c>
      <c r="D89" s="6" t="s">
        <v>56</v>
      </c>
      <c r="E89" s="8">
        <v>1092</v>
      </c>
      <c r="F89" s="6"/>
      <c r="G89" s="7"/>
    </row>
    <row r="90" spans="1:7">
      <c r="A90" s="5">
        <v>90</v>
      </c>
      <c r="B90" s="6" t="s">
        <v>771</v>
      </c>
      <c r="C90" s="6" t="s">
        <v>772</v>
      </c>
      <c r="D90" s="6" t="s">
        <v>773</v>
      </c>
      <c r="E90" s="6">
        <v>0</v>
      </c>
      <c r="F90" s="6"/>
      <c r="G90" s="7"/>
    </row>
    <row r="91" spans="1:7">
      <c r="A91" s="5">
        <v>91</v>
      </c>
      <c r="B91" s="6" t="s">
        <v>774</v>
      </c>
      <c r="C91" s="6" t="s">
        <v>775</v>
      </c>
      <c r="D91" s="6" t="s">
        <v>152</v>
      </c>
      <c r="E91" s="8">
        <v>1667</v>
      </c>
      <c r="F91" s="6"/>
      <c r="G91" s="7"/>
    </row>
    <row r="92" spans="1:7">
      <c r="A92" s="5">
        <v>92</v>
      </c>
      <c r="B92" s="6" t="s">
        <v>776</v>
      </c>
      <c r="C92" s="6" t="s">
        <v>777</v>
      </c>
      <c r="D92" s="6" t="s">
        <v>351</v>
      </c>
      <c r="E92" s="6">
        <v>17</v>
      </c>
      <c r="F92" s="6"/>
      <c r="G92" s="7"/>
    </row>
    <row r="93" spans="1:7">
      <c r="A93" s="5">
        <v>93</v>
      </c>
      <c r="B93" s="6" t="s">
        <v>778</v>
      </c>
      <c r="C93" s="6" t="s">
        <v>779</v>
      </c>
      <c r="D93" s="6" t="s">
        <v>219</v>
      </c>
      <c r="E93" s="6">
        <v>189</v>
      </c>
      <c r="F93" s="6"/>
      <c r="G93" s="7"/>
    </row>
    <row r="94" spans="1:7">
      <c r="A94" s="5">
        <v>94</v>
      </c>
      <c r="B94" s="6" t="s">
        <v>780</v>
      </c>
      <c r="C94" s="6" t="s">
        <v>781</v>
      </c>
      <c r="D94" s="6" t="s">
        <v>175</v>
      </c>
      <c r="E94" s="6">
        <v>77</v>
      </c>
      <c r="F94" s="6"/>
      <c r="G94" s="7"/>
    </row>
    <row r="95" spans="1:7">
      <c r="A95" s="5">
        <v>95</v>
      </c>
      <c r="B95" s="6" t="s">
        <v>782</v>
      </c>
      <c r="C95" s="6" t="s">
        <v>783</v>
      </c>
      <c r="D95" s="6" t="s">
        <v>784</v>
      </c>
      <c r="E95" s="6">
        <v>735</v>
      </c>
      <c r="F95" s="6"/>
      <c r="G95" s="7"/>
    </row>
    <row r="96" spans="1:7">
      <c r="A96" s="5">
        <v>96</v>
      </c>
      <c r="B96" s="6" t="s">
        <v>785</v>
      </c>
      <c r="C96" s="6" t="s">
        <v>786</v>
      </c>
      <c r="D96" s="6" t="s">
        <v>787</v>
      </c>
      <c r="E96" s="6">
        <v>0</v>
      </c>
      <c r="F96" s="6"/>
      <c r="G96" s="7"/>
    </row>
    <row r="97" spans="1:7">
      <c r="A97" s="5">
        <v>97</v>
      </c>
      <c r="B97" s="6" t="s">
        <v>788</v>
      </c>
      <c r="C97" s="6" t="s">
        <v>789</v>
      </c>
      <c r="D97" s="6" t="s">
        <v>151</v>
      </c>
      <c r="E97" s="6">
        <v>819</v>
      </c>
      <c r="F97" s="6"/>
      <c r="G97" s="7"/>
    </row>
    <row r="98" spans="1:7">
      <c r="A98" s="5">
        <v>98</v>
      </c>
      <c r="B98" s="6" t="s">
        <v>790</v>
      </c>
      <c r="C98" s="6" t="s">
        <v>791</v>
      </c>
      <c r="D98" s="6" t="s">
        <v>96</v>
      </c>
      <c r="E98" s="6">
        <v>423</v>
      </c>
      <c r="F98" s="6"/>
      <c r="G98" s="7"/>
    </row>
    <row r="99" spans="1:7">
      <c r="A99" s="5">
        <v>99</v>
      </c>
      <c r="B99" s="6" t="s">
        <v>792</v>
      </c>
      <c r="C99" s="6" t="s">
        <v>793</v>
      </c>
      <c r="D99" s="6" t="s">
        <v>183</v>
      </c>
      <c r="E99" s="8">
        <v>1085</v>
      </c>
      <c r="F99" s="6"/>
      <c r="G99" s="7"/>
    </row>
    <row r="100" spans="1:7">
      <c r="A100" s="5">
        <v>100</v>
      </c>
      <c r="B100" s="6" t="s">
        <v>794</v>
      </c>
      <c r="C100" s="6" t="s">
        <v>795</v>
      </c>
      <c r="D100" s="6" t="s">
        <v>99</v>
      </c>
      <c r="E100" s="6">
        <v>982</v>
      </c>
      <c r="F100" s="6"/>
      <c r="G100" s="7"/>
    </row>
    <row r="101" spans="1:7">
      <c r="A101" s="5">
        <v>101</v>
      </c>
      <c r="B101" s="6" t="s">
        <v>796</v>
      </c>
      <c r="C101" s="6" t="s">
        <v>797</v>
      </c>
      <c r="D101" s="6" t="s">
        <v>72</v>
      </c>
      <c r="E101" s="8">
        <v>26058</v>
      </c>
      <c r="F101" s="6"/>
      <c r="G101" s="7"/>
    </row>
    <row r="102" spans="1:7">
      <c r="A102" s="5">
        <v>102</v>
      </c>
      <c r="B102" s="6" t="s">
        <v>798</v>
      </c>
      <c r="C102" s="6" t="s">
        <v>799</v>
      </c>
      <c r="D102" s="6" t="s">
        <v>67</v>
      </c>
      <c r="E102" s="6">
        <v>471</v>
      </c>
      <c r="F102" s="6"/>
      <c r="G102" s="7"/>
    </row>
    <row r="103" spans="1:7">
      <c r="A103" s="5">
        <v>103</v>
      </c>
      <c r="B103" s="6" t="s">
        <v>800</v>
      </c>
      <c r="C103" s="6" t="s">
        <v>801</v>
      </c>
      <c r="D103" s="6" t="s">
        <v>54</v>
      </c>
      <c r="E103" s="6">
        <v>819</v>
      </c>
      <c r="F103" s="6"/>
      <c r="G103" s="7"/>
    </row>
    <row r="104" spans="1:7">
      <c r="A104" s="5">
        <v>104</v>
      </c>
      <c r="B104" s="6" t="s">
        <v>802</v>
      </c>
      <c r="C104" s="6" t="s">
        <v>803</v>
      </c>
      <c r="D104" s="6" t="s">
        <v>79</v>
      </c>
      <c r="E104" s="8">
        <v>132680</v>
      </c>
      <c r="F104" s="6"/>
      <c r="G104" s="7"/>
    </row>
    <row r="105" spans="1:7">
      <c r="A105" s="5">
        <v>105</v>
      </c>
      <c r="B105" s="6" t="s">
        <v>804</v>
      </c>
      <c r="C105" s="6" t="s">
        <v>805</v>
      </c>
      <c r="D105" s="6" t="s">
        <v>806</v>
      </c>
      <c r="E105" s="6">
        <v>0</v>
      </c>
      <c r="F105" s="6"/>
      <c r="G105" s="7"/>
    </row>
    <row r="106" spans="1:7">
      <c r="A106" s="5">
        <v>106</v>
      </c>
      <c r="B106" s="6" t="s">
        <v>807</v>
      </c>
      <c r="C106" s="6" t="s">
        <v>808</v>
      </c>
      <c r="D106" s="6" t="s">
        <v>76</v>
      </c>
      <c r="E106" s="8">
        <v>3755</v>
      </c>
      <c r="F106" s="6"/>
      <c r="G106" s="7"/>
    </row>
    <row r="107" spans="1:7">
      <c r="A107" s="5">
        <v>107</v>
      </c>
      <c r="B107" s="6" t="s">
        <v>809</v>
      </c>
      <c r="C107" s="6" t="s">
        <v>810</v>
      </c>
      <c r="D107" s="6" t="s">
        <v>34</v>
      </c>
      <c r="E107" s="8">
        <v>8004</v>
      </c>
      <c r="F107" s="6"/>
      <c r="G107" s="7"/>
    </row>
    <row r="108" spans="1:7">
      <c r="A108" s="5">
        <v>108</v>
      </c>
      <c r="B108" s="6" t="s">
        <v>811</v>
      </c>
      <c r="C108" s="6" t="s">
        <v>812</v>
      </c>
      <c r="D108" s="6" t="s">
        <v>65</v>
      </c>
      <c r="E108" s="6">
        <v>33</v>
      </c>
      <c r="F108" s="6"/>
      <c r="G108" s="7"/>
    </row>
    <row r="109" spans="1:7">
      <c r="A109" s="5">
        <v>109</v>
      </c>
      <c r="B109" s="6" t="s">
        <v>813</v>
      </c>
      <c r="C109" s="6" t="s">
        <v>814</v>
      </c>
      <c r="D109" s="6" t="s">
        <v>33</v>
      </c>
      <c r="E109" s="8">
        <v>5980</v>
      </c>
      <c r="F109" s="6"/>
      <c r="G109" s="7"/>
    </row>
    <row r="110" spans="1:7">
      <c r="A110" s="5">
        <v>110</v>
      </c>
      <c r="B110" s="6" t="s">
        <v>815</v>
      </c>
      <c r="C110" s="6" t="s">
        <v>816</v>
      </c>
      <c r="D110" s="6" t="s">
        <v>129</v>
      </c>
      <c r="E110" s="6">
        <v>280</v>
      </c>
      <c r="F110" s="6"/>
      <c r="G110" s="7"/>
    </row>
    <row r="111" spans="1:7">
      <c r="A111" s="5">
        <v>111</v>
      </c>
      <c r="B111" s="6" t="s">
        <v>817</v>
      </c>
      <c r="C111" s="6" t="s">
        <v>818</v>
      </c>
      <c r="D111" s="6" t="s">
        <v>123</v>
      </c>
      <c r="E111" s="6">
        <v>775</v>
      </c>
      <c r="F111" s="6"/>
      <c r="G111" s="7"/>
    </row>
    <row r="112" spans="1:7">
      <c r="A112" s="5">
        <v>112</v>
      </c>
      <c r="B112" s="6" t="s">
        <v>819</v>
      </c>
      <c r="C112" s="6" t="s">
        <v>820</v>
      </c>
      <c r="D112" s="6" t="s">
        <v>49</v>
      </c>
      <c r="E112" s="8">
        <v>12632</v>
      </c>
      <c r="F112" s="6"/>
      <c r="G112" s="7"/>
    </row>
    <row r="113" spans="1:7">
      <c r="A113" s="5">
        <v>113</v>
      </c>
      <c r="B113" s="6" t="s">
        <v>821</v>
      </c>
      <c r="C113" s="6" t="s">
        <v>822</v>
      </c>
      <c r="D113" s="6" t="s">
        <v>149</v>
      </c>
      <c r="E113" s="8">
        <v>4725</v>
      </c>
      <c r="F113" s="6"/>
      <c r="G113" s="7"/>
    </row>
    <row r="114" spans="1:7">
      <c r="A114" s="5">
        <v>114</v>
      </c>
      <c r="B114" s="6" t="s">
        <v>823</v>
      </c>
      <c r="C114" s="6" t="s">
        <v>824</v>
      </c>
      <c r="D114" s="6" t="s">
        <v>238</v>
      </c>
      <c r="E114" s="6">
        <v>603</v>
      </c>
      <c r="F114" s="6"/>
      <c r="G114" s="7"/>
    </row>
    <row r="115" spans="1:7">
      <c r="A115" s="5">
        <v>115</v>
      </c>
      <c r="B115" s="6" t="s">
        <v>825</v>
      </c>
      <c r="C115" s="6" t="s">
        <v>826</v>
      </c>
      <c r="D115" s="6" t="s">
        <v>127</v>
      </c>
      <c r="E115" s="8">
        <v>1583</v>
      </c>
      <c r="F115" s="6"/>
      <c r="G115" s="7"/>
    </row>
    <row r="116" spans="1:7">
      <c r="A116" s="5">
        <v>116</v>
      </c>
      <c r="B116" s="6" t="s">
        <v>827</v>
      </c>
      <c r="C116" s="6" t="s">
        <v>828</v>
      </c>
      <c r="D116" s="6" t="s">
        <v>202</v>
      </c>
      <c r="E116" s="6">
        <v>11</v>
      </c>
      <c r="F116" s="6"/>
      <c r="G116" s="7"/>
    </row>
    <row r="117" spans="1:7">
      <c r="A117" s="5">
        <v>117</v>
      </c>
      <c r="B117" s="6" t="s">
        <v>829</v>
      </c>
      <c r="C117" s="6" t="s">
        <v>830</v>
      </c>
      <c r="D117" s="6" t="s">
        <v>225</v>
      </c>
      <c r="E117" s="6">
        <v>81</v>
      </c>
      <c r="F117" s="6"/>
      <c r="G117" s="7"/>
    </row>
    <row r="118" spans="1:7">
      <c r="A118" s="5">
        <v>118</v>
      </c>
      <c r="B118" s="6" t="s">
        <v>831</v>
      </c>
      <c r="C118" s="6" t="s">
        <v>832</v>
      </c>
      <c r="D118" s="6" t="s">
        <v>189</v>
      </c>
      <c r="E118" s="6">
        <v>6</v>
      </c>
      <c r="F118" s="6"/>
      <c r="G118" s="7"/>
    </row>
    <row r="119" spans="1:7">
      <c r="A119" s="5">
        <v>119</v>
      </c>
      <c r="B119" s="6" t="s">
        <v>833</v>
      </c>
      <c r="C119" s="6" t="s">
        <v>834</v>
      </c>
      <c r="D119" s="6" t="s">
        <v>235</v>
      </c>
      <c r="E119" s="8">
        <v>2528</v>
      </c>
      <c r="F119" s="6"/>
      <c r="G119" s="7"/>
    </row>
    <row r="120" spans="1:7">
      <c r="A120" s="5">
        <v>120</v>
      </c>
      <c r="B120" s="6" t="s">
        <v>835</v>
      </c>
      <c r="C120" s="6" t="s">
        <v>836</v>
      </c>
      <c r="D120" s="6" t="s">
        <v>36</v>
      </c>
      <c r="E120" s="8">
        <v>5050</v>
      </c>
      <c r="F120" s="6"/>
      <c r="G120" s="7"/>
    </row>
    <row r="121" spans="1:7">
      <c r="A121" s="5">
        <v>121</v>
      </c>
      <c r="B121" s="6" t="s">
        <v>837</v>
      </c>
      <c r="C121" s="6" t="s">
        <v>838</v>
      </c>
      <c r="D121" s="6" t="s">
        <v>567</v>
      </c>
      <c r="E121" s="6">
        <v>180</v>
      </c>
      <c r="F121" s="6"/>
      <c r="G121" s="7"/>
    </row>
    <row r="122" spans="1:7">
      <c r="A122" s="5">
        <v>122</v>
      </c>
      <c r="B122" s="6" t="s">
        <v>839</v>
      </c>
      <c r="C122" s="6" t="s">
        <v>840</v>
      </c>
      <c r="D122" s="6" t="s">
        <v>77</v>
      </c>
      <c r="E122" s="6">
        <v>401</v>
      </c>
      <c r="F122" s="6"/>
      <c r="G122" s="7"/>
    </row>
    <row r="123" spans="1:7">
      <c r="A123" s="5">
        <v>123</v>
      </c>
      <c r="B123" s="6" t="s">
        <v>841</v>
      </c>
      <c r="C123" s="6" t="s">
        <v>842</v>
      </c>
      <c r="D123" s="6" t="s">
        <v>300</v>
      </c>
      <c r="E123" s="6">
        <v>6</v>
      </c>
      <c r="F123" s="6"/>
      <c r="G123" s="7"/>
    </row>
    <row r="124" spans="1:7">
      <c r="A124" s="5">
        <v>124</v>
      </c>
      <c r="B124" s="6" t="s">
        <v>843</v>
      </c>
      <c r="C124" s="6" t="s">
        <v>844</v>
      </c>
      <c r="D124" s="6" t="s">
        <v>131</v>
      </c>
      <c r="E124" s="8">
        <v>1786</v>
      </c>
      <c r="F124" s="6"/>
      <c r="G124" s="7"/>
    </row>
    <row r="125" spans="1:7">
      <c r="A125" s="5">
        <v>125</v>
      </c>
      <c r="B125" s="6" t="s">
        <v>845</v>
      </c>
      <c r="C125" s="6" t="s">
        <v>846</v>
      </c>
      <c r="D125" s="6" t="s">
        <v>234</v>
      </c>
      <c r="E125" s="6">
        <v>692</v>
      </c>
      <c r="F125" s="6"/>
      <c r="G125" s="7"/>
    </row>
    <row r="126" spans="1:7">
      <c r="A126" s="5">
        <v>126</v>
      </c>
      <c r="B126" s="6" t="s">
        <v>847</v>
      </c>
      <c r="C126" s="6" t="s">
        <v>848</v>
      </c>
      <c r="D126" s="6" t="s">
        <v>80</v>
      </c>
      <c r="E126" s="6">
        <v>599</v>
      </c>
      <c r="F126" s="6"/>
      <c r="G126" s="7"/>
    </row>
    <row r="127" spans="1:7">
      <c r="A127" s="5">
        <v>127</v>
      </c>
      <c r="B127" s="6" t="s">
        <v>849</v>
      </c>
      <c r="C127" s="6" t="s">
        <v>850</v>
      </c>
      <c r="D127" s="6" t="s">
        <v>157</v>
      </c>
      <c r="E127" s="6">
        <v>19</v>
      </c>
      <c r="F127" s="6"/>
      <c r="G127" s="7"/>
    </row>
    <row r="128" spans="1:7">
      <c r="A128" s="5">
        <v>128</v>
      </c>
      <c r="B128" s="6" t="s">
        <v>851</v>
      </c>
      <c r="C128" s="6" t="s">
        <v>852</v>
      </c>
      <c r="D128" s="6" t="s">
        <v>134</v>
      </c>
      <c r="E128" s="6">
        <v>4</v>
      </c>
      <c r="F128" s="6"/>
      <c r="G128" s="7"/>
    </row>
    <row r="129" spans="1:7">
      <c r="A129" s="5">
        <v>129</v>
      </c>
      <c r="B129" s="6" t="s">
        <v>853</v>
      </c>
      <c r="C129" s="6" t="s">
        <v>854</v>
      </c>
      <c r="D129" s="6" t="s">
        <v>115</v>
      </c>
      <c r="E129" s="8">
        <v>2081</v>
      </c>
      <c r="F129" s="6"/>
      <c r="G129" s="7"/>
    </row>
    <row r="130" spans="1:7">
      <c r="A130" s="5">
        <v>130</v>
      </c>
      <c r="B130" s="6" t="s">
        <v>855</v>
      </c>
      <c r="C130" s="6" t="s">
        <v>856</v>
      </c>
      <c r="D130" s="6" t="s">
        <v>203</v>
      </c>
      <c r="E130" s="6">
        <v>462</v>
      </c>
      <c r="F130" s="6"/>
      <c r="G130" s="7"/>
    </row>
    <row r="131" spans="1:7">
      <c r="A131" s="5">
        <v>131</v>
      </c>
      <c r="B131" s="6" t="s">
        <v>857</v>
      </c>
      <c r="C131" s="6" t="s">
        <v>858</v>
      </c>
      <c r="D131" s="6" t="s">
        <v>217</v>
      </c>
      <c r="E131" s="6">
        <v>216</v>
      </c>
      <c r="F131" s="6"/>
      <c r="G131" s="7"/>
    </row>
    <row r="132" spans="1:7">
      <c r="A132" s="5">
        <v>132</v>
      </c>
      <c r="B132" s="6" t="s">
        <v>859</v>
      </c>
      <c r="C132" s="6" t="s">
        <v>860</v>
      </c>
      <c r="D132" s="6" t="s">
        <v>126</v>
      </c>
      <c r="E132" s="6">
        <v>285</v>
      </c>
      <c r="F132" s="6"/>
      <c r="G132" s="7"/>
    </row>
    <row r="133" spans="1:7">
      <c r="A133" s="5">
        <v>133</v>
      </c>
      <c r="B133" s="6" t="s">
        <v>861</v>
      </c>
      <c r="C133" s="6" t="s">
        <v>862</v>
      </c>
      <c r="D133" s="6" t="s">
        <v>84</v>
      </c>
      <c r="E133" s="6">
        <v>58</v>
      </c>
      <c r="F133" s="6"/>
      <c r="G133" s="7"/>
    </row>
    <row r="134" spans="1:7">
      <c r="A134" s="5">
        <v>134</v>
      </c>
      <c r="B134" s="6" t="s">
        <v>863</v>
      </c>
      <c r="C134" s="6" t="s">
        <v>864</v>
      </c>
      <c r="D134" s="6" t="s">
        <v>107</v>
      </c>
      <c r="E134" s="6">
        <v>196</v>
      </c>
      <c r="F134" s="6"/>
      <c r="G134" s="7"/>
    </row>
    <row r="135" spans="1:7">
      <c r="A135" s="5">
        <v>135</v>
      </c>
      <c r="B135" s="6" t="s">
        <v>865</v>
      </c>
      <c r="C135" s="6" t="s">
        <v>866</v>
      </c>
      <c r="D135" s="6" t="s">
        <v>204</v>
      </c>
      <c r="E135" s="6">
        <v>633</v>
      </c>
      <c r="F135" s="6"/>
      <c r="G135" s="7"/>
    </row>
    <row r="136" spans="1:7">
      <c r="A136" s="5">
        <v>136</v>
      </c>
      <c r="B136" s="6" t="s">
        <v>867</v>
      </c>
      <c r="C136" s="6" t="s">
        <v>868</v>
      </c>
      <c r="D136" s="6" t="s">
        <v>108</v>
      </c>
      <c r="E136" s="8">
        <v>3482</v>
      </c>
      <c r="F136" s="6"/>
      <c r="G136" s="7"/>
    </row>
    <row r="137" spans="1:7">
      <c r="A137" s="5">
        <v>137</v>
      </c>
      <c r="B137" s="6" t="s">
        <v>869</v>
      </c>
      <c r="C137" s="6" t="s">
        <v>870</v>
      </c>
      <c r="D137" s="6" t="s">
        <v>135</v>
      </c>
      <c r="E137" s="6">
        <v>4</v>
      </c>
      <c r="F137" s="6"/>
      <c r="G137" s="7"/>
    </row>
    <row r="138" spans="1:7">
      <c r="A138" s="5">
        <v>138</v>
      </c>
      <c r="B138" s="6" t="s">
        <v>871</v>
      </c>
      <c r="C138" s="6" t="s">
        <v>872</v>
      </c>
      <c r="D138" s="6" t="s">
        <v>114</v>
      </c>
      <c r="E138" s="6">
        <v>406</v>
      </c>
      <c r="F138" s="6"/>
      <c r="G138" s="7"/>
    </row>
    <row r="139" spans="1:7">
      <c r="A139" s="5">
        <v>139</v>
      </c>
      <c r="B139" s="6" t="s">
        <v>873</v>
      </c>
      <c r="C139" s="6" t="s">
        <v>874</v>
      </c>
      <c r="D139" s="6" t="s">
        <v>230</v>
      </c>
      <c r="E139" s="6">
        <v>63</v>
      </c>
      <c r="F139" s="6"/>
      <c r="G139" s="7"/>
    </row>
    <row r="140" spans="1:7">
      <c r="A140" s="5">
        <v>140</v>
      </c>
      <c r="B140" s="6" t="s">
        <v>875</v>
      </c>
      <c r="C140" s="6" t="s">
        <v>876</v>
      </c>
      <c r="D140" s="6" t="s">
        <v>207</v>
      </c>
      <c r="E140" s="8">
        <v>2492</v>
      </c>
      <c r="F140" s="6"/>
      <c r="G140" s="7"/>
    </row>
    <row r="141" spans="1:7">
      <c r="A141" s="5">
        <v>141</v>
      </c>
      <c r="B141" s="6" t="s">
        <v>877</v>
      </c>
      <c r="C141" s="6" t="s">
        <v>878</v>
      </c>
      <c r="D141" s="6" t="s">
        <v>199</v>
      </c>
      <c r="E141" s="6">
        <v>5</v>
      </c>
      <c r="F141" s="6"/>
      <c r="G141" s="7"/>
    </row>
    <row r="142" spans="1:7">
      <c r="A142" s="5">
        <v>142</v>
      </c>
      <c r="B142" s="6" t="s">
        <v>879</v>
      </c>
      <c r="C142" s="6" t="s">
        <v>880</v>
      </c>
      <c r="D142" s="6" t="s">
        <v>881</v>
      </c>
      <c r="E142" s="6">
        <v>208</v>
      </c>
      <c r="F142" s="6"/>
      <c r="G142" s="7"/>
    </row>
    <row r="143" spans="1:7">
      <c r="A143" s="5">
        <v>143</v>
      </c>
      <c r="B143" s="6" t="s">
        <v>882</v>
      </c>
      <c r="C143" s="6" t="s">
        <v>883</v>
      </c>
      <c r="D143" s="6" t="s">
        <v>209</v>
      </c>
      <c r="E143" s="8">
        <v>1813</v>
      </c>
      <c r="F143" s="6"/>
      <c r="G143" s="7"/>
    </row>
    <row r="144" spans="1:7">
      <c r="A144" s="5">
        <v>144</v>
      </c>
      <c r="B144" s="6" t="s">
        <v>884</v>
      </c>
      <c r="C144" s="6" t="s">
        <v>885</v>
      </c>
      <c r="D144" s="6" t="s">
        <v>233</v>
      </c>
      <c r="E144" s="8">
        <v>5436</v>
      </c>
      <c r="F144" s="6"/>
      <c r="G144" s="7"/>
    </row>
    <row r="145" spans="1:7">
      <c r="A145" s="5">
        <v>145</v>
      </c>
      <c r="B145" s="6" t="s">
        <v>886</v>
      </c>
      <c r="C145" s="6" t="s">
        <v>887</v>
      </c>
      <c r="D145" s="6" t="s">
        <v>180</v>
      </c>
      <c r="E145" s="6">
        <v>301</v>
      </c>
      <c r="F145" s="6"/>
      <c r="G145" s="7"/>
    </row>
    <row r="146" spans="1:7">
      <c r="A146" s="5">
        <v>146</v>
      </c>
      <c r="B146" s="6" t="s">
        <v>888</v>
      </c>
      <c r="C146" s="6" t="s">
        <v>889</v>
      </c>
      <c r="D146" s="6" t="s">
        <v>890</v>
      </c>
      <c r="E146" s="6">
        <v>60</v>
      </c>
      <c r="F146" s="6"/>
      <c r="G146" s="7"/>
    </row>
    <row r="147" spans="1:7">
      <c r="A147" s="5">
        <v>147</v>
      </c>
      <c r="B147" s="6" t="s">
        <v>891</v>
      </c>
      <c r="C147" s="6" t="s">
        <v>892</v>
      </c>
      <c r="D147" s="6" t="s">
        <v>445</v>
      </c>
      <c r="E147" s="6">
        <v>6</v>
      </c>
      <c r="F147" s="6"/>
      <c r="G147" s="7"/>
    </row>
    <row r="148" spans="1:7">
      <c r="A148" s="5">
        <v>148</v>
      </c>
      <c r="B148" s="6" t="s">
        <v>893</v>
      </c>
      <c r="C148" s="6" t="s">
        <v>894</v>
      </c>
      <c r="D148" s="6" t="s">
        <v>895</v>
      </c>
      <c r="E148" s="6">
        <v>40</v>
      </c>
      <c r="F148" s="6"/>
      <c r="G148" s="7"/>
    </row>
    <row r="149" spans="1:7">
      <c r="A149" s="5">
        <v>149</v>
      </c>
      <c r="B149" s="6" t="s">
        <v>896</v>
      </c>
      <c r="C149" s="6" t="s">
        <v>897</v>
      </c>
      <c r="D149" s="6" t="s">
        <v>167</v>
      </c>
      <c r="E149" s="6">
        <v>417</v>
      </c>
      <c r="F149" s="6"/>
      <c r="G149" s="7"/>
    </row>
    <row r="150" spans="1:7">
      <c r="A150" s="5">
        <v>150</v>
      </c>
      <c r="B150" s="6" t="s">
        <v>898</v>
      </c>
      <c r="C150" s="6" t="s">
        <v>899</v>
      </c>
      <c r="D150" s="6" t="s">
        <v>900</v>
      </c>
      <c r="E150" s="6">
        <v>1</v>
      </c>
      <c r="F150" s="6"/>
      <c r="G150" s="7"/>
    </row>
    <row r="151" spans="1:7">
      <c r="A151" s="5">
        <v>151</v>
      </c>
      <c r="B151" s="6" t="s">
        <v>901</v>
      </c>
      <c r="C151" s="6" t="s">
        <v>902</v>
      </c>
      <c r="D151" s="6" t="s">
        <v>120</v>
      </c>
      <c r="E151" s="6">
        <v>42</v>
      </c>
      <c r="F151" s="6"/>
      <c r="G151" s="7"/>
    </row>
    <row r="152" spans="1:7">
      <c r="A152" s="5">
        <v>152</v>
      </c>
      <c r="B152" s="6" t="s">
        <v>903</v>
      </c>
      <c r="C152" s="6" t="s">
        <v>904</v>
      </c>
      <c r="D152" s="6" t="s">
        <v>218</v>
      </c>
      <c r="E152" s="6">
        <v>128</v>
      </c>
      <c r="F152" s="6"/>
      <c r="G152" s="7"/>
    </row>
    <row r="153" spans="1:7">
      <c r="A153" s="5">
        <v>153</v>
      </c>
      <c r="B153" s="6" t="s">
        <v>905</v>
      </c>
      <c r="C153" s="6" t="s">
        <v>906</v>
      </c>
      <c r="D153" s="6" t="s">
        <v>125</v>
      </c>
      <c r="E153" s="6">
        <v>37</v>
      </c>
      <c r="F153" s="6"/>
      <c r="G153" s="7"/>
    </row>
    <row r="154" spans="1:7">
      <c r="A154" s="5">
        <v>154</v>
      </c>
      <c r="B154" s="6" t="s">
        <v>907</v>
      </c>
      <c r="C154" s="6" t="s">
        <v>908</v>
      </c>
      <c r="D154" s="6" t="s">
        <v>213</v>
      </c>
      <c r="E154" s="8">
        <v>1775</v>
      </c>
      <c r="F154" s="6"/>
      <c r="G154" s="7"/>
    </row>
    <row r="155" spans="1:7">
      <c r="A155" s="5">
        <v>155</v>
      </c>
      <c r="B155" s="6" t="s">
        <v>909</v>
      </c>
      <c r="C155" s="6" t="s">
        <v>910</v>
      </c>
      <c r="D155" s="6" t="s">
        <v>93</v>
      </c>
      <c r="E155" s="8">
        <v>12863</v>
      </c>
      <c r="F155" s="6"/>
      <c r="G155" s="7"/>
    </row>
    <row r="156" spans="1:7">
      <c r="A156" s="5">
        <v>156</v>
      </c>
      <c r="B156" s="6" t="s">
        <v>911</v>
      </c>
      <c r="C156" s="6" t="s">
        <v>912</v>
      </c>
      <c r="D156" s="6" t="s">
        <v>50</v>
      </c>
      <c r="E156" s="8">
        <v>3075</v>
      </c>
      <c r="F156" s="6"/>
      <c r="G156" s="7"/>
    </row>
    <row r="157" spans="1:7">
      <c r="A157" s="5">
        <v>157</v>
      </c>
      <c r="B157" s="6" t="s">
        <v>913</v>
      </c>
      <c r="C157" s="6" t="s">
        <v>914</v>
      </c>
      <c r="D157" s="6" t="s">
        <v>220</v>
      </c>
      <c r="E157" s="8">
        <v>2875</v>
      </c>
      <c r="F157" s="6"/>
      <c r="G157" s="7"/>
    </row>
    <row r="158" spans="1:7">
      <c r="A158" s="5">
        <v>158</v>
      </c>
      <c r="B158" s="6" t="s">
        <v>915</v>
      </c>
      <c r="C158" s="6" t="s">
        <v>916</v>
      </c>
      <c r="D158" s="6" t="s">
        <v>154</v>
      </c>
      <c r="E158" s="6">
        <v>251</v>
      </c>
      <c r="F158" s="6"/>
      <c r="G158" s="7"/>
    </row>
    <row r="159" spans="1:7">
      <c r="A159" s="5">
        <v>159</v>
      </c>
      <c r="B159" s="6" t="s">
        <v>917</v>
      </c>
      <c r="C159" s="6" t="s">
        <v>918</v>
      </c>
      <c r="D159" s="6" t="s">
        <v>455</v>
      </c>
      <c r="E159" s="6">
        <v>27</v>
      </c>
      <c r="F159" s="6"/>
      <c r="G159" s="7"/>
    </row>
    <row r="160" spans="1:7">
      <c r="A160" s="5">
        <v>160</v>
      </c>
      <c r="B160" s="6" t="s">
        <v>919</v>
      </c>
      <c r="C160" s="6" t="s">
        <v>920</v>
      </c>
      <c r="D160" s="6" t="s">
        <v>208</v>
      </c>
      <c r="E160" s="8">
        <v>2072</v>
      </c>
      <c r="F160" s="6"/>
      <c r="G160" s="7"/>
    </row>
    <row r="161" spans="1:7">
      <c r="A161" s="5">
        <v>161</v>
      </c>
      <c r="B161" s="6" t="s">
        <v>921</v>
      </c>
      <c r="C161" s="6" t="s">
        <v>922</v>
      </c>
      <c r="D161" s="6" t="s">
        <v>923</v>
      </c>
      <c r="E161" s="6">
        <v>0</v>
      </c>
      <c r="F161" s="6"/>
      <c r="G161" s="7"/>
    </row>
    <row r="162" spans="1:7">
      <c r="A162" s="5">
        <v>162</v>
      </c>
      <c r="B162" s="6" t="s">
        <v>924</v>
      </c>
      <c r="C162" s="6" t="s">
        <v>925</v>
      </c>
      <c r="D162" s="6" t="s">
        <v>153</v>
      </c>
      <c r="E162" s="8">
        <v>18699</v>
      </c>
      <c r="F162" s="6"/>
      <c r="G162" s="7"/>
    </row>
    <row r="163" spans="1:7">
      <c r="A163" s="5">
        <v>163</v>
      </c>
      <c r="B163" s="6" t="s">
        <v>926</v>
      </c>
      <c r="C163" s="6" t="s">
        <v>927</v>
      </c>
      <c r="D163" s="6" t="s">
        <v>184</v>
      </c>
      <c r="E163" s="6">
        <v>615</v>
      </c>
      <c r="F163" s="6"/>
      <c r="G163" s="7"/>
    </row>
    <row r="164" spans="1:7">
      <c r="A164" s="5">
        <v>164</v>
      </c>
      <c r="B164" s="6" t="s">
        <v>928</v>
      </c>
      <c r="C164" s="6" t="s">
        <v>929</v>
      </c>
      <c r="D164" s="6" t="s">
        <v>43</v>
      </c>
      <c r="E164" s="8">
        <v>1698</v>
      </c>
      <c r="F164" s="6"/>
      <c r="G164" s="7"/>
    </row>
    <row r="165" spans="1:7">
      <c r="A165" s="5">
        <v>165</v>
      </c>
      <c r="B165" s="6" t="s">
        <v>930</v>
      </c>
      <c r="C165" s="6" t="s">
        <v>931</v>
      </c>
      <c r="D165" s="6" t="s">
        <v>44</v>
      </c>
      <c r="E165" s="6">
        <v>527</v>
      </c>
      <c r="F165" s="6"/>
      <c r="G165" s="7"/>
    </row>
    <row r="166" spans="1:7">
      <c r="A166" s="5">
        <v>166</v>
      </c>
      <c r="B166" s="6" t="s">
        <v>932</v>
      </c>
      <c r="C166" s="6" t="s">
        <v>933</v>
      </c>
      <c r="D166" s="6" t="s">
        <v>181</v>
      </c>
      <c r="E166" s="8">
        <v>2885</v>
      </c>
      <c r="F166" s="6"/>
      <c r="G166" s="7"/>
    </row>
    <row r="167" spans="1:7">
      <c r="A167" s="5">
        <v>167</v>
      </c>
      <c r="B167" s="6" t="s">
        <v>934</v>
      </c>
      <c r="C167" s="6" t="s">
        <v>935</v>
      </c>
      <c r="D167" s="6" t="s">
        <v>201</v>
      </c>
      <c r="E167" s="6">
        <v>1</v>
      </c>
      <c r="F167" s="6"/>
      <c r="G167" s="7"/>
    </row>
    <row r="168" spans="1:7">
      <c r="A168" s="5">
        <v>168</v>
      </c>
      <c r="B168" s="6" t="s">
        <v>936</v>
      </c>
      <c r="C168" s="6" t="s">
        <v>937</v>
      </c>
      <c r="D168" s="6" t="s">
        <v>938</v>
      </c>
      <c r="E168" s="6">
        <v>0</v>
      </c>
      <c r="F168" s="6"/>
      <c r="G168" s="7"/>
    </row>
    <row r="169" spans="1:7">
      <c r="A169" s="5">
        <v>169</v>
      </c>
      <c r="B169" s="6" t="s">
        <v>939</v>
      </c>
      <c r="C169" s="6" t="s">
        <v>940</v>
      </c>
      <c r="D169" s="6" t="s">
        <v>130</v>
      </c>
      <c r="E169" s="6">
        <v>457</v>
      </c>
      <c r="F169" s="6"/>
      <c r="G169" s="7" t="s">
        <v>602</v>
      </c>
    </row>
    <row r="170" spans="1:7">
      <c r="A170" s="5">
        <v>170</v>
      </c>
      <c r="B170" s="6" t="s">
        <v>941</v>
      </c>
      <c r="C170" s="6" t="s">
        <v>942</v>
      </c>
      <c r="D170" s="6" t="s">
        <v>116</v>
      </c>
      <c r="E170" s="6">
        <v>465</v>
      </c>
      <c r="F170" s="6"/>
      <c r="G170" s="7"/>
    </row>
    <row r="171" spans="1:7">
      <c r="A171" s="5">
        <v>171</v>
      </c>
      <c r="B171" s="6" t="s">
        <v>943</v>
      </c>
      <c r="C171" s="6" t="s">
        <v>944</v>
      </c>
      <c r="D171" s="6" t="s">
        <v>90</v>
      </c>
      <c r="E171" s="6">
        <v>399</v>
      </c>
      <c r="F171" s="6"/>
      <c r="G171" s="7"/>
    </row>
    <row r="172" spans="1:7">
      <c r="A172" s="5">
        <v>172</v>
      </c>
      <c r="B172" s="6" t="s">
        <v>945</v>
      </c>
      <c r="C172" s="6" t="s">
        <v>946</v>
      </c>
      <c r="D172" s="6" t="s">
        <v>86</v>
      </c>
      <c r="E172" s="8">
        <v>3177</v>
      </c>
      <c r="F172" s="6"/>
      <c r="G172" s="7"/>
    </row>
    <row r="173" spans="1:7">
      <c r="A173" s="5">
        <v>173</v>
      </c>
      <c r="B173" s="6" t="s">
        <v>947</v>
      </c>
      <c r="C173" s="6" t="s">
        <v>948</v>
      </c>
      <c r="D173" s="6" t="s">
        <v>488</v>
      </c>
      <c r="E173" s="6">
        <v>29</v>
      </c>
      <c r="F173" s="6"/>
      <c r="G173" s="7"/>
    </row>
    <row r="174" spans="1:7">
      <c r="A174" s="5">
        <v>174</v>
      </c>
      <c r="B174" s="6" t="s">
        <v>949</v>
      </c>
      <c r="C174" s="6" t="s">
        <v>950</v>
      </c>
      <c r="D174" s="6" t="s">
        <v>195</v>
      </c>
      <c r="E174" s="6">
        <v>778</v>
      </c>
      <c r="F174" s="6"/>
      <c r="G174" s="7"/>
    </row>
    <row r="175" spans="1:7">
      <c r="A175" s="5">
        <v>175</v>
      </c>
      <c r="B175" s="6" t="s">
        <v>951</v>
      </c>
      <c r="C175" s="6" t="s">
        <v>952</v>
      </c>
      <c r="D175" s="6" t="s">
        <v>70</v>
      </c>
      <c r="E175" s="8">
        <v>10225</v>
      </c>
      <c r="F175" s="6"/>
      <c r="G175" s="7"/>
    </row>
    <row r="176" spans="1:7">
      <c r="A176" s="5">
        <v>176</v>
      </c>
      <c r="B176" s="6" t="s">
        <v>953</v>
      </c>
      <c r="C176" s="6" t="s">
        <v>954</v>
      </c>
      <c r="D176" s="6" t="s">
        <v>71</v>
      </c>
      <c r="E176" s="8">
        <v>19283</v>
      </c>
      <c r="F176" s="6"/>
      <c r="G176" s="7"/>
    </row>
    <row r="177" spans="1:7">
      <c r="A177" s="5">
        <v>177</v>
      </c>
      <c r="B177" s="6" t="s">
        <v>955</v>
      </c>
      <c r="C177" s="6" t="s">
        <v>956</v>
      </c>
      <c r="D177" s="6" t="s">
        <v>75</v>
      </c>
      <c r="E177" s="8">
        <v>3859</v>
      </c>
      <c r="F177" s="6"/>
      <c r="G177" s="7"/>
    </row>
    <row r="178" spans="1:7">
      <c r="A178" s="5">
        <v>178</v>
      </c>
      <c r="B178" s="6" t="s">
        <v>957</v>
      </c>
      <c r="C178" s="6" t="s">
        <v>958</v>
      </c>
      <c r="D178" s="6" t="s">
        <v>959</v>
      </c>
      <c r="E178" s="6">
        <v>1</v>
      </c>
      <c r="F178" s="6"/>
      <c r="G178" s="7"/>
    </row>
    <row r="179" spans="1:7">
      <c r="A179" s="5">
        <v>179</v>
      </c>
      <c r="B179" s="6" t="s">
        <v>960</v>
      </c>
      <c r="C179" s="6" t="s">
        <v>961</v>
      </c>
      <c r="D179" s="6" t="s">
        <v>962</v>
      </c>
      <c r="E179" s="6">
        <v>0</v>
      </c>
      <c r="F179" s="6"/>
      <c r="G179" s="7"/>
    </row>
    <row r="180" spans="1:7">
      <c r="A180" s="5">
        <v>180</v>
      </c>
      <c r="B180" s="6" t="s">
        <v>963</v>
      </c>
      <c r="C180" s="6" t="s">
        <v>964</v>
      </c>
      <c r="D180" s="6" t="s">
        <v>147</v>
      </c>
      <c r="E180" s="6">
        <v>368</v>
      </c>
      <c r="F180" s="6"/>
      <c r="G180" s="7"/>
    </row>
    <row r="181" spans="1:7">
      <c r="A181" s="5">
        <v>181</v>
      </c>
      <c r="B181" s="6" t="s">
        <v>965</v>
      </c>
      <c r="C181" s="6" t="s">
        <v>966</v>
      </c>
      <c r="D181" s="6" t="s">
        <v>967</v>
      </c>
      <c r="E181" s="6">
        <v>220</v>
      </c>
      <c r="F181" s="6"/>
      <c r="G181" s="7"/>
    </row>
    <row r="182" spans="1:7">
      <c r="A182" s="5">
        <v>182</v>
      </c>
      <c r="B182" s="6" t="s">
        <v>968</v>
      </c>
      <c r="C182" s="6" t="s">
        <v>969</v>
      </c>
      <c r="D182" s="6" t="s">
        <v>58</v>
      </c>
      <c r="E182" s="8">
        <v>1030</v>
      </c>
      <c r="F182" s="6"/>
      <c r="G182" s="7"/>
    </row>
    <row r="183" spans="1:7">
      <c r="A183" s="5">
        <v>183</v>
      </c>
      <c r="B183" s="6" t="s">
        <v>970</v>
      </c>
      <c r="C183" s="6" t="s">
        <v>971</v>
      </c>
      <c r="D183" s="6" t="s">
        <v>200</v>
      </c>
      <c r="E183" s="6">
        <v>2</v>
      </c>
      <c r="F183" s="6"/>
      <c r="G183" s="7"/>
    </row>
    <row r="184" spans="1:7">
      <c r="A184" s="5">
        <v>184</v>
      </c>
      <c r="B184" s="6" t="s">
        <v>972</v>
      </c>
      <c r="C184" s="6" t="s">
        <v>973</v>
      </c>
      <c r="D184" s="6" t="s">
        <v>133</v>
      </c>
      <c r="E184" s="6">
        <v>673</v>
      </c>
      <c r="F184" s="6"/>
      <c r="G184" s="7"/>
    </row>
    <row r="185" spans="1:7">
      <c r="A185" s="5">
        <v>185</v>
      </c>
      <c r="B185" s="6" t="s">
        <v>974</v>
      </c>
      <c r="C185" s="6" t="s">
        <v>975</v>
      </c>
      <c r="D185" s="6" t="s">
        <v>51</v>
      </c>
      <c r="E185" s="6">
        <v>229</v>
      </c>
      <c r="F185" s="6"/>
      <c r="G185" s="7"/>
    </row>
    <row r="186" spans="1:7">
      <c r="A186" s="5">
        <v>186</v>
      </c>
      <c r="B186" s="6" t="s">
        <v>976</v>
      </c>
      <c r="C186" s="6" t="s">
        <v>977</v>
      </c>
      <c r="D186" s="6" t="s">
        <v>978</v>
      </c>
      <c r="E186" s="6">
        <v>87</v>
      </c>
      <c r="F186" s="6"/>
      <c r="G186" s="7"/>
    </row>
    <row r="187" spans="1:7">
      <c r="A187" s="5">
        <v>187</v>
      </c>
      <c r="B187" s="6" t="s">
        <v>979</v>
      </c>
      <c r="C187" s="6" t="s">
        <v>980</v>
      </c>
      <c r="D187" s="6" t="s">
        <v>68</v>
      </c>
      <c r="E187" s="8">
        <v>1937</v>
      </c>
      <c r="F187" s="6"/>
      <c r="G187" s="7"/>
    </row>
    <row r="188" spans="1:7">
      <c r="A188" s="5">
        <v>188</v>
      </c>
      <c r="B188" s="6" t="s">
        <v>981</v>
      </c>
      <c r="C188" s="6" t="s">
        <v>982</v>
      </c>
      <c r="D188" s="6" t="s">
        <v>91</v>
      </c>
      <c r="E188" s="6">
        <v>881</v>
      </c>
      <c r="F188" s="6"/>
      <c r="G188" s="7"/>
    </row>
    <row r="189" spans="1:7">
      <c r="A189" s="5">
        <v>189</v>
      </c>
      <c r="B189" s="6" t="s">
        <v>983</v>
      </c>
      <c r="C189" s="6" t="s">
        <v>984</v>
      </c>
      <c r="D189" s="6" t="s">
        <v>83</v>
      </c>
      <c r="E189" s="8">
        <v>14344</v>
      </c>
      <c r="F189" s="6"/>
      <c r="G189" s="7"/>
    </row>
    <row r="190" spans="1:7">
      <c r="A190" s="5">
        <v>190</v>
      </c>
      <c r="B190" s="6" t="s">
        <v>985</v>
      </c>
      <c r="C190" s="6" t="s">
        <v>986</v>
      </c>
      <c r="D190" s="6" t="s">
        <v>142</v>
      </c>
      <c r="E190" s="8">
        <v>1188</v>
      </c>
      <c r="F190" s="6"/>
      <c r="G190" s="7"/>
    </row>
    <row r="191" spans="1:7">
      <c r="A191" s="5">
        <v>191</v>
      </c>
      <c r="B191" s="6" t="s">
        <v>987</v>
      </c>
      <c r="C191" s="6" t="s">
        <v>988</v>
      </c>
      <c r="D191" s="6" t="s">
        <v>78</v>
      </c>
      <c r="E191" s="8">
        <v>3216</v>
      </c>
      <c r="F191" s="6"/>
      <c r="G191" s="7"/>
    </row>
    <row r="192" spans="1:7">
      <c r="A192" s="5">
        <v>192</v>
      </c>
      <c r="B192" s="6" t="s">
        <v>989</v>
      </c>
      <c r="C192" s="6" t="s">
        <v>990</v>
      </c>
      <c r="D192" s="6" t="s">
        <v>196</v>
      </c>
      <c r="E192" s="6">
        <v>59</v>
      </c>
      <c r="F192" s="6"/>
      <c r="G192" s="7"/>
    </row>
    <row r="193" spans="1:7">
      <c r="A193" s="5">
        <v>193</v>
      </c>
      <c r="B193" s="6" t="s">
        <v>991</v>
      </c>
      <c r="C193" s="6" t="s">
        <v>992</v>
      </c>
      <c r="D193" s="6" t="s">
        <v>145</v>
      </c>
      <c r="E193" s="6">
        <v>10</v>
      </c>
      <c r="F193" s="6"/>
      <c r="G193" s="7"/>
    </row>
    <row r="194" spans="1:7">
      <c r="A194" s="5">
        <v>194</v>
      </c>
      <c r="B194" s="6" t="s">
        <v>993</v>
      </c>
      <c r="C194" s="6" t="s">
        <v>994</v>
      </c>
      <c r="D194" s="6" t="s">
        <v>162</v>
      </c>
      <c r="E194" s="8">
        <v>4118</v>
      </c>
      <c r="F194" s="6"/>
      <c r="G194" s="7"/>
    </row>
    <row r="195" spans="1:7">
      <c r="A195" s="5">
        <v>195</v>
      </c>
      <c r="B195" s="6" t="s">
        <v>995</v>
      </c>
      <c r="C195" s="6" t="s">
        <v>996</v>
      </c>
      <c r="D195" s="6" t="s">
        <v>46</v>
      </c>
      <c r="E195" s="6">
        <v>985</v>
      </c>
      <c r="F195" s="6"/>
      <c r="G195" s="7"/>
    </row>
    <row r="196" spans="1:7">
      <c r="A196" s="5">
        <v>196</v>
      </c>
      <c r="B196" s="6" t="s">
        <v>997</v>
      </c>
      <c r="C196" s="6" t="s">
        <v>998</v>
      </c>
      <c r="D196" s="6" t="s">
        <v>60</v>
      </c>
      <c r="E196" s="6">
        <v>570</v>
      </c>
      <c r="F196" s="6"/>
      <c r="G196" s="7"/>
    </row>
    <row r="197" ht="27" spans="1:7">
      <c r="A197" s="5">
        <v>197</v>
      </c>
      <c r="B197" s="6" t="s">
        <v>999</v>
      </c>
      <c r="C197" s="6" t="s">
        <v>1000</v>
      </c>
      <c r="D197" s="6" t="s">
        <v>1001</v>
      </c>
      <c r="E197" s="6">
        <v>0</v>
      </c>
      <c r="F197" s="6"/>
      <c r="G197" s="7"/>
    </row>
    <row r="198" spans="1:7">
      <c r="A198" s="5">
        <v>198</v>
      </c>
      <c r="B198" s="6" t="s">
        <v>1002</v>
      </c>
      <c r="C198" s="6" t="s">
        <v>1003</v>
      </c>
      <c r="D198" s="6" t="s">
        <v>62</v>
      </c>
      <c r="E198" s="6">
        <v>207</v>
      </c>
      <c r="F198" s="6"/>
      <c r="G198" s="7"/>
    </row>
    <row r="199" spans="1:7">
      <c r="A199" s="5">
        <v>199</v>
      </c>
      <c r="B199" s="6" t="s">
        <v>1004</v>
      </c>
      <c r="C199" s="6" t="s">
        <v>1005</v>
      </c>
      <c r="D199" s="6" t="s">
        <v>1006</v>
      </c>
      <c r="E199" s="6">
        <v>0</v>
      </c>
      <c r="F199" s="6"/>
      <c r="G199" s="7"/>
    </row>
    <row r="200" spans="1:7">
      <c r="A200" s="5">
        <v>200</v>
      </c>
      <c r="B200" s="6" t="s">
        <v>1007</v>
      </c>
      <c r="C200" s="6" t="s">
        <v>1008</v>
      </c>
      <c r="D200" s="6" t="s">
        <v>88</v>
      </c>
      <c r="E200" s="6">
        <v>543</v>
      </c>
      <c r="F200" s="6"/>
      <c r="G200" s="7"/>
    </row>
    <row r="201" spans="1:7">
      <c r="A201" s="5">
        <v>201</v>
      </c>
      <c r="B201" s="6" t="s">
        <v>1009</v>
      </c>
      <c r="C201" s="6" t="s">
        <v>1010</v>
      </c>
      <c r="D201" s="6" t="s">
        <v>210</v>
      </c>
      <c r="E201" s="6">
        <v>659</v>
      </c>
      <c r="F201" s="6"/>
      <c r="G201" s="7"/>
    </row>
    <row r="202" spans="1:7">
      <c r="A202" s="5">
        <v>202</v>
      </c>
      <c r="B202" s="6" t="s">
        <v>1011</v>
      </c>
      <c r="C202" s="6" t="s">
        <v>1012</v>
      </c>
      <c r="D202" s="6" t="s">
        <v>81</v>
      </c>
      <c r="E202" s="6">
        <v>3</v>
      </c>
      <c r="F202" s="6"/>
      <c r="G202" s="7"/>
    </row>
    <row r="203" spans="1:7">
      <c r="A203" s="5">
        <v>203</v>
      </c>
      <c r="B203" s="6" t="s">
        <v>1013</v>
      </c>
      <c r="C203" s="6" t="s">
        <v>1014</v>
      </c>
      <c r="D203" s="6" t="s">
        <v>112</v>
      </c>
      <c r="E203" s="8">
        <v>1559</v>
      </c>
      <c r="F203" s="6"/>
      <c r="G203" s="7"/>
    </row>
    <row r="204" spans="1:7">
      <c r="A204" s="5">
        <v>204</v>
      </c>
      <c r="B204" s="6" t="s">
        <v>1015</v>
      </c>
      <c r="C204" s="6" t="s">
        <v>1016</v>
      </c>
      <c r="D204" s="6" t="s">
        <v>172</v>
      </c>
      <c r="E204" s="8">
        <v>1108</v>
      </c>
      <c r="F204" s="6"/>
      <c r="G204" s="7"/>
    </row>
    <row r="205" spans="1:7">
      <c r="A205" s="5">
        <v>205</v>
      </c>
      <c r="B205" s="6" t="s">
        <v>1017</v>
      </c>
      <c r="C205" s="6" t="s">
        <v>1018</v>
      </c>
      <c r="D205" s="6" t="s">
        <v>176</v>
      </c>
      <c r="E205" s="6">
        <v>55</v>
      </c>
      <c r="F205" s="6"/>
      <c r="G205" s="7"/>
    </row>
    <row r="206" spans="1:7">
      <c r="A206" s="5">
        <v>206</v>
      </c>
      <c r="B206" s="6" t="s">
        <v>1019</v>
      </c>
      <c r="C206" s="6" t="s">
        <v>1020</v>
      </c>
      <c r="D206" s="6" t="s">
        <v>205</v>
      </c>
      <c r="E206" s="8">
        <v>1273</v>
      </c>
      <c r="F206" s="6"/>
      <c r="G206" s="7"/>
    </row>
    <row r="207" spans="1:7">
      <c r="A207" s="5">
        <v>207</v>
      </c>
      <c r="B207" s="6" t="s">
        <v>1021</v>
      </c>
      <c r="C207" s="6" t="s">
        <v>1022</v>
      </c>
      <c r="D207" s="6" t="s">
        <v>222</v>
      </c>
      <c r="E207" s="6">
        <v>19</v>
      </c>
      <c r="F207" s="6"/>
      <c r="G207" s="7"/>
    </row>
    <row r="208" spans="1:7">
      <c r="A208" s="5">
        <v>208</v>
      </c>
      <c r="B208" s="6" t="s">
        <v>1023</v>
      </c>
      <c r="C208" s="6" t="s">
        <v>1024</v>
      </c>
      <c r="D208" s="6" t="s">
        <v>182</v>
      </c>
      <c r="E208" s="6">
        <v>615</v>
      </c>
      <c r="F208" s="6"/>
      <c r="G208" s="7"/>
    </row>
    <row r="209" spans="1:7">
      <c r="A209" s="5">
        <v>209</v>
      </c>
      <c r="B209" s="6" t="s">
        <v>1025</v>
      </c>
      <c r="C209" s="6" t="s">
        <v>1026</v>
      </c>
      <c r="D209" s="6" t="s">
        <v>1027</v>
      </c>
      <c r="E209" s="6">
        <v>4</v>
      </c>
      <c r="F209" s="6"/>
      <c r="G209" s="7"/>
    </row>
    <row r="210" spans="1:7">
      <c r="A210" s="5">
        <v>210</v>
      </c>
      <c r="B210" s="6" t="s">
        <v>1028</v>
      </c>
      <c r="C210" s="6" t="s">
        <v>1029</v>
      </c>
      <c r="D210" s="6" t="s">
        <v>231</v>
      </c>
      <c r="E210" s="8">
        <v>1856</v>
      </c>
      <c r="F210" s="6"/>
      <c r="G210" s="7"/>
    </row>
    <row r="211" spans="1:7">
      <c r="A211" s="5">
        <v>211</v>
      </c>
      <c r="B211" s="6" t="s">
        <v>1030</v>
      </c>
      <c r="C211" s="6" t="s">
        <v>1031</v>
      </c>
      <c r="D211" s="6" t="s">
        <v>169</v>
      </c>
      <c r="E211" s="6">
        <v>130</v>
      </c>
      <c r="F211" s="6"/>
      <c r="G211" s="7"/>
    </row>
    <row r="212" spans="1:7">
      <c r="A212" s="5">
        <v>212</v>
      </c>
      <c r="B212" s="6" t="s">
        <v>1032</v>
      </c>
      <c r="C212" s="6" t="s">
        <v>1033</v>
      </c>
      <c r="D212" s="6" t="s">
        <v>1034</v>
      </c>
      <c r="E212" s="6">
        <v>3</v>
      </c>
      <c r="F212" s="6"/>
      <c r="G212" s="7"/>
    </row>
    <row r="213" spans="1:7">
      <c r="A213" s="5">
        <v>213</v>
      </c>
      <c r="B213" s="6" t="s">
        <v>1035</v>
      </c>
      <c r="C213" s="6" t="s">
        <v>1036</v>
      </c>
      <c r="D213" s="6" t="s">
        <v>206</v>
      </c>
      <c r="E213" s="8">
        <v>1450</v>
      </c>
      <c r="F213" s="6"/>
      <c r="G213" s="7"/>
    </row>
    <row r="214" spans="1:7">
      <c r="A214" s="5">
        <v>214</v>
      </c>
      <c r="B214" s="6" t="s">
        <v>1037</v>
      </c>
      <c r="C214" s="6" t="s">
        <v>1038</v>
      </c>
      <c r="D214" s="6" t="s">
        <v>161</v>
      </c>
      <c r="E214" s="6">
        <v>750</v>
      </c>
      <c r="F214" s="6"/>
      <c r="G214" s="7"/>
    </row>
    <row r="215" spans="1:7">
      <c r="A215" s="5">
        <v>215</v>
      </c>
      <c r="B215" s="6" t="s">
        <v>1039</v>
      </c>
      <c r="C215" s="6" t="s">
        <v>1040</v>
      </c>
      <c r="D215" s="6" t="s">
        <v>69</v>
      </c>
      <c r="E215" s="8">
        <v>6815</v>
      </c>
      <c r="F215" s="6"/>
      <c r="G215" s="7"/>
    </row>
    <row r="216" spans="1:7">
      <c r="A216" s="5">
        <v>216</v>
      </c>
      <c r="B216" s="6" t="s">
        <v>1041</v>
      </c>
      <c r="C216" s="6" t="s">
        <v>1042</v>
      </c>
      <c r="D216" s="6" t="s">
        <v>236</v>
      </c>
      <c r="E216" s="6">
        <v>867</v>
      </c>
      <c r="F216" s="6"/>
      <c r="G216" s="7"/>
    </row>
    <row r="217" spans="1:7">
      <c r="A217" s="5">
        <v>217</v>
      </c>
      <c r="B217" s="6" t="s">
        <v>1043</v>
      </c>
      <c r="C217" s="6" t="s">
        <v>1044</v>
      </c>
      <c r="D217" s="6" t="s">
        <v>1045</v>
      </c>
      <c r="E217" s="6">
        <v>0</v>
      </c>
      <c r="F217" s="6"/>
      <c r="G217" s="7"/>
    </row>
    <row r="218" spans="1:7">
      <c r="A218" s="5">
        <v>218</v>
      </c>
      <c r="B218" s="6" t="s">
        <v>1046</v>
      </c>
      <c r="C218" s="6" t="s">
        <v>1047</v>
      </c>
      <c r="D218" s="6" t="s">
        <v>239</v>
      </c>
      <c r="E218" s="6">
        <v>121</v>
      </c>
      <c r="F218" s="6"/>
      <c r="G218" s="7"/>
    </row>
    <row r="219" spans="1:7">
      <c r="A219" s="5">
        <v>219</v>
      </c>
      <c r="B219" s="6" t="s">
        <v>1048</v>
      </c>
      <c r="C219" s="6" t="s">
        <v>1049</v>
      </c>
      <c r="D219" s="6" t="s">
        <v>237</v>
      </c>
      <c r="E219" s="6">
        <v>544</v>
      </c>
      <c r="F219" s="6"/>
      <c r="G219" s="7"/>
    </row>
    <row r="220" spans="1:7">
      <c r="A220" s="5">
        <v>220</v>
      </c>
      <c r="B220" s="6" t="s">
        <v>1050</v>
      </c>
      <c r="C220" s="6" t="s">
        <v>1051</v>
      </c>
      <c r="D220" s="6" t="s">
        <v>118</v>
      </c>
      <c r="E220" s="8">
        <v>1138</v>
      </c>
      <c r="F220" s="6"/>
      <c r="G220" s="7"/>
    </row>
    <row r="221" spans="1:7">
      <c r="A221" s="5">
        <v>221</v>
      </c>
      <c r="B221" s="6" t="s">
        <v>1052</v>
      </c>
      <c r="C221" s="6" t="s">
        <v>1053</v>
      </c>
      <c r="D221" s="6" t="s">
        <v>192</v>
      </c>
      <c r="E221" s="6">
        <v>11</v>
      </c>
      <c r="F221" s="6"/>
      <c r="G221" s="7"/>
    </row>
    <row r="222" spans="1:7">
      <c r="A222" s="5">
        <v>222</v>
      </c>
      <c r="B222" s="6" t="s">
        <v>1054</v>
      </c>
      <c r="C222" s="6" t="s">
        <v>1055</v>
      </c>
      <c r="D222" s="6" t="s">
        <v>121</v>
      </c>
      <c r="E222" s="8">
        <v>7962</v>
      </c>
      <c r="F222" s="6"/>
      <c r="G222" s="7"/>
    </row>
    <row r="223" spans="1:7">
      <c r="A223" s="5">
        <v>223</v>
      </c>
      <c r="B223" s="6" t="s">
        <v>1056</v>
      </c>
      <c r="C223" s="6" t="s">
        <v>1057</v>
      </c>
      <c r="D223" s="6" t="s">
        <v>1058</v>
      </c>
      <c r="E223" s="6">
        <v>136</v>
      </c>
      <c r="F223" s="6"/>
      <c r="G223" s="7"/>
    </row>
    <row r="224" spans="1:7">
      <c r="A224" s="5">
        <v>224</v>
      </c>
      <c r="B224" s="6" t="s">
        <v>1059</v>
      </c>
      <c r="C224" s="6" t="s">
        <v>1060</v>
      </c>
      <c r="D224" s="6" t="s">
        <v>546</v>
      </c>
      <c r="E224" s="6">
        <v>1</v>
      </c>
      <c r="F224" s="6"/>
      <c r="G224" s="7"/>
    </row>
    <row r="225" spans="1:7">
      <c r="A225" s="5">
        <v>225</v>
      </c>
      <c r="B225" s="6" t="s">
        <v>1061</v>
      </c>
      <c r="C225" s="6" t="s">
        <v>1062</v>
      </c>
      <c r="D225" s="6" t="s">
        <v>1063</v>
      </c>
      <c r="E225" s="8">
        <v>2340</v>
      </c>
      <c r="F225" s="6"/>
      <c r="G225" s="7"/>
    </row>
    <row r="226" spans="1:7">
      <c r="A226" s="5">
        <v>226</v>
      </c>
      <c r="B226" s="6" t="s">
        <v>1064</v>
      </c>
      <c r="C226" s="6" t="s">
        <v>1065</v>
      </c>
      <c r="D226" s="6" t="s">
        <v>168</v>
      </c>
      <c r="E226" s="8">
        <v>5516</v>
      </c>
      <c r="F226" s="6"/>
      <c r="G226" s="7"/>
    </row>
    <row r="227" spans="1:7">
      <c r="A227" s="5">
        <v>227</v>
      </c>
      <c r="B227" s="6" t="s">
        <v>1066</v>
      </c>
      <c r="C227" s="6" t="s">
        <v>1067</v>
      </c>
      <c r="D227" s="6" t="s">
        <v>150</v>
      </c>
      <c r="E227" s="8">
        <v>4462</v>
      </c>
      <c r="F227" s="6"/>
      <c r="G227" s="7"/>
    </row>
    <row r="228" spans="1:7">
      <c r="A228" s="5">
        <v>228</v>
      </c>
      <c r="B228" s="6" t="s">
        <v>1068</v>
      </c>
      <c r="C228" s="6" t="s">
        <v>1069</v>
      </c>
      <c r="D228" s="6" t="s">
        <v>212</v>
      </c>
      <c r="E228" s="8">
        <v>4032</v>
      </c>
      <c r="F228" s="6"/>
      <c r="G228" s="7"/>
    </row>
    <row r="229" spans="1:7">
      <c r="A229" s="5">
        <v>229</v>
      </c>
      <c r="B229" s="6" t="s">
        <v>1070</v>
      </c>
      <c r="C229" s="6" t="s">
        <v>1071</v>
      </c>
      <c r="D229" s="6" t="s">
        <v>1072</v>
      </c>
      <c r="E229" s="6">
        <v>0</v>
      </c>
      <c r="F229" s="6"/>
      <c r="G229" s="7"/>
    </row>
    <row r="230" spans="1:7">
      <c r="A230" s="5">
        <v>230</v>
      </c>
      <c r="B230" s="6" t="s">
        <v>1073</v>
      </c>
      <c r="C230" s="6" t="s">
        <v>554</v>
      </c>
      <c r="D230" s="6" t="s">
        <v>40</v>
      </c>
      <c r="E230" s="8">
        <v>32412</v>
      </c>
      <c r="F230" s="6"/>
      <c r="G230" s="7" t="s">
        <v>602</v>
      </c>
    </row>
    <row r="231" spans="1:7">
      <c r="A231" s="5">
        <v>231</v>
      </c>
      <c r="B231" s="6" t="s">
        <v>1074</v>
      </c>
      <c r="C231" s="6" t="s">
        <v>1075</v>
      </c>
      <c r="D231" s="6" t="s">
        <v>137</v>
      </c>
      <c r="E231" s="6">
        <v>344</v>
      </c>
      <c r="F231" s="6"/>
      <c r="G231" s="7"/>
    </row>
    <row r="232" spans="1:7">
      <c r="A232" s="5">
        <v>232</v>
      </c>
      <c r="B232" s="6" t="s">
        <v>1076</v>
      </c>
      <c r="C232" s="6" t="s">
        <v>1077</v>
      </c>
      <c r="D232" s="6" t="s">
        <v>138</v>
      </c>
      <c r="E232" s="8">
        <v>3030</v>
      </c>
      <c r="F232" s="6"/>
      <c r="G232" s="7"/>
    </row>
    <row r="233" spans="1:7">
      <c r="A233" s="5">
        <v>233</v>
      </c>
      <c r="B233" s="6" t="s">
        <v>1078</v>
      </c>
      <c r="C233" s="6" t="s">
        <v>1079</v>
      </c>
      <c r="D233" s="6" t="s">
        <v>178</v>
      </c>
      <c r="E233" s="6">
        <v>0</v>
      </c>
      <c r="F233" s="6"/>
      <c r="G233" s="7"/>
    </row>
    <row r="234" spans="1:7">
      <c r="A234" s="5">
        <v>234</v>
      </c>
      <c r="B234" s="6" t="s">
        <v>1080</v>
      </c>
      <c r="C234" s="6" t="s">
        <v>1081</v>
      </c>
      <c r="D234" s="6" t="s">
        <v>158</v>
      </c>
      <c r="E234" s="6">
        <v>11</v>
      </c>
      <c r="F234" s="6"/>
      <c r="G234" s="7"/>
    </row>
    <row r="235" spans="1:7">
      <c r="A235" s="5">
        <v>235</v>
      </c>
      <c r="B235" s="6" t="s">
        <v>1082</v>
      </c>
      <c r="C235" s="6" t="s">
        <v>1083</v>
      </c>
      <c r="D235" s="6" t="s">
        <v>122</v>
      </c>
      <c r="E235" s="8">
        <v>3152</v>
      </c>
      <c r="F235" s="6"/>
      <c r="G235" s="7"/>
    </row>
    <row r="236" spans="1:7">
      <c r="A236" s="5">
        <v>236</v>
      </c>
      <c r="B236" s="6" t="s">
        <v>1084</v>
      </c>
      <c r="C236" s="6" t="s">
        <v>1085</v>
      </c>
      <c r="D236" s="6" t="s">
        <v>1086</v>
      </c>
      <c r="E236" s="6">
        <v>3</v>
      </c>
      <c r="F236" s="6"/>
      <c r="G236" s="7"/>
    </row>
    <row r="237" spans="1:7">
      <c r="A237" s="5">
        <v>237</v>
      </c>
      <c r="B237" s="6" t="s">
        <v>1087</v>
      </c>
      <c r="C237" s="6" t="s">
        <v>1088</v>
      </c>
      <c r="D237" s="6" t="s">
        <v>1089</v>
      </c>
      <c r="E237" s="6">
        <v>11</v>
      </c>
      <c r="F237" s="6"/>
      <c r="G237" s="7"/>
    </row>
    <row r="238" spans="1:7">
      <c r="A238" s="5">
        <v>238</v>
      </c>
      <c r="B238" s="6" t="s">
        <v>1090</v>
      </c>
      <c r="C238" s="6" t="s">
        <v>1091</v>
      </c>
      <c r="D238" s="6" t="s">
        <v>89</v>
      </c>
      <c r="E238" s="8">
        <v>9444</v>
      </c>
      <c r="F238" s="6"/>
      <c r="G238" s="7"/>
    </row>
    <row r="239" spans="1:7">
      <c r="A239" s="5">
        <v>239</v>
      </c>
      <c r="B239" s="6" t="s">
        <v>1092</v>
      </c>
      <c r="C239" s="6" t="s">
        <v>1093</v>
      </c>
      <c r="D239" s="6" t="s">
        <v>197</v>
      </c>
      <c r="E239" s="6">
        <v>27</v>
      </c>
      <c r="F239" s="6"/>
      <c r="G239" s="7"/>
    </row>
    <row r="240" spans="1:7">
      <c r="A240" s="5">
        <v>240</v>
      </c>
      <c r="B240" s="6" t="s">
        <v>1094</v>
      </c>
      <c r="C240" s="6" t="s">
        <v>1095</v>
      </c>
      <c r="D240" s="6" t="s">
        <v>1096</v>
      </c>
      <c r="E240" s="6">
        <v>1</v>
      </c>
      <c r="F240" s="6"/>
      <c r="G240" s="7"/>
    </row>
    <row r="241" spans="1:7">
      <c r="A241" s="5">
        <v>241</v>
      </c>
      <c r="B241" s="6" t="s">
        <v>1097</v>
      </c>
      <c r="C241" s="6" t="s">
        <v>1098</v>
      </c>
      <c r="D241" s="6" t="s">
        <v>194</v>
      </c>
      <c r="E241" s="6">
        <v>19</v>
      </c>
      <c r="F241" s="6"/>
      <c r="G241" s="7"/>
    </row>
    <row r="242" spans="1:7">
      <c r="A242" s="5">
        <v>242</v>
      </c>
      <c r="B242" s="6" t="s">
        <v>1099</v>
      </c>
      <c r="C242" s="6" t="s">
        <v>1100</v>
      </c>
      <c r="D242" s="6" t="s">
        <v>232</v>
      </c>
      <c r="E242" s="8">
        <v>2748</v>
      </c>
      <c r="F242" s="6"/>
      <c r="G242" s="7"/>
    </row>
    <row r="243" spans="1:7">
      <c r="A243" s="5">
        <v>243</v>
      </c>
      <c r="B243" s="6" t="s">
        <v>1101</v>
      </c>
      <c r="C243" s="6" t="s">
        <v>1102</v>
      </c>
      <c r="D243" s="6" t="s">
        <v>1103</v>
      </c>
      <c r="E243" s="6">
        <v>25</v>
      </c>
      <c r="F243" s="6"/>
      <c r="G243" s="7"/>
    </row>
    <row r="244" spans="1:7">
      <c r="A244" s="5">
        <v>244</v>
      </c>
      <c r="B244" s="6" t="s">
        <v>1104</v>
      </c>
      <c r="C244" s="6" t="s">
        <v>1105</v>
      </c>
      <c r="D244" s="6" t="s">
        <v>87</v>
      </c>
      <c r="E244" s="8">
        <v>5498</v>
      </c>
      <c r="F244" s="6"/>
      <c r="G244" s="7"/>
    </row>
    <row r="245" spans="1:7">
      <c r="A245" s="5">
        <v>245</v>
      </c>
      <c r="B245" s="6" t="s">
        <v>1106</v>
      </c>
      <c r="C245" s="6" t="s">
        <v>1107</v>
      </c>
      <c r="D245" s="6" t="s">
        <v>214</v>
      </c>
      <c r="E245" s="8">
        <v>1672</v>
      </c>
      <c r="F245" s="6"/>
      <c r="G245" s="7"/>
    </row>
    <row r="246" spans="1:7">
      <c r="A246" s="5">
        <v>246</v>
      </c>
      <c r="B246" s="6" t="s">
        <v>1108</v>
      </c>
      <c r="C246" s="6" t="s">
        <v>1109</v>
      </c>
      <c r="D246" s="6" t="s">
        <v>228</v>
      </c>
      <c r="E246" s="8">
        <v>1597</v>
      </c>
      <c r="F246" s="9"/>
      <c r="G246" s="1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4"/>
  <sheetViews>
    <sheetView workbookViewId="0">
      <selection activeCell="F18" sqref="F18"/>
    </sheetView>
  </sheetViews>
  <sheetFormatPr defaultColWidth="9.02654867256637" defaultRowHeight="13.5"/>
  <cols>
    <col min="6" max="7" width="13.681415929203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1110</v>
      </c>
      <c r="G1" t="s">
        <v>1111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>
      <c r="A2" s="1">
        <v>71</v>
      </c>
      <c r="B2" s="1" t="s">
        <v>32</v>
      </c>
      <c r="C2" s="1" t="str">
        <f>VLOOKUP(D2,Sheet2!A:B,2,FALSE)</f>
        <v>ITA</v>
      </c>
      <c r="D2" s="1" t="s">
        <v>33</v>
      </c>
      <c r="E2" s="3">
        <f>VLOOKUP(C2,Sheet2!B:C,2,0)/1000</f>
        <v>60431.283</v>
      </c>
      <c r="F2" s="4">
        <f>3*(G2/MAX(G$2:G$14))+2*(H2/MAX(H$2:H$14))+5*(I2/MAX(I$2:I$14))</f>
        <v>5.72534953137612</v>
      </c>
      <c r="G2" s="4">
        <f>(I2-AD2)/AD2</f>
        <v>3.1480372588157</v>
      </c>
      <c r="H2" s="3">
        <v>128200</v>
      </c>
      <c r="I2" s="1">
        <v>24938</v>
      </c>
      <c r="J2" s="1">
        <v>3086</v>
      </c>
      <c r="K2" s="1">
        <v>2368</v>
      </c>
      <c r="L2" s="1">
        <v>21157</v>
      </c>
      <c r="M2" s="1">
        <v>1439</v>
      </c>
      <c r="N2" s="1">
        <v>1441</v>
      </c>
      <c r="O2" s="1">
        <v>15385</v>
      </c>
      <c r="P2" s="1">
        <v>1543</v>
      </c>
      <c r="Q2" s="1">
        <v>1245</v>
      </c>
      <c r="R2" s="1">
        <v>12462</v>
      </c>
      <c r="S2" s="1">
        <v>1045</v>
      </c>
      <c r="T2" s="1">
        <v>827</v>
      </c>
      <c r="U2" s="1">
        <v>10283</v>
      </c>
      <c r="V2" s="1">
        <v>1004</v>
      </c>
      <c r="W2" s="1">
        <v>631</v>
      </c>
      <c r="X2" s="1">
        <v>9220</v>
      </c>
      <c r="Y2" s="1">
        <v>724</v>
      </c>
      <c r="Z2" s="1">
        <v>463</v>
      </c>
      <c r="AA2" s="1">
        <v>7424</v>
      </c>
      <c r="AB2" s="1">
        <v>622</v>
      </c>
      <c r="AC2" s="1">
        <v>366</v>
      </c>
      <c r="AD2" s="1">
        <v>6012</v>
      </c>
      <c r="AE2" s="1">
        <v>589</v>
      </c>
      <c r="AF2" s="1">
        <v>233</v>
      </c>
    </row>
    <row r="3" spans="1:32">
      <c r="A3" s="1">
        <v>3</v>
      </c>
      <c r="B3" s="1" t="s">
        <v>30</v>
      </c>
      <c r="C3" s="1" t="str">
        <f>VLOOKUP(D3,Sheet2!A:B,2,FALSE)</f>
        <v>IRN</v>
      </c>
      <c r="D3" s="1" t="s">
        <v>34</v>
      </c>
      <c r="E3" s="3">
        <f>VLOOKUP(C3,Sheet2!B:C,2,0)/1000</f>
        <v>81800.269</v>
      </c>
      <c r="F3" s="4">
        <f t="shared" ref="F3:F14" si="0">3*(G3/MAX(G$2:G$14))+2*(H3/MAX(H$2:H$14))+5*(I3/MAX(I$2:I$14))</f>
        <v>3.28231191045824</v>
      </c>
      <c r="G3" s="4">
        <f t="shared" ref="G3:G14" si="1">(I3-AD3)/AD3</f>
        <v>1.28312519037466</v>
      </c>
      <c r="H3" s="3">
        <v>4000</v>
      </c>
      <c r="I3" s="1">
        <v>14991</v>
      </c>
      <c r="J3" s="1">
        <v>4996</v>
      </c>
      <c r="K3" s="1">
        <v>853</v>
      </c>
      <c r="L3" s="1">
        <v>12729</v>
      </c>
      <c r="M3" s="1">
        <v>4339</v>
      </c>
      <c r="N3" s="1">
        <v>611</v>
      </c>
      <c r="O3" s="1">
        <v>11364</v>
      </c>
      <c r="P3" s="1">
        <v>3276</v>
      </c>
      <c r="Q3" s="1">
        <v>514</v>
      </c>
      <c r="R3" s="1">
        <v>10075</v>
      </c>
      <c r="S3" s="1">
        <v>3276</v>
      </c>
      <c r="T3" s="1">
        <v>429</v>
      </c>
      <c r="U3" s="1">
        <v>9000</v>
      </c>
      <c r="V3" s="1">
        <v>2959</v>
      </c>
      <c r="W3" s="1">
        <v>354</v>
      </c>
      <c r="X3" s="1">
        <v>8042</v>
      </c>
      <c r="Y3" s="1">
        <v>2731</v>
      </c>
      <c r="Z3" s="1">
        <v>291</v>
      </c>
      <c r="AA3" s="1">
        <v>7161</v>
      </c>
      <c r="AB3" s="1">
        <v>2394</v>
      </c>
      <c r="AC3" s="1">
        <v>237</v>
      </c>
      <c r="AD3" s="1">
        <v>6566</v>
      </c>
      <c r="AE3" s="1">
        <v>2132</v>
      </c>
      <c r="AF3" s="1">
        <v>194</v>
      </c>
    </row>
    <row r="4" spans="1:32">
      <c r="A4" s="1">
        <v>73</v>
      </c>
      <c r="B4" s="1" t="s">
        <v>32</v>
      </c>
      <c r="C4" s="1" t="str">
        <f>VLOOKUP(D4,Sheet2!A:B,2,FALSE)</f>
        <v>ESP</v>
      </c>
      <c r="D4" s="1" t="s">
        <v>35</v>
      </c>
      <c r="E4" s="3">
        <f>VLOOKUP(C4,Sheet2!B:C,2,0)/1000</f>
        <v>46723.749</v>
      </c>
      <c r="F4" s="4">
        <f t="shared" si="0"/>
        <v>4.92148388601563</v>
      </c>
      <c r="G4" s="4">
        <f t="shared" si="1"/>
        <v>13.9934747145188</v>
      </c>
      <c r="H4" s="3">
        <v>200000</v>
      </c>
      <c r="I4" s="1">
        <v>9191</v>
      </c>
      <c r="J4" s="1">
        <v>571</v>
      </c>
      <c r="K4" s="1">
        <v>309</v>
      </c>
      <c r="L4" s="1">
        <v>6043</v>
      </c>
      <c r="M4" s="1">
        <v>517</v>
      </c>
      <c r="N4" s="1">
        <v>191</v>
      </c>
      <c r="O4" s="1">
        <v>4209</v>
      </c>
      <c r="P4" s="1">
        <v>189</v>
      </c>
      <c r="Q4" s="1">
        <v>120</v>
      </c>
      <c r="R4" s="1">
        <v>2968</v>
      </c>
      <c r="S4" s="1">
        <v>183</v>
      </c>
      <c r="T4" s="1">
        <v>64</v>
      </c>
      <c r="U4" s="1">
        <v>2174</v>
      </c>
      <c r="V4" s="1">
        <v>183</v>
      </c>
      <c r="W4" s="1">
        <v>49</v>
      </c>
      <c r="X4" s="1">
        <v>1648</v>
      </c>
      <c r="Y4" s="1">
        <v>32</v>
      </c>
      <c r="Z4" s="1">
        <v>35</v>
      </c>
      <c r="AA4" s="1">
        <v>1046</v>
      </c>
      <c r="AB4" s="1">
        <v>32</v>
      </c>
      <c r="AC4" s="1">
        <v>26</v>
      </c>
      <c r="AD4" s="1">
        <v>613</v>
      </c>
      <c r="AE4" s="1">
        <v>30</v>
      </c>
      <c r="AF4" s="1">
        <v>17</v>
      </c>
    </row>
    <row r="5" spans="1:32">
      <c r="A5" s="1">
        <v>38</v>
      </c>
      <c r="B5" s="1" t="s">
        <v>30</v>
      </c>
      <c r="C5" s="1" t="str">
        <f>VLOOKUP(D5,Sheet2!A:B,2,FALSE)</f>
        <v>KOR</v>
      </c>
      <c r="D5" s="1" t="s">
        <v>36</v>
      </c>
      <c r="E5" s="3">
        <f>VLOOKUP(C5,Sheet2!B:C,2,0)/1000</f>
        <v>51635.256</v>
      </c>
      <c r="F5" s="4">
        <f t="shared" si="0"/>
        <v>2.0996952705784</v>
      </c>
      <c r="G5" s="4">
        <f t="shared" si="1"/>
        <v>0.12621359223301</v>
      </c>
      <c r="H5" s="3">
        <v>1070566</v>
      </c>
      <c r="I5" s="1">
        <v>8236</v>
      </c>
      <c r="J5" s="1">
        <v>1137</v>
      </c>
      <c r="K5" s="1">
        <v>77</v>
      </c>
      <c r="L5" s="1">
        <v>8086</v>
      </c>
      <c r="M5" s="1">
        <v>714</v>
      </c>
      <c r="N5" s="1">
        <v>72</v>
      </c>
      <c r="O5" s="1">
        <v>7979</v>
      </c>
      <c r="P5" s="1">
        <v>510</v>
      </c>
      <c r="Q5" s="1">
        <v>72</v>
      </c>
      <c r="R5" s="1">
        <v>7869</v>
      </c>
      <c r="S5" s="1">
        <v>333</v>
      </c>
      <c r="T5" s="1">
        <v>66</v>
      </c>
      <c r="U5" s="1">
        <v>7755</v>
      </c>
      <c r="V5" s="1">
        <v>288</v>
      </c>
      <c r="W5" s="1">
        <v>65</v>
      </c>
      <c r="X5" s="1">
        <v>7515</v>
      </c>
      <c r="Y5" s="1">
        <v>247</v>
      </c>
      <c r="Z5" s="1">
        <v>65</v>
      </c>
      <c r="AA5" s="1">
        <v>7478</v>
      </c>
      <c r="AB5" s="1">
        <v>166</v>
      </c>
      <c r="AC5" s="1">
        <v>53</v>
      </c>
      <c r="AD5" s="1">
        <v>7313</v>
      </c>
      <c r="AE5" s="1">
        <v>130</v>
      </c>
      <c r="AF5" s="1">
        <v>50</v>
      </c>
    </row>
    <row r="6" spans="1:32">
      <c r="A6" s="1">
        <v>75</v>
      </c>
      <c r="B6" s="1" t="s">
        <v>32</v>
      </c>
      <c r="C6" s="1" t="str">
        <f>VLOOKUP(D6,Sheet2!A:B,2,FALSE)</f>
        <v>DEU</v>
      </c>
      <c r="D6" s="1" t="s">
        <v>37</v>
      </c>
      <c r="E6" s="3">
        <f>VLOOKUP(C6,Sheet2!B:C,2,0)/1000</f>
        <v>82927.922</v>
      </c>
      <c r="F6" s="4">
        <f t="shared" si="0"/>
        <v>2.52044806059042</v>
      </c>
      <c r="G6" s="4">
        <f t="shared" si="1"/>
        <v>5.98583234946871</v>
      </c>
      <c r="H6" s="3">
        <v>129150</v>
      </c>
      <c r="I6" s="1">
        <v>5917</v>
      </c>
      <c r="J6" s="1">
        <v>49</v>
      </c>
      <c r="K6" s="1">
        <v>13</v>
      </c>
      <c r="L6" s="1">
        <v>3718</v>
      </c>
      <c r="M6" s="1">
        <v>46</v>
      </c>
      <c r="N6" s="1">
        <v>8</v>
      </c>
      <c r="O6" s="1">
        <v>3117</v>
      </c>
      <c r="P6" s="1">
        <v>27</v>
      </c>
      <c r="Q6" s="1">
        <v>7</v>
      </c>
      <c r="R6" s="1">
        <v>2078</v>
      </c>
      <c r="S6" s="1">
        <v>25</v>
      </c>
      <c r="T6" s="1">
        <v>3</v>
      </c>
      <c r="U6" s="1">
        <v>1565</v>
      </c>
      <c r="V6" s="1">
        <v>18</v>
      </c>
      <c r="W6" s="1">
        <v>3</v>
      </c>
      <c r="X6" s="1">
        <v>1224</v>
      </c>
      <c r="Y6" s="1">
        <v>18</v>
      </c>
      <c r="Z6" s="1">
        <v>2</v>
      </c>
      <c r="AA6" s="1">
        <v>1151</v>
      </c>
      <c r="AB6" s="1">
        <v>18</v>
      </c>
      <c r="AC6" s="1"/>
      <c r="AD6" s="1">
        <v>847</v>
      </c>
      <c r="AE6" s="1">
        <v>18</v>
      </c>
      <c r="AF6" s="1"/>
    </row>
    <row r="7" spans="1:32">
      <c r="A7" s="1">
        <v>55</v>
      </c>
      <c r="B7" s="1" t="s">
        <v>32</v>
      </c>
      <c r="C7" s="1" t="str">
        <f>VLOOKUP(D7,Sheet2!A:B,2,FALSE)</f>
        <v>FRA</v>
      </c>
      <c r="D7" s="1" t="s">
        <v>38</v>
      </c>
      <c r="E7" s="3">
        <f>VLOOKUP(C7,Sheet2!B:C,2,0)/1000</f>
        <v>66987.244</v>
      </c>
      <c r="F7" s="4">
        <f t="shared" si="0"/>
        <v>2.27511000331932</v>
      </c>
      <c r="G7" s="4">
        <f t="shared" si="1"/>
        <v>4.71443624868282</v>
      </c>
      <c r="H7" s="3">
        <v>450000</v>
      </c>
      <c r="I7" s="1">
        <v>5423</v>
      </c>
      <c r="J7" s="1">
        <v>31</v>
      </c>
      <c r="K7" s="1">
        <v>127</v>
      </c>
      <c r="L7" s="1">
        <v>4499</v>
      </c>
      <c r="M7" s="1">
        <v>31</v>
      </c>
      <c r="N7" s="1">
        <v>91</v>
      </c>
      <c r="O7" s="1">
        <v>2876</v>
      </c>
      <c r="P7" s="1">
        <v>12</v>
      </c>
      <c r="Q7" s="1">
        <v>61</v>
      </c>
      <c r="R7" s="1">
        <v>2284</v>
      </c>
      <c r="S7" s="1">
        <v>12</v>
      </c>
      <c r="T7" s="1">
        <v>48</v>
      </c>
      <c r="U7" s="1">
        <v>1784</v>
      </c>
      <c r="V7" s="1">
        <v>12</v>
      </c>
      <c r="W7" s="1">
        <v>33</v>
      </c>
      <c r="X7" s="1">
        <v>1412</v>
      </c>
      <c r="Y7" s="1">
        <v>12</v>
      </c>
      <c r="Z7" s="1">
        <v>30</v>
      </c>
      <c r="AA7" s="1">
        <v>1209</v>
      </c>
      <c r="AB7" s="1">
        <v>12</v>
      </c>
      <c r="AC7" s="1">
        <v>21</v>
      </c>
      <c r="AD7" s="1">
        <v>949</v>
      </c>
      <c r="AE7" s="1">
        <v>12</v>
      </c>
      <c r="AF7" s="1">
        <v>16</v>
      </c>
    </row>
    <row r="8" spans="1:32">
      <c r="A8" s="1">
        <v>161</v>
      </c>
      <c r="B8" s="1" t="s">
        <v>39</v>
      </c>
      <c r="C8" s="1" t="str">
        <f>VLOOKUP(D8,Sheet2!A:B,2,FALSE)</f>
        <v>USA</v>
      </c>
      <c r="D8" s="1" t="s">
        <v>40</v>
      </c>
      <c r="E8" s="3">
        <f>VLOOKUP(C8,Sheet2!B:C,2,0)/1000</f>
        <v>327167.434</v>
      </c>
      <c r="F8" s="4">
        <f t="shared" si="0"/>
        <v>4.36047383388447</v>
      </c>
      <c r="G8" s="4">
        <f t="shared" si="1"/>
        <v>7.48089887640449</v>
      </c>
      <c r="H8" s="3">
        <v>5081700</v>
      </c>
      <c r="I8" s="1">
        <v>3774</v>
      </c>
      <c r="J8" s="1">
        <v>56</v>
      </c>
      <c r="K8" s="1">
        <v>69</v>
      </c>
      <c r="L8" s="1">
        <v>2329</v>
      </c>
      <c r="M8" s="1">
        <v>41</v>
      </c>
      <c r="N8" s="1">
        <v>50</v>
      </c>
      <c r="O8" s="1">
        <v>1762</v>
      </c>
      <c r="P8" s="1">
        <v>31</v>
      </c>
      <c r="Q8" s="1">
        <v>41</v>
      </c>
      <c r="R8" s="1">
        <v>1336</v>
      </c>
      <c r="S8" s="1">
        <v>15</v>
      </c>
      <c r="T8" s="1">
        <v>38</v>
      </c>
      <c r="U8" s="1">
        <v>1010</v>
      </c>
      <c r="V8" s="1">
        <v>10</v>
      </c>
      <c r="W8" s="1">
        <v>31</v>
      </c>
      <c r="X8" s="1">
        <v>717</v>
      </c>
      <c r="Y8" s="1">
        <v>10</v>
      </c>
      <c r="Z8" s="1">
        <v>26</v>
      </c>
      <c r="AA8" s="1">
        <v>572</v>
      </c>
      <c r="AB8" s="1">
        <v>10</v>
      </c>
      <c r="AC8" s="1">
        <v>22</v>
      </c>
      <c r="AD8" s="1">
        <v>445</v>
      </c>
      <c r="AE8" s="1">
        <v>10</v>
      </c>
      <c r="AF8" s="1">
        <v>19</v>
      </c>
    </row>
    <row r="9" s="2" customFormat="1" spans="1:32">
      <c r="A9" s="1">
        <v>77</v>
      </c>
      <c r="B9" s="1" t="s">
        <v>32</v>
      </c>
      <c r="C9" s="1" t="str">
        <f>VLOOKUP(D9,Sheet2!A:B,2,FALSE)</f>
        <v>CHE</v>
      </c>
      <c r="D9" s="1" t="s">
        <v>41</v>
      </c>
      <c r="E9" s="3">
        <f>VLOOKUP(C9,Sheet2!B:C,2,0)/1000</f>
        <v>8516.543</v>
      </c>
      <c r="F9" s="4">
        <f t="shared" si="0"/>
        <v>1.93624812380108</v>
      </c>
      <c r="G9" s="4">
        <f t="shared" si="1"/>
        <v>6.90035587188612</v>
      </c>
      <c r="H9" s="3">
        <v>30000</v>
      </c>
      <c r="I9" s="1">
        <v>2220</v>
      </c>
      <c r="J9" s="1">
        <v>4</v>
      </c>
      <c r="K9" s="1">
        <v>13</v>
      </c>
      <c r="L9" s="1">
        <v>1139</v>
      </c>
      <c r="M9" s="1">
        <v>4</v>
      </c>
      <c r="N9" s="1">
        <v>11</v>
      </c>
      <c r="O9" s="1">
        <v>1009</v>
      </c>
      <c r="P9" s="1">
        <v>4</v>
      </c>
      <c r="Q9" s="1">
        <v>7</v>
      </c>
      <c r="R9" s="1">
        <v>815</v>
      </c>
      <c r="S9" s="1">
        <v>4</v>
      </c>
      <c r="T9" s="1">
        <v>4</v>
      </c>
      <c r="U9" s="1">
        <v>645</v>
      </c>
      <c r="V9" s="1">
        <v>3</v>
      </c>
      <c r="W9" s="1">
        <v>3</v>
      </c>
      <c r="X9" s="1">
        <v>476</v>
      </c>
      <c r="Y9" s="1">
        <v>3</v>
      </c>
      <c r="Z9" s="1">
        <v>3</v>
      </c>
      <c r="AA9" s="1">
        <v>337</v>
      </c>
      <c r="AB9" s="1">
        <v>3</v>
      </c>
      <c r="AC9" s="1">
        <v>2</v>
      </c>
      <c r="AD9" s="1">
        <v>281</v>
      </c>
      <c r="AE9" s="1">
        <v>3</v>
      </c>
      <c r="AF9" s="1">
        <v>2</v>
      </c>
    </row>
    <row r="10" spans="1:32">
      <c r="A10" s="1">
        <v>57</v>
      </c>
      <c r="B10" s="1" t="s">
        <v>32</v>
      </c>
      <c r="C10" s="1" t="str">
        <f>VLOOKUP(D10,Sheet2!A:B,2,FALSE)</f>
        <v>GBR</v>
      </c>
      <c r="D10" s="1" t="s">
        <v>42</v>
      </c>
      <c r="E10" s="3">
        <f>VLOOKUP(C10,Sheet2!B:C,2,0)/1000</f>
        <v>66488.991</v>
      </c>
      <c r="F10" s="4">
        <f t="shared" si="0"/>
        <v>1.81886318604365</v>
      </c>
      <c r="G10" s="4">
        <f t="shared" si="1"/>
        <v>6.49029126213592</v>
      </c>
      <c r="H10" s="3">
        <v>300000</v>
      </c>
      <c r="I10" s="1">
        <v>1543</v>
      </c>
      <c r="J10" s="1">
        <v>19</v>
      </c>
      <c r="K10" s="1">
        <v>35</v>
      </c>
      <c r="L10" s="1">
        <v>1140</v>
      </c>
      <c r="M10" s="1">
        <v>19</v>
      </c>
      <c r="N10" s="1">
        <v>21</v>
      </c>
      <c r="O10" s="1">
        <v>798</v>
      </c>
      <c r="P10" s="1">
        <v>18</v>
      </c>
      <c r="Q10" s="1">
        <v>10</v>
      </c>
      <c r="R10" s="1">
        <v>590</v>
      </c>
      <c r="S10" s="1">
        <v>18</v>
      </c>
      <c r="T10" s="1">
        <v>10</v>
      </c>
      <c r="U10" s="1">
        <v>456</v>
      </c>
      <c r="V10" s="1">
        <v>18</v>
      </c>
      <c r="W10" s="1">
        <v>6</v>
      </c>
      <c r="X10" s="1">
        <v>321</v>
      </c>
      <c r="Y10" s="1">
        <v>18</v>
      </c>
      <c r="Z10" s="1">
        <v>6</v>
      </c>
      <c r="AA10" s="1">
        <v>319</v>
      </c>
      <c r="AB10" s="1">
        <v>18</v>
      </c>
      <c r="AC10" s="1">
        <v>3</v>
      </c>
      <c r="AD10" s="1">
        <v>206</v>
      </c>
      <c r="AE10" s="1">
        <v>18</v>
      </c>
      <c r="AF10" s="1">
        <v>2</v>
      </c>
    </row>
    <row r="11" spans="1:32">
      <c r="A11" s="1">
        <v>60</v>
      </c>
      <c r="B11" s="1" t="s">
        <v>32</v>
      </c>
      <c r="C11" s="1" t="str">
        <f>VLOOKUP(D11,Sheet2!A:B,2,FALSE)</f>
        <v>NLD</v>
      </c>
      <c r="D11" s="1" t="s">
        <v>43</v>
      </c>
      <c r="E11" s="3">
        <f>VLOOKUP(C11,Sheet2!B:C,2,0)/1000</f>
        <v>17231.017</v>
      </c>
      <c r="F11" s="4">
        <f t="shared" si="0"/>
        <v>1.24360080606764</v>
      </c>
      <c r="G11" s="4">
        <f t="shared" si="1"/>
        <v>4.33207547169811</v>
      </c>
      <c r="H11" s="3">
        <v>80198</v>
      </c>
      <c r="I11" s="1">
        <v>1413</v>
      </c>
      <c r="J11" s="1"/>
      <c r="K11" s="1">
        <v>24</v>
      </c>
      <c r="L11" s="1">
        <v>959</v>
      </c>
      <c r="M11" s="1"/>
      <c r="N11" s="1">
        <v>10</v>
      </c>
      <c r="O11" s="1">
        <v>804</v>
      </c>
      <c r="P11" s="1"/>
      <c r="Q11" s="1">
        <v>10</v>
      </c>
      <c r="R11" s="1">
        <v>614</v>
      </c>
      <c r="S11" s="1"/>
      <c r="T11" s="1">
        <v>5</v>
      </c>
      <c r="U11" s="1">
        <v>503</v>
      </c>
      <c r="V11" s="1"/>
      <c r="W11" s="1">
        <v>5</v>
      </c>
      <c r="X11" s="1">
        <v>382</v>
      </c>
      <c r="Y11" s="1"/>
      <c r="Z11" s="1">
        <v>4</v>
      </c>
      <c r="AA11" s="1">
        <v>321</v>
      </c>
      <c r="AB11" s="1"/>
      <c r="AC11" s="1">
        <v>3</v>
      </c>
      <c r="AD11" s="1">
        <v>265</v>
      </c>
      <c r="AE11" s="1"/>
      <c r="AF11" s="1">
        <v>3</v>
      </c>
    </row>
    <row r="12" spans="1:32">
      <c r="A12" s="1">
        <v>59</v>
      </c>
      <c r="B12" s="1" t="s">
        <v>32</v>
      </c>
      <c r="C12" s="1" t="str">
        <f>VLOOKUP(D12,Sheet2!A:B,2,FALSE)</f>
        <v>NOR</v>
      </c>
      <c r="D12" s="1" t="s">
        <v>44</v>
      </c>
      <c r="E12" s="3">
        <f>VLOOKUP(C12,Sheet2!B:C,2,0)/1000</f>
        <v>5314.336</v>
      </c>
      <c r="F12" s="4">
        <f t="shared" si="0"/>
        <v>1.87135517085554</v>
      </c>
      <c r="G12" s="4">
        <f t="shared" si="1"/>
        <v>7.54421768707483</v>
      </c>
      <c r="H12" s="3">
        <v>5485</v>
      </c>
      <c r="I12" s="1">
        <v>1256</v>
      </c>
      <c r="J12" s="1">
        <v>1</v>
      </c>
      <c r="K12" s="1">
        <v>3</v>
      </c>
      <c r="L12" s="1">
        <v>996</v>
      </c>
      <c r="M12" s="1">
        <v>1</v>
      </c>
      <c r="N12" s="1">
        <v>1</v>
      </c>
      <c r="O12" s="1">
        <v>800</v>
      </c>
      <c r="P12" s="1">
        <v>1</v>
      </c>
      <c r="Q12" s="1">
        <v>1</v>
      </c>
      <c r="R12" s="1">
        <v>703</v>
      </c>
      <c r="S12" s="1">
        <v>1</v>
      </c>
      <c r="T12" s="1"/>
      <c r="U12" s="1">
        <v>400</v>
      </c>
      <c r="V12" s="1">
        <v>1</v>
      </c>
      <c r="W12" s="1"/>
      <c r="X12" s="1">
        <v>227</v>
      </c>
      <c r="Y12" s="1"/>
      <c r="Z12" s="1"/>
      <c r="AA12" s="1">
        <v>176</v>
      </c>
      <c r="AB12" s="1"/>
      <c r="AC12" s="1"/>
      <c r="AD12" s="1">
        <v>147</v>
      </c>
      <c r="AE12" s="1"/>
      <c r="AF12" s="1"/>
    </row>
    <row r="13" spans="1:32">
      <c r="A13" s="1">
        <v>61</v>
      </c>
      <c r="B13" s="1" t="s">
        <v>32</v>
      </c>
      <c r="C13" s="1" t="str">
        <f>VLOOKUP(D13,Sheet2!A:B,2,FALSE)</f>
        <v>BEL</v>
      </c>
      <c r="D13" s="1" t="s">
        <v>45</v>
      </c>
      <c r="E13" s="3">
        <f>VLOOKUP(C13,Sheet2!B:C,2,0)/1000</f>
        <v>11422.068</v>
      </c>
      <c r="F13" s="4">
        <f t="shared" si="0"/>
        <v>1.1689509282476</v>
      </c>
      <c r="G13" s="4">
        <f t="shared" si="1"/>
        <v>4.425</v>
      </c>
      <c r="H13" s="3">
        <v>7000</v>
      </c>
      <c r="I13" s="1">
        <v>1085</v>
      </c>
      <c r="J13" s="1">
        <v>1</v>
      </c>
      <c r="K13" s="1">
        <v>4</v>
      </c>
      <c r="L13" s="1">
        <v>689</v>
      </c>
      <c r="M13" s="1">
        <v>1</v>
      </c>
      <c r="N13" s="1">
        <v>4</v>
      </c>
      <c r="O13" s="1">
        <v>556</v>
      </c>
      <c r="P13" s="1">
        <v>1</v>
      </c>
      <c r="Q13" s="1">
        <v>3</v>
      </c>
      <c r="R13" s="1">
        <v>399</v>
      </c>
      <c r="S13" s="1">
        <v>1</v>
      </c>
      <c r="T13" s="1">
        <v>3</v>
      </c>
      <c r="U13" s="1">
        <v>314</v>
      </c>
      <c r="V13" s="1">
        <v>1</v>
      </c>
      <c r="W13" s="1">
        <v>1</v>
      </c>
      <c r="X13" s="1">
        <v>267</v>
      </c>
      <c r="Y13" s="1">
        <v>1</v>
      </c>
      <c r="Z13" s="1"/>
      <c r="AA13" s="1">
        <v>239</v>
      </c>
      <c r="AB13" s="1">
        <v>1</v>
      </c>
      <c r="AC13" s="1"/>
      <c r="AD13" s="1">
        <v>200</v>
      </c>
      <c r="AE13" s="1">
        <v>1</v>
      </c>
      <c r="AF13" s="1"/>
    </row>
    <row r="14" spans="1:32">
      <c r="A14" s="1">
        <v>63</v>
      </c>
      <c r="B14" s="1" t="s">
        <v>32</v>
      </c>
      <c r="C14" s="1" t="str">
        <f>VLOOKUP(D14,Sheet2!A:B,2,FALSE)</f>
        <v>SWE</v>
      </c>
      <c r="D14" s="1" t="s">
        <v>46</v>
      </c>
      <c r="E14" s="3">
        <f>VLOOKUP(C14,Sheet2!B:C,2,0)/1000</f>
        <v>10183.175</v>
      </c>
      <c r="F14" s="4">
        <f t="shared" si="0"/>
        <v>1.30837907419952</v>
      </c>
      <c r="G14" s="4">
        <f t="shared" si="1"/>
        <v>5.08928571428571</v>
      </c>
      <c r="H14" s="3">
        <v>31000</v>
      </c>
      <c r="I14" s="1">
        <v>1023</v>
      </c>
      <c r="J14" s="1">
        <v>1</v>
      </c>
      <c r="K14" s="1">
        <v>2</v>
      </c>
      <c r="L14" s="1">
        <v>814</v>
      </c>
      <c r="M14" s="1">
        <v>1</v>
      </c>
      <c r="N14" s="1">
        <v>2</v>
      </c>
      <c r="O14" s="1">
        <v>687</v>
      </c>
      <c r="P14" s="1">
        <v>1</v>
      </c>
      <c r="Q14" s="1">
        <v>1</v>
      </c>
      <c r="R14" s="1">
        <v>635</v>
      </c>
      <c r="S14" s="1">
        <v>1</v>
      </c>
      <c r="T14" s="1">
        <v>1</v>
      </c>
      <c r="U14" s="1">
        <v>464</v>
      </c>
      <c r="V14" s="1">
        <v>1</v>
      </c>
      <c r="W14" s="1"/>
      <c r="X14" s="1">
        <v>326</v>
      </c>
      <c r="Y14" s="1"/>
      <c r="Z14" s="1"/>
      <c r="AA14" s="1">
        <v>248</v>
      </c>
      <c r="AB14" s="1"/>
      <c r="AC14" s="1"/>
      <c r="AD14" s="1">
        <v>168</v>
      </c>
      <c r="AE14" s="1"/>
      <c r="AF14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"/>
  <sheetViews>
    <sheetView workbookViewId="0">
      <selection activeCell="A1" sqref="$A1:$XFD1"/>
    </sheetView>
  </sheetViews>
  <sheetFormatPr defaultColWidth="9.02654867256637" defaultRowHeight="13.5"/>
  <sheetData>
    <row r="1" spans="1:30">
      <c r="A1" s="1"/>
      <c r="B1" s="1" t="s">
        <v>30</v>
      </c>
      <c r="C1" s="1"/>
      <c r="D1" s="1" t="s">
        <v>1112</v>
      </c>
      <c r="E1" s="1">
        <v>4</v>
      </c>
      <c r="F1" s="1"/>
      <c r="G1" s="1">
        <v>697</v>
      </c>
      <c r="H1" s="1">
        <v>181</v>
      </c>
      <c r="I1" s="1">
        <v>7</v>
      </c>
      <c r="J1" s="1">
        <v>697</v>
      </c>
      <c r="K1" s="1">
        <v>181</v>
      </c>
      <c r="L1" s="1">
        <v>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administror</dc:creator>
  <cp:lastModifiedBy>轻浮忆年少</cp:lastModifiedBy>
  <dcterms:created xsi:type="dcterms:W3CDTF">2020-03-07T15:06:00Z</dcterms:created>
  <dcterms:modified xsi:type="dcterms:W3CDTF">2020-04-11T18:54:48Z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