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4" activeTab="4"/>
  </bookViews>
  <sheets>
    <sheet name="stat" sheetId="1" r:id="rId1"/>
    <sheet name="firnut" sheetId="2" r:id="rId2"/>
    <sheet name="harenut" sheetId="3" r:id="rId3"/>
    <sheet name="orchisnut" sheetId="6" r:id="rId4"/>
    <sheet name="rocknut" sheetId="7" r:id="rId5"/>
    <sheet name="tinnut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8" l="1"/>
  <c r="E47" i="8"/>
  <c r="C47" i="8"/>
  <c r="D47" i="8" s="1"/>
  <c r="H46" i="8"/>
  <c r="E46" i="8" s="1"/>
  <c r="H45" i="8"/>
  <c r="E45" i="8"/>
  <c r="C45" i="8"/>
  <c r="D45" i="8" s="1"/>
  <c r="H44" i="8"/>
  <c r="E44" i="8" s="1"/>
  <c r="H43" i="8"/>
  <c r="E43" i="8"/>
  <c r="C43" i="8"/>
  <c r="D43" i="8" s="1"/>
  <c r="H42" i="8"/>
  <c r="E42" i="8" s="1"/>
  <c r="H41" i="8"/>
  <c r="E41" i="8"/>
  <c r="C41" i="8"/>
  <c r="D41" i="8" s="1"/>
  <c r="H40" i="8"/>
  <c r="E40" i="8" s="1"/>
  <c r="H39" i="8"/>
  <c r="E39" i="8"/>
  <c r="C39" i="8"/>
  <c r="D39" i="8" s="1"/>
  <c r="H38" i="8"/>
  <c r="E38" i="8" s="1"/>
  <c r="H37" i="8"/>
  <c r="E37" i="8"/>
  <c r="C37" i="8"/>
  <c r="D37" i="8" s="1"/>
  <c r="H36" i="8"/>
  <c r="E36" i="8"/>
  <c r="C36" i="8"/>
  <c r="D36" i="8" s="1"/>
  <c r="H35" i="8"/>
  <c r="E35" i="8"/>
  <c r="C35" i="8"/>
  <c r="D35" i="8" s="1"/>
  <c r="H34" i="8"/>
  <c r="E34" i="8"/>
  <c r="C34" i="8"/>
  <c r="D34" i="8" s="1"/>
  <c r="H33" i="8"/>
  <c r="E33" i="8"/>
  <c r="C33" i="8"/>
  <c r="D33" i="8" s="1"/>
  <c r="H32" i="8"/>
  <c r="E32" i="8"/>
  <c r="C32" i="8"/>
  <c r="D32" i="8" s="1"/>
  <c r="H31" i="8"/>
  <c r="E31" i="8"/>
  <c r="C31" i="8"/>
  <c r="D31" i="8" s="1"/>
  <c r="H30" i="8"/>
  <c r="E30" i="8" s="1"/>
  <c r="H29" i="8"/>
  <c r="E29" i="8"/>
  <c r="C29" i="8"/>
  <c r="D29" i="8" s="1"/>
  <c r="H28" i="8"/>
  <c r="E28" i="8"/>
  <c r="C28" i="8"/>
  <c r="D28" i="8" s="1"/>
  <c r="H27" i="8"/>
  <c r="E27" i="8"/>
  <c r="C27" i="8"/>
  <c r="D27" i="8" s="1"/>
  <c r="H26" i="8"/>
  <c r="E26" i="8"/>
  <c r="C26" i="8"/>
  <c r="D26" i="8" s="1"/>
  <c r="H25" i="8"/>
  <c r="E25" i="8"/>
  <c r="C25" i="8"/>
  <c r="D25" i="8" s="1"/>
  <c r="H24" i="8"/>
  <c r="E24" i="8"/>
  <c r="C24" i="8"/>
  <c r="D24" i="8" s="1"/>
  <c r="H23" i="8"/>
  <c r="E23" i="8"/>
  <c r="C23" i="8"/>
  <c r="D23" i="8" s="1"/>
  <c r="H22" i="8"/>
  <c r="E22" i="8" s="1"/>
  <c r="H21" i="8"/>
  <c r="E21" i="8"/>
  <c r="C21" i="8"/>
  <c r="D21" i="8" s="1"/>
  <c r="H20" i="8"/>
  <c r="E20" i="8" s="1"/>
  <c r="H19" i="8"/>
  <c r="E19" i="8"/>
  <c r="C19" i="8"/>
  <c r="D19" i="8" s="1"/>
  <c r="H18" i="8"/>
  <c r="E18" i="8" s="1"/>
  <c r="H17" i="8"/>
  <c r="E17" i="8"/>
  <c r="C17" i="8"/>
  <c r="D17" i="8" s="1"/>
  <c r="H16" i="8"/>
  <c r="E16" i="8"/>
  <c r="C16" i="8"/>
  <c r="D16" i="8" s="1"/>
  <c r="H15" i="8"/>
  <c r="E15" i="8"/>
  <c r="C15" i="8"/>
  <c r="D15" i="8" s="1"/>
  <c r="H14" i="8"/>
  <c r="E14" i="8"/>
  <c r="C14" i="8"/>
  <c r="D14" i="8" s="1"/>
  <c r="H13" i="8"/>
  <c r="E13" i="8"/>
  <c r="C13" i="8"/>
  <c r="D13" i="8" s="1"/>
  <c r="H12" i="8"/>
  <c r="E12" i="8"/>
  <c r="C12" i="8"/>
  <c r="D12" i="8" s="1"/>
  <c r="H11" i="8"/>
  <c r="E11" i="8"/>
  <c r="C11" i="8"/>
  <c r="D11" i="8" s="1"/>
  <c r="H10" i="8"/>
  <c r="E10" i="8"/>
  <c r="C10" i="8"/>
  <c r="D10" i="8" s="1"/>
  <c r="H9" i="8"/>
  <c r="E9" i="8"/>
  <c r="C9" i="8"/>
  <c r="D9" i="8" s="1"/>
  <c r="H8" i="8"/>
  <c r="E8" i="8" s="1"/>
  <c r="H7" i="8"/>
  <c r="E7" i="8"/>
  <c r="C7" i="8"/>
  <c r="D7" i="8" s="1"/>
  <c r="H6" i="8"/>
  <c r="E6" i="8" s="1"/>
  <c r="H5" i="8"/>
  <c r="E5" i="8"/>
  <c r="C5" i="8"/>
  <c r="D5" i="8" s="1"/>
  <c r="H4" i="8"/>
  <c r="E4" i="8" s="1"/>
  <c r="H3" i="8"/>
  <c r="E3" i="8"/>
  <c r="C3" i="8"/>
  <c r="D3" i="8" s="1"/>
  <c r="H2" i="8"/>
  <c r="E2" i="8" s="1"/>
  <c r="C2" i="8"/>
  <c r="D2" i="8" s="1"/>
  <c r="H47" i="7"/>
  <c r="E47" i="7"/>
  <c r="C47" i="7"/>
  <c r="D47" i="7" s="1"/>
  <c r="H46" i="7"/>
  <c r="E46" i="7" s="1"/>
  <c r="H45" i="7"/>
  <c r="E45" i="7" s="1"/>
  <c r="H44" i="7"/>
  <c r="E44" i="7" s="1"/>
  <c r="C44" i="7"/>
  <c r="D44" i="7" s="1"/>
  <c r="H43" i="7"/>
  <c r="E43" i="7"/>
  <c r="C43" i="7"/>
  <c r="D43" i="7" s="1"/>
  <c r="H42" i="7"/>
  <c r="E42" i="7" s="1"/>
  <c r="H41" i="7"/>
  <c r="E41" i="7" s="1"/>
  <c r="H40" i="7"/>
  <c r="E40" i="7" s="1"/>
  <c r="C40" i="7"/>
  <c r="D40" i="7" s="1"/>
  <c r="H39" i="7"/>
  <c r="E39" i="7"/>
  <c r="C39" i="7"/>
  <c r="D39" i="7" s="1"/>
  <c r="H38" i="7"/>
  <c r="E38" i="7" s="1"/>
  <c r="H37" i="7"/>
  <c r="E37" i="7"/>
  <c r="C37" i="7"/>
  <c r="D37" i="7" s="1"/>
  <c r="H36" i="7"/>
  <c r="E36" i="7" s="1"/>
  <c r="C36" i="7"/>
  <c r="D36" i="7" s="1"/>
  <c r="H35" i="7"/>
  <c r="E35" i="7"/>
  <c r="C35" i="7"/>
  <c r="D35" i="7" s="1"/>
  <c r="H34" i="7"/>
  <c r="E34" i="7" s="1"/>
  <c r="C34" i="7"/>
  <c r="D34" i="7" s="1"/>
  <c r="H33" i="7"/>
  <c r="E33" i="7" s="1"/>
  <c r="H32" i="7"/>
  <c r="E32" i="7" s="1"/>
  <c r="H31" i="7"/>
  <c r="E31" i="7"/>
  <c r="C31" i="7"/>
  <c r="D31" i="7" s="1"/>
  <c r="H30" i="7"/>
  <c r="E30" i="7" s="1"/>
  <c r="H29" i="7"/>
  <c r="E29" i="7" s="1"/>
  <c r="H28" i="7"/>
  <c r="E28" i="7" s="1"/>
  <c r="C28" i="7"/>
  <c r="D28" i="7" s="1"/>
  <c r="H27" i="7"/>
  <c r="E27" i="7"/>
  <c r="C27" i="7"/>
  <c r="D27" i="7" s="1"/>
  <c r="H26" i="7"/>
  <c r="E26" i="7" s="1"/>
  <c r="H25" i="7"/>
  <c r="E25" i="7" s="1"/>
  <c r="H24" i="7"/>
  <c r="E24" i="7" s="1"/>
  <c r="C24" i="7"/>
  <c r="D24" i="7" s="1"/>
  <c r="H23" i="7"/>
  <c r="E23" i="7"/>
  <c r="C23" i="7"/>
  <c r="D23" i="7" s="1"/>
  <c r="H22" i="7"/>
  <c r="E22" i="7" s="1"/>
  <c r="H21" i="7"/>
  <c r="E21" i="7" s="1"/>
  <c r="H20" i="7"/>
  <c r="E20" i="7" s="1"/>
  <c r="C20" i="7"/>
  <c r="D20" i="7" s="1"/>
  <c r="H19" i="7"/>
  <c r="E19" i="7"/>
  <c r="C19" i="7"/>
  <c r="D19" i="7" s="1"/>
  <c r="H18" i="7"/>
  <c r="E18" i="7" s="1"/>
  <c r="H17" i="7"/>
  <c r="E17" i="7" s="1"/>
  <c r="H16" i="7"/>
  <c r="E16" i="7" s="1"/>
  <c r="C16" i="7"/>
  <c r="D16" i="7" s="1"/>
  <c r="H15" i="7"/>
  <c r="E15" i="7"/>
  <c r="C15" i="7"/>
  <c r="D15" i="7" s="1"/>
  <c r="H14" i="7"/>
  <c r="E14" i="7" s="1"/>
  <c r="H13" i="7"/>
  <c r="E13" i="7"/>
  <c r="C13" i="7"/>
  <c r="D13" i="7" s="1"/>
  <c r="H12" i="7"/>
  <c r="E12" i="7" s="1"/>
  <c r="C12" i="7"/>
  <c r="D12" i="7" s="1"/>
  <c r="H11" i="7"/>
  <c r="E11" i="7"/>
  <c r="C11" i="7"/>
  <c r="D11" i="7" s="1"/>
  <c r="H10" i="7"/>
  <c r="E10" i="7" s="1"/>
  <c r="C10" i="7"/>
  <c r="D10" i="7" s="1"/>
  <c r="H9" i="7"/>
  <c r="E9" i="7" s="1"/>
  <c r="H8" i="7"/>
  <c r="E8" i="7" s="1"/>
  <c r="C8" i="7"/>
  <c r="D8" i="7" s="1"/>
  <c r="H7" i="7"/>
  <c r="E7" i="7"/>
  <c r="C7" i="7"/>
  <c r="D7" i="7" s="1"/>
  <c r="H6" i="7"/>
  <c r="E6" i="7" s="1"/>
  <c r="H5" i="7"/>
  <c r="E5" i="7"/>
  <c r="C5" i="7"/>
  <c r="D5" i="7" s="1"/>
  <c r="H4" i="7"/>
  <c r="E4" i="7" s="1"/>
  <c r="H3" i="7"/>
  <c r="E3" i="7"/>
  <c r="C3" i="7"/>
  <c r="D3" i="7" s="1"/>
  <c r="H2" i="7"/>
  <c r="E2" i="7" s="1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E5" i="6" s="1"/>
  <c r="D5" i="6"/>
  <c r="C5" i="6"/>
  <c r="H4" i="6"/>
  <c r="E4" i="6" s="1"/>
  <c r="H3" i="6"/>
  <c r="E3" i="6" s="1"/>
  <c r="H2" i="6"/>
  <c r="E2" i="6" s="1"/>
  <c r="C32" i="7" l="1"/>
  <c r="D32" i="7" s="1"/>
  <c r="C46" i="8"/>
  <c r="D46" i="8" s="1"/>
  <c r="C44" i="8"/>
  <c r="D44" i="8" s="1"/>
  <c r="C42" i="8"/>
  <c r="D42" i="8" s="1"/>
  <c r="C40" i="8"/>
  <c r="D40" i="8" s="1"/>
  <c r="C38" i="8"/>
  <c r="D38" i="8" s="1"/>
  <c r="C30" i="8"/>
  <c r="D30" i="8" s="1"/>
  <c r="C22" i="8"/>
  <c r="D22" i="8" s="1"/>
  <c r="C20" i="8"/>
  <c r="D20" i="8" s="1"/>
  <c r="C18" i="8"/>
  <c r="D18" i="8" s="1"/>
  <c r="C8" i="8"/>
  <c r="D8" i="8" s="1"/>
  <c r="C6" i="8"/>
  <c r="D6" i="8" s="1"/>
  <c r="C4" i="8"/>
  <c r="D4" i="8" s="1"/>
  <c r="C46" i="7"/>
  <c r="D46" i="7" s="1"/>
  <c r="C45" i="7"/>
  <c r="D45" i="7" s="1"/>
  <c r="C42" i="7"/>
  <c r="D42" i="7" s="1"/>
  <c r="C41" i="7"/>
  <c r="D41" i="7" s="1"/>
  <c r="C38" i="7"/>
  <c r="D38" i="7" s="1"/>
  <c r="C33" i="7"/>
  <c r="D33" i="7" s="1"/>
  <c r="C30" i="7"/>
  <c r="D30" i="7" s="1"/>
  <c r="C29" i="7"/>
  <c r="D29" i="7" s="1"/>
  <c r="C26" i="7"/>
  <c r="D26" i="7" s="1"/>
  <c r="C25" i="7"/>
  <c r="D25" i="7" s="1"/>
  <c r="C22" i="7"/>
  <c r="D22" i="7" s="1"/>
  <c r="C21" i="7"/>
  <c r="D21" i="7" s="1"/>
  <c r="C18" i="7"/>
  <c r="D18" i="7" s="1"/>
  <c r="C17" i="7"/>
  <c r="D17" i="7" s="1"/>
  <c r="C14" i="7"/>
  <c r="D14" i="7" s="1"/>
  <c r="C9" i="7"/>
  <c r="D9" i="7" s="1"/>
  <c r="C6" i="7"/>
  <c r="D6" i="7" s="1"/>
  <c r="C4" i="7"/>
  <c r="D4" i="7" s="1"/>
  <c r="C2" i="7"/>
  <c r="D2" i="7" s="1"/>
  <c r="C2" i="6"/>
  <c r="D2" i="6" s="1"/>
  <c r="C3" i="6"/>
  <c r="D3" i="6" s="1"/>
  <c r="C4" i="6"/>
  <c r="D4" i="6" s="1"/>
  <c r="E6" i="6"/>
  <c r="C6" i="6"/>
  <c r="D6" i="6" s="1"/>
  <c r="E7" i="6"/>
  <c r="C7" i="6"/>
  <c r="D7" i="6" s="1"/>
  <c r="E8" i="6"/>
  <c r="C8" i="6"/>
  <c r="D8" i="6" s="1"/>
  <c r="E9" i="6"/>
  <c r="C9" i="6"/>
  <c r="D9" i="6" s="1"/>
  <c r="E10" i="6"/>
  <c r="C10" i="6"/>
  <c r="D10" i="6" s="1"/>
  <c r="E11" i="6"/>
  <c r="C11" i="6"/>
  <c r="D11" i="6" s="1"/>
  <c r="E12" i="6"/>
  <c r="C12" i="6"/>
  <c r="D12" i="6" s="1"/>
  <c r="E13" i="6"/>
  <c r="C13" i="6"/>
  <c r="D13" i="6" s="1"/>
  <c r="E14" i="6"/>
  <c r="C14" i="6"/>
  <c r="D14" i="6" s="1"/>
  <c r="E15" i="6"/>
  <c r="C15" i="6"/>
  <c r="D15" i="6" s="1"/>
  <c r="E16" i="6"/>
  <c r="C16" i="6"/>
  <c r="D16" i="6" s="1"/>
  <c r="E17" i="6"/>
  <c r="C17" i="6"/>
  <c r="D17" i="6" s="1"/>
  <c r="E18" i="6"/>
  <c r="C18" i="6"/>
  <c r="D18" i="6" s="1"/>
  <c r="E19" i="6"/>
  <c r="C19" i="6"/>
  <c r="D19" i="6" s="1"/>
  <c r="E20" i="6"/>
  <c r="C20" i="6"/>
  <c r="D20" i="6" s="1"/>
  <c r="E21" i="6"/>
  <c r="C21" i="6"/>
  <c r="D21" i="6" s="1"/>
  <c r="E22" i="6"/>
  <c r="C22" i="6"/>
  <c r="D22" i="6" s="1"/>
  <c r="E23" i="6"/>
  <c r="C23" i="6"/>
  <c r="D23" i="6" s="1"/>
  <c r="E24" i="6"/>
  <c r="C24" i="6"/>
  <c r="D24" i="6" s="1"/>
  <c r="E25" i="6"/>
  <c r="C25" i="6"/>
  <c r="D25" i="6" s="1"/>
  <c r="E26" i="6"/>
  <c r="C26" i="6"/>
  <c r="D26" i="6" s="1"/>
  <c r="E27" i="6"/>
  <c r="C27" i="6"/>
  <c r="D27" i="6" s="1"/>
  <c r="E28" i="6"/>
  <c r="C28" i="6"/>
  <c r="D28" i="6" s="1"/>
  <c r="E29" i="6"/>
  <c r="C29" i="6"/>
  <c r="D29" i="6" s="1"/>
  <c r="E30" i="6"/>
  <c r="C30" i="6"/>
  <c r="D30" i="6" s="1"/>
  <c r="E31" i="6"/>
  <c r="C31" i="6"/>
  <c r="D31" i="6" s="1"/>
  <c r="E32" i="6"/>
  <c r="C32" i="6"/>
  <c r="D32" i="6" s="1"/>
  <c r="E33" i="6"/>
  <c r="C33" i="6"/>
  <c r="D33" i="6" s="1"/>
  <c r="E34" i="6"/>
  <c r="C34" i="6"/>
  <c r="D34" i="6" s="1"/>
  <c r="E35" i="6"/>
  <c r="C35" i="6"/>
  <c r="D35" i="6" s="1"/>
  <c r="E36" i="6"/>
  <c r="C36" i="6"/>
  <c r="D36" i="6" s="1"/>
  <c r="E37" i="6"/>
  <c r="C37" i="6"/>
  <c r="D37" i="6" s="1"/>
  <c r="E38" i="6"/>
  <c r="C38" i="6"/>
  <c r="D38" i="6" s="1"/>
  <c r="E39" i="6"/>
  <c r="C39" i="6"/>
  <c r="D39" i="6" s="1"/>
  <c r="E40" i="6"/>
  <c r="C40" i="6"/>
  <c r="D40" i="6" s="1"/>
  <c r="E41" i="6"/>
  <c r="C41" i="6"/>
  <c r="D41" i="6" s="1"/>
  <c r="E42" i="6"/>
  <c r="C42" i="6"/>
  <c r="D42" i="6" s="1"/>
  <c r="E43" i="6"/>
  <c r="C43" i="6"/>
  <c r="D43" i="6" s="1"/>
  <c r="E44" i="6"/>
  <c r="C44" i="6"/>
  <c r="D44" i="6" s="1"/>
  <c r="E45" i="6"/>
  <c r="C45" i="6"/>
  <c r="D45" i="6" s="1"/>
  <c r="E46" i="6"/>
  <c r="C46" i="6"/>
  <c r="D46" i="6" s="1"/>
  <c r="E47" i="6"/>
  <c r="C47" i="6"/>
  <c r="D47" i="6" s="1"/>
  <c r="H47" i="3"/>
  <c r="E47" i="3"/>
  <c r="C47" i="3"/>
  <c r="D47" i="3" s="1"/>
  <c r="H46" i="3"/>
  <c r="E46" i="3" s="1"/>
  <c r="H45" i="3"/>
  <c r="E45" i="3"/>
  <c r="C45" i="3"/>
  <c r="D45" i="3" s="1"/>
  <c r="H44" i="3"/>
  <c r="E44" i="3" s="1"/>
  <c r="H43" i="3"/>
  <c r="E43" i="3"/>
  <c r="C43" i="3"/>
  <c r="D43" i="3" s="1"/>
  <c r="H42" i="3"/>
  <c r="E42" i="3" s="1"/>
  <c r="H41" i="3"/>
  <c r="E41" i="3"/>
  <c r="C41" i="3"/>
  <c r="D41" i="3" s="1"/>
  <c r="H40" i="3"/>
  <c r="E40" i="3" s="1"/>
  <c r="H39" i="3"/>
  <c r="E39" i="3"/>
  <c r="C39" i="3"/>
  <c r="D39" i="3" s="1"/>
  <c r="H38" i="3"/>
  <c r="E38" i="3" s="1"/>
  <c r="H37" i="3"/>
  <c r="E37" i="3"/>
  <c r="C37" i="3"/>
  <c r="D37" i="3" s="1"/>
  <c r="H36" i="3"/>
  <c r="E36" i="3" s="1"/>
  <c r="C36" i="3"/>
  <c r="D36" i="3" s="1"/>
  <c r="H35" i="3"/>
  <c r="E35" i="3"/>
  <c r="C35" i="3"/>
  <c r="D35" i="3" s="1"/>
  <c r="H34" i="3"/>
  <c r="E34" i="3" s="1"/>
  <c r="C34" i="3"/>
  <c r="D34" i="3" s="1"/>
  <c r="H33" i="3"/>
  <c r="E33" i="3"/>
  <c r="C33" i="3"/>
  <c r="D33" i="3" s="1"/>
  <c r="H32" i="3"/>
  <c r="E32" i="3" s="1"/>
  <c r="C32" i="3"/>
  <c r="D32" i="3" s="1"/>
  <c r="H31" i="3"/>
  <c r="E31" i="3"/>
  <c r="C31" i="3"/>
  <c r="D31" i="3" s="1"/>
  <c r="H30" i="3"/>
  <c r="E30" i="3" s="1"/>
  <c r="H29" i="3"/>
  <c r="E29" i="3"/>
  <c r="C29" i="3"/>
  <c r="D29" i="3" s="1"/>
  <c r="H28" i="3"/>
  <c r="E28" i="3" s="1"/>
  <c r="C28" i="3"/>
  <c r="D28" i="3" s="1"/>
  <c r="H27" i="3"/>
  <c r="E27" i="3"/>
  <c r="C27" i="3"/>
  <c r="D27" i="3" s="1"/>
  <c r="H26" i="3"/>
  <c r="E26" i="3" s="1"/>
  <c r="H25" i="3"/>
  <c r="E25" i="3"/>
  <c r="C25" i="3"/>
  <c r="D25" i="3" s="1"/>
  <c r="H24" i="3"/>
  <c r="E24" i="3" s="1"/>
  <c r="H23" i="3"/>
  <c r="E23" i="3"/>
  <c r="C23" i="3"/>
  <c r="D23" i="3" s="1"/>
  <c r="H22" i="3"/>
  <c r="E22" i="3" s="1"/>
  <c r="C22" i="3"/>
  <c r="D22" i="3" s="1"/>
  <c r="H21" i="3"/>
  <c r="E21" i="3"/>
  <c r="C21" i="3"/>
  <c r="D21" i="3" s="1"/>
  <c r="H20" i="3"/>
  <c r="E20" i="3" s="1"/>
  <c r="C20" i="3"/>
  <c r="D20" i="3" s="1"/>
  <c r="H19" i="3"/>
  <c r="E19" i="3"/>
  <c r="C19" i="3"/>
  <c r="D19" i="3" s="1"/>
  <c r="H18" i="3"/>
  <c r="E18" i="3" s="1"/>
  <c r="C18" i="3"/>
  <c r="D18" i="3" s="1"/>
  <c r="H17" i="3"/>
  <c r="E17" i="3"/>
  <c r="C17" i="3"/>
  <c r="D17" i="3" s="1"/>
  <c r="H16" i="3"/>
  <c r="E16" i="3" s="1"/>
  <c r="C16" i="3"/>
  <c r="D16" i="3" s="1"/>
  <c r="H15" i="3"/>
  <c r="E15" i="3"/>
  <c r="C15" i="3"/>
  <c r="D15" i="3" s="1"/>
  <c r="H14" i="3"/>
  <c r="E14" i="3" s="1"/>
  <c r="C14" i="3"/>
  <c r="D14" i="3" s="1"/>
  <c r="H13" i="3"/>
  <c r="E13" i="3"/>
  <c r="C13" i="3"/>
  <c r="D13" i="3" s="1"/>
  <c r="H12" i="3"/>
  <c r="E12" i="3" s="1"/>
  <c r="C12" i="3"/>
  <c r="D12" i="3" s="1"/>
  <c r="H11" i="3"/>
  <c r="E11" i="3"/>
  <c r="C11" i="3"/>
  <c r="D11" i="3" s="1"/>
  <c r="H10" i="3"/>
  <c r="E10" i="3" s="1"/>
  <c r="C10" i="3"/>
  <c r="D10" i="3" s="1"/>
  <c r="H9" i="3"/>
  <c r="E9" i="3"/>
  <c r="C9" i="3"/>
  <c r="D9" i="3" s="1"/>
  <c r="H8" i="3"/>
  <c r="E8" i="3" s="1"/>
  <c r="H7" i="3"/>
  <c r="E7" i="3"/>
  <c r="C7" i="3"/>
  <c r="D7" i="3" s="1"/>
  <c r="H6" i="3"/>
  <c r="E6" i="3" s="1"/>
  <c r="H5" i="3"/>
  <c r="E5" i="3" s="1"/>
  <c r="C5" i="3"/>
  <c r="D5" i="3" s="1"/>
  <c r="H4" i="3"/>
  <c r="E4" i="3" s="1"/>
  <c r="H3" i="3"/>
  <c r="E3" i="3" s="1"/>
  <c r="C3" i="3"/>
  <c r="D3" i="3" s="1"/>
  <c r="H2" i="3"/>
  <c r="E2" i="3"/>
  <c r="C2" i="3"/>
  <c r="D2" i="3" s="1"/>
  <c r="H47" i="2"/>
  <c r="E47" i="2"/>
  <c r="C47" i="2"/>
  <c r="D47" i="2" s="1"/>
  <c r="H46" i="2"/>
  <c r="E46" i="2" s="1"/>
  <c r="H45" i="2"/>
  <c r="E45" i="2"/>
  <c r="C45" i="2"/>
  <c r="D45" i="2" s="1"/>
  <c r="H44" i="2"/>
  <c r="E44" i="2" s="1"/>
  <c r="H43" i="2"/>
  <c r="E43" i="2"/>
  <c r="C43" i="2"/>
  <c r="D43" i="2" s="1"/>
  <c r="H42" i="2"/>
  <c r="E42" i="2" s="1"/>
  <c r="H41" i="2"/>
  <c r="E41" i="2"/>
  <c r="C41" i="2"/>
  <c r="D41" i="2" s="1"/>
  <c r="H40" i="2"/>
  <c r="E40" i="2" s="1"/>
  <c r="H39" i="2"/>
  <c r="E39" i="2"/>
  <c r="C39" i="2"/>
  <c r="D39" i="2" s="1"/>
  <c r="H38" i="2"/>
  <c r="E38" i="2" s="1"/>
  <c r="C38" i="2"/>
  <c r="D38" i="2" s="1"/>
  <c r="H37" i="2"/>
  <c r="E37" i="2"/>
  <c r="C37" i="2"/>
  <c r="D37" i="2" s="1"/>
  <c r="H36" i="2"/>
  <c r="E36" i="2"/>
  <c r="C36" i="2"/>
  <c r="D36" i="2" s="1"/>
  <c r="H35" i="2"/>
  <c r="E35" i="2"/>
  <c r="C35" i="2"/>
  <c r="D35" i="2" s="1"/>
  <c r="H34" i="2"/>
  <c r="E34" i="2"/>
  <c r="C34" i="2"/>
  <c r="D34" i="2" s="1"/>
  <c r="H33" i="2"/>
  <c r="E33" i="2"/>
  <c r="C33" i="2"/>
  <c r="D33" i="2" s="1"/>
  <c r="H32" i="2"/>
  <c r="E32" i="2" s="1"/>
  <c r="H31" i="2"/>
  <c r="E31" i="2"/>
  <c r="C31" i="2"/>
  <c r="D31" i="2" s="1"/>
  <c r="H30" i="2"/>
  <c r="E30" i="2" s="1"/>
  <c r="H29" i="2"/>
  <c r="E29" i="2"/>
  <c r="C29" i="2"/>
  <c r="D29" i="2" s="1"/>
  <c r="H28" i="2"/>
  <c r="E28" i="2" s="1"/>
  <c r="H27" i="2"/>
  <c r="E27" i="2"/>
  <c r="C27" i="2"/>
  <c r="D27" i="2" s="1"/>
  <c r="H26" i="2"/>
  <c r="E26" i="2"/>
  <c r="C26" i="2"/>
  <c r="D26" i="2" s="1"/>
  <c r="H25" i="2"/>
  <c r="E25" i="2"/>
  <c r="C25" i="2"/>
  <c r="D25" i="2" s="1"/>
  <c r="H24" i="2"/>
  <c r="E24" i="2"/>
  <c r="C24" i="2"/>
  <c r="D24" i="2" s="1"/>
  <c r="H23" i="2"/>
  <c r="E23" i="2"/>
  <c r="C23" i="2"/>
  <c r="D23" i="2" s="1"/>
  <c r="H22" i="2"/>
  <c r="E22" i="2" s="1"/>
  <c r="H21" i="2"/>
  <c r="E21" i="2"/>
  <c r="C21" i="2"/>
  <c r="D21" i="2" s="1"/>
  <c r="H20" i="2"/>
  <c r="E20" i="2" s="1"/>
  <c r="H19" i="2"/>
  <c r="E19" i="2"/>
  <c r="C19" i="2"/>
  <c r="D19" i="2" s="1"/>
  <c r="H18" i="2"/>
  <c r="E18" i="2" s="1"/>
  <c r="H17" i="2"/>
  <c r="E17" i="2"/>
  <c r="C17" i="2"/>
  <c r="D17" i="2" s="1"/>
  <c r="H16" i="2"/>
  <c r="E16" i="2" s="1"/>
  <c r="C16" i="2"/>
  <c r="D16" i="2" s="1"/>
  <c r="H15" i="2"/>
  <c r="E15" i="2"/>
  <c r="C15" i="2"/>
  <c r="D15" i="2" s="1"/>
  <c r="H14" i="2"/>
  <c r="E14" i="2" s="1"/>
  <c r="C14" i="2"/>
  <c r="D14" i="2" s="1"/>
  <c r="H13" i="2"/>
  <c r="E13" i="2"/>
  <c r="C13" i="2"/>
  <c r="D13" i="2" s="1"/>
  <c r="H12" i="2"/>
  <c r="E12" i="2"/>
  <c r="C12" i="2"/>
  <c r="D12" i="2" s="1"/>
  <c r="H11" i="2"/>
  <c r="E11" i="2"/>
  <c r="C11" i="2"/>
  <c r="D11" i="2" s="1"/>
  <c r="H10" i="2"/>
  <c r="E10" i="2"/>
  <c r="C10" i="2"/>
  <c r="D10" i="2" s="1"/>
  <c r="H9" i="2"/>
  <c r="E9" i="2"/>
  <c r="C9" i="2"/>
  <c r="D9" i="2" s="1"/>
  <c r="H8" i="2"/>
  <c r="E8" i="2" s="1"/>
  <c r="C8" i="2"/>
  <c r="D8" i="2" s="1"/>
  <c r="H7" i="2"/>
  <c r="E7" i="2"/>
  <c r="C7" i="2"/>
  <c r="D7" i="2" s="1"/>
  <c r="H6" i="2"/>
  <c r="E6" i="2" s="1"/>
  <c r="H5" i="2"/>
  <c r="E5" i="2"/>
  <c r="C5" i="2"/>
  <c r="D5" i="2" s="1"/>
  <c r="H4" i="2"/>
  <c r="E4" i="2" s="1"/>
  <c r="H3" i="2"/>
  <c r="E3" i="2"/>
  <c r="C3" i="2"/>
  <c r="D3" i="2" s="1"/>
  <c r="H2" i="2"/>
  <c r="E2" i="2" s="1"/>
  <c r="H47" i="1"/>
  <c r="E47" i="1" s="1"/>
  <c r="C47" i="1"/>
  <c r="D47" i="1" s="1"/>
  <c r="H46" i="1"/>
  <c r="E46" i="1" s="1"/>
  <c r="C46" i="1"/>
  <c r="D46" i="1" s="1"/>
  <c r="H45" i="1"/>
  <c r="E45" i="1"/>
  <c r="C45" i="1"/>
  <c r="D45" i="1" s="1"/>
  <c r="H44" i="1"/>
  <c r="E44" i="1" s="1"/>
  <c r="H43" i="1"/>
  <c r="E43" i="1" s="1"/>
  <c r="C43" i="1"/>
  <c r="D43" i="1" s="1"/>
  <c r="H42" i="1"/>
  <c r="E42" i="1" s="1"/>
  <c r="C42" i="1"/>
  <c r="D42" i="1" s="1"/>
  <c r="H41" i="1"/>
  <c r="E41" i="1"/>
  <c r="C41" i="1"/>
  <c r="D41" i="1" s="1"/>
  <c r="H40" i="1"/>
  <c r="E40" i="1" s="1"/>
  <c r="H39" i="1"/>
  <c r="E39" i="1" s="1"/>
  <c r="C39" i="1"/>
  <c r="D39" i="1" s="1"/>
  <c r="H38" i="1"/>
  <c r="E38" i="1" s="1"/>
  <c r="H37" i="1"/>
  <c r="E37" i="1" s="1"/>
  <c r="C37" i="1"/>
  <c r="D37" i="1" s="1"/>
  <c r="H36" i="1"/>
  <c r="E36" i="1" s="1"/>
  <c r="C36" i="1"/>
  <c r="D36" i="1" s="1"/>
  <c r="H35" i="1"/>
  <c r="E35" i="1"/>
  <c r="C35" i="1"/>
  <c r="D35" i="1" s="1"/>
  <c r="H34" i="1"/>
  <c r="E34" i="1" s="1"/>
  <c r="H33" i="1"/>
  <c r="E33" i="1" s="1"/>
  <c r="C33" i="1"/>
  <c r="D33" i="1" s="1"/>
  <c r="H32" i="1"/>
  <c r="E32" i="1" s="1"/>
  <c r="C32" i="1"/>
  <c r="D32" i="1" s="1"/>
  <c r="H31" i="1"/>
  <c r="E31" i="1"/>
  <c r="C31" i="1"/>
  <c r="D31" i="1" s="1"/>
  <c r="H30" i="1"/>
  <c r="E30" i="1" s="1"/>
  <c r="H29" i="1"/>
  <c r="E29" i="1" s="1"/>
  <c r="C29" i="1"/>
  <c r="D29" i="1" s="1"/>
  <c r="H28" i="1"/>
  <c r="E28" i="1" s="1"/>
  <c r="C28" i="1"/>
  <c r="D28" i="1" s="1"/>
  <c r="H27" i="1"/>
  <c r="E27" i="1"/>
  <c r="C27" i="1"/>
  <c r="D27" i="1" s="1"/>
  <c r="H26" i="1"/>
  <c r="E26" i="1" s="1"/>
  <c r="H25" i="1"/>
  <c r="E25" i="1" s="1"/>
  <c r="C25" i="1"/>
  <c r="D25" i="1" s="1"/>
  <c r="H24" i="1"/>
  <c r="E24" i="1" s="1"/>
  <c r="C24" i="1"/>
  <c r="D24" i="1" s="1"/>
  <c r="H23" i="1"/>
  <c r="E23" i="1"/>
  <c r="C23" i="1"/>
  <c r="D23" i="1" s="1"/>
  <c r="H22" i="1"/>
  <c r="E22" i="1" s="1"/>
  <c r="H21" i="1"/>
  <c r="E21" i="1" s="1"/>
  <c r="C21" i="1"/>
  <c r="D21" i="1" s="1"/>
  <c r="H20" i="1"/>
  <c r="E20" i="1" s="1"/>
  <c r="C20" i="1"/>
  <c r="D20" i="1" s="1"/>
  <c r="H19" i="1"/>
  <c r="E19" i="1"/>
  <c r="C19" i="1"/>
  <c r="D19" i="1" s="1"/>
  <c r="H18" i="1"/>
  <c r="E18" i="1" s="1"/>
  <c r="H17" i="1"/>
  <c r="E17" i="1" s="1"/>
  <c r="C17" i="1"/>
  <c r="D17" i="1" s="1"/>
  <c r="H16" i="1"/>
  <c r="E16" i="1" s="1"/>
  <c r="C16" i="1"/>
  <c r="D16" i="1" s="1"/>
  <c r="H15" i="1"/>
  <c r="E15" i="1"/>
  <c r="C15" i="1"/>
  <c r="D15" i="1" s="1"/>
  <c r="H14" i="1"/>
  <c r="E14" i="1" s="1"/>
  <c r="H13" i="1"/>
  <c r="E13" i="1" s="1"/>
  <c r="C13" i="1"/>
  <c r="D13" i="1" s="1"/>
  <c r="H12" i="1"/>
  <c r="E12" i="1" s="1"/>
  <c r="C12" i="1"/>
  <c r="D12" i="1" s="1"/>
  <c r="H11" i="1"/>
  <c r="E11" i="1"/>
  <c r="C11" i="1"/>
  <c r="D11" i="1" s="1"/>
  <c r="H10" i="1"/>
  <c r="E10" i="1" s="1"/>
  <c r="H9" i="1"/>
  <c r="E9" i="1" s="1"/>
  <c r="C9" i="1"/>
  <c r="D9" i="1" s="1"/>
  <c r="H8" i="1"/>
  <c r="E8" i="1" s="1"/>
  <c r="C8" i="1"/>
  <c r="D8" i="1" s="1"/>
  <c r="H3" i="1"/>
  <c r="H4" i="1"/>
  <c r="E4" i="1" s="1"/>
  <c r="H5" i="1"/>
  <c r="H6" i="1"/>
  <c r="E6" i="1" s="1"/>
  <c r="H7" i="1"/>
  <c r="E3" i="1"/>
  <c r="E5" i="1"/>
  <c r="E7" i="1"/>
  <c r="C3" i="1"/>
  <c r="D3" i="1" s="1"/>
  <c r="C5" i="1"/>
  <c r="D5" i="1" s="1"/>
  <c r="C7" i="1"/>
  <c r="D7" i="1" s="1"/>
  <c r="H2" i="1"/>
  <c r="C2" i="1" s="1"/>
  <c r="D2" i="1" s="1"/>
  <c r="C14" i="1" l="1"/>
  <c r="D14" i="1" s="1"/>
  <c r="C18" i="1"/>
  <c r="D18" i="1" s="1"/>
  <c r="C22" i="1"/>
  <c r="D22" i="1" s="1"/>
  <c r="C26" i="1"/>
  <c r="D26" i="1" s="1"/>
  <c r="C30" i="1"/>
  <c r="D30" i="1" s="1"/>
  <c r="C34" i="1"/>
  <c r="D34" i="1" s="1"/>
  <c r="C40" i="1"/>
  <c r="D40" i="1" s="1"/>
  <c r="C44" i="1"/>
  <c r="D44" i="1" s="1"/>
  <c r="C46" i="3"/>
  <c r="D46" i="3" s="1"/>
  <c r="C44" i="3"/>
  <c r="D44" i="3" s="1"/>
  <c r="C42" i="3"/>
  <c r="D42" i="3" s="1"/>
  <c r="C40" i="3"/>
  <c r="D40" i="3" s="1"/>
  <c r="C38" i="3"/>
  <c r="D38" i="3" s="1"/>
  <c r="C30" i="3"/>
  <c r="D30" i="3" s="1"/>
  <c r="C26" i="3"/>
  <c r="D26" i="3" s="1"/>
  <c r="C24" i="3"/>
  <c r="D24" i="3" s="1"/>
  <c r="C8" i="3"/>
  <c r="D8" i="3" s="1"/>
  <c r="C6" i="3"/>
  <c r="D6" i="3" s="1"/>
  <c r="C4" i="3"/>
  <c r="D4" i="3" s="1"/>
  <c r="C46" i="2"/>
  <c r="D46" i="2" s="1"/>
  <c r="C44" i="2"/>
  <c r="D44" i="2" s="1"/>
  <c r="C42" i="2"/>
  <c r="D42" i="2" s="1"/>
  <c r="C40" i="2"/>
  <c r="D40" i="2" s="1"/>
  <c r="C32" i="2"/>
  <c r="D32" i="2" s="1"/>
  <c r="C30" i="2"/>
  <c r="D30" i="2" s="1"/>
  <c r="C28" i="2"/>
  <c r="D28" i="2" s="1"/>
  <c r="C22" i="2"/>
  <c r="D22" i="2" s="1"/>
  <c r="C20" i="2"/>
  <c r="D20" i="2" s="1"/>
  <c r="C18" i="2"/>
  <c r="D18" i="2" s="1"/>
  <c r="C6" i="2"/>
  <c r="D6" i="2" s="1"/>
  <c r="C4" i="2"/>
  <c r="D4" i="2" s="1"/>
  <c r="C2" i="2"/>
  <c r="D2" i="2" s="1"/>
  <c r="C10" i="1"/>
  <c r="D10" i="1" s="1"/>
  <c r="C38" i="1"/>
  <c r="D38" i="1" s="1"/>
  <c r="C6" i="1"/>
  <c r="D6" i="1" s="1"/>
  <c r="C4" i="1"/>
  <c r="D4" i="1" s="1"/>
  <c r="E2" i="1"/>
</calcChain>
</file>

<file path=xl/sharedStrings.xml><?xml version="1.0" encoding="utf-8"?>
<sst xmlns="http://schemas.openxmlformats.org/spreadsheetml/2006/main" count="564" uniqueCount="70">
  <si>
    <t>SKILL</t>
  </si>
  <si>
    <t>TOTAL</t>
  </si>
  <si>
    <t>UNPOTTED</t>
  </si>
  <si>
    <t>NO LOC</t>
  </si>
  <si>
    <t>FIELD</t>
  </si>
  <si>
    <t>TRADE</t>
  </si>
  <si>
    <t>MEAN</t>
  </si>
  <si>
    <t>COMP</t>
  </si>
  <si>
    <t>TOOL</t>
  </si>
  <si>
    <t>LOC</t>
  </si>
  <si>
    <t>RING</t>
  </si>
  <si>
    <t>VIAL</t>
  </si>
  <si>
    <t>Blunt Offense</t>
    <phoneticPr fontId="4" type="noConversion"/>
  </si>
  <si>
    <t>Offense</t>
    <phoneticPr fontId="4" type="noConversion"/>
  </si>
  <si>
    <t>Piercing Offense</t>
    <phoneticPr fontId="4" type="noConversion"/>
  </si>
  <si>
    <t>Slashing Offense</t>
    <phoneticPr fontId="4" type="noConversion"/>
  </si>
  <si>
    <t>Defense</t>
    <phoneticPr fontId="4" type="noConversion"/>
  </si>
  <si>
    <t>Blunt Defense</t>
    <phoneticPr fontId="4" type="noConversion"/>
  </si>
  <si>
    <t>Piercing Defense</t>
    <phoneticPr fontId="4" type="noConversion"/>
  </si>
  <si>
    <t>Slashing Defense</t>
    <phoneticPr fontId="4" type="noConversion"/>
  </si>
  <si>
    <t>Searching</t>
    <phoneticPr fontId="4" type="noConversion"/>
  </si>
  <si>
    <t>Exploration</t>
    <phoneticPr fontId="4" type="noConversion"/>
  </si>
  <si>
    <t>Archeology</t>
    <phoneticPr fontId="4" type="noConversion"/>
  </si>
  <si>
    <t>Transportation</t>
    <phoneticPr fontId="4" type="noConversion"/>
  </si>
  <si>
    <t>Sociability</t>
    <phoneticPr fontId="4" type="noConversion"/>
  </si>
  <si>
    <t>Leadership</t>
    <phoneticPr fontId="4" type="noConversion"/>
  </si>
  <si>
    <t>Commerce</t>
    <phoneticPr fontId="4" type="noConversion"/>
  </si>
  <si>
    <t>Spying</t>
    <phoneticPr fontId="4" type="noConversion"/>
  </si>
  <si>
    <t>Wood</t>
    <phoneticPr fontId="4" type="noConversion"/>
  </si>
  <si>
    <t>Woodcutting</t>
    <phoneticPr fontId="4" type="noConversion"/>
  </si>
  <si>
    <t>Woodworking</t>
    <phoneticPr fontId="4" type="noConversion"/>
  </si>
  <si>
    <t>Carpentry</t>
    <phoneticPr fontId="4" type="noConversion"/>
  </si>
  <si>
    <t>Stone</t>
    <phoneticPr fontId="4" type="noConversion"/>
  </si>
  <si>
    <t>Extracting</t>
    <phoneticPr fontId="4" type="noConversion"/>
  </si>
  <si>
    <t>Stonecutting</t>
    <phoneticPr fontId="4" type="noConversion"/>
  </si>
  <si>
    <t>Masonry</t>
    <phoneticPr fontId="4" type="noConversion"/>
  </si>
  <si>
    <t>Metal</t>
    <phoneticPr fontId="4" type="noConversion"/>
  </si>
  <si>
    <t>Prospection</t>
    <phoneticPr fontId="4" type="noConversion"/>
  </si>
  <si>
    <t>Foundrywork</t>
    <phoneticPr fontId="4" type="noConversion"/>
  </si>
  <si>
    <t>Forging</t>
    <phoneticPr fontId="4" type="noConversion"/>
  </si>
  <si>
    <t>Fashioning</t>
    <phoneticPr fontId="4" type="noConversion"/>
  </si>
  <si>
    <t>Sewing</t>
    <phoneticPr fontId="4" type="noConversion"/>
  </si>
  <si>
    <t>Tanning</t>
    <phoneticPr fontId="4" type="noConversion"/>
  </si>
  <si>
    <t>Jewelry</t>
    <phoneticPr fontId="4" type="noConversion"/>
  </si>
  <si>
    <t>Flora</t>
    <phoneticPr fontId="4" type="noConversion"/>
  </si>
  <si>
    <t>Botany</t>
    <phoneticPr fontId="4" type="noConversion"/>
  </si>
  <si>
    <t>Horticulture</t>
    <phoneticPr fontId="4" type="noConversion"/>
  </si>
  <si>
    <t>Herbalism</t>
    <phoneticPr fontId="4" type="noConversion"/>
  </si>
  <si>
    <t>Fauna</t>
    <phoneticPr fontId="4" type="noConversion"/>
  </si>
  <si>
    <t>Hunting</t>
    <phoneticPr fontId="4" type="noConversion"/>
  </si>
  <si>
    <t>Taming</t>
    <phoneticPr fontId="4" type="noConversion"/>
  </si>
  <si>
    <t>Breeding</t>
    <phoneticPr fontId="4" type="noConversion"/>
  </si>
  <si>
    <t>Science</t>
    <phoneticPr fontId="4" type="noConversion"/>
  </si>
  <si>
    <t>Engineering</t>
    <phoneticPr fontId="4" type="noConversion"/>
  </si>
  <si>
    <t>Alchemy</t>
    <phoneticPr fontId="4" type="noConversion"/>
  </si>
  <si>
    <t>Metascience</t>
    <phoneticPr fontId="4" type="noConversion"/>
  </si>
  <si>
    <t>Travel</t>
    <phoneticPr fontId="4" type="noConversion"/>
  </si>
  <si>
    <t>Land</t>
    <phoneticPr fontId="4" type="noConversion"/>
  </si>
  <si>
    <t>Naval</t>
    <phoneticPr fontId="4" type="noConversion"/>
  </si>
  <si>
    <t>Aerial</t>
    <phoneticPr fontId="4" type="noConversion"/>
  </si>
  <si>
    <t>Urban</t>
    <phoneticPr fontId="4" type="noConversion"/>
  </si>
  <si>
    <t>Plains</t>
    <phoneticPr fontId="4" type="noConversion"/>
  </si>
  <si>
    <t>Forest</t>
    <phoneticPr fontId="4" type="noConversion"/>
  </si>
  <si>
    <t>Hills</t>
    <phoneticPr fontId="4" type="noConversion"/>
  </si>
  <si>
    <t>Mountain</t>
    <phoneticPr fontId="4" type="noConversion"/>
  </si>
  <si>
    <t>Swamp</t>
    <phoneticPr fontId="4" type="noConversion"/>
  </si>
  <si>
    <t>Desert</t>
    <phoneticPr fontId="4" type="noConversion"/>
  </si>
  <si>
    <t>Snow</t>
    <phoneticPr fontId="4" type="noConversion"/>
  </si>
  <si>
    <t>Cave</t>
    <phoneticPr fontId="4" type="noConversion"/>
  </si>
  <si>
    <t>Sea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</si>
</sst>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4A86E8"/>
      <name val="Calibr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</cellXfs>
  <cellStyles count="1">
    <cellStyle name="常规" xfId="0" builtinId="0"/>
  </cellStyles>
  <dxfs count="30"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G25" sqref="G25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0</v>
      </c>
      <c r="D2" s="6">
        <f>C2-M2</f>
        <v>0</v>
      </c>
      <c r="E2" s="6">
        <f>LARGE(H2:J2,1)*0.4+LARGE(H2:J2,2)*0.3+LARGE(H2:J2,3)*0.2+L2+M2</f>
        <v>0</v>
      </c>
      <c r="F2" s="9">
        <v>0</v>
      </c>
      <c r="G2" s="7">
        <v>0</v>
      </c>
      <c r="H2" s="8">
        <f>(F2+G2)/2</f>
        <v>0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7" si="0">LARGE(H3:K3,1)*0.4+LARGE(H3:K3,2)*0.3+LARGE(H3:K3,3)*0.2+LARGE(H3:K3,4)*0.1+L3+M3</f>
        <v>0</v>
      </c>
      <c r="D3" s="6">
        <f t="shared" ref="D3:D7" si="1">C3-M3</f>
        <v>0</v>
      </c>
      <c r="E3" s="6">
        <f t="shared" ref="E3:E7" si="2">LARGE(H3:J3,1)*0.4+LARGE(H3:J3,2)*0.3+LARGE(H3:J3,3)*0.2+L3+M3</f>
        <v>0</v>
      </c>
      <c r="F3" s="9">
        <v>0</v>
      </c>
      <c r="G3" s="7">
        <v>0</v>
      </c>
      <c r="H3" s="8">
        <f t="shared" ref="H3:H7" si="3">(F3+G3)/2</f>
        <v>0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0</v>
      </c>
      <c r="D4" s="6">
        <f t="shared" si="1"/>
        <v>0</v>
      </c>
      <c r="E4" s="6">
        <f t="shared" si="2"/>
        <v>0</v>
      </c>
      <c r="F4" s="9">
        <v>0</v>
      </c>
      <c r="G4" s="7">
        <v>0</v>
      </c>
      <c r="H4" s="8">
        <f t="shared" si="3"/>
        <v>0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0</v>
      </c>
      <c r="D5" s="6">
        <f t="shared" si="1"/>
        <v>0</v>
      </c>
      <c r="E5" s="6">
        <f t="shared" si="2"/>
        <v>0</v>
      </c>
      <c r="F5" s="9">
        <v>0</v>
      </c>
      <c r="G5" s="7">
        <v>0</v>
      </c>
      <c r="H5" s="8">
        <f t="shared" si="3"/>
        <v>0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0</v>
      </c>
      <c r="D6" s="6">
        <f t="shared" si="1"/>
        <v>0</v>
      </c>
      <c r="E6" s="6">
        <f t="shared" si="2"/>
        <v>0</v>
      </c>
      <c r="F6" s="9">
        <v>0</v>
      </c>
      <c r="G6" s="7">
        <v>0</v>
      </c>
      <c r="H6" s="8">
        <f t="shared" si="3"/>
        <v>0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0</v>
      </c>
      <c r="D7" s="6">
        <f t="shared" si="1"/>
        <v>0</v>
      </c>
      <c r="E7" s="6">
        <f t="shared" si="2"/>
        <v>0</v>
      </c>
      <c r="F7" s="9">
        <v>0</v>
      </c>
      <c r="G7" s="7">
        <v>0</v>
      </c>
      <c r="H7" s="8">
        <f t="shared" si="3"/>
        <v>0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ref="C8" si="4">LARGE(H8:K8,1)*0.4+LARGE(H8:K8,2)*0.3+LARGE(H8:K8,3)*0.2+LARGE(H8:K8,4)*0.1+L8+M8</f>
        <v>0</v>
      </c>
      <c r="D8" s="6">
        <f t="shared" ref="D8" si="5">C8-M8</f>
        <v>0</v>
      </c>
      <c r="E8" s="6">
        <f t="shared" ref="E8" si="6">LARGE(H8:J8,1)*0.4+LARGE(H8:J8,2)*0.3+LARGE(H8:J8,3)*0.2+L8+M8</f>
        <v>0</v>
      </c>
      <c r="F8" s="9">
        <v>0</v>
      </c>
      <c r="G8" s="7">
        <v>0</v>
      </c>
      <c r="H8" s="8">
        <f t="shared" ref="H8" si="7">(F8+G8)/2</f>
        <v>0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ref="C9" si="8">LARGE(H9:K9,1)*0.4+LARGE(H9:K9,2)*0.3+LARGE(H9:K9,3)*0.2+LARGE(H9:K9,4)*0.1+L9+M9</f>
        <v>0</v>
      </c>
      <c r="D9" s="6">
        <f t="shared" ref="D9" si="9">C9-M9</f>
        <v>0</v>
      </c>
      <c r="E9" s="6">
        <f t="shared" ref="E9" si="10">LARGE(H9:J9,1)*0.4+LARGE(H9:J9,2)*0.3+LARGE(H9:J9,3)*0.2+L9+M9</f>
        <v>0</v>
      </c>
      <c r="F9" s="9">
        <v>0</v>
      </c>
      <c r="G9" s="7">
        <v>0</v>
      </c>
      <c r="H9" s="8">
        <f t="shared" ref="H9" si="11">(F9+G9)/2</f>
        <v>0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ref="C10" si="12">LARGE(H10:K10,1)*0.4+LARGE(H10:K10,2)*0.3+LARGE(H10:K10,3)*0.2+LARGE(H10:K10,4)*0.1+L10+M10</f>
        <v>0</v>
      </c>
      <c r="D10" s="6">
        <f t="shared" ref="D10" si="13">C10-M10</f>
        <v>0</v>
      </c>
      <c r="E10" s="6">
        <f t="shared" ref="E10" si="14">LARGE(H10:J10,1)*0.4+LARGE(H10:J10,2)*0.3+LARGE(H10:J10,3)*0.2+L10+M10</f>
        <v>0</v>
      </c>
      <c r="F10" s="9">
        <v>0</v>
      </c>
      <c r="G10" s="7">
        <v>0</v>
      </c>
      <c r="H10" s="8">
        <f t="shared" ref="H10" si="15">(F10+G10)/2</f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ref="C11" si="16">LARGE(H11:K11,1)*0.4+LARGE(H11:K11,2)*0.3+LARGE(H11:K11,3)*0.2+LARGE(H11:K11,4)*0.1+L11+M11</f>
        <v>0</v>
      </c>
      <c r="D11" s="6">
        <f t="shared" ref="D11" si="17">C11-M11</f>
        <v>0</v>
      </c>
      <c r="E11" s="6">
        <f t="shared" ref="E11" si="18">LARGE(H11:J11,1)*0.4+LARGE(H11:J11,2)*0.3+LARGE(H11:J11,3)*0.2+L11+M11</f>
        <v>0</v>
      </c>
      <c r="F11" s="9">
        <v>0</v>
      </c>
      <c r="G11" s="7">
        <v>0</v>
      </c>
      <c r="H11" s="8">
        <f t="shared" ref="H11" si="19">(F11+G11)/2</f>
        <v>0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ref="C12:C13" si="20">LARGE(H12:K12,1)*0.4+LARGE(H12:K12,2)*0.3+LARGE(H12:K12,3)*0.2+LARGE(H12:K12,4)*0.1+L12+M12</f>
        <v>0</v>
      </c>
      <c r="D12" s="6">
        <f t="shared" ref="D12:D13" si="21">C12-M12</f>
        <v>0</v>
      </c>
      <c r="E12" s="6">
        <f t="shared" ref="E12:E13" si="22">LARGE(H12:J12,1)*0.4+LARGE(H12:J12,2)*0.3+LARGE(H12:J12,3)*0.2+L12+M12</f>
        <v>0</v>
      </c>
      <c r="F12" s="9">
        <v>0</v>
      </c>
      <c r="G12" s="7">
        <v>0</v>
      </c>
      <c r="H12" s="8">
        <f t="shared" ref="H12:H13" si="23">(F12+G12)/2</f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20"/>
        <v>0</v>
      </c>
      <c r="D13" s="6">
        <f t="shared" si="21"/>
        <v>0</v>
      </c>
      <c r="E13" s="6">
        <f t="shared" si="22"/>
        <v>0</v>
      </c>
      <c r="F13" s="9">
        <v>0</v>
      </c>
      <c r="G13" s="7">
        <v>0</v>
      </c>
      <c r="H13" s="8">
        <f t="shared" si="2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ref="C14" si="24">LARGE(H14:K14,1)*0.4+LARGE(H14:K14,2)*0.3+LARGE(H14:K14,3)*0.2+LARGE(H14:K14,4)*0.1+L14+M14</f>
        <v>0</v>
      </c>
      <c r="D14" s="6">
        <f t="shared" ref="D14" si="25">C14-M14</f>
        <v>0</v>
      </c>
      <c r="E14" s="6">
        <f t="shared" ref="E14" si="26">LARGE(H14:J14,1)*0.4+LARGE(H14:J14,2)*0.3+LARGE(H14:J14,3)*0.2+L14+M14</f>
        <v>0</v>
      </c>
      <c r="F14" s="9">
        <v>0</v>
      </c>
      <c r="G14" s="7">
        <v>0</v>
      </c>
      <c r="H14" s="8">
        <f t="shared" ref="H14" si="27">(F14+G14)/2</f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ref="C15:C16" si="28">LARGE(H15:K15,1)*0.4+LARGE(H15:K15,2)*0.3+LARGE(H15:K15,3)*0.2+LARGE(H15:K15,4)*0.1+L15+M15</f>
        <v>0</v>
      </c>
      <c r="D15" s="6">
        <f t="shared" ref="D15:D16" si="29">C15-M15</f>
        <v>0</v>
      </c>
      <c r="E15" s="6">
        <f t="shared" ref="E15:E16" si="30">LARGE(H15:J15,1)*0.4+LARGE(H15:J15,2)*0.3+LARGE(H15:J15,3)*0.2+L15+M15</f>
        <v>0</v>
      </c>
      <c r="F15" s="9">
        <v>0</v>
      </c>
      <c r="G15" s="7">
        <v>0</v>
      </c>
      <c r="H15" s="8">
        <f t="shared" ref="H15:H16" si="31">(F15+G15)/2</f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28"/>
        <v>0</v>
      </c>
      <c r="D16" s="6">
        <f t="shared" si="29"/>
        <v>0</v>
      </c>
      <c r="E16" s="6">
        <f t="shared" si="30"/>
        <v>0</v>
      </c>
      <c r="F16" s="9">
        <v>0</v>
      </c>
      <c r="G16" s="7">
        <v>0</v>
      </c>
      <c r="H16" s="8">
        <f t="shared" si="31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ref="C17" si="32">LARGE(H17:K17,1)*0.4+LARGE(H17:K17,2)*0.3+LARGE(H17:K17,3)*0.2+LARGE(H17:K17,4)*0.1+L17+M17</f>
        <v>0</v>
      </c>
      <c r="D17" s="6">
        <f t="shared" ref="D17" si="33">C17-M17</f>
        <v>0</v>
      </c>
      <c r="E17" s="6">
        <f t="shared" ref="E17" si="34">LARGE(H17:J17,1)*0.4+LARGE(H17:J17,2)*0.3+LARGE(H17:J17,3)*0.2+L17+M17</f>
        <v>0</v>
      </c>
      <c r="F17" s="9">
        <v>0</v>
      </c>
      <c r="G17" s="7">
        <v>0</v>
      </c>
      <c r="H17" s="8">
        <f t="shared" ref="H17" si="35">(F17+G17)/2</f>
        <v>0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ref="C18:C19" si="36">LARGE(H18:K18,1)*0.4+LARGE(H18:K18,2)*0.3+LARGE(H18:K18,3)*0.2+LARGE(H18:K18,4)*0.1+L18+M18</f>
        <v>0</v>
      </c>
      <c r="D18" s="6">
        <f t="shared" ref="D18:D19" si="37">C18-M18</f>
        <v>0</v>
      </c>
      <c r="E18" s="6">
        <f t="shared" ref="E18:E19" si="38">LARGE(H18:J18,1)*0.4+LARGE(H18:J18,2)*0.3+LARGE(H18:J18,3)*0.2+L18+M18</f>
        <v>0</v>
      </c>
      <c r="F18" s="9">
        <v>0</v>
      </c>
      <c r="G18" s="7">
        <v>0</v>
      </c>
      <c r="H18" s="8">
        <f t="shared" ref="H18:H19" si="39">(F18+G18)/2</f>
        <v>0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36"/>
        <v>0</v>
      </c>
      <c r="D19" s="6">
        <f t="shared" si="37"/>
        <v>0</v>
      </c>
      <c r="E19" s="6">
        <f t="shared" si="38"/>
        <v>0</v>
      </c>
      <c r="F19" s="9">
        <v>0</v>
      </c>
      <c r="G19" s="7">
        <v>0</v>
      </c>
      <c r="H19" s="8">
        <f t="shared" si="39"/>
        <v>0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ref="C20" si="40">LARGE(H20:K20,1)*0.4+LARGE(H20:K20,2)*0.3+LARGE(H20:K20,3)*0.2+LARGE(H20:K20,4)*0.1+L20+M20</f>
        <v>0</v>
      </c>
      <c r="D20" s="6">
        <f t="shared" ref="D20" si="41">C20-M20</f>
        <v>0</v>
      </c>
      <c r="E20" s="6">
        <f t="shared" ref="E20" si="42">LARGE(H20:J20,1)*0.4+LARGE(H20:J20,2)*0.3+LARGE(H20:J20,3)*0.2+L20+M20</f>
        <v>0</v>
      </c>
      <c r="F20" s="9">
        <v>0</v>
      </c>
      <c r="G20" s="7">
        <v>0</v>
      </c>
      <c r="H20" s="8">
        <f t="shared" ref="H20" si="43">(F20+G20)/2</f>
        <v>0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ref="C21:C22" si="44">LARGE(H21:K21,1)*0.4+LARGE(H21:K21,2)*0.3+LARGE(H21:K21,3)*0.2+LARGE(H21:K21,4)*0.1+L21+M21</f>
        <v>0</v>
      </c>
      <c r="D21" s="6">
        <f t="shared" ref="D21:D22" si="45">C21-M21</f>
        <v>0</v>
      </c>
      <c r="E21" s="6">
        <f t="shared" ref="E21:E22" si="46">LARGE(H21:J21,1)*0.4+LARGE(H21:J21,2)*0.3+LARGE(H21:J21,3)*0.2+L21+M21</f>
        <v>0</v>
      </c>
      <c r="F21" s="9">
        <v>0</v>
      </c>
      <c r="G21" s="7">
        <v>0</v>
      </c>
      <c r="H21" s="8">
        <f t="shared" ref="H21:H22" si="47">(F21+G21)/2</f>
        <v>0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44"/>
        <v>0</v>
      </c>
      <c r="D22" s="6">
        <f t="shared" si="45"/>
        <v>0</v>
      </c>
      <c r="E22" s="6">
        <f t="shared" si="46"/>
        <v>0</v>
      </c>
      <c r="F22" s="9">
        <v>0</v>
      </c>
      <c r="G22" s="7">
        <v>0</v>
      </c>
      <c r="H22" s="8">
        <f t="shared" si="47"/>
        <v>0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ref="C23" si="48">LARGE(H23:K23,1)*0.4+LARGE(H23:K23,2)*0.3+LARGE(H23:K23,3)*0.2+LARGE(H23:K23,4)*0.1+L23+M23</f>
        <v>0</v>
      </c>
      <c r="D23" s="6">
        <f t="shared" ref="D23" si="49">C23-M23</f>
        <v>0</v>
      </c>
      <c r="E23" s="6">
        <f t="shared" ref="E23" si="50">LARGE(H23:J23,1)*0.4+LARGE(H23:J23,2)*0.3+LARGE(H23:J23,3)*0.2+L23+M23</f>
        <v>0</v>
      </c>
      <c r="F23" s="9">
        <v>0</v>
      </c>
      <c r="G23" s="7">
        <v>0</v>
      </c>
      <c r="H23" s="8">
        <f t="shared" ref="H23" si="51">(F23+G23)/2</f>
        <v>0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ref="C24:C25" si="52">LARGE(H24:K24,1)*0.4+LARGE(H24:K24,2)*0.3+LARGE(H24:K24,3)*0.2+LARGE(H24:K24,4)*0.1+L24+M24</f>
        <v>0</v>
      </c>
      <c r="D24" s="6">
        <f t="shared" ref="D24:D25" si="53">C24-M24</f>
        <v>0</v>
      </c>
      <c r="E24" s="6">
        <f t="shared" ref="E24:E25" si="54">LARGE(H24:J24,1)*0.4+LARGE(H24:J24,2)*0.3+LARGE(H24:J24,3)*0.2+L24+M24</f>
        <v>0</v>
      </c>
      <c r="F24" s="9">
        <v>0</v>
      </c>
      <c r="G24" s="7">
        <v>0</v>
      </c>
      <c r="H24" s="8">
        <f t="shared" ref="H24:H25" si="55">(F24+G24)/2</f>
        <v>0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52"/>
        <v>0</v>
      </c>
      <c r="D25" s="6">
        <f t="shared" si="53"/>
        <v>0</v>
      </c>
      <c r="E25" s="6">
        <f t="shared" si="54"/>
        <v>0</v>
      </c>
      <c r="F25" s="9">
        <v>0</v>
      </c>
      <c r="G25" s="7">
        <v>0</v>
      </c>
      <c r="H25" s="8">
        <f t="shared" si="55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ref="C26" si="56">LARGE(H26:K26,1)*0.4+LARGE(H26:K26,2)*0.3+LARGE(H26:K26,3)*0.2+LARGE(H26:K26,4)*0.1+L26+M26</f>
        <v>0</v>
      </c>
      <c r="D26" s="6">
        <f t="shared" ref="D26" si="57">C26-M26</f>
        <v>0</v>
      </c>
      <c r="E26" s="6">
        <f t="shared" ref="E26" si="58">LARGE(H26:J26,1)*0.4+LARGE(H26:J26,2)*0.3+LARGE(H26:J26,3)*0.2+L26+M26</f>
        <v>0</v>
      </c>
      <c r="F26" s="9">
        <v>0</v>
      </c>
      <c r="G26" s="7">
        <v>0</v>
      </c>
      <c r="H26" s="8">
        <f t="shared" ref="H26" si="59">(F26+G26)/2</f>
        <v>0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ref="C27:C28" si="60">LARGE(H27:K27,1)*0.4+LARGE(H27:K27,2)*0.3+LARGE(H27:K27,3)*0.2+LARGE(H27:K27,4)*0.1+L27+M27</f>
        <v>0</v>
      </c>
      <c r="D27" s="6">
        <f t="shared" ref="D27:D28" si="61">C27-M27</f>
        <v>0</v>
      </c>
      <c r="E27" s="6">
        <f t="shared" ref="E27:E28" si="62">LARGE(H27:J27,1)*0.4+LARGE(H27:J27,2)*0.3+LARGE(H27:J27,3)*0.2+L27+M27</f>
        <v>0</v>
      </c>
      <c r="F27" s="9">
        <v>0</v>
      </c>
      <c r="G27" s="7">
        <v>0</v>
      </c>
      <c r="H27" s="8">
        <f t="shared" ref="H27:H28" si="63">(F27+G27)/2</f>
        <v>0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60"/>
        <v>0</v>
      </c>
      <c r="D28" s="6">
        <f t="shared" si="61"/>
        <v>0</v>
      </c>
      <c r="E28" s="6">
        <f t="shared" si="62"/>
        <v>0</v>
      </c>
      <c r="F28" s="9">
        <v>0</v>
      </c>
      <c r="G28" s="7">
        <v>0</v>
      </c>
      <c r="H28" s="8">
        <f t="shared" si="63"/>
        <v>0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ref="C29" si="64">LARGE(H29:K29,1)*0.4+LARGE(H29:K29,2)*0.3+LARGE(H29:K29,3)*0.2+LARGE(H29:K29,4)*0.1+L29+M29</f>
        <v>0</v>
      </c>
      <c r="D29" s="6">
        <f t="shared" ref="D29" si="65">C29-M29</f>
        <v>0</v>
      </c>
      <c r="E29" s="6">
        <f t="shared" ref="E29" si="66">LARGE(H29:J29,1)*0.4+LARGE(H29:J29,2)*0.3+LARGE(H29:J29,3)*0.2+L29+M29</f>
        <v>0</v>
      </c>
      <c r="F29" s="9">
        <v>0</v>
      </c>
      <c r="G29" s="7">
        <v>0</v>
      </c>
      <c r="H29" s="8">
        <f t="shared" ref="H29" si="67">(F29+G29)/2</f>
        <v>0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ref="C30:C31" si="68">LARGE(H30:K30,1)*0.4+LARGE(H30:K30,2)*0.3+LARGE(H30:K30,3)*0.2+LARGE(H30:K30,4)*0.1+L30+M30</f>
        <v>0</v>
      </c>
      <c r="D30" s="6">
        <f t="shared" ref="D30:D31" si="69">C30-M30</f>
        <v>0</v>
      </c>
      <c r="E30" s="6">
        <f t="shared" ref="E30:E31" si="70">LARGE(H30:J30,1)*0.4+LARGE(H30:J30,2)*0.3+LARGE(H30:J30,3)*0.2+L30+M30</f>
        <v>0</v>
      </c>
      <c r="F30" s="9">
        <v>0</v>
      </c>
      <c r="G30" s="7">
        <v>0</v>
      </c>
      <c r="H30" s="8">
        <f t="shared" ref="H30:H31" si="71">(F30+G30)/2</f>
        <v>0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68"/>
        <v>0</v>
      </c>
      <c r="D31" s="6">
        <f t="shared" si="69"/>
        <v>0</v>
      </c>
      <c r="E31" s="6">
        <f t="shared" si="70"/>
        <v>0</v>
      </c>
      <c r="F31" s="9">
        <v>0</v>
      </c>
      <c r="G31" s="7">
        <v>0</v>
      </c>
      <c r="H31" s="8">
        <f t="shared" si="71"/>
        <v>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ref="C32" si="72">LARGE(H32:K32,1)*0.4+LARGE(H32:K32,2)*0.3+LARGE(H32:K32,3)*0.2+LARGE(H32:K32,4)*0.1+L32+M32</f>
        <v>0</v>
      </c>
      <c r="D32" s="6">
        <f t="shared" ref="D32" si="73">C32-M32</f>
        <v>0</v>
      </c>
      <c r="E32" s="6">
        <f t="shared" ref="E32" si="74">LARGE(H32:J32,1)*0.4+LARGE(H32:J32,2)*0.3+LARGE(H32:J32,3)*0.2+L32+M32</f>
        <v>0</v>
      </c>
      <c r="F32" s="9">
        <v>0</v>
      </c>
      <c r="G32" s="7">
        <v>0</v>
      </c>
      <c r="H32" s="8">
        <f t="shared" ref="H32" si="75">(F32+G32)/2</f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ref="C33:C34" si="76">LARGE(H33:K33,1)*0.4+LARGE(H33:K33,2)*0.3+LARGE(H33:K33,3)*0.2+LARGE(H33:K33,4)*0.1+L33+M33</f>
        <v>0</v>
      </c>
      <c r="D33" s="6">
        <f t="shared" ref="D33:D34" si="77">C33-M33</f>
        <v>0</v>
      </c>
      <c r="E33" s="6">
        <f t="shared" ref="E33:E34" si="78">LARGE(H33:J33,1)*0.4+LARGE(H33:J33,2)*0.3+LARGE(H33:J33,3)*0.2+L33+M33</f>
        <v>0</v>
      </c>
      <c r="F33" s="9">
        <v>0</v>
      </c>
      <c r="G33" s="7">
        <v>0</v>
      </c>
      <c r="H33" s="8">
        <f t="shared" ref="H33:H34" si="79">(F33+G33)/2</f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76"/>
        <v>0</v>
      </c>
      <c r="D34" s="6">
        <f t="shared" si="77"/>
        <v>0</v>
      </c>
      <c r="E34" s="6">
        <f t="shared" si="78"/>
        <v>0</v>
      </c>
      <c r="F34" s="9">
        <v>0</v>
      </c>
      <c r="G34" s="7">
        <v>0</v>
      </c>
      <c r="H34" s="8">
        <f t="shared" si="79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ref="C35" si="80">LARGE(H35:K35,1)*0.4+LARGE(H35:K35,2)*0.3+LARGE(H35:K35,3)*0.2+LARGE(H35:K35,4)*0.1+L35+M35</f>
        <v>0</v>
      </c>
      <c r="D35" s="6">
        <f t="shared" ref="D35" si="81">C35-M35</f>
        <v>0</v>
      </c>
      <c r="E35" s="6">
        <f t="shared" ref="E35" si="82">LARGE(H35:J35,1)*0.4+LARGE(H35:J35,2)*0.3+LARGE(H35:J35,3)*0.2+L35+M35</f>
        <v>0</v>
      </c>
      <c r="F35" s="9">
        <v>0</v>
      </c>
      <c r="G35" s="7">
        <v>0</v>
      </c>
      <c r="H35" s="8">
        <f t="shared" ref="H35" si="83">(F35+G35)/2</f>
        <v>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ref="C36:C37" si="84">LARGE(H36:K36,1)*0.4+LARGE(H36:K36,2)*0.3+LARGE(H36:K36,3)*0.2+LARGE(H36:K36,4)*0.1+L36+M36</f>
        <v>0</v>
      </c>
      <c r="D36" s="6">
        <f t="shared" ref="D36:D37" si="85">C36-M36</f>
        <v>0</v>
      </c>
      <c r="E36" s="6">
        <f t="shared" ref="E36:E37" si="86">LARGE(H36:J36,1)*0.4+LARGE(H36:J36,2)*0.3+LARGE(H36:J36,3)*0.2+L36+M36</f>
        <v>0</v>
      </c>
      <c r="F36" s="9">
        <v>0</v>
      </c>
      <c r="G36" s="7">
        <v>0</v>
      </c>
      <c r="H36" s="8">
        <f t="shared" ref="H36:H37" si="87">(F36+G36)/2</f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84"/>
        <v>0</v>
      </c>
      <c r="D37" s="6">
        <f t="shared" si="85"/>
        <v>0</v>
      </c>
      <c r="E37" s="6">
        <f t="shared" si="86"/>
        <v>0</v>
      </c>
      <c r="F37" s="9">
        <v>0</v>
      </c>
      <c r="G37" s="7">
        <v>0</v>
      </c>
      <c r="H37" s="8">
        <f t="shared" si="87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ref="C38" si="88">LARGE(H38:K38,1)*0.4+LARGE(H38:K38,2)*0.3+LARGE(H38:K38,3)*0.2+LARGE(H38:K38,4)*0.1+L38+M38</f>
        <v>0</v>
      </c>
      <c r="D38" s="6">
        <f t="shared" ref="D38" si="89">C38-M38</f>
        <v>0</v>
      </c>
      <c r="E38" s="6">
        <f t="shared" ref="E38" si="90">LARGE(H38:J38,1)*0.4+LARGE(H38:J38,2)*0.3+LARGE(H38:J38,3)*0.2+L38+M38</f>
        <v>0</v>
      </c>
      <c r="F38" s="9">
        <v>0</v>
      </c>
      <c r="G38" s="7">
        <v>0</v>
      </c>
      <c r="H38" s="8">
        <f t="shared" ref="H38" si="91">(F38+G38)/2</f>
        <v>0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ref="C39:C40" si="92">LARGE(H39:K39,1)*0.4+LARGE(H39:K39,2)*0.3+LARGE(H39:K39,3)*0.2+LARGE(H39:K39,4)*0.1+L39+M39</f>
        <v>0</v>
      </c>
      <c r="D39" s="6">
        <f t="shared" ref="D39:D40" si="93">C39-M39</f>
        <v>0</v>
      </c>
      <c r="E39" s="6">
        <f t="shared" ref="E39:E40" si="94">LARGE(H39:J39,1)*0.4+LARGE(H39:J39,2)*0.3+LARGE(H39:J39,3)*0.2+L39+M39</f>
        <v>0</v>
      </c>
      <c r="F39" s="9">
        <v>0</v>
      </c>
      <c r="G39" s="7">
        <v>0</v>
      </c>
      <c r="H39" s="8">
        <f t="shared" ref="H39:H40" si="95">(F39+G39)/2</f>
        <v>0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92"/>
        <v>0</v>
      </c>
      <c r="D40" s="6">
        <f t="shared" si="93"/>
        <v>0</v>
      </c>
      <c r="E40" s="6">
        <f t="shared" si="94"/>
        <v>0</v>
      </c>
      <c r="F40" s="9">
        <v>0</v>
      </c>
      <c r="G40" s="7">
        <v>0</v>
      </c>
      <c r="H40" s="8">
        <f t="shared" si="95"/>
        <v>0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ref="C41:C44" si="96">LARGE(H41:K41,1)*0.4+LARGE(H41:K41,2)*0.3+LARGE(H41:K41,3)*0.2+LARGE(H41:K41,4)*0.1+L41+M41</f>
        <v>0</v>
      </c>
      <c r="D41" s="6">
        <f t="shared" ref="D41:D44" si="97">C41-M41</f>
        <v>0</v>
      </c>
      <c r="E41" s="6">
        <f t="shared" ref="E41:E44" si="98">LARGE(H41:J41,1)*0.4+LARGE(H41:J41,2)*0.3+LARGE(H41:J41,3)*0.2+L41+M41</f>
        <v>0</v>
      </c>
      <c r="F41" s="9">
        <v>0</v>
      </c>
      <c r="G41" s="7">
        <v>0</v>
      </c>
      <c r="H41" s="8">
        <f t="shared" ref="H41:H44" si="99">(F41+G41)/2</f>
        <v>0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96"/>
        <v>0</v>
      </c>
      <c r="D42" s="6">
        <f t="shared" si="97"/>
        <v>0</v>
      </c>
      <c r="E42" s="6">
        <f t="shared" si="98"/>
        <v>0</v>
      </c>
      <c r="F42" s="9">
        <v>0</v>
      </c>
      <c r="G42" s="7">
        <v>0</v>
      </c>
      <c r="H42" s="8">
        <f t="shared" si="99"/>
        <v>0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96"/>
        <v>0</v>
      </c>
      <c r="D43" s="6">
        <f t="shared" si="97"/>
        <v>0</v>
      </c>
      <c r="E43" s="6">
        <f t="shared" si="98"/>
        <v>0</v>
      </c>
      <c r="F43" s="9">
        <v>0</v>
      </c>
      <c r="G43" s="7">
        <v>0</v>
      </c>
      <c r="H43" s="8">
        <f t="shared" si="99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96"/>
        <v>0</v>
      </c>
      <c r="D44" s="6">
        <f t="shared" si="97"/>
        <v>0</v>
      </c>
      <c r="E44" s="6">
        <f t="shared" si="98"/>
        <v>0</v>
      </c>
      <c r="F44" s="9">
        <v>0</v>
      </c>
      <c r="G44" s="7">
        <v>0</v>
      </c>
      <c r="H44" s="8">
        <f t="shared" si="99"/>
        <v>0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ref="C45:C46" si="100">LARGE(H45:K45,1)*0.4+LARGE(H45:K45,2)*0.3+LARGE(H45:K45,3)*0.2+LARGE(H45:K45,4)*0.1+L45+M45</f>
        <v>0</v>
      </c>
      <c r="D45" s="6">
        <f t="shared" ref="D45:D46" si="101">C45-M45</f>
        <v>0</v>
      </c>
      <c r="E45" s="6">
        <f t="shared" ref="E45:E46" si="102">LARGE(H45:J45,1)*0.4+LARGE(H45:J45,2)*0.3+LARGE(H45:J45,3)*0.2+L45+M45</f>
        <v>0</v>
      </c>
      <c r="F45" s="9">
        <v>0</v>
      </c>
      <c r="G45" s="7">
        <v>0</v>
      </c>
      <c r="H45" s="8">
        <f t="shared" ref="H45:H46" si="103">(F45+G45)/2</f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100"/>
        <v>0</v>
      </c>
      <c r="D46" s="6">
        <f t="shared" si="101"/>
        <v>0</v>
      </c>
      <c r="E46" s="6">
        <f t="shared" si="102"/>
        <v>0</v>
      </c>
      <c r="F46" s="9">
        <v>0</v>
      </c>
      <c r="G46" s="7">
        <v>0</v>
      </c>
      <c r="H46" s="8">
        <f t="shared" si="103"/>
        <v>0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ref="C47" si="104">LARGE(H47:K47,1)*0.4+LARGE(H47:K47,2)*0.3+LARGE(H47:K47,3)*0.2+LARGE(H47:K47,4)*0.1+L47+M47</f>
        <v>0</v>
      </c>
      <c r="D47" s="6">
        <f t="shared" ref="D47" si="105">C47-M47</f>
        <v>0</v>
      </c>
      <c r="E47" s="6">
        <f t="shared" ref="E47" si="106">LARGE(H47:J47,1)*0.4+LARGE(H47:J47,2)*0.3+LARGE(H47:J47,3)*0.2+L47+M47</f>
        <v>0</v>
      </c>
      <c r="F47" s="9">
        <v>0</v>
      </c>
      <c r="G47" s="7">
        <v>0</v>
      </c>
      <c r="H47" s="8">
        <f t="shared" ref="H47" si="107">(F47+G47)/2</f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29" priority="1" rank="10"/>
    <cfRule type="cellIs" dxfId="28" priority="2" stopIfTrue="1" operator="lessThan">
      <formula>1</formula>
    </cfRule>
    <cfRule type="cellIs" dxfId="27" priority="3" stopIfTrue="1" operator="between">
      <formula>1</formula>
      <formula>29</formula>
    </cfRule>
    <cfRule type="cellIs" dxfId="26" priority="4" stopIfTrue="1" operator="between">
      <formula>30</formula>
      <formula>49</formula>
    </cfRule>
    <cfRule type="cellIs" dxfId="25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F1" sqref="F1:G1048576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4</v>
      </c>
      <c r="D2" s="6">
        <f>C2-M2</f>
        <v>4</v>
      </c>
      <c r="E2" s="6">
        <f>LARGE(H2:J2,1)*0.4+LARGE(H2:J2,2)*0.3+LARGE(H2:J2,3)*0.2+L2+M2</f>
        <v>4</v>
      </c>
      <c r="F2" s="9">
        <v>10</v>
      </c>
      <c r="G2" s="7">
        <v>10</v>
      </c>
      <c r="H2" s="8">
        <f>(F2+G2)/2</f>
        <v>10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4</v>
      </c>
      <c r="D3" s="6">
        <f t="shared" ref="D3:D47" si="1">C3-M3</f>
        <v>4</v>
      </c>
      <c r="E3" s="6">
        <f t="shared" ref="E3:E47" si="2">LARGE(H3:J3,1)*0.4+LARGE(H3:J3,2)*0.3+LARGE(H3:J3,3)*0.2+L3+M3</f>
        <v>4</v>
      </c>
      <c r="F3" s="9">
        <v>10</v>
      </c>
      <c r="G3" s="7">
        <v>10</v>
      </c>
      <c r="H3" s="8">
        <f t="shared" ref="H3:H47" si="3">(F3+G3)/2</f>
        <v>10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4</v>
      </c>
      <c r="D4" s="6">
        <f t="shared" si="1"/>
        <v>4</v>
      </c>
      <c r="E4" s="6">
        <f t="shared" si="2"/>
        <v>4</v>
      </c>
      <c r="F4" s="9">
        <v>10</v>
      </c>
      <c r="G4" s="7">
        <v>10</v>
      </c>
      <c r="H4" s="8">
        <f t="shared" si="3"/>
        <v>10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4</v>
      </c>
      <c r="D5" s="6">
        <f t="shared" si="1"/>
        <v>4</v>
      </c>
      <c r="E5" s="6">
        <f t="shared" si="2"/>
        <v>4</v>
      </c>
      <c r="F5" s="9">
        <v>10</v>
      </c>
      <c r="G5" s="7">
        <v>10</v>
      </c>
      <c r="H5" s="8">
        <f t="shared" si="3"/>
        <v>10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4</v>
      </c>
      <c r="D6" s="6">
        <f t="shared" si="1"/>
        <v>4</v>
      </c>
      <c r="E6" s="6">
        <f t="shared" si="2"/>
        <v>4</v>
      </c>
      <c r="F6" s="9">
        <v>10</v>
      </c>
      <c r="G6" s="7">
        <v>10</v>
      </c>
      <c r="H6" s="8">
        <f t="shared" si="3"/>
        <v>10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4</v>
      </c>
      <c r="D7" s="6">
        <f t="shared" si="1"/>
        <v>4</v>
      </c>
      <c r="E7" s="6">
        <f t="shared" si="2"/>
        <v>4</v>
      </c>
      <c r="F7" s="9">
        <v>10</v>
      </c>
      <c r="G7" s="7">
        <v>10</v>
      </c>
      <c r="H7" s="8">
        <f t="shared" si="3"/>
        <v>10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2.2000000000000002</v>
      </c>
      <c r="D8" s="6">
        <f t="shared" si="1"/>
        <v>2.2000000000000002</v>
      </c>
      <c r="E8" s="6">
        <f t="shared" si="2"/>
        <v>2.2000000000000002</v>
      </c>
      <c r="F8" s="9">
        <v>5</v>
      </c>
      <c r="G8" s="7">
        <v>6</v>
      </c>
      <c r="H8" s="8">
        <f t="shared" si="3"/>
        <v>5.5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1.2000000000000002</v>
      </c>
      <c r="D9" s="6">
        <f t="shared" si="1"/>
        <v>1.2000000000000002</v>
      </c>
      <c r="E9" s="6">
        <f t="shared" si="2"/>
        <v>1.2000000000000002</v>
      </c>
      <c r="F9" s="9">
        <v>5</v>
      </c>
      <c r="G9" s="7">
        <v>1</v>
      </c>
      <c r="H9" s="8">
        <f t="shared" si="3"/>
        <v>3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5</v>
      </c>
      <c r="D11" s="6">
        <f t="shared" si="1"/>
        <v>5</v>
      </c>
      <c r="E11" s="6">
        <f t="shared" si="2"/>
        <v>5</v>
      </c>
      <c r="F11" s="9">
        <v>11</v>
      </c>
      <c r="G11" s="7">
        <v>14</v>
      </c>
      <c r="H11" s="8">
        <f t="shared" si="3"/>
        <v>12.5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12.4</v>
      </c>
      <c r="D14" s="6">
        <f t="shared" si="1"/>
        <v>12.4</v>
      </c>
      <c r="E14" s="6">
        <f t="shared" si="2"/>
        <v>12.4</v>
      </c>
      <c r="F14" s="9">
        <v>31</v>
      </c>
      <c r="G14" s="7">
        <v>31</v>
      </c>
      <c r="H14" s="8">
        <f t="shared" si="3"/>
        <v>31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8.6</v>
      </c>
      <c r="D15" s="6">
        <f t="shared" si="1"/>
        <v>8.6</v>
      </c>
      <c r="E15" s="6">
        <f t="shared" si="2"/>
        <v>8.6</v>
      </c>
      <c r="F15" s="9">
        <v>31</v>
      </c>
      <c r="G15" s="7">
        <v>12</v>
      </c>
      <c r="H15" s="8">
        <f t="shared" si="3"/>
        <v>21.5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11.8</v>
      </c>
      <c r="D16" s="6">
        <f t="shared" si="1"/>
        <v>11.8</v>
      </c>
      <c r="E16" s="6">
        <f t="shared" si="2"/>
        <v>11.8</v>
      </c>
      <c r="F16" s="9">
        <v>31</v>
      </c>
      <c r="G16" s="7">
        <v>28</v>
      </c>
      <c r="H16" s="8">
        <f t="shared" si="3"/>
        <v>29.5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0.4</v>
      </c>
      <c r="D17" s="6">
        <f t="shared" si="1"/>
        <v>0.4</v>
      </c>
      <c r="E17" s="6">
        <f t="shared" si="2"/>
        <v>0.4</v>
      </c>
      <c r="F17" s="9">
        <v>1</v>
      </c>
      <c r="G17" s="7">
        <v>1</v>
      </c>
      <c r="H17" s="8">
        <f t="shared" si="3"/>
        <v>1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0.4</v>
      </c>
      <c r="D18" s="6">
        <f t="shared" si="1"/>
        <v>0.4</v>
      </c>
      <c r="E18" s="6">
        <f t="shared" si="2"/>
        <v>0.4</v>
      </c>
      <c r="F18" s="9">
        <v>1</v>
      </c>
      <c r="G18" s="7">
        <v>1</v>
      </c>
      <c r="H18" s="8">
        <f t="shared" si="3"/>
        <v>1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0.4</v>
      </c>
      <c r="D19" s="6">
        <f t="shared" si="1"/>
        <v>0.4</v>
      </c>
      <c r="E19" s="6">
        <f t="shared" si="2"/>
        <v>0.4</v>
      </c>
      <c r="F19" s="9">
        <v>1</v>
      </c>
      <c r="G19" s="7">
        <v>1</v>
      </c>
      <c r="H19" s="8">
        <f t="shared" si="3"/>
        <v>1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2.2000000000000002</v>
      </c>
      <c r="D20" s="6">
        <f t="shared" si="1"/>
        <v>2.2000000000000002</v>
      </c>
      <c r="E20" s="6">
        <f t="shared" si="2"/>
        <v>2.2000000000000002</v>
      </c>
      <c r="F20" s="9">
        <v>10</v>
      </c>
      <c r="G20" s="7">
        <v>1</v>
      </c>
      <c r="H20" s="8">
        <f t="shared" si="3"/>
        <v>5.5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2.2000000000000002</v>
      </c>
      <c r="D21" s="6">
        <f t="shared" si="1"/>
        <v>2.2000000000000002</v>
      </c>
      <c r="E21" s="6">
        <f t="shared" si="2"/>
        <v>2.2000000000000002</v>
      </c>
      <c r="F21" s="9">
        <v>10</v>
      </c>
      <c r="G21" s="7">
        <v>1</v>
      </c>
      <c r="H21" s="8">
        <f t="shared" si="3"/>
        <v>5.5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3.8000000000000003</v>
      </c>
      <c r="D22" s="6">
        <f t="shared" si="1"/>
        <v>3.8000000000000003</v>
      </c>
      <c r="E22" s="6">
        <f t="shared" si="2"/>
        <v>3.8000000000000003</v>
      </c>
      <c r="F22" s="9">
        <v>10</v>
      </c>
      <c r="G22" s="7">
        <v>9</v>
      </c>
      <c r="H22" s="8">
        <f t="shared" si="3"/>
        <v>9.5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8</v>
      </c>
      <c r="D23" s="6">
        <f t="shared" si="1"/>
        <v>8</v>
      </c>
      <c r="E23" s="6">
        <f t="shared" si="2"/>
        <v>8</v>
      </c>
      <c r="F23" s="9">
        <v>20</v>
      </c>
      <c r="G23" s="7">
        <v>20</v>
      </c>
      <c r="H23" s="8">
        <f t="shared" si="3"/>
        <v>20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0</v>
      </c>
      <c r="D24" s="6">
        <f t="shared" si="1"/>
        <v>0</v>
      </c>
      <c r="E24" s="6">
        <f t="shared" si="2"/>
        <v>0</v>
      </c>
      <c r="F24" s="9">
        <v>0</v>
      </c>
      <c r="G24" s="7">
        <v>0</v>
      </c>
      <c r="H24" s="8">
        <f t="shared" si="3"/>
        <v>0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0</v>
      </c>
      <c r="D25" s="6">
        <f t="shared" si="1"/>
        <v>0</v>
      </c>
      <c r="E25" s="6">
        <f t="shared" si="2"/>
        <v>0</v>
      </c>
      <c r="F25" s="9">
        <v>0</v>
      </c>
      <c r="G25" s="7">
        <v>0</v>
      </c>
      <c r="H25" s="8">
        <f t="shared" si="3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0</v>
      </c>
      <c r="D26" s="6">
        <f t="shared" si="1"/>
        <v>0</v>
      </c>
      <c r="E26" s="6">
        <f t="shared" si="2"/>
        <v>0</v>
      </c>
      <c r="F26" s="9">
        <v>0</v>
      </c>
      <c r="G26" s="7">
        <v>0</v>
      </c>
      <c r="H26" s="8">
        <f t="shared" si="3"/>
        <v>0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0</v>
      </c>
      <c r="D27" s="6">
        <f t="shared" si="1"/>
        <v>0</v>
      </c>
      <c r="E27" s="6">
        <f t="shared" si="2"/>
        <v>0</v>
      </c>
      <c r="F27" s="9">
        <v>0</v>
      </c>
      <c r="G27" s="7">
        <v>0</v>
      </c>
      <c r="H27" s="8">
        <f t="shared" si="3"/>
        <v>0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0.4</v>
      </c>
      <c r="D28" s="6">
        <f t="shared" si="1"/>
        <v>0.4</v>
      </c>
      <c r="E28" s="6">
        <f t="shared" si="2"/>
        <v>0.4</v>
      </c>
      <c r="F28" s="9">
        <v>1</v>
      </c>
      <c r="G28" s="7">
        <v>1</v>
      </c>
      <c r="H28" s="8">
        <f t="shared" si="3"/>
        <v>1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7.4</v>
      </c>
      <c r="D29" s="6">
        <f t="shared" si="1"/>
        <v>7.4</v>
      </c>
      <c r="E29" s="6">
        <f t="shared" si="2"/>
        <v>7.4</v>
      </c>
      <c r="F29" s="9">
        <v>22</v>
      </c>
      <c r="G29" s="7">
        <v>15</v>
      </c>
      <c r="H29" s="8">
        <f t="shared" si="3"/>
        <v>18.5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9</v>
      </c>
      <c r="D30" s="6">
        <f t="shared" si="1"/>
        <v>9</v>
      </c>
      <c r="E30" s="6">
        <f t="shared" si="2"/>
        <v>9</v>
      </c>
      <c r="F30" s="9">
        <v>22</v>
      </c>
      <c r="G30" s="7">
        <v>23</v>
      </c>
      <c r="H30" s="8">
        <f t="shared" si="3"/>
        <v>22.5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0</v>
      </c>
      <c r="D31" s="6">
        <f t="shared" si="1"/>
        <v>0</v>
      </c>
      <c r="E31" s="6">
        <f t="shared" si="2"/>
        <v>0</v>
      </c>
      <c r="F31" s="9">
        <v>0</v>
      </c>
      <c r="G31" s="7">
        <v>0</v>
      </c>
      <c r="H31" s="8">
        <f t="shared" si="3"/>
        <v>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4.6000000000000005</v>
      </c>
      <c r="D32" s="6">
        <f t="shared" si="1"/>
        <v>4.6000000000000005</v>
      </c>
      <c r="E32" s="6">
        <f t="shared" si="2"/>
        <v>4.6000000000000005</v>
      </c>
      <c r="F32" s="9">
        <v>12</v>
      </c>
      <c r="G32" s="7">
        <v>11</v>
      </c>
      <c r="H32" s="8">
        <f t="shared" si="3"/>
        <v>11.5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3.8000000000000003</v>
      </c>
      <c r="D33" s="6">
        <f t="shared" si="1"/>
        <v>3.8000000000000003</v>
      </c>
      <c r="E33" s="6">
        <f t="shared" si="2"/>
        <v>3.8000000000000003</v>
      </c>
      <c r="F33" s="9">
        <v>12</v>
      </c>
      <c r="G33" s="7">
        <v>7</v>
      </c>
      <c r="H33" s="8">
        <f t="shared" si="3"/>
        <v>9.5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2.4000000000000004</v>
      </c>
      <c r="D38" s="6">
        <f t="shared" si="1"/>
        <v>2.4000000000000004</v>
      </c>
      <c r="E38" s="6">
        <f t="shared" si="2"/>
        <v>2.4000000000000004</v>
      </c>
      <c r="F38" s="9">
        <v>6</v>
      </c>
      <c r="G38" s="7">
        <v>6</v>
      </c>
      <c r="H38" s="8">
        <f t="shared" si="3"/>
        <v>6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4.8000000000000007</v>
      </c>
      <c r="D39" s="6">
        <f t="shared" si="1"/>
        <v>4.8000000000000007</v>
      </c>
      <c r="E39" s="6">
        <f t="shared" si="2"/>
        <v>4.8000000000000007</v>
      </c>
      <c r="F39" s="9">
        <v>12</v>
      </c>
      <c r="G39" s="7">
        <v>12</v>
      </c>
      <c r="H39" s="8">
        <f t="shared" si="3"/>
        <v>12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8</v>
      </c>
      <c r="D40" s="6">
        <f t="shared" si="1"/>
        <v>8</v>
      </c>
      <c r="E40" s="6">
        <f t="shared" si="2"/>
        <v>8</v>
      </c>
      <c r="F40" s="9">
        <v>20</v>
      </c>
      <c r="G40" s="7">
        <v>20</v>
      </c>
      <c r="H40" s="8">
        <f t="shared" si="3"/>
        <v>20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6</v>
      </c>
      <c r="D41" s="6">
        <f t="shared" si="1"/>
        <v>6</v>
      </c>
      <c r="E41" s="6">
        <f t="shared" si="2"/>
        <v>6</v>
      </c>
      <c r="F41" s="9">
        <v>15</v>
      </c>
      <c r="G41" s="7">
        <v>15</v>
      </c>
      <c r="H41" s="8">
        <f t="shared" si="3"/>
        <v>15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2</v>
      </c>
      <c r="D42" s="6">
        <f t="shared" si="1"/>
        <v>2</v>
      </c>
      <c r="E42" s="6">
        <f t="shared" si="2"/>
        <v>2</v>
      </c>
      <c r="F42" s="9">
        <v>5</v>
      </c>
      <c r="G42" s="7">
        <v>5</v>
      </c>
      <c r="H42" s="8">
        <f t="shared" si="3"/>
        <v>5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0</v>
      </c>
      <c r="D43" s="6">
        <f t="shared" si="1"/>
        <v>0</v>
      </c>
      <c r="E43" s="6">
        <f t="shared" si="2"/>
        <v>0</v>
      </c>
      <c r="F43" s="9">
        <v>0</v>
      </c>
      <c r="G43" s="7">
        <v>0</v>
      </c>
      <c r="H43" s="8">
        <f t="shared" si="3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2</v>
      </c>
      <c r="D46" s="6">
        <f t="shared" si="1"/>
        <v>2</v>
      </c>
      <c r="E46" s="6">
        <f t="shared" si="2"/>
        <v>2</v>
      </c>
      <c r="F46" s="9">
        <v>5</v>
      </c>
      <c r="G46" s="7">
        <v>5</v>
      </c>
      <c r="H46" s="8">
        <f t="shared" si="3"/>
        <v>5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24" priority="1" rank="10"/>
    <cfRule type="cellIs" dxfId="23" priority="2" stopIfTrue="1" operator="lessThan">
      <formula>1</formula>
    </cfRule>
    <cfRule type="cellIs" dxfId="22" priority="3" stopIfTrue="1" operator="between">
      <formula>1</formula>
      <formula>29</formula>
    </cfRule>
    <cfRule type="cellIs" dxfId="21" priority="4" stopIfTrue="1" operator="between">
      <formula>30</formula>
      <formula>49</formula>
    </cfRule>
    <cfRule type="cellIs" dxfId="20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F10" sqref="F1:G1048576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7.8000000000000007</v>
      </c>
      <c r="D2" s="6">
        <f>C2-M2</f>
        <v>7.8000000000000007</v>
      </c>
      <c r="E2" s="6">
        <f>LARGE(H2:J2,1)*0.4+LARGE(H2:J2,2)*0.3+LARGE(H2:J2,3)*0.2+L2+M2</f>
        <v>7.8000000000000007</v>
      </c>
      <c r="F2" s="9">
        <v>22</v>
      </c>
      <c r="G2" s="7">
        <v>17</v>
      </c>
      <c r="H2" s="8">
        <f>(F2+G2)/2</f>
        <v>19.5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7.6000000000000005</v>
      </c>
      <c r="D3" s="6">
        <f t="shared" ref="D3:D47" si="1">C3-M3</f>
        <v>7.6000000000000005</v>
      </c>
      <c r="E3" s="6">
        <f t="shared" ref="E3:E47" si="2">LARGE(H3:J3,1)*0.4+LARGE(H3:J3,2)*0.3+LARGE(H3:J3,3)*0.2+L3+M3</f>
        <v>7.6000000000000005</v>
      </c>
      <c r="F3" s="9">
        <v>22</v>
      </c>
      <c r="G3" s="7">
        <v>16</v>
      </c>
      <c r="H3" s="8">
        <f t="shared" ref="H3:H47" si="3">(F3+G3)/2</f>
        <v>19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7.6000000000000005</v>
      </c>
      <c r="D4" s="6">
        <f t="shared" si="1"/>
        <v>7.6000000000000005</v>
      </c>
      <c r="E4" s="6">
        <f t="shared" si="2"/>
        <v>7.6000000000000005</v>
      </c>
      <c r="F4" s="9">
        <v>22</v>
      </c>
      <c r="G4" s="7">
        <v>16</v>
      </c>
      <c r="H4" s="8">
        <f t="shared" si="3"/>
        <v>19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6.2</v>
      </c>
      <c r="D5" s="6">
        <f t="shared" si="1"/>
        <v>6.2</v>
      </c>
      <c r="E5" s="6">
        <f t="shared" si="2"/>
        <v>6.2</v>
      </c>
      <c r="F5" s="9">
        <v>20</v>
      </c>
      <c r="G5" s="7">
        <v>11</v>
      </c>
      <c r="H5" s="8">
        <f t="shared" si="3"/>
        <v>15.5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7</v>
      </c>
      <c r="D6" s="6">
        <f t="shared" si="1"/>
        <v>7</v>
      </c>
      <c r="E6" s="6">
        <f t="shared" si="2"/>
        <v>7</v>
      </c>
      <c r="F6" s="9">
        <v>20</v>
      </c>
      <c r="G6" s="7">
        <v>15</v>
      </c>
      <c r="H6" s="8">
        <f t="shared" si="3"/>
        <v>17.5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6</v>
      </c>
      <c r="D7" s="6">
        <f t="shared" si="1"/>
        <v>6</v>
      </c>
      <c r="E7" s="6">
        <f t="shared" si="2"/>
        <v>6</v>
      </c>
      <c r="F7" s="9">
        <v>20</v>
      </c>
      <c r="G7" s="7">
        <v>10</v>
      </c>
      <c r="H7" s="8">
        <f t="shared" si="3"/>
        <v>15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9.4</v>
      </c>
      <c r="D8" s="6">
        <f t="shared" si="1"/>
        <v>9.4</v>
      </c>
      <c r="E8" s="6">
        <f t="shared" si="2"/>
        <v>9.4</v>
      </c>
      <c r="F8" s="9">
        <v>24</v>
      </c>
      <c r="G8" s="7">
        <v>23</v>
      </c>
      <c r="H8" s="8">
        <f t="shared" si="3"/>
        <v>23.5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7.4</v>
      </c>
      <c r="D9" s="6">
        <f t="shared" si="1"/>
        <v>7.4</v>
      </c>
      <c r="E9" s="6">
        <f t="shared" si="2"/>
        <v>7.4</v>
      </c>
      <c r="F9" s="9">
        <v>24</v>
      </c>
      <c r="G9" s="7">
        <v>13</v>
      </c>
      <c r="H9" s="8">
        <f t="shared" si="3"/>
        <v>18.5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5</v>
      </c>
      <c r="D11" s="6">
        <f t="shared" si="1"/>
        <v>5</v>
      </c>
      <c r="E11" s="6">
        <f t="shared" si="2"/>
        <v>5</v>
      </c>
      <c r="F11" s="9">
        <v>12</v>
      </c>
      <c r="G11" s="7">
        <v>13</v>
      </c>
      <c r="H11" s="8">
        <f t="shared" si="3"/>
        <v>12.5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0</v>
      </c>
      <c r="D14" s="6">
        <f t="shared" si="1"/>
        <v>0</v>
      </c>
      <c r="E14" s="6">
        <f t="shared" si="2"/>
        <v>0</v>
      </c>
      <c r="F14" s="9">
        <v>0</v>
      </c>
      <c r="G14" s="7">
        <v>0</v>
      </c>
      <c r="H14" s="8">
        <f t="shared" si="3"/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9">
        <v>0</v>
      </c>
      <c r="G15" s="7">
        <v>0</v>
      </c>
      <c r="H15" s="8">
        <f t="shared" si="3"/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0</v>
      </c>
      <c r="D16" s="6">
        <f t="shared" si="1"/>
        <v>0</v>
      </c>
      <c r="E16" s="6">
        <f t="shared" si="2"/>
        <v>0</v>
      </c>
      <c r="F16" s="9">
        <v>0</v>
      </c>
      <c r="G16" s="7">
        <v>0</v>
      </c>
      <c r="H16" s="8">
        <f t="shared" si="3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0</v>
      </c>
      <c r="D17" s="6">
        <f t="shared" si="1"/>
        <v>0</v>
      </c>
      <c r="E17" s="6">
        <f t="shared" si="2"/>
        <v>0</v>
      </c>
      <c r="F17" s="9">
        <v>0</v>
      </c>
      <c r="G17" s="7">
        <v>0</v>
      </c>
      <c r="H17" s="8">
        <f t="shared" si="3"/>
        <v>0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0</v>
      </c>
      <c r="D18" s="6">
        <f t="shared" si="1"/>
        <v>0</v>
      </c>
      <c r="E18" s="6">
        <f t="shared" si="2"/>
        <v>0</v>
      </c>
      <c r="F18" s="9">
        <v>0</v>
      </c>
      <c r="G18" s="7">
        <v>0</v>
      </c>
      <c r="H18" s="8">
        <f t="shared" si="3"/>
        <v>0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0</v>
      </c>
      <c r="D19" s="6">
        <f t="shared" si="1"/>
        <v>0</v>
      </c>
      <c r="E19" s="6">
        <f t="shared" si="2"/>
        <v>0</v>
      </c>
      <c r="F19" s="9">
        <v>0</v>
      </c>
      <c r="G19" s="7">
        <v>0</v>
      </c>
      <c r="H19" s="8">
        <f t="shared" si="3"/>
        <v>0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0</v>
      </c>
      <c r="D20" s="6">
        <f t="shared" si="1"/>
        <v>0</v>
      </c>
      <c r="E20" s="6">
        <f t="shared" si="2"/>
        <v>0</v>
      </c>
      <c r="F20" s="9">
        <v>0</v>
      </c>
      <c r="G20" s="7">
        <v>0</v>
      </c>
      <c r="H20" s="8">
        <f t="shared" si="3"/>
        <v>0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0</v>
      </c>
      <c r="D21" s="6">
        <f t="shared" si="1"/>
        <v>0</v>
      </c>
      <c r="E21" s="6">
        <f t="shared" si="2"/>
        <v>0</v>
      </c>
      <c r="F21" s="9">
        <v>0</v>
      </c>
      <c r="G21" s="7">
        <v>0</v>
      </c>
      <c r="H21" s="8">
        <f t="shared" si="3"/>
        <v>0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0</v>
      </c>
      <c r="D22" s="6">
        <f t="shared" si="1"/>
        <v>0</v>
      </c>
      <c r="E22" s="6">
        <f t="shared" si="2"/>
        <v>0</v>
      </c>
      <c r="F22" s="9">
        <v>0</v>
      </c>
      <c r="G22" s="7">
        <v>0</v>
      </c>
      <c r="H22" s="8">
        <f t="shared" si="3"/>
        <v>0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8.8000000000000007</v>
      </c>
      <c r="D23" s="6">
        <f t="shared" si="1"/>
        <v>8.8000000000000007</v>
      </c>
      <c r="E23" s="6">
        <f t="shared" si="2"/>
        <v>8.8000000000000007</v>
      </c>
      <c r="F23" s="9">
        <v>22</v>
      </c>
      <c r="G23" s="7">
        <v>22</v>
      </c>
      <c r="H23" s="8">
        <f t="shared" si="3"/>
        <v>22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8.4</v>
      </c>
      <c r="D24" s="6">
        <f t="shared" si="1"/>
        <v>8.4</v>
      </c>
      <c r="E24" s="6">
        <f t="shared" si="2"/>
        <v>8.4</v>
      </c>
      <c r="F24" s="9">
        <v>22</v>
      </c>
      <c r="G24" s="7">
        <v>20</v>
      </c>
      <c r="H24" s="8">
        <f t="shared" si="3"/>
        <v>21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0</v>
      </c>
      <c r="D25" s="6">
        <f t="shared" si="1"/>
        <v>0</v>
      </c>
      <c r="E25" s="6">
        <f t="shared" si="2"/>
        <v>0</v>
      </c>
      <c r="F25" s="9">
        <v>0</v>
      </c>
      <c r="G25" s="7">
        <v>0</v>
      </c>
      <c r="H25" s="8">
        <f t="shared" si="3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9.2000000000000011</v>
      </c>
      <c r="D26" s="6">
        <f t="shared" si="1"/>
        <v>9.2000000000000011</v>
      </c>
      <c r="E26" s="6">
        <f t="shared" si="2"/>
        <v>9.2000000000000011</v>
      </c>
      <c r="F26" s="9">
        <v>23</v>
      </c>
      <c r="G26" s="7">
        <v>23</v>
      </c>
      <c r="H26" s="8">
        <f t="shared" si="3"/>
        <v>23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6.6000000000000005</v>
      </c>
      <c r="D27" s="6">
        <f t="shared" si="1"/>
        <v>6.6000000000000005</v>
      </c>
      <c r="E27" s="6">
        <f t="shared" si="2"/>
        <v>6.6000000000000005</v>
      </c>
      <c r="F27" s="9">
        <v>23</v>
      </c>
      <c r="G27" s="7">
        <v>10</v>
      </c>
      <c r="H27" s="8">
        <f t="shared" si="3"/>
        <v>16.5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0</v>
      </c>
      <c r="D28" s="6">
        <f t="shared" si="1"/>
        <v>0</v>
      </c>
      <c r="E28" s="6">
        <f t="shared" si="2"/>
        <v>0</v>
      </c>
      <c r="F28" s="9">
        <v>0</v>
      </c>
      <c r="G28" s="7">
        <v>0</v>
      </c>
      <c r="H28" s="8">
        <f t="shared" si="3"/>
        <v>0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13</v>
      </c>
      <c r="D29" s="6">
        <f t="shared" si="1"/>
        <v>13</v>
      </c>
      <c r="E29" s="6">
        <f t="shared" si="2"/>
        <v>13</v>
      </c>
      <c r="F29" s="9">
        <v>32</v>
      </c>
      <c r="G29" s="7">
        <v>33</v>
      </c>
      <c r="H29" s="8">
        <f t="shared" si="3"/>
        <v>32.5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11.200000000000001</v>
      </c>
      <c r="D30" s="6">
        <f t="shared" si="1"/>
        <v>11.200000000000001</v>
      </c>
      <c r="E30" s="6">
        <f t="shared" si="2"/>
        <v>11.200000000000001</v>
      </c>
      <c r="F30" s="9">
        <v>32</v>
      </c>
      <c r="G30" s="7">
        <v>24</v>
      </c>
      <c r="H30" s="8">
        <f t="shared" si="3"/>
        <v>28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6.6000000000000005</v>
      </c>
      <c r="D31" s="6">
        <f t="shared" si="1"/>
        <v>6.6000000000000005</v>
      </c>
      <c r="E31" s="6">
        <f t="shared" si="2"/>
        <v>6.6000000000000005</v>
      </c>
      <c r="F31" s="9">
        <v>32</v>
      </c>
      <c r="G31" s="7">
        <v>1</v>
      </c>
      <c r="H31" s="8">
        <f t="shared" si="3"/>
        <v>16.5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0</v>
      </c>
      <c r="D32" s="6">
        <f t="shared" si="1"/>
        <v>0</v>
      </c>
      <c r="E32" s="6">
        <f t="shared" si="2"/>
        <v>0</v>
      </c>
      <c r="F32" s="9">
        <v>0</v>
      </c>
      <c r="G32" s="7">
        <v>0</v>
      </c>
      <c r="H32" s="8">
        <f t="shared" si="3"/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9">
        <v>0</v>
      </c>
      <c r="G33" s="7">
        <v>0</v>
      </c>
      <c r="H33" s="8">
        <f t="shared" si="3"/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5.2</v>
      </c>
      <c r="D38" s="6">
        <f t="shared" si="1"/>
        <v>5.2</v>
      </c>
      <c r="E38" s="6">
        <f t="shared" si="2"/>
        <v>5.2</v>
      </c>
      <c r="F38" s="9">
        <v>13</v>
      </c>
      <c r="G38" s="7">
        <v>13</v>
      </c>
      <c r="H38" s="8">
        <f t="shared" si="3"/>
        <v>13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5.2</v>
      </c>
      <c r="D39" s="6">
        <f t="shared" si="1"/>
        <v>5.2</v>
      </c>
      <c r="E39" s="6">
        <f t="shared" si="2"/>
        <v>5.2</v>
      </c>
      <c r="F39" s="9">
        <v>13</v>
      </c>
      <c r="G39" s="7">
        <v>13</v>
      </c>
      <c r="H39" s="8">
        <f t="shared" si="3"/>
        <v>13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14.4</v>
      </c>
      <c r="D40" s="6">
        <f t="shared" si="1"/>
        <v>14.4</v>
      </c>
      <c r="E40" s="6">
        <f t="shared" si="2"/>
        <v>14.4</v>
      </c>
      <c r="F40" s="9">
        <v>36</v>
      </c>
      <c r="G40" s="7">
        <v>36</v>
      </c>
      <c r="H40" s="8">
        <f t="shared" si="3"/>
        <v>36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10</v>
      </c>
      <c r="D41" s="6">
        <f t="shared" si="1"/>
        <v>10</v>
      </c>
      <c r="E41" s="6">
        <f t="shared" si="2"/>
        <v>10</v>
      </c>
      <c r="F41" s="9">
        <v>25</v>
      </c>
      <c r="G41" s="7">
        <v>25</v>
      </c>
      <c r="H41" s="8">
        <f t="shared" si="3"/>
        <v>25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8</v>
      </c>
      <c r="D42" s="6">
        <f t="shared" si="1"/>
        <v>8</v>
      </c>
      <c r="E42" s="6">
        <f t="shared" si="2"/>
        <v>8</v>
      </c>
      <c r="F42" s="9">
        <v>20</v>
      </c>
      <c r="G42" s="7">
        <v>20</v>
      </c>
      <c r="H42" s="8">
        <f t="shared" si="3"/>
        <v>20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8</v>
      </c>
      <c r="D43" s="6">
        <f t="shared" si="1"/>
        <v>8</v>
      </c>
      <c r="E43" s="6">
        <f t="shared" si="2"/>
        <v>8</v>
      </c>
      <c r="F43" s="9">
        <v>20</v>
      </c>
      <c r="G43" s="7">
        <v>20</v>
      </c>
      <c r="H43" s="8">
        <f t="shared" si="3"/>
        <v>20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7.6000000000000005</v>
      </c>
      <c r="D46" s="6">
        <f t="shared" si="1"/>
        <v>7.6000000000000005</v>
      </c>
      <c r="E46" s="6">
        <f t="shared" si="2"/>
        <v>7.6000000000000005</v>
      </c>
      <c r="F46" s="9">
        <v>19</v>
      </c>
      <c r="G46" s="7">
        <v>19</v>
      </c>
      <c r="H46" s="8">
        <f t="shared" si="3"/>
        <v>19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19" priority="1" rank="10"/>
    <cfRule type="cellIs" dxfId="18" priority="2" stopIfTrue="1" operator="lessThan">
      <formula>1</formula>
    </cfRule>
    <cfRule type="cellIs" dxfId="17" priority="3" stopIfTrue="1" operator="between">
      <formula>1</formula>
      <formula>29</formula>
    </cfRule>
    <cfRule type="cellIs" dxfId="16" priority="4" stopIfTrue="1" operator="between">
      <formula>30</formula>
      <formula>49</formula>
    </cfRule>
    <cfRule type="cellIs" dxfId="15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4" workbookViewId="0">
      <selection activeCell="F17" sqref="F1:G1048576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2.2000000000000002</v>
      </c>
      <c r="D2" s="6">
        <f>C2-M2</f>
        <v>2.2000000000000002</v>
      </c>
      <c r="E2" s="6">
        <f>LARGE(H2:J2,1)*0.4+LARGE(H2:J2,2)*0.3+LARGE(H2:J2,3)*0.2+L2+M2</f>
        <v>2.2000000000000002</v>
      </c>
      <c r="F2" s="9">
        <v>6</v>
      </c>
      <c r="G2" s="7">
        <v>5</v>
      </c>
      <c r="H2" s="8">
        <f>(F2+G2)/2</f>
        <v>5.5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2.2000000000000002</v>
      </c>
      <c r="D3" s="6">
        <f t="shared" ref="D3:D47" si="1">C3-M3</f>
        <v>2.2000000000000002</v>
      </c>
      <c r="E3" s="6">
        <f t="shared" ref="E3:E47" si="2">LARGE(H3:J3,1)*0.4+LARGE(H3:J3,2)*0.3+LARGE(H3:J3,3)*0.2+L3+M3</f>
        <v>2.2000000000000002</v>
      </c>
      <c r="F3" s="9">
        <v>6</v>
      </c>
      <c r="G3" s="7">
        <v>5</v>
      </c>
      <c r="H3" s="8">
        <f t="shared" ref="H3:H47" si="3">(F3+G3)/2</f>
        <v>5.5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2.2000000000000002</v>
      </c>
      <c r="D4" s="6">
        <f t="shared" si="1"/>
        <v>2.2000000000000002</v>
      </c>
      <c r="E4" s="6">
        <f t="shared" si="2"/>
        <v>2.2000000000000002</v>
      </c>
      <c r="F4" s="9">
        <v>6</v>
      </c>
      <c r="G4" s="7">
        <v>5</v>
      </c>
      <c r="H4" s="8">
        <f t="shared" si="3"/>
        <v>5.5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2.4000000000000004</v>
      </c>
      <c r="D5" s="6">
        <f t="shared" si="1"/>
        <v>2.4000000000000004</v>
      </c>
      <c r="E5" s="6">
        <f t="shared" si="2"/>
        <v>2.4000000000000004</v>
      </c>
      <c r="F5" s="9">
        <v>7</v>
      </c>
      <c r="G5" s="7">
        <v>5</v>
      </c>
      <c r="H5" s="8">
        <f t="shared" si="3"/>
        <v>6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2.6</v>
      </c>
      <c r="D6" s="6">
        <f t="shared" si="1"/>
        <v>2.6</v>
      </c>
      <c r="E6" s="6">
        <f t="shared" si="2"/>
        <v>2.6</v>
      </c>
      <c r="F6" s="9">
        <v>7</v>
      </c>
      <c r="G6" s="7">
        <v>6</v>
      </c>
      <c r="H6" s="8">
        <f t="shared" si="3"/>
        <v>6.5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2.4000000000000004</v>
      </c>
      <c r="D7" s="6">
        <f t="shared" si="1"/>
        <v>2.4000000000000004</v>
      </c>
      <c r="E7" s="6">
        <f t="shared" si="2"/>
        <v>2.4000000000000004</v>
      </c>
      <c r="F7" s="9">
        <v>7</v>
      </c>
      <c r="G7" s="7">
        <v>5</v>
      </c>
      <c r="H7" s="8">
        <f t="shared" si="3"/>
        <v>6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4</v>
      </c>
      <c r="D8" s="6">
        <f t="shared" si="1"/>
        <v>4</v>
      </c>
      <c r="E8" s="6">
        <f t="shared" si="2"/>
        <v>4</v>
      </c>
      <c r="F8" s="9">
        <v>11</v>
      </c>
      <c r="G8" s="7">
        <v>9</v>
      </c>
      <c r="H8" s="8">
        <f t="shared" si="3"/>
        <v>10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0</v>
      </c>
      <c r="D9" s="6">
        <f t="shared" si="1"/>
        <v>0</v>
      </c>
      <c r="E9" s="6">
        <f t="shared" si="2"/>
        <v>0</v>
      </c>
      <c r="F9" s="9">
        <v>0</v>
      </c>
      <c r="G9" s="7">
        <v>0</v>
      </c>
      <c r="H9" s="8">
        <f t="shared" si="3"/>
        <v>0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4.8000000000000007</v>
      </c>
      <c r="D11" s="6">
        <f t="shared" si="1"/>
        <v>4.8000000000000007</v>
      </c>
      <c r="E11" s="6">
        <f t="shared" si="2"/>
        <v>4.8000000000000007</v>
      </c>
      <c r="F11" s="9">
        <v>12</v>
      </c>
      <c r="G11" s="7">
        <v>12</v>
      </c>
      <c r="H11" s="8">
        <f t="shared" si="3"/>
        <v>12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0</v>
      </c>
      <c r="D14" s="6">
        <f t="shared" si="1"/>
        <v>0</v>
      </c>
      <c r="E14" s="6">
        <f t="shared" si="2"/>
        <v>0</v>
      </c>
      <c r="F14" s="9">
        <v>0</v>
      </c>
      <c r="G14" s="7">
        <v>0</v>
      </c>
      <c r="H14" s="8">
        <f t="shared" si="3"/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9">
        <v>0</v>
      </c>
      <c r="G15" s="7">
        <v>0</v>
      </c>
      <c r="H15" s="8">
        <f t="shared" si="3"/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0</v>
      </c>
      <c r="D16" s="6">
        <f t="shared" si="1"/>
        <v>0</v>
      </c>
      <c r="E16" s="6">
        <f t="shared" si="2"/>
        <v>0</v>
      </c>
      <c r="F16" s="9">
        <v>0</v>
      </c>
      <c r="G16" s="7">
        <v>0</v>
      </c>
      <c r="H16" s="8">
        <f t="shared" si="3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0</v>
      </c>
      <c r="D17" s="6">
        <f t="shared" si="1"/>
        <v>0</v>
      </c>
      <c r="E17" s="6">
        <f t="shared" si="2"/>
        <v>0</v>
      </c>
      <c r="F17" s="9">
        <v>0</v>
      </c>
      <c r="G17" s="7">
        <v>0</v>
      </c>
      <c r="H17" s="8">
        <f t="shared" si="3"/>
        <v>0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0</v>
      </c>
      <c r="D18" s="6">
        <f t="shared" si="1"/>
        <v>0</v>
      </c>
      <c r="E18" s="6">
        <f t="shared" si="2"/>
        <v>0</v>
      </c>
      <c r="F18" s="9">
        <v>0</v>
      </c>
      <c r="G18" s="7">
        <v>0</v>
      </c>
      <c r="H18" s="8">
        <f t="shared" si="3"/>
        <v>0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0</v>
      </c>
      <c r="D19" s="6">
        <f t="shared" si="1"/>
        <v>0</v>
      </c>
      <c r="E19" s="6">
        <f t="shared" si="2"/>
        <v>0</v>
      </c>
      <c r="F19" s="9">
        <v>0</v>
      </c>
      <c r="G19" s="7">
        <v>0</v>
      </c>
      <c r="H19" s="8">
        <f t="shared" si="3"/>
        <v>0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0</v>
      </c>
      <c r="D20" s="6">
        <f t="shared" si="1"/>
        <v>0</v>
      </c>
      <c r="E20" s="6">
        <f t="shared" si="2"/>
        <v>0</v>
      </c>
      <c r="F20" s="9">
        <v>0</v>
      </c>
      <c r="G20" s="7">
        <v>0</v>
      </c>
      <c r="H20" s="8">
        <f t="shared" si="3"/>
        <v>0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0</v>
      </c>
      <c r="D21" s="6">
        <f t="shared" si="1"/>
        <v>0</v>
      </c>
      <c r="E21" s="6">
        <f t="shared" si="2"/>
        <v>0</v>
      </c>
      <c r="F21" s="9">
        <v>0</v>
      </c>
      <c r="G21" s="7">
        <v>0</v>
      </c>
      <c r="H21" s="8">
        <f t="shared" si="3"/>
        <v>0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0</v>
      </c>
      <c r="D22" s="6">
        <f t="shared" si="1"/>
        <v>0</v>
      </c>
      <c r="E22" s="6">
        <f t="shared" si="2"/>
        <v>0</v>
      </c>
      <c r="F22" s="9">
        <v>0</v>
      </c>
      <c r="G22" s="7">
        <v>0</v>
      </c>
      <c r="H22" s="8">
        <f t="shared" si="3"/>
        <v>0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10.8</v>
      </c>
      <c r="D23" s="6">
        <f t="shared" si="1"/>
        <v>10.8</v>
      </c>
      <c r="E23" s="6">
        <f t="shared" si="2"/>
        <v>10.8</v>
      </c>
      <c r="F23" s="9">
        <v>27</v>
      </c>
      <c r="G23" s="7">
        <v>27</v>
      </c>
      <c r="H23" s="8">
        <f t="shared" si="3"/>
        <v>27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5.6000000000000005</v>
      </c>
      <c r="D24" s="6">
        <f t="shared" si="1"/>
        <v>5.6000000000000005</v>
      </c>
      <c r="E24" s="6">
        <f t="shared" si="2"/>
        <v>5.6000000000000005</v>
      </c>
      <c r="F24" s="9">
        <v>27</v>
      </c>
      <c r="G24" s="7">
        <v>1</v>
      </c>
      <c r="H24" s="8">
        <f t="shared" si="3"/>
        <v>14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5.6000000000000005</v>
      </c>
      <c r="D25" s="6">
        <f t="shared" si="1"/>
        <v>5.6000000000000005</v>
      </c>
      <c r="E25" s="6">
        <f t="shared" si="2"/>
        <v>5.6000000000000005</v>
      </c>
      <c r="F25" s="9">
        <v>27</v>
      </c>
      <c r="G25" s="7">
        <v>1</v>
      </c>
      <c r="H25" s="8">
        <f t="shared" si="3"/>
        <v>14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8.2000000000000011</v>
      </c>
      <c r="D26" s="6">
        <f t="shared" si="1"/>
        <v>8.2000000000000011</v>
      </c>
      <c r="E26" s="6">
        <f t="shared" si="2"/>
        <v>8.2000000000000011</v>
      </c>
      <c r="F26" s="9">
        <v>22</v>
      </c>
      <c r="G26" s="7">
        <v>19</v>
      </c>
      <c r="H26" s="8">
        <f t="shared" si="3"/>
        <v>20.5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8.4</v>
      </c>
      <c r="D27" s="6">
        <f t="shared" si="1"/>
        <v>8.4</v>
      </c>
      <c r="E27" s="6">
        <f t="shared" si="2"/>
        <v>8.4</v>
      </c>
      <c r="F27" s="9">
        <v>22</v>
      </c>
      <c r="G27" s="7">
        <v>20</v>
      </c>
      <c r="H27" s="8">
        <f t="shared" si="3"/>
        <v>21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6.6000000000000005</v>
      </c>
      <c r="D28" s="6">
        <f t="shared" si="1"/>
        <v>6.6000000000000005</v>
      </c>
      <c r="E28" s="6">
        <f t="shared" si="2"/>
        <v>6.6000000000000005</v>
      </c>
      <c r="F28" s="9">
        <v>22</v>
      </c>
      <c r="G28" s="7">
        <v>11</v>
      </c>
      <c r="H28" s="8">
        <f t="shared" si="3"/>
        <v>16.5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0</v>
      </c>
      <c r="D29" s="6">
        <f t="shared" si="1"/>
        <v>0</v>
      </c>
      <c r="E29" s="6">
        <f t="shared" si="2"/>
        <v>0</v>
      </c>
      <c r="F29" s="9">
        <v>0</v>
      </c>
      <c r="G29" s="7">
        <v>0</v>
      </c>
      <c r="H29" s="8">
        <f t="shared" si="3"/>
        <v>0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6.2</v>
      </c>
      <c r="D30" s="6">
        <f t="shared" si="1"/>
        <v>6.2</v>
      </c>
      <c r="E30" s="6">
        <f t="shared" si="2"/>
        <v>6.2</v>
      </c>
      <c r="F30" s="9">
        <v>30</v>
      </c>
      <c r="G30" s="7">
        <v>1</v>
      </c>
      <c r="H30" s="8">
        <f t="shared" si="3"/>
        <v>15.5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12</v>
      </c>
      <c r="D31" s="6">
        <f t="shared" si="1"/>
        <v>12</v>
      </c>
      <c r="E31" s="6">
        <f t="shared" si="2"/>
        <v>12</v>
      </c>
      <c r="F31" s="9">
        <v>30</v>
      </c>
      <c r="G31" s="7">
        <v>30</v>
      </c>
      <c r="H31" s="8">
        <f t="shared" si="3"/>
        <v>30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0</v>
      </c>
      <c r="D32" s="6">
        <f t="shared" si="1"/>
        <v>0</v>
      </c>
      <c r="E32" s="6">
        <f t="shared" si="2"/>
        <v>0</v>
      </c>
      <c r="F32" s="9">
        <v>0</v>
      </c>
      <c r="G32" s="7">
        <v>0</v>
      </c>
      <c r="H32" s="8">
        <f t="shared" si="3"/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9">
        <v>0</v>
      </c>
      <c r="G33" s="7">
        <v>0</v>
      </c>
      <c r="H33" s="8">
        <f t="shared" si="3"/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2.8000000000000003</v>
      </c>
      <c r="D38" s="6">
        <f t="shared" si="1"/>
        <v>2.8000000000000003</v>
      </c>
      <c r="E38" s="6">
        <f t="shared" si="2"/>
        <v>2.8000000000000003</v>
      </c>
      <c r="F38" s="9">
        <v>7</v>
      </c>
      <c r="G38" s="7">
        <v>7</v>
      </c>
      <c r="H38" s="8">
        <f t="shared" si="3"/>
        <v>7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5.6000000000000005</v>
      </c>
      <c r="D39" s="6">
        <f t="shared" si="1"/>
        <v>5.6000000000000005</v>
      </c>
      <c r="E39" s="6">
        <f t="shared" si="2"/>
        <v>5.6000000000000005</v>
      </c>
      <c r="F39" s="9">
        <v>14</v>
      </c>
      <c r="G39" s="7">
        <v>14</v>
      </c>
      <c r="H39" s="8">
        <f t="shared" si="3"/>
        <v>14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5.2</v>
      </c>
      <c r="D40" s="6">
        <f t="shared" si="1"/>
        <v>5.2</v>
      </c>
      <c r="E40" s="6">
        <f t="shared" si="2"/>
        <v>5.2</v>
      </c>
      <c r="F40" s="9">
        <v>13</v>
      </c>
      <c r="G40" s="7">
        <v>13</v>
      </c>
      <c r="H40" s="8">
        <f t="shared" si="3"/>
        <v>13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8</v>
      </c>
      <c r="D41" s="6">
        <f t="shared" si="1"/>
        <v>8</v>
      </c>
      <c r="E41" s="6">
        <f t="shared" si="2"/>
        <v>8</v>
      </c>
      <c r="F41" s="9">
        <v>20</v>
      </c>
      <c r="G41" s="7">
        <v>20</v>
      </c>
      <c r="H41" s="8">
        <f t="shared" si="3"/>
        <v>20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5.2</v>
      </c>
      <c r="D42" s="6">
        <f t="shared" si="1"/>
        <v>5.2</v>
      </c>
      <c r="E42" s="6">
        <f t="shared" si="2"/>
        <v>5.2</v>
      </c>
      <c r="F42" s="9">
        <v>13</v>
      </c>
      <c r="G42" s="7">
        <v>13</v>
      </c>
      <c r="H42" s="8">
        <f t="shared" si="3"/>
        <v>13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0</v>
      </c>
      <c r="D43" s="6">
        <f t="shared" si="1"/>
        <v>0</v>
      </c>
      <c r="E43" s="6">
        <f t="shared" si="2"/>
        <v>0</v>
      </c>
      <c r="F43" s="9">
        <v>0</v>
      </c>
      <c r="G43" s="7">
        <v>0</v>
      </c>
      <c r="H43" s="8">
        <f t="shared" si="3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2.4000000000000004</v>
      </c>
      <c r="D46" s="6">
        <f t="shared" si="1"/>
        <v>2.4000000000000004</v>
      </c>
      <c r="E46" s="6">
        <f t="shared" si="2"/>
        <v>2.4000000000000004</v>
      </c>
      <c r="F46" s="9">
        <v>6</v>
      </c>
      <c r="G46" s="7">
        <v>6</v>
      </c>
      <c r="H46" s="8">
        <f t="shared" si="3"/>
        <v>6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14" priority="1" rank="10"/>
    <cfRule type="cellIs" dxfId="13" priority="2" stopIfTrue="1" operator="lessThan">
      <formula>1</formula>
    </cfRule>
    <cfRule type="cellIs" dxfId="12" priority="3" stopIfTrue="1" operator="between">
      <formula>1</formula>
      <formula>29</formula>
    </cfRule>
    <cfRule type="cellIs" dxfId="11" priority="4" stopIfTrue="1" operator="between">
      <formula>30</formula>
      <formula>49</formula>
    </cfRule>
    <cfRule type="cellIs" dxfId="10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I32" sqref="I32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9.8000000000000007</v>
      </c>
      <c r="D2" s="6">
        <f>C2-M2</f>
        <v>9.8000000000000007</v>
      </c>
      <c r="E2" s="6">
        <f>LARGE(H2:J2,1)*0.4+LARGE(H2:J2,2)*0.3+LARGE(H2:J2,3)*0.2+L2+M2</f>
        <v>9.8000000000000007</v>
      </c>
      <c r="F2" s="9">
        <v>28</v>
      </c>
      <c r="G2" s="7">
        <v>21</v>
      </c>
      <c r="H2" s="8">
        <f>(F2+G2)/2</f>
        <v>24.5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8</v>
      </c>
      <c r="D3" s="6">
        <f t="shared" ref="D3:D47" si="1">C3-M3</f>
        <v>8</v>
      </c>
      <c r="E3" s="6">
        <f t="shared" ref="E3:E47" si="2">LARGE(H3:J3,1)*0.4+LARGE(H3:J3,2)*0.3+LARGE(H3:J3,3)*0.2+L3+M3</f>
        <v>8</v>
      </c>
      <c r="F3" s="9">
        <v>28</v>
      </c>
      <c r="G3" s="7">
        <v>12</v>
      </c>
      <c r="H3" s="8">
        <f t="shared" ref="H3:H47" si="3">(F3+G3)/2</f>
        <v>20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11.200000000000001</v>
      </c>
      <c r="D4" s="6">
        <f t="shared" si="1"/>
        <v>11.200000000000001</v>
      </c>
      <c r="E4" s="6">
        <f t="shared" si="2"/>
        <v>11.200000000000001</v>
      </c>
      <c r="F4" s="9">
        <v>28</v>
      </c>
      <c r="G4" s="7">
        <v>28</v>
      </c>
      <c r="H4" s="8">
        <f t="shared" si="3"/>
        <v>28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10.200000000000001</v>
      </c>
      <c r="D5" s="6">
        <f t="shared" si="1"/>
        <v>10.200000000000001</v>
      </c>
      <c r="E5" s="6">
        <f t="shared" si="2"/>
        <v>10.200000000000001</v>
      </c>
      <c r="F5" s="9">
        <v>30</v>
      </c>
      <c r="G5" s="7">
        <v>21</v>
      </c>
      <c r="H5" s="8">
        <f t="shared" si="3"/>
        <v>25.5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11.8</v>
      </c>
      <c r="D6" s="6">
        <f t="shared" si="1"/>
        <v>11.8</v>
      </c>
      <c r="E6" s="6">
        <f t="shared" si="2"/>
        <v>11.8</v>
      </c>
      <c r="F6" s="9">
        <v>30</v>
      </c>
      <c r="G6" s="7">
        <v>29</v>
      </c>
      <c r="H6" s="8">
        <f t="shared" si="3"/>
        <v>29.5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9.2000000000000011</v>
      </c>
      <c r="D7" s="6">
        <f t="shared" si="1"/>
        <v>9.2000000000000011</v>
      </c>
      <c r="E7" s="6">
        <f t="shared" si="2"/>
        <v>9.2000000000000011</v>
      </c>
      <c r="F7" s="9">
        <v>30</v>
      </c>
      <c r="G7" s="7">
        <v>16</v>
      </c>
      <c r="H7" s="8">
        <f t="shared" si="3"/>
        <v>23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16.8</v>
      </c>
      <c r="D8" s="6">
        <f t="shared" si="1"/>
        <v>16.8</v>
      </c>
      <c r="E8" s="6">
        <f t="shared" si="2"/>
        <v>16.8</v>
      </c>
      <c r="F8" s="9">
        <v>43</v>
      </c>
      <c r="G8" s="7">
        <v>41</v>
      </c>
      <c r="H8" s="8">
        <f t="shared" si="3"/>
        <v>42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13</v>
      </c>
      <c r="D9" s="6">
        <f t="shared" si="1"/>
        <v>13</v>
      </c>
      <c r="E9" s="6">
        <f t="shared" si="2"/>
        <v>13</v>
      </c>
      <c r="F9" s="9">
        <v>43</v>
      </c>
      <c r="G9" s="7">
        <v>22</v>
      </c>
      <c r="H9" s="8">
        <f t="shared" si="3"/>
        <v>32.5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14.8</v>
      </c>
      <c r="D11" s="6">
        <f t="shared" si="1"/>
        <v>14.8</v>
      </c>
      <c r="E11" s="6">
        <f t="shared" si="2"/>
        <v>14.8</v>
      </c>
      <c r="F11" s="9">
        <v>37</v>
      </c>
      <c r="G11" s="7">
        <v>37</v>
      </c>
      <c r="H11" s="8">
        <f t="shared" si="3"/>
        <v>37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10</v>
      </c>
      <c r="D12" s="6">
        <f t="shared" si="1"/>
        <v>10</v>
      </c>
      <c r="E12" s="6">
        <f t="shared" si="2"/>
        <v>10</v>
      </c>
      <c r="F12" s="9">
        <v>37</v>
      </c>
      <c r="G12" s="7">
        <v>13</v>
      </c>
      <c r="H12" s="8">
        <f t="shared" si="3"/>
        <v>25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17.600000000000001</v>
      </c>
      <c r="D14" s="6">
        <f t="shared" si="1"/>
        <v>17.600000000000001</v>
      </c>
      <c r="E14" s="6">
        <f t="shared" si="2"/>
        <v>17.600000000000001</v>
      </c>
      <c r="F14" s="9">
        <v>45</v>
      </c>
      <c r="G14" s="7">
        <v>43</v>
      </c>
      <c r="H14" s="8">
        <f t="shared" si="3"/>
        <v>44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14.600000000000001</v>
      </c>
      <c r="D15" s="6">
        <f t="shared" si="1"/>
        <v>14.600000000000001</v>
      </c>
      <c r="E15" s="6">
        <f t="shared" si="2"/>
        <v>14.600000000000001</v>
      </c>
      <c r="F15" s="9">
        <v>45</v>
      </c>
      <c r="G15" s="7">
        <v>28</v>
      </c>
      <c r="H15" s="8">
        <f t="shared" si="3"/>
        <v>36.5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17.2</v>
      </c>
      <c r="D16" s="6">
        <f t="shared" si="1"/>
        <v>17.2</v>
      </c>
      <c r="E16" s="6">
        <f t="shared" si="2"/>
        <v>17.2</v>
      </c>
      <c r="F16" s="9">
        <v>45</v>
      </c>
      <c r="G16" s="7">
        <v>41</v>
      </c>
      <c r="H16" s="8">
        <f t="shared" si="3"/>
        <v>43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12.600000000000001</v>
      </c>
      <c r="D17" s="6">
        <f t="shared" si="1"/>
        <v>12.600000000000001</v>
      </c>
      <c r="E17" s="6">
        <f t="shared" si="2"/>
        <v>12.600000000000001</v>
      </c>
      <c r="F17" s="9">
        <v>32</v>
      </c>
      <c r="G17" s="7">
        <v>31</v>
      </c>
      <c r="H17" s="8">
        <f t="shared" si="3"/>
        <v>31.5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11</v>
      </c>
      <c r="D18" s="6">
        <f t="shared" si="1"/>
        <v>11</v>
      </c>
      <c r="E18" s="6">
        <f t="shared" si="2"/>
        <v>11</v>
      </c>
      <c r="F18" s="9">
        <v>32</v>
      </c>
      <c r="G18" s="7">
        <v>23</v>
      </c>
      <c r="H18" s="8">
        <f t="shared" si="3"/>
        <v>27.5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11.600000000000001</v>
      </c>
      <c r="D19" s="6">
        <f t="shared" si="1"/>
        <v>11.600000000000001</v>
      </c>
      <c r="E19" s="6">
        <f t="shared" si="2"/>
        <v>11.600000000000001</v>
      </c>
      <c r="F19" s="9">
        <v>32</v>
      </c>
      <c r="G19" s="7">
        <v>26</v>
      </c>
      <c r="H19" s="8">
        <f t="shared" si="3"/>
        <v>29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18.400000000000002</v>
      </c>
      <c r="D20" s="6">
        <f t="shared" si="1"/>
        <v>18.400000000000002</v>
      </c>
      <c r="E20" s="6">
        <f t="shared" si="2"/>
        <v>18.400000000000002</v>
      </c>
      <c r="F20" s="9">
        <v>55</v>
      </c>
      <c r="G20" s="7">
        <v>37</v>
      </c>
      <c r="H20" s="8">
        <f t="shared" si="3"/>
        <v>46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18.8</v>
      </c>
      <c r="D21" s="6">
        <f t="shared" si="1"/>
        <v>18.8</v>
      </c>
      <c r="E21" s="6">
        <f t="shared" si="2"/>
        <v>18.8</v>
      </c>
      <c r="F21" s="9">
        <v>55</v>
      </c>
      <c r="G21" s="7">
        <v>39</v>
      </c>
      <c r="H21" s="8">
        <f t="shared" si="3"/>
        <v>47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21.8</v>
      </c>
      <c r="D22" s="6">
        <f t="shared" si="1"/>
        <v>21.8</v>
      </c>
      <c r="E22" s="6">
        <f t="shared" si="2"/>
        <v>21.8</v>
      </c>
      <c r="F22" s="9">
        <v>55</v>
      </c>
      <c r="G22" s="7">
        <v>54</v>
      </c>
      <c r="H22" s="8">
        <f t="shared" si="3"/>
        <v>54.5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17.8</v>
      </c>
      <c r="D23" s="6">
        <f t="shared" si="1"/>
        <v>17.8</v>
      </c>
      <c r="E23" s="6">
        <f t="shared" si="2"/>
        <v>17.8</v>
      </c>
      <c r="F23" s="9">
        <v>48</v>
      </c>
      <c r="G23" s="7">
        <v>41</v>
      </c>
      <c r="H23" s="8">
        <f t="shared" si="3"/>
        <v>44.5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14</v>
      </c>
      <c r="D24" s="6">
        <f t="shared" si="1"/>
        <v>14</v>
      </c>
      <c r="E24" s="6">
        <f t="shared" si="2"/>
        <v>14</v>
      </c>
      <c r="F24" s="9">
        <v>48</v>
      </c>
      <c r="G24" s="7">
        <v>22</v>
      </c>
      <c r="H24" s="8">
        <f t="shared" si="3"/>
        <v>35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19.200000000000003</v>
      </c>
      <c r="D25" s="6">
        <f t="shared" si="1"/>
        <v>19.200000000000003</v>
      </c>
      <c r="E25" s="6">
        <f t="shared" si="2"/>
        <v>19.200000000000003</v>
      </c>
      <c r="F25" s="9">
        <v>48</v>
      </c>
      <c r="G25" s="7">
        <v>48</v>
      </c>
      <c r="H25" s="8">
        <f t="shared" si="3"/>
        <v>48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9.4</v>
      </c>
      <c r="D26" s="6">
        <f t="shared" si="1"/>
        <v>9.4</v>
      </c>
      <c r="E26" s="6">
        <f t="shared" si="2"/>
        <v>9.4</v>
      </c>
      <c r="F26" s="9">
        <v>28</v>
      </c>
      <c r="G26" s="7">
        <v>19</v>
      </c>
      <c r="H26" s="8">
        <f t="shared" si="3"/>
        <v>23.5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9.2000000000000011</v>
      </c>
      <c r="D27" s="6">
        <f t="shared" si="1"/>
        <v>9.2000000000000011</v>
      </c>
      <c r="E27" s="6">
        <f t="shared" si="2"/>
        <v>9.2000000000000011</v>
      </c>
      <c r="F27" s="9">
        <v>28</v>
      </c>
      <c r="G27" s="7">
        <v>18</v>
      </c>
      <c r="H27" s="8">
        <f t="shared" si="3"/>
        <v>23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11</v>
      </c>
      <c r="D28" s="6">
        <f t="shared" si="1"/>
        <v>11</v>
      </c>
      <c r="E28" s="6">
        <f t="shared" si="2"/>
        <v>11</v>
      </c>
      <c r="F28" s="9">
        <v>28</v>
      </c>
      <c r="G28" s="7">
        <v>27</v>
      </c>
      <c r="H28" s="8">
        <f t="shared" si="3"/>
        <v>27.5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9.8000000000000007</v>
      </c>
      <c r="D29" s="6">
        <f t="shared" si="1"/>
        <v>9.8000000000000007</v>
      </c>
      <c r="E29" s="6">
        <f t="shared" si="2"/>
        <v>9.8000000000000007</v>
      </c>
      <c r="F29" s="9">
        <v>25</v>
      </c>
      <c r="G29" s="7">
        <v>24</v>
      </c>
      <c r="H29" s="8">
        <f t="shared" si="3"/>
        <v>24.5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10</v>
      </c>
      <c r="D30" s="6">
        <f t="shared" si="1"/>
        <v>10</v>
      </c>
      <c r="E30" s="6">
        <f t="shared" si="2"/>
        <v>10</v>
      </c>
      <c r="F30" s="9">
        <v>25</v>
      </c>
      <c r="G30" s="7">
        <v>25</v>
      </c>
      <c r="H30" s="8">
        <f t="shared" si="3"/>
        <v>25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7.4</v>
      </c>
      <c r="D31" s="6">
        <f t="shared" si="1"/>
        <v>7.4</v>
      </c>
      <c r="E31" s="6">
        <f t="shared" si="2"/>
        <v>7.4</v>
      </c>
      <c r="F31" s="9">
        <v>25</v>
      </c>
      <c r="G31" s="7">
        <v>12</v>
      </c>
      <c r="H31" s="8">
        <f t="shared" si="3"/>
        <v>18.5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44.2</v>
      </c>
      <c r="D32" s="6">
        <f t="shared" si="1"/>
        <v>43.2</v>
      </c>
      <c r="E32" s="6">
        <f t="shared" si="2"/>
        <v>39.6</v>
      </c>
      <c r="F32" s="9">
        <v>44</v>
      </c>
      <c r="G32" s="7">
        <v>44</v>
      </c>
      <c r="H32" s="8">
        <f t="shared" si="3"/>
        <v>44</v>
      </c>
      <c r="I32" s="7">
        <v>37</v>
      </c>
      <c r="J32" s="9">
        <v>34</v>
      </c>
      <c r="K32" s="7">
        <v>39</v>
      </c>
      <c r="L32" s="7">
        <v>3.1</v>
      </c>
      <c r="M32" s="9">
        <v>1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6.8000000000000007</v>
      </c>
      <c r="D33" s="6">
        <f t="shared" si="1"/>
        <v>6.8000000000000007</v>
      </c>
      <c r="E33" s="6">
        <f t="shared" si="2"/>
        <v>6.8000000000000007</v>
      </c>
      <c r="F33" s="9">
        <v>30</v>
      </c>
      <c r="G33" s="7">
        <v>4</v>
      </c>
      <c r="H33" s="8">
        <f t="shared" si="3"/>
        <v>17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7.6000000000000005</v>
      </c>
      <c r="D38" s="6">
        <f t="shared" si="1"/>
        <v>7.6000000000000005</v>
      </c>
      <c r="E38" s="6">
        <f t="shared" si="2"/>
        <v>7.6000000000000005</v>
      </c>
      <c r="F38" s="9">
        <v>19</v>
      </c>
      <c r="G38" s="7">
        <v>19</v>
      </c>
      <c r="H38" s="8">
        <f t="shared" si="3"/>
        <v>19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6</v>
      </c>
      <c r="D39" s="6">
        <f t="shared" si="1"/>
        <v>6</v>
      </c>
      <c r="E39" s="6">
        <f t="shared" si="2"/>
        <v>6</v>
      </c>
      <c r="F39" s="9">
        <v>15</v>
      </c>
      <c r="G39" s="7">
        <v>15</v>
      </c>
      <c r="H39" s="8">
        <f t="shared" si="3"/>
        <v>15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15.200000000000001</v>
      </c>
      <c r="D40" s="6">
        <f t="shared" si="1"/>
        <v>15.200000000000001</v>
      </c>
      <c r="E40" s="6">
        <f t="shared" si="2"/>
        <v>15.200000000000001</v>
      </c>
      <c r="F40" s="9">
        <v>38</v>
      </c>
      <c r="G40" s="7">
        <v>38</v>
      </c>
      <c r="H40" s="8">
        <f t="shared" si="3"/>
        <v>38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7.6000000000000005</v>
      </c>
      <c r="D41" s="6">
        <f t="shared" si="1"/>
        <v>7.6000000000000005</v>
      </c>
      <c r="E41" s="6">
        <f t="shared" si="2"/>
        <v>7.6000000000000005</v>
      </c>
      <c r="F41" s="9">
        <v>19</v>
      </c>
      <c r="G41" s="7">
        <v>19</v>
      </c>
      <c r="H41" s="8">
        <f t="shared" si="3"/>
        <v>19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14</v>
      </c>
      <c r="D42" s="6">
        <f t="shared" si="1"/>
        <v>14</v>
      </c>
      <c r="E42" s="6">
        <f t="shared" si="2"/>
        <v>14</v>
      </c>
      <c r="F42" s="9">
        <v>35</v>
      </c>
      <c r="G42" s="7">
        <v>35</v>
      </c>
      <c r="H42" s="8">
        <f t="shared" si="3"/>
        <v>35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10</v>
      </c>
      <c r="D43" s="6">
        <f t="shared" si="1"/>
        <v>10</v>
      </c>
      <c r="E43" s="6">
        <f t="shared" si="2"/>
        <v>10</v>
      </c>
      <c r="F43" s="9">
        <v>25</v>
      </c>
      <c r="G43" s="7">
        <v>25</v>
      </c>
      <c r="H43" s="8">
        <f t="shared" si="3"/>
        <v>25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8</v>
      </c>
      <c r="D45" s="6">
        <f t="shared" si="1"/>
        <v>8</v>
      </c>
      <c r="E45" s="6">
        <f t="shared" si="2"/>
        <v>8</v>
      </c>
      <c r="F45" s="9">
        <v>20</v>
      </c>
      <c r="G45" s="7">
        <v>20</v>
      </c>
      <c r="H45" s="8">
        <f t="shared" si="3"/>
        <v>20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10</v>
      </c>
      <c r="D46" s="6">
        <f t="shared" si="1"/>
        <v>10</v>
      </c>
      <c r="E46" s="6">
        <f t="shared" si="2"/>
        <v>10</v>
      </c>
      <c r="F46" s="9">
        <v>25</v>
      </c>
      <c r="G46" s="7">
        <v>25</v>
      </c>
      <c r="H46" s="8">
        <f t="shared" si="3"/>
        <v>25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0.8</v>
      </c>
      <c r="D47" s="6">
        <f t="shared" si="1"/>
        <v>0.8</v>
      </c>
      <c r="E47" s="6">
        <f t="shared" si="2"/>
        <v>0.8</v>
      </c>
      <c r="F47" s="9">
        <v>2</v>
      </c>
      <c r="G47" s="7">
        <v>2</v>
      </c>
      <c r="H47" s="8">
        <f t="shared" si="3"/>
        <v>2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9" priority="1" rank="10"/>
    <cfRule type="cellIs" dxfId="8" priority="2" stopIfTrue="1" operator="lessThan">
      <formula>1</formula>
    </cfRule>
    <cfRule type="cellIs" dxfId="7" priority="3" stopIfTrue="1" operator="between">
      <formula>1</formula>
      <formula>29</formula>
    </cfRule>
    <cfRule type="cellIs" dxfId="6" priority="4" stopIfTrue="1" operator="between">
      <formula>30</formula>
      <formula>49</formula>
    </cfRule>
    <cfRule type="cellIs" dxfId="5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9" workbookViewId="0">
      <selection activeCell="P25" sqref="P25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2.2000000000000002</v>
      </c>
      <c r="D2" s="6">
        <f>C2-M2</f>
        <v>2.2000000000000002</v>
      </c>
      <c r="E2" s="6">
        <f>LARGE(H2:J2,1)*0.4+LARGE(H2:J2,2)*0.3+LARGE(H2:J2,3)*0.2+L2+M2</f>
        <v>2.2000000000000002</v>
      </c>
      <c r="F2" s="9">
        <v>5</v>
      </c>
      <c r="G2" s="7">
        <v>6</v>
      </c>
      <c r="H2" s="8">
        <f>(F2+G2)/2</f>
        <v>5.5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2</v>
      </c>
      <c r="D3" s="6">
        <f t="shared" ref="D3:D47" si="1">C3-M3</f>
        <v>2</v>
      </c>
      <c r="E3" s="6">
        <f t="shared" ref="E3:E47" si="2">LARGE(H3:J3,1)*0.4+LARGE(H3:J3,2)*0.3+LARGE(H3:J3,3)*0.2+L3+M3</f>
        <v>2</v>
      </c>
      <c r="F3" s="9">
        <v>5</v>
      </c>
      <c r="G3" s="7">
        <v>5</v>
      </c>
      <c r="H3" s="8">
        <f t="shared" ref="H3:H47" si="3">(F3+G3)/2</f>
        <v>5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2</v>
      </c>
      <c r="D4" s="6">
        <f t="shared" si="1"/>
        <v>2</v>
      </c>
      <c r="E4" s="6">
        <f t="shared" si="2"/>
        <v>2</v>
      </c>
      <c r="F4" s="9">
        <v>5</v>
      </c>
      <c r="G4" s="7">
        <v>5</v>
      </c>
      <c r="H4" s="8">
        <f t="shared" si="3"/>
        <v>5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2.2000000000000002</v>
      </c>
      <c r="D5" s="6">
        <f t="shared" si="1"/>
        <v>2.2000000000000002</v>
      </c>
      <c r="E5" s="6">
        <f t="shared" si="2"/>
        <v>2.2000000000000002</v>
      </c>
      <c r="F5" s="9">
        <v>6</v>
      </c>
      <c r="G5" s="7">
        <v>5</v>
      </c>
      <c r="H5" s="8">
        <f t="shared" si="3"/>
        <v>5.5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2.4000000000000004</v>
      </c>
      <c r="D6" s="6">
        <f t="shared" si="1"/>
        <v>2.4000000000000004</v>
      </c>
      <c r="E6" s="6">
        <f t="shared" si="2"/>
        <v>2.4000000000000004</v>
      </c>
      <c r="F6" s="9">
        <v>6</v>
      </c>
      <c r="G6" s="7">
        <v>6</v>
      </c>
      <c r="H6" s="8">
        <f t="shared" si="3"/>
        <v>6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2.2000000000000002</v>
      </c>
      <c r="D7" s="6">
        <f t="shared" si="1"/>
        <v>2.2000000000000002</v>
      </c>
      <c r="E7" s="6">
        <f t="shared" si="2"/>
        <v>2.2000000000000002</v>
      </c>
      <c r="F7" s="9">
        <v>6</v>
      </c>
      <c r="G7" s="7">
        <v>5</v>
      </c>
      <c r="H7" s="8">
        <f t="shared" si="3"/>
        <v>5.5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7</v>
      </c>
      <c r="D8" s="6">
        <f t="shared" si="1"/>
        <v>7</v>
      </c>
      <c r="E8" s="6">
        <f t="shared" si="2"/>
        <v>7</v>
      </c>
      <c r="F8" s="9">
        <v>17</v>
      </c>
      <c r="G8" s="7">
        <v>18</v>
      </c>
      <c r="H8" s="8">
        <f t="shared" si="3"/>
        <v>17.5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0</v>
      </c>
      <c r="D9" s="6">
        <f t="shared" si="1"/>
        <v>0</v>
      </c>
      <c r="E9" s="6">
        <f t="shared" si="2"/>
        <v>0</v>
      </c>
      <c r="F9" s="9">
        <v>0</v>
      </c>
      <c r="G9" s="7">
        <v>0</v>
      </c>
      <c r="H9" s="8">
        <f t="shared" si="3"/>
        <v>0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5</v>
      </c>
      <c r="D11" s="6">
        <f t="shared" si="1"/>
        <v>5</v>
      </c>
      <c r="E11" s="6">
        <f t="shared" si="2"/>
        <v>5</v>
      </c>
      <c r="F11" s="9">
        <v>12</v>
      </c>
      <c r="G11" s="7">
        <v>13</v>
      </c>
      <c r="H11" s="8">
        <f t="shared" si="3"/>
        <v>12.5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0</v>
      </c>
      <c r="D14" s="6">
        <f t="shared" si="1"/>
        <v>0</v>
      </c>
      <c r="E14" s="6">
        <f t="shared" si="2"/>
        <v>0</v>
      </c>
      <c r="F14" s="9">
        <v>0</v>
      </c>
      <c r="G14" s="7">
        <v>0</v>
      </c>
      <c r="H14" s="8">
        <f t="shared" si="3"/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9">
        <v>0</v>
      </c>
      <c r="G15" s="7">
        <v>0</v>
      </c>
      <c r="H15" s="8">
        <f t="shared" si="3"/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0</v>
      </c>
      <c r="D16" s="6">
        <f t="shared" si="1"/>
        <v>0</v>
      </c>
      <c r="E16" s="6">
        <f t="shared" si="2"/>
        <v>0</v>
      </c>
      <c r="F16" s="9">
        <v>0</v>
      </c>
      <c r="G16" s="7">
        <v>0</v>
      </c>
      <c r="H16" s="8">
        <f t="shared" si="3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10.8</v>
      </c>
      <c r="D17" s="6">
        <f t="shared" si="1"/>
        <v>10.8</v>
      </c>
      <c r="E17" s="6">
        <f t="shared" si="2"/>
        <v>10.8</v>
      </c>
      <c r="F17" s="9">
        <v>27</v>
      </c>
      <c r="G17" s="7">
        <v>27</v>
      </c>
      <c r="H17" s="8">
        <f t="shared" si="3"/>
        <v>27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8.8000000000000007</v>
      </c>
      <c r="D18" s="6">
        <f t="shared" si="1"/>
        <v>8.8000000000000007</v>
      </c>
      <c r="E18" s="6">
        <f t="shared" si="2"/>
        <v>8.8000000000000007</v>
      </c>
      <c r="F18" s="9">
        <v>27</v>
      </c>
      <c r="G18" s="7">
        <v>17</v>
      </c>
      <c r="H18" s="8">
        <f t="shared" si="3"/>
        <v>22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5.6000000000000005</v>
      </c>
      <c r="D19" s="6">
        <f t="shared" si="1"/>
        <v>5.6000000000000005</v>
      </c>
      <c r="E19" s="6">
        <f t="shared" si="2"/>
        <v>5.6000000000000005</v>
      </c>
      <c r="F19" s="9">
        <v>27</v>
      </c>
      <c r="G19" s="7">
        <v>1</v>
      </c>
      <c r="H19" s="8">
        <f t="shared" si="3"/>
        <v>14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13.600000000000001</v>
      </c>
      <c r="D20" s="6">
        <f t="shared" si="1"/>
        <v>13.600000000000001</v>
      </c>
      <c r="E20" s="6">
        <f t="shared" si="2"/>
        <v>13.600000000000001</v>
      </c>
      <c r="F20" s="9">
        <v>42</v>
      </c>
      <c r="G20" s="7">
        <v>26</v>
      </c>
      <c r="H20" s="8">
        <f t="shared" si="3"/>
        <v>34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16.600000000000001</v>
      </c>
      <c r="D21" s="6">
        <f t="shared" si="1"/>
        <v>16.600000000000001</v>
      </c>
      <c r="E21" s="6">
        <f t="shared" si="2"/>
        <v>16.600000000000001</v>
      </c>
      <c r="F21" s="9">
        <v>42</v>
      </c>
      <c r="G21" s="7">
        <v>41</v>
      </c>
      <c r="H21" s="8">
        <f t="shared" si="3"/>
        <v>41.5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11.200000000000001</v>
      </c>
      <c r="D22" s="6">
        <f t="shared" si="1"/>
        <v>11.200000000000001</v>
      </c>
      <c r="E22" s="6">
        <f t="shared" si="2"/>
        <v>11.200000000000001</v>
      </c>
      <c r="F22" s="9">
        <v>42</v>
      </c>
      <c r="G22" s="7">
        <v>14</v>
      </c>
      <c r="H22" s="8">
        <f t="shared" si="3"/>
        <v>28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0</v>
      </c>
      <c r="D23" s="6">
        <f t="shared" si="1"/>
        <v>0</v>
      </c>
      <c r="E23" s="6">
        <f t="shared" si="2"/>
        <v>0</v>
      </c>
      <c r="F23" s="9">
        <v>0</v>
      </c>
      <c r="G23" s="7">
        <v>0</v>
      </c>
      <c r="H23" s="8">
        <f t="shared" si="3"/>
        <v>0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0</v>
      </c>
      <c r="D24" s="6">
        <f t="shared" si="1"/>
        <v>0</v>
      </c>
      <c r="E24" s="6">
        <f t="shared" si="2"/>
        <v>0</v>
      </c>
      <c r="F24" s="9">
        <v>0</v>
      </c>
      <c r="G24" s="7">
        <v>0</v>
      </c>
      <c r="H24" s="8">
        <f t="shared" si="3"/>
        <v>0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0</v>
      </c>
      <c r="D25" s="6">
        <f t="shared" si="1"/>
        <v>0</v>
      </c>
      <c r="E25" s="6">
        <f t="shared" si="2"/>
        <v>0</v>
      </c>
      <c r="F25" s="9">
        <v>0</v>
      </c>
      <c r="G25" s="7">
        <v>0</v>
      </c>
      <c r="H25" s="8">
        <f t="shared" si="3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0</v>
      </c>
      <c r="D26" s="6">
        <f t="shared" si="1"/>
        <v>0</v>
      </c>
      <c r="E26" s="6">
        <f t="shared" si="2"/>
        <v>0</v>
      </c>
      <c r="F26" s="9">
        <v>0</v>
      </c>
      <c r="G26" s="7">
        <v>0</v>
      </c>
      <c r="H26" s="8">
        <f t="shared" si="3"/>
        <v>0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0</v>
      </c>
      <c r="D27" s="6">
        <f t="shared" si="1"/>
        <v>0</v>
      </c>
      <c r="E27" s="6">
        <f t="shared" si="2"/>
        <v>0</v>
      </c>
      <c r="F27" s="9">
        <v>0</v>
      </c>
      <c r="G27" s="7">
        <v>0</v>
      </c>
      <c r="H27" s="8">
        <f t="shared" si="3"/>
        <v>0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0</v>
      </c>
      <c r="D28" s="6">
        <f t="shared" si="1"/>
        <v>0</v>
      </c>
      <c r="E28" s="6">
        <f t="shared" si="2"/>
        <v>0</v>
      </c>
      <c r="F28" s="9">
        <v>0</v>
      </c>
      <c r="G28" s="7">
        <v>0</v>
      </c>
      <c r="H28" s="8">
        <f t="shared" si="3"/>
        <v>0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2.2000000000000002</v>
      </c>
      <c r="D29" s="6">
        <f t="shared" si="1"/>
        <v>2.2000000000000002</v>
      </c>
      <c r="E29" s="6">
        <f t="shared" si="2"/>
        <v>2.2000000000000002</v>
      </c>
      <c r="F29" s="9">
        <v>9</v>
      </c>
      <c r="G29" s="7">
        <v>2</v>
      </c>
      <c r="H29" s="8">
        <f t="shared" si="3"/>
        <v>5.5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3.8000000000000003</v>
      </c>
      <c r="D30" s="6">
        <f t="shared" si="1"/>
        <v>3.8000000000000003</v>
      </c>
      <c r="E30" s="6">
        <f t="shared" si="2"/>
        <v>3.8000000000000003</v>
      </c>
      <c r="F30" s="9">
        <v>9</v>
      </c>
      <c r="G30" s="7">
        <v>10</v>
      </c>
      <c r="H30" s="8">
        <f t="shared" si="3"/>
        <v>9.5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0</v>
      </c>
      <c r="D31" s="6">
        <f t="shared" si="1"/>
        <v>0</v>
      </c>
      <c r="E31" s="6">
        <f t="shared" si="2"/>
        <v>0</v>
      </c>
      <c r="F31" s="9">
        <v>0</v>
      </c>
      <c r="G31" s="7">
        <v>0</v>
      </c>
      <c r="H31" s="8">
        <f t="shared" si="3"/>
        <v>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0</v>
      </c>
      <c r="D32" s="6">
        <f t="shared" si="1"/>
        <v>0</v>
      </c>
      <c r="E32" s="6">
        <f t="shared" si="2"/>
        <v>0</v>
      </c>
      <c r="F32" s="9">
        <v>0</v>
      </c>
      <c r="G32" s="7">
        <v>0</v>
      </c>
      <c r="H32" s="8">
        <f t="shared" si="3"/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9">
        <v>0</v>
      </c>
      <c r="G33" s="7">
        <v>0</v>
      </c>
      <c r="H33" s="8">
        <f t="shared" si="3"/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2.4000000000000004</v>
      </c>
      <c r="D38" s="6">
        <f t="shared" si="1"/>
        <v>2.4000000000000004</v>
      </c>
      <c r="E38" s="6">
        <f t="shared" si="2"/>
        <v>2.4000000000000004</v>
      </c>
      <c r="F38" s="9">
        <v>6</v>
      </c>
      <c r="G38" s="7">
        <v>6</v>
      </c>
      <c r="H38" s="8">
        <f t="shared" si="3"/>
        <v>6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4</v>
      </c>
      <c r="D39" s="6">
        <f t="shared" si="1"/>
        <v>4</v>
      </c>
      <c r="E39" s="6">
        <f t="shared" si="2"/>
        <v>4</v>
      </c>
      <c r="F39" s="9">
        <v>10</v>
      </c>
      <c r="G39" s="7">
        <v>10</v>
      </c>
      <c r="H39" s="8">
        <f t="shared" si="3"/>
        <v>10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4</v>
      </c>
      <c r="D40" s="6">
        <f t="shared" si="1"/>
        <v>4</v>
      </c>
      <c r="E40" s="6">
        <f t="shared" si="2"/>
        <v>4</v>
      </c>
      <c r="F40" s="9">
        <v>10</v>
      </c>
      <c r="G40" s="7">
        <v>10</v>
      </c>
      <c r="H40" s="8">
        <f t="shared" si="3"/>
        <v>10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7.6000000000000005</v>
      </c>
      <c r="D41" s="6">
        <f t="shared" si="1"/>
        <v>7.6000000000000005</v>
      </c>
      <c r="E41" s="6">
        <f t="shared" si="2"/>
        <v>7.6000000000000005</v>
      </c>
      <c r="F41" s="9">
        <v>19</v>
      </c>
      <c r="G41" s="7">
        <v>19</v>
      </c>
      <c r="H41" s="8">
        <f t="shared" si="3"/>
        <v>19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8.4</v>
      </c>
      <c r="D42" s="6">
        <f t="shared" si="1"/>
        <v>8.4</v>
      </c>
      <c r="E42" s="6">
        <f t="shared" si="2"/>
        <v>8.4</v>
      </c>
      <c r="F42" s="9">
        <v>21</v>
      </c>
      <c r="G42" s="7">
        <v>21</v>
      </c>
      <c r="H42" s="8">
        <f t="shared" si="3"/>
        <v>21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0</v>
      </c>
      <c r="D43" s="6">
        <f t="shared" si="1"/>
        <v>0</v>
      </c>
      <c r="E43" s="6">
        <f t="shared" si="2"/>
        <v>0</v>
      </c>
      <c r="F43" s="9">
        <v>0</v>
      </c>
      <c r="G43" s="7">
        <v>0</v>
      </c>
      <c r="H43" s="8">
        <f t="shared" si="3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10</v>
      </c>
      <c r="D46" s="6">
        <f t="shared" si="1"/>
        <v>10</v>
      </c>
      <c r="E46" s="6">
        <f t="shared" si="2"/>
        <v>10</v>
      </c>
      <c r="F46" s="9">
        <v>25</v>
      </c>
      <c r="G46" s="7">
        <v>25</v>
      </c>
      <c r="H46" s="8">
        <f t="shared" si="3"/>
        <v>25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4" priority="1" rank="10"/>
    <cfRule type="cellIs" dxfId="3" priority="2" stopIfTrue="1" operator="lessThan">
      <formula>1</formula>
    </cfRule>
    <cfRule type="cellIs" dxfId="2" priority="3" stopIfTrue="1" operator="between">
      <formula>1</formula>
      <formula>29</formula>
    </cfRule>
    <cfRule type="cellIs" dxfId="1" priority="4" stopIfTrue="1" operator="between">
      <formula>30</formula>
      <formula>49</formula>
    </cfRule>
    <cfRule type="cellIs" dxfId="0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</vt:lpstr>
      <vt:lpstr>firnut</vt:lpstr>
      <vt:lpstr>harenut</vt:lpstr>
      <vt:lpstr>orchisnut</vt:lpstr>
      <vt:lpstr>rocknut</vt:lpstr>
      <vt:lpstr>tinnut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2018-03-18T04:53:45Z</dcterms:modified>
</cp:coreProperties>
</file>