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ham-my.sharepoint.com/personal/l_cazale-debat_bham_ac_uk/Documents/Post_doc/Cazale-Debat et al.2023/RAWDATA/9-EXT.DATA.FIG4/"/>
    </mc:Choice>
  </mc:AlternateContent>
  <xr:revisionPtr revIDLastSave="11" documentId="13_ncr:1_{F7507DB1-A02E-D941-8B41-459AEB9B982B}" xr6:coauthVersionLast="47" xr6:coauthVersionMax="47" xr10:uidLastSave="{079650FB-07BC-A140-9BD2-939A37A00D42}"/>
  <bookViews>
    <workbookView xWindow="0" yWindow="500" windowWidth="28800" windowHeight="15880" xr2:uid="{84205136-0684-7D47-8937-686B802738CD}"/>
  </bookViews>
  <sheets>
    <sheet name="plp10splitgal4_GTACR1_LIGHT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6" i="2" l="1"/>
  <c r="N46" i="2"/>
  <c r="K46" i="2"/>
  <c r="O45" i="2"/>
  <c r="N45" i="2"/>
  <c r="K45" i="2"/>
  <c r="O44" i="2"/>
  <c r="N44" i="2"/>
  <c r="K44" i="2"/>
  <c r="O43" i="2"/>
  <c r="N43" i="2"/>
  <c r="K43" i="2"/>
  <c r="O42" i="2"/>
  <c r="N42" i="2"/>
  <c r="K42" i="2"/>
  <c r="O41" i="2"/>
  <c r="N41" i="2"/>
  <c r="K41" i="2"/>
  <c r="O40" i="2"/>
  <c r="N40" i="2"/>
  <c r="K40" i="2"/>
  <c r="O39" i="2"/>
  <c r="N39" i="2"/>
  <c r="K39" i="2"/>
  <c r="O38" i="2"/>
  <c r="N38" i="2"/>
  <c r="K38" i="2"/>
  <c r="O37" i="2"/>
  <c r="N37" i="2"/>
  <c r="K37" i="2"/>
  <c r="O36" i="2"/>
  <c r="N36" i="2"/>
  <c r="K36" i="2"/>
  <c r="O35" i="2"/>
  <c r="N35" i="2"/>
  <c r="K35" i="2"/>
  <c r="O34" i="2"/>
  <c r="N34" i="2"/>
  <c r="K34" i="2"/>
  <c r="O33" i="2"/>
  <c r="N33" i="2"/>
  <c r="K33" i="2"/>
  <c r="O32" i="2"/>
  <c r="N32" i="2"/>
  <c r="K32" i="2"/>
  <c r="O31" i="2"/>
  <c r="N31" i="2"/>
  <c r="K31" i="2"/>
  <c r="O30" i="2"/>
  <c r="N30" i="2"/>
  <c r="K30" i="2"/>
  <c r="O29" i="2"/>
  <c r="N29" i="2"/>
  <c r="K29" i="2"/>
  <c r="O28" i="2"/>
  <c r="N28" i="2"/>
  <c r="K28" i="2"/>
  <c r="O27" i="2"/>
  <c r="N27" i="2"/>
  <c r="K27" i="2"/>
  <c r="O26" i="2"/>
  <c r="N26" i="2"/>
  <c r="K26" i="2"/>
  <c r="O25" i="2"/>
  <c r="N25" i="2"/>
  <c r="K25" i="2"/>
  <c r="O24" i="2"/>
  <c r="N24" i="2"/>
  <c r="K24" i="2"/>
  <c r="O23" i="2"/>
  <c r="N23" i="2"/>
  <c r="K23" i="2"/>
  <c r="O22" i="2"/>
  <c r="N22" i="2"/>
  <c r="K22" i="2"/>
  <c r="O21" i="2"/>
  <c r="N21" i="2"/>
  <c r="K21" i="2"/>
  <c r="O20" i="2"/>
  <c r="N20" i="2"/>
  <c r="K20" i="2"/>
  <c r="O19" i="2"/>
  <c r="N19" i="2"/>
  <c r="K19" i="2"/>
  <c r="O18" i="2"/>
  <c r="N18" i="2"/>
  <c r="K18" i="2"/>
  <c r="O17" i="2"/>
  <c r="N17" i="2"/>
  <c r="K17" i="2"/>
  <c r="O16" i="2"/>
  <c r="N16" i="2"/>
  <c r="K16" i="2"/>
  <c r="O15" i="2"/>
  <c r="N15" i="2"/>
  <c r="K15" i="2"/>
  <c r="O14" i="2"/>
  <c r="N14" i="2"/>
  <c r="K14" i="2"/>
  <c r="O13" i="2"/>
  <c r="N13" i="2"/>
  <c r="K13" i="2"/>
  <c r="O12" i="2"/>
  <c r="N12" i="2"/>
  <c r="K12" i="2"/>
  <c r="O11" i="2"/>
  <c r="N11" i="2"/>
  <c r="K11" i="2"/>
  <c r="O10" i="2"/>
  <c r="N10" i="2"/>
  <c r="K10" i="2"/>
  <c r="O9" i="2"/>
  <c r="N9" i="2"/>
  <c r="K9" i="2"/>
  <c r="O8" i="2"/>
  <c r="N8" i="2"/>
  <c r="K8" i="2"/>
  <c r="O7" i="2"/>
  <c r="N7" i="2"/>
  <c r="K7" i="2"/>
  <c r="O6" i="2"/>
  <c r="N6" i="2"/>
  <c r="K6" i="2"/>
  <c r="O5" i="2"/>
  <c r="N5" i="2"/>
  <c r="K5" i="2"/>
  <c r="O4" i="2"/>
  <c r="N4" i="2"/>
  <c r="K4" i="2"/>
  <c r="O3" i="2"/>
  <c r="N3" i="2"/>
  <c r="K3" i="2"/>
  <c r="O2" i="2"/>
  <c r="N2" i="2"/>
  <c r="K2" i="2"/>
  <c r="P1" i="2"/>
  <c r="O1" i="2"/>
  <c r="N1" i="2"/>
  <c r="K1" i="2"/>
  <c r="P44" i="2" l="1"/>
  <c r="P32" i="2"/>
  <c r="P16" i="2"/>
  <c r="P4" i="2"/>
  <c r="P43" i="2"/>
  <c r="P27" i="2"/>
  <c r="P7" i="2"/>
  <c r="P40" i="2"/>
  <c r="P24" i="2"/>
  <c r="P8" i="2"/>
  <c r="P31" i="2"/>
  <c r="P19" i="2"/>
  <c r="P11" i="2"/>
  <c r="P3" i="2"/>
  <c r="P46" i="2"/>
  <c r="P42" i="2"/>
  <c r="P38" i="2"/>
  <c r="P34" i="2"/>
  <c r="P30" i="2"/>
  <c r="P26" i="2"/>
  <c r="P22" i="2"/>
  <c r="P18" i="2"/>
  <c r="P14" i="2"/>
  <c r="P10" i="2"/>
  <c r="P6" i="2"/>
  <c r="P2" i="2"/>
  <c r="P36" i="2"/>
  <c r="P28" i="2"/>
  <c r="P20" i="2"/>
  <c r="P12" i="2"/>
  <c r="P39" i="2"/>
  <c r="P35" i="2"/>
  <c r="P23" i="2"/>
  <c r="P15" i="2"/>
  <c r="P45" i="2"/>
  <c r="P41" i="2"/>
  <c r="P37" i="2"/>
  <c r="P33" i="2"/>
  <c r="P29" i="2"/>
  <c r="P25" i="2"/>
  <c r="P21" i="2"/>
  <c r="P17" i="2"/>
  <c r="P13" i="2"/>
  <c r="P9" i="2"/>
  <c r="P5" i="2"/>
</calcChain>
</file>

<file path=xl/sharedStrings.xml><?xml version="1.0" encoding="utf-8"?>
<sst xmlns="http://schemas.openxmlformats.org/spreadsheetml/2006/main" count="774" uniqueCount="65">
  <si>
    <t>line</t>
  </si>
  <si>
    <t>bg</t>
  </si>
  <si>
    <t>t_court</t>
  </si>
  <si>
    <t>defbehav</t>
  </si>
  <si>
    <t>CI</t>
  </si>
  <si>
    <t>DI</t>
  </si>
  <si>
    <t>m_1_ET_VT40556_GTACR1_GREENLIGHE50HZ1500MSON500MSOFFPULSESREP15_26112021</t>
  </si>
  <si>
    <t>VT40556_GTACR1_</t>
  </si>
  <si>
    <t>c9_f0.9_</t>
  </si>
  <si>
    <t>blue</t>
  </si>
  <si>
    <t>ET</t>
  </si>
  <si>
    <t>m_2_ET_VT40556_GTACR1_GREENLIGHE50HZ1500MSON500MSOFFPULSESREP15_26112021</t>
  </si>
  <si>
    <t>m_3_ET_VT40556_GTACR1_GREENLIGHE50HZ1500MSON500MSOFFPULSESREP15_26112021</t>
  </si>
  <si>
    <t>m_4_ET_VT40556_GTACR1_GREENLIGHE50HZ1500MSON500MSOFFPULSESREP15_26112021</t>
  </si>
  <si>
    <t>m_5_ET_VT40556_GTACR1_GREENLIGHE50HZ1500MSON500MSOFFPULSESREP15_26112021</t>
  </si>
  <si>
    <t>m_6_ET_VT40556_GTACR1_GREENLIGHE50HZ1500MSON500MSOFFPULSESREP15_26112021</t>
  </si>
  <si>
    <t>m_7_ET_VT40556_GTACR1_GREENLIGHE50HZ1500MSON500MSOFFPULSESREP15_26112021</t>
  </si>
  <si>
    <t>m_8_ET_VT40556_GTACR1_GREENLIGHE50HZ1500MSON500MSOFFPULSESREP15_26112021</t>
  </si>
  <si>
    <t>m_9_ET_VT40556_GTACR1_GREENLIGHE50HZ1500MSON500MSOFFPULSESREP15_26112021</t>
  </si>
  <si>
    <t>m_10_ETNT_VT40556_GTACR1_GREENLIGHE50HZ1500MSON500MSOFFPULSESREP15_26112021</t>
  </si>
  <si>
    <t>ETNT</t>
  </si>
  <si>
    <t>m_11_ETNT_VT40556_GTACR1_GREENLIGHE50HZ1500MSON500MSOFFPULSESREP15_26112021</t>
  </si>
  <si>
    <t>m_12_ETNT_VT40556_GTACR1_GREENLIGHE50HZ1500MSON500MSOFFPULSESREP15_26112021</t>
  </si>
  <si>
    <t>m_13_ETNT_VT40556_GTACR1_GREENLIGHE50HZ1500MSON500MSOFFPULSESREP15_26112021</t>
  </si>
  <si>
    <t>m_15_ETNT_VT40556_GTACR1_GREENLIGHE50HZ1500MSON500MSOFFPULSESREP15_26112021</t>
  </si>
  <si>
    <t>m_16_ETNT_VT40556_GTACR1_GREENLIGHE50HZ1500MSON500MSOFFPULSESREP15_26112021</t>
  </si>
  <si>
    <t>m_17_ETNT_VT40556_GTACR1_GREENLIGHE50HZ1500MSON500MSOFFPULSESREP15_26112021</t>
  </si>
  <si>
    <t>m_18_ETNT_VT40556_GTACR1_GREENLIGHE50HZ1500MSON500MSOFFPULSESREP15_26112021</t>
  </si>
  <si>
    <t>m_19_ETNT_VT40556_GTACR1_GREENLIGHE50HZ1500MSON500MSOFFPULSESREP15_26112021</t>
  </si>
  <si>
    <t>m_20_ETNT_VT40556_GTACR1_GREENLIGHE50HZ1500MSON500MSOFFPULSESREP15_26112021</t>
  </si>
  <si>
    <t>m_22_ET_VT40556_GTACR1_GREENLIGHE50HZ1500MSON500MSOFFPULSESREP15_26112021</t>
  </si>
  <si>
    <t>m_34_ETNT_VT40556_GTACR1_lightoff_02122021</t>
  </si>
  <si>
    <t>m_35_ETNT_VT40556_GTACR1_lightoff_02122021</t>
  </si>
  <si>
    <t>m_36_ETNT_VT40556_GTACR1_lightoff_02122021</t>
  </si>
  <si>
    <t>m_37_ETNT_VT40556_GTACR1_lightoff_02122021</t>
  </si>
  <si>
    <t>m_38_ETNT_VT40556_GTACR1_lightoff_02122021</t>
  </si>
  <si>
    <t>m_39_ETNT_VT40556_GTACR1_lightoff_02122021</t>
  </si>
  <si>
    <t>m_40_ETNT_VT40556_GTACR1_lightoff_02122021</t>
  </si>
  <si>
    <t>m_41_ETNT_VT40556_GTACR1_lightoff_02122021</t>
  </si>
  <si>
    <t>m_42_ETNT_VT40556_GTACR1_lightoff_02122021</t>
  </si>
  <si>
    <t>m_43_ETNT_VT40556_GTACR1_lightoff_02122021</t>
  </si>
  <si>
    <t>m_44_ETNT_VT40556_GTACR1_lightoff_02122021</t>
  </si>
  <si>
    <t>m_49_ETNT_VT40556_GTACR1_GREENLIGHE50HZ1500MSON500MSOFFPULSESREP15_02122021</t>
  </si>
  <si>
    <t>m_50_ETNT_VT40556_GTACR1_GREENLIGHE50HZ1500MSON500MSOFFPULSESREP15_02122021</t>
  </si>
  <si>
    <t>m_51_ETNT_VT40556_GTACR1_GREENLIGHE50HZ1500MSON500MSOFFPULSESREP15_02122021</t>
  </si>
  <si>
    <t>m_52_ETNT_VT40556_GTACR1_GREENLIGHE50HZ1500MSON500MSOFFPULSESREP15_02122021</t>
  </si>
  <si>
    <t>m_53_ETNT_VT40556_GTACR1_GREENLIGHE50HZ1500MSON500MSOFFPULSESREP15_02122021</t>
  </si>
  <si>
    <t>m_58_ETNT_VT40556_GTACR1_GREENLIGHE50HZ1500MSON500MSOFFPULSESREP15_02122021</t>
  </si>
  <si>
    <t>m_60_ETNT_VT40556_GTACR1_GREENLIGHE50HZ1500MSON500MSOFFPULSESREP15_02122021</t>
  </si>
  <si>
    <t>m_62_ETNT_VT40556_GTACR1_GREENLIGHE50HZ1500MSON500MSOFFPULSESREP15_02122021</t>
  </si>
  <si>
    <t>m_63_ETNT_VT40556_GTACR1_GREENLIGHE50HZ1500MSON500MSOFFPULSESREP15_02122021</t>
  </si>
  <si>
    <t>m_64_ETNT_VT40556_GTACR1_GREENLIGHE50HZ1500MSON500MSOFFPULSESREP15_02122021</t>
  </si>
  <si>
    <t>m_65_ET_VT40556_GTACR1_GREENLIGHE50HZ1500MSON500MSOFFPULSESREP15_24112021</t>
  </si>
  <si>
    <t>m_67_ET_VT40556_GTACR1_GREENLIGHE50HZ1500MSON500MSOFFPULSESREP15_24112021</t>
  </si>
  <si>
    <t>m_68_ET_VT40556_GTACR1_GREENLIGHE50HZ1500MSON500MSOFFPULSESREP15_24112021</t>
  </si>
  <si>
    <t>m_69_ET_VT40556_GTACR1_GREENLIGHE50HZ1500MSON500MSOFFPULSESREP15_24112021</t>
  </si>
  <si>
    <t>m_70_ET_VT40556_GTACR1_GREENLIGHE50HZ1500MSON500MSOFFPULSESREP15_24112021</t>
  </si>
  <si>
    <t>PLP10SPLITGAL4_GTACR</t>
  </si>
  <si>
    <t>PLP10SPLITGAL4_PLUS</t>
  </si>
  <si>
    <t>status_light</t>
  </si>
  <si>
    <t>OFF</t>
  </si>
  <si>
    <t>ON</t>
  </si>
  <si>
    <t>UASGTACR_PLUS</t>
  </si>
  <si>
    <t>495nm_50HZ_15 rep 1500 sec ON/ 500 OFF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</si>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</sst>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theme="4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rgb="FFFFC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F98EB-72A5-9147-93AB-6E13199E08FB}" name="Table1" displayName="Table1" ref="A1:H135" totalsRowShown="0" headerRowDxfId="19" dataDxfId="17" headerRowBorderDxfId="18" tableBorderDxfId="16">
  <autoFilter ref="A1:H135" xr:uid="{BB5F98EB-72A5-9147-93AB-6E13199E08FB}"/>
  <tableColumns count="8">
    <tableColumn id="2" xr3:uid="{6933D7BE-53D4-4E4F-AF08-3ED31AF93CEE}" name="line" dataDxfId="15" totalsRowDxfId="14"/>
    <tableColumn id="4" xr3:uid="{63ED6848-0119-8A4B-B76C-4A402FBABE22}" name="bg" dataDxfId="13" totalsRowDxfId="12"/>
    <tableColumn id="1" xr3:uid="{0DA501DB-80A3-7048-95AC-E7A4FA8855AA}" name="light" dataDxfId="0" totalsRowDxfId="1"/>
    <tableColumn id="17" xr3:uid="{D2A31348-AA10-164E-9A82-97CE11159BA6}" name="status_light" dataDxfId="11" totalsRowDxfId="10"/>
    <tableColumn id="6" xr3:uid="{575461E0-1948-FA44-BE2D-9E00BEF35424}" name="t_court" dataDxfId="9" totalsRowDxfId="8"/>
    <tableColumn id="11" xr3:uid="{0A910986-1541-B240-AFE8-12FA1B9EED39}" name="defbehav" dataDxfId="7" totalsRowDxfId="6"/>
    <tableColumn id="14" xr3:uid="{9C584EA3-02FF-B94E-A1E8-CEB3D433C0A2}" name="CI" dataDxfId="5" totalsRowDxfId="4"/>
    <tableColumn id="16" xr3:uid="{8E5030AE-731A-9E40-9F67-FF2D7BADB622}" name="DI" dataDxfId="3" totalsRow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BA48-2680-8A44-A6E2-FA50C2A54C5F}">
  <dimension ref="A1:H135"/>
  <sheetViews>
    <sheetView tabSelected="1" topLeftCell="A42" zoomScale="89" zoomScaleNormal="140" workbookViewId="0">
      <selection activeCell="F107" sqref="F107"/>
    </sheetView>
  </sheetViews>
  <sheetFormatPr baseColWidth="10" defaultColWidth="11.140625" defaultRowHeight="19" x14ac:dyDescent="0.25"/>
  <cols>
    <col min="1" max="1" width="56" customWidth="1"/>
  </cols>
  <sheetData>
    <row r="1" spans="1:8" x14ac:dyDescent="0.25">
      <c r="A1" s="1" t="s">
        <v>0</v>
      </c>
      <c r="B1" s="1" t="s">
        <v>1</v>
      </c>
      <c r="C1" s="1" t="s">
        <v>64</v>
      </c>
      <c r="D1" s="1" t="s">
        <v>59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25">
      <c r="A2" s="3" t="s">
        <v>62</v>
      </c>
      <c r="B2" s="3" t="s">
        <v>9</v>
      </c>
      <c r="C2" s="3" t="s">
        <v>60</v>
      </c>
      <c r="D2" s="3" t="s">
        <v>60</v>
      </c>
      <c r="E2" s="3">
        <v>18.097000000000001</v>
      </c>
      <c r="F2" s="3">
        <v>10.494999999999999</v>
      </c>
      <c r="G2" s="3">
        <v>60.323333333333338</v>
      </c>
      <c r="H2" s="3">
        <v>34.983333333333334</v>
      </c>
    </row>
    <row r="3" spans="1:8" x14ac:dyDescent="0.25">
      <c r="A3" s="3" t="s">
        <v>62</v>
      </c>
      <c r="B3" s="3" t="s">
        <v>9</v>
      </c>
      <c r="C3" s="3" t="s">
        <v>60</v>
      </c>
      <c r="D3" s="3" t="s">
        <v>60</v>
      </c>
      <c r="E3" s="3">
        <v>20.776</v>
      </c>
      <c r="F3" s="3">
        <v>2.7549999999999999</v>
      </c>
      <c r="G3" s="3">
        <v>69.25333333333333</v>
      </c>
      <c r="H3" s="3">
        <v>9.1833333333333336</v>
      </c>
    </row>
    <row r="4" spans="1:8" x14ac:dyDescent="0.25">
      <c r="A4" s="3" t="s">
        <v>62</v>
      </c>
      <c r="B4" s="3" t="s">
        <v>9</v>
      </c>
      <c r="C4" s="7" t="s">
        <v>63</v>
      </c>
      <c r="D4" s="3" t="s">
        <v>61</v>
      </c>
      <c r="E4" s="3">
        <v>5.508</v>
      </c>
      <c r="F4" s="3">
        <v>21.247</v>
      </c>
      <c r="G4" s="3">
        <v>18.36</v>
      </c>
      <c r="H4" s="3">
        <v>70.823333333333323</v>
      </c>
    </row>
    <row r="5" spans="1:8" x14ac:dyDescent="0.25">
      <c r="A5" s="3" t="s">
        <v>62</v>
      </c>
      <c r="B5" s="3" t="s">
        <v>9</v>
      </c>
      <c r="C5" s="7" t="s">
        <v>63</v>
      </c>
      <c r="D5" s="3" t="s">
        <v>61</v>
      </c>
      <c r="E5" s="3">
        <v>29.498000000000001</v>
      </c>
      <c r="F5" s="3">
        <v>0</v>
      </c>
      <c r="G5" s="3">
        <v>98.326666666666668</v>
      </c>
      <c r="H5" s="3">
        <v>0</v>
      </c>
    </row>
    <row r="6" spans="1:8" x14ac:dyDescent="0.25">
      <c r="A6" s="3" t="s">
        <v>62</v>
      </c>
      <c r="B6" s="3" t="s">
        <v>9</v>
      </c>
      <c r="C6" s="7" t="s">
        <v>63</v>
      </c>
      <c r="D6" s="3" t="s">
        <v>61</v>
      </c>
      <c r="E6" s="3">
        <v>17.245000000000001</v>
      </c>
      <c r="F6" s="3">
        <v>2.5009999999999999</v>
      </c>
      <c r="G6" s="3">
        <v>57.483333333333334</v>
      </c>
      <c r="H6" s="3">
        <v>8.336666666666666</v>
      </c>
    </row>
    <row r="7" spans="1:8" x14ac:dyDescent="0.25">
      <c r="A7" s="3" t="s">
        <v>62</v>
      </c>
      <c r="B7" s="3" t="s">
        <v>9</v>
      </c>
      <c r="C7" s="7" t="s">
        <v>63</v>
      </c>
      <c r="D7" s="3" t="s">
        <v>61</v>
      </c>
      <c r="E7" s="3">
        <v>11.753</v>
      </c>
      <c r="F7" s="3">
        <v>8</v>
      </c>
      <c r="G7" s="3">
        <v>39.176666666666662</v>
      </c>
      <c r="H7" s="3">
        <v>26.666666666666668</v>
      </c>
    </row>
    <row r="8" spans="1:8" x14ac:dyDescent="0.25">
      <c r="A8" s="3" t="s">
        <v>62</v>
      </c>
      <c r="B8" s="3" t="s">
        <v>9</v>
      </c>
      <c r="C8" s="3" t="s">
        <v>60</v>
      </c>
      <c r="D8" s="3" t="s">
        <v>60</v>
      </c>
      <c r="E8" s="3">
        <v>19.614000000000001</v>
      </c>
      <c r="F8" s="3">
        <v>6.9939999999999998</v>
      </c>
      <c r="G8" s="3">
        <v>65.38000000000001</v>
      </c>
      <c r="H8" s="3">
        <v>23.313333333333333</v>
      </c>
    </row>
    <row r="9" spans="1:8" x14ac:dyDescent="0.25">
      <c r="A9" s="3" t="s">
        <v>62</v>
      </c>
      <c r="B9" s="3" t="s">
        <v>9</v>
      </c>
      <c r="C9" s="3" t="s">
        <v>60</v>
      </c>
      <c r="D9" s="3" t="s">
        <v>60</v>
      </c>
      <c r="E9" s="3">
        <v>25.175000000000001</v>
      </c>
      <c r="F9" s="3">
        <v>0</v>
      </c>
      <c r="G9" s="3">
        <v>83.916666666666671</v>
      </c>
      <c r="H9" s="3">
        <v>0</v>
      </c>
    </row>
    <row r="10" spans="1:8" x14ac:dyDescent="0.25">
      <c r="A10" s="3" t="s">
        <v>62</v>
      </c>
      <c r="B10" s="3" t="s">
        <v>9</v>
      </c>
      <c r="C10" s="7" t="s">
        <v>63</v>
      </c>
      <c r="D10" s="3" t="s">
        <v>61</v>
      </c>
      <c r="E10" s="3">
        <v>20.239999999999998</v>
      </c>
      <c r="F10" s="3">
        <v>6.0309999999999997</v>
      </c>
      <c r="G10" s="3">
        <v>67.466666666666654</v>
      </c>
      <c r="H10" s="3">
        <v>20.103333333333335</v>
      </c>
    </row>
    <row r="11" spans="1:8" x14ac:dyDescent="0.25">
      <c r="A11" s="3" t="s">
        <v>62</v>
      </c>
      <c r="B11" s="3" t="s">
        <v>9</v>
      </c>
      <c r="C11" s="7" t="s">
        <v>63</v>
      </c>
      <c r="D11" s="3" t="s">
        <v>61</v>
      </c>
      <c r="E11" s="3">
        <v>29.751999999999999</v>
      </c>
      <c r="F11" s="3">
        <v>0</v>
      </c>
      <c r="G11" s="3">
        <v>99.173333333333332</v>
      </c>
      <c r="H11" s="3">
        <v>0</v>
      </c>
    </row>
    <row r="12" spans="1:8" x14ac:dyDescent="0.25">
      <c r="A12" s="3" t="s">
        <v>62</v>
      </c>
      <c r="B12" s="3" t="s">
        <v>9</v>
      </c>
      <c r="C12" s="7" t="s">
        <v>63</v>
      </c>
      <c r="D12" s="3" t="s">
        <v>61</v>
      </c>
      <c r="E12" s="3">
        <v>19.492000000000001</v>
      </c>
      <c r="F12" s="3">
        <v>7.4909999999999997</v>
      </c>
      <c r="G12" s="3">
        <v>64.973333333333329</v>
      </c>
      <c r="H12" s="3">
        <v>24.969999999999995</v>
      </c>
    </row>
    <row r="13" spans="1:8" x14ac:dyDescent="0.25">
      <c r="A13" s="3" t="s">
        <v>62</v>
      </c>
      <c r="B13" s="3" t="s">
        <v>9</v>
      </c>
      <c r="C13" s="7" t="s">
        <v>63</v>
      </c>
      <c r="D13" s="3" t="s">
        <v>61</v>
      </c>
      <c r="E13" s="3">
        <v>29.001999999999999</v>
      </c>
      <c r="F13" s="3">
        <v>0</v>
      </c>
      <c r="G13" s="3">
        <v>96.673333333333332</v>
      </c>
      <c r="H13" s="3">
        <v>0</v>
      </c>
    </row>
    <row r="14" spans="1:8" x14ac:dyDescent="0.25">
      <c r="A14" s="3" t="s">
        <v>62</v>
      </c>
      <c r="B14" s="3" t="s">
        <v>9</v>
      </c>
      <c r="C14" s="7" t="s">
        <v>63</v>
      </c>
      <c r="D14" s="3" t="s">
        <v>61</v>
      </c>
      <c r="E14" s="3">
        <v>19.754000000000001</v>
      </c>
      <c r="F14" s="3">
        <v>5.4980000000000002</v>
      </c>
      <c r="G14" s="3">
        <v>65.846666666666664</v>
      </c>
      <c r="H14" s="3">
        <v>18.326666666666668</v>
      </c>
    </row>
    <row r="15" spans="1:8" x14ac:dyDescent="0.25">
      <c r="A15" s="3" t="s">
        <v>62</v>
      </c>
      <c r="B15" s="3" t="s">
        <v>9</v>
      </c>
      <c r="C15" s="7" t="s">
        <v>63</v>
      </c>
      <c r="D15" s="3" t="s">
        <v>61</v>
      </c>
      <c r="E15" s="3">
        <v>29.423999999999999</v>
      </c>
      <c r="F15" s="3">
        <v>0</v>
      </c>
      <c r="G15" s="3">
        <v>98.08</v>
      </c>
      <c r="H15" s="3">
        <v>0</v>
      </c>
    </row>
    <row r="16" spans="1:8" x14ac:dyDescent="0.25">
      <c r="A16" s="3" t="s">
        <v>62</v>
      </c>
      <c r="B16" s="3" t="s">
        <v>9</v>
      </c>
      <c r="C16" s="7" t="s">
        <v>63</v>
      </c>
      <c r="D16" s="3" t="s">
        <v>61</v>
      </c>
      <c r="E16" s="3">
        <v>7.5119999999999996</v>
      </c>
      <c r="F16" s="3">
        <v>16.756</v>
      </c>
      <c r="G16" s="3">
        <v>25.04</v>
      </c>
      <c r="H16" s="3">
        <v>55.853333333333332</v>
      </c>
    </row>
    <row r="17" spans="1:8" x14ac:dyDescent="0.25">
      <c r="A17" s="3" t="s">
        <v>62</v>
      </c>
      <c r="B17" s="3" t="s">
        <v>9</v>
      </c>
      <c r="C17" s="7" t="s">
        <v>63</v>
      </c>
      <c r="D17" s="3" t="s">
        <v>61</v>
      </c>
      <c r="E17" s="3">
        <v>19.419</v>
      </c>
      <c r="F17" s="3">
        <v>3.51</v>
      </c>
      <c r="G17" s="3">
        <v>64.73</v>
      </c>
      <c r="H17" s="3">
        <v>11.7</v>
      </c>
    </row>
    <row r="18" spans="1:8" x14ac:dyDescent="0.25">
      <c r="A18" s="3" t="s">
        <v>62</v>
      </c>
      <c r="B18" s="3" t="s">
        <v>9</v>
      </c>
      <c r="C18" s="7" t="s">
        <v>63</v>
      </c>
      <c r="D18" s="3" t="s">
        <v>61</v>
      </c>
      <c r="E18" s="3">
        <v>30.251000000000001</v>
      </c>
      <c r="F18" s="3">
        <v>0</v>
      </c>
      <c r="G18" s="3">
        <v>100.83666666666666</v>
      </c>
      <c r="H18" s="3">
        <v>0</v>
      </c>
    </row>
    <row r="19" spans="1:8" x14ac:dyDescent="0.25">
      <c r="A19" s="3" t="s">
        <v>62</v>
      </c>
      <c r="B19" s="3" t="s">
        <v>9</v>
      </c>
      <c r="C19" s="7" t="s">
        <v>63</v>
      </c>
      <c r="D19" s="3" t="s">
        <v>61</v>
      </c>
      <c r="E19" s="3">
        <v>5</v>
      </c>
      <c r="F19" s="3">
        <v>5.2519999999999998</v>
      </c>
      <c r="G19" s="3">
        <v>16.666666666666668</v>
      </c>
      <c r="H19" s="3">
        <v>17.506666666666664</v>
      </c>
    </row>
    <row r="20" spans="1:8" x14ac:dyDescent="0.25">
      <c r="A20" s="3" t="s">
        <v>62</v>
      </c>
      <c r="B20" s="3" t="s">
        <v>9</v>
      </c>
      <c r="C20" s="7" t="s">
        <v>63</v>
      </c>
      <c r="D20" s="3" t="s">
        <v>61</v>
      </c>
      <c r="E20" s="3">
        <v>5.74</v>
      </c>
      <c r="F20" s="3">
        <v>18.876999999999999</v>
      </c>
      <c r="G20" s="3">
        <v>19.133333333333333</v>
      </c>
      <c r="H20" s="3">
        <v>62.923333333333325</v>
      </c>
    </row>
    <row r="21" spans="1:8" x14ac:dyDescent="0.25">
      <c r="A21" s="3" t="s">
        <v>62</v>
      </c>
      <c r="B21" s="3" t="s">
        <v>9</v>
      </c>
      <c r="C21" s="7" t="s">
        <v>63</v>
      </c>
      <c r="D21" s="3" t="s">
        <v>61</v>
      </c>
      <c r="E21" s="3">
        <v>29.748999999999999</v>
      </c>
      <c r="F21" s="3">
        <v>0</v>
      </c>
      <c r="G21" s="3">
        <v>99.163333333333341</v>
      </c>
      <c r="H21" s="3">
        <v>0</v>
      </c>
    </row>
    <row r="22" spans="1:8" x14ac:dyDescent="0.25">
      <c r="A22" s="3" t="s">
        <v>62</v>
      </c>
      <c r="B22" s="3" t="s">
        <v>9</v>
      </c>
      <c r="C22" s="7" t="s">
        <v>63</v>
      </c>
      <c r="D22" s="3" t="s">
        <v>61</v>
      </c>
      <c r="E22" s="3">
        <v>29.247</v>
      </c>
      <c r="F22" s="3">
        <v>0</v>
      </c>
      <c r="G22" s="3">
        <v>97.49</v>
      </c>
      <c r="H22" s="3">
        <v>0</v>
      </c>
    </row>
    <row r="23" spans="1:8" x14ac:dyDescent="0.25">
      <c r="A23" s="3" t="s">
        <v>62</v>
      </c>
      <c r="B23" s="3" t="s">
        <v>9</v>
      </c>
      <c r="C23" s="7" t="s">
        <v>63</v>
      </c>
      <c r="D23" s="3" t="s">
        <v>61</v>
      </c>
      <c r="E23" s="3">
        <v>18.003</v>
      </c>
      <c r="F23" s="3">
        <v>6.7480000000000002</v>
      </c>
      <c r="G23" s="3">
        <v>60.01</v>
      </c>
      <c r="H23" s="3">
        <v>22.493333333333336</v>
      </c>
    </row>
    <row r="24" spans="1:8" x14ac:dyDescent="0.25">
      <c r="A24" s="3" t="s">
        <v>62</v>
      </c>
      <c r="B24" s="3" t="s">
        <v>9</v>
      </c>
      <c r="C24" s="3" t="s">
        <v>60</v>
      </c>
      <c r="D24" s="3" t="s">
        <v>60</v>
      </c>
      <c r="E24" s="3">
        <v>15.218</v>
      </c>
      <c r="F24" s="3">
        <v>14.564</v>
      </c>
      <c r="G24" s="3">
        <v>50.726666666666667</v>
      </c>
      <c r="H24" s="3">
        <v>48.546666666666667</v>
      </c>
    </row>
    <row r="25" spans="1:8" x14ac:dyDescent="0.25">
      <c r="A25" s="3" t="s">
        <v>62</v>
      </c>
      <c r="B25" s="3" t="s">
        <v>9</v>
      </c>
      <c r="C25" s="3" t="s">
        <v>60</v>
      </c>
      <c r="D25" s="3" t="s">
        <v>60</v>
      </c>
      <c r="E25" s="3">
        <v>21.536999999999999</v>
      </c>
      <c r="F25" s="3">
        <v>1.7310000000000001</v>
      </c>
      <c r="G25" s="3">
        <v>71.789999999999992</v>
      </c>
      <c r="H25" s="3">
        <v>5.7700000000000005</v>
      </c>
    </row>
    <row r="26" spans="1:8" x14ac:dyDescent="0.25">
      <c r="A26" s="3" t="s">
        <v>62</v>
      </c>
      <c r="B26" s="3" t="s">
        <v>9</v>
      </c>
      <c r="C26" s="3" t="s">
        <v>60</v>
      </c>
      <c r="D26" s="3" t="s">
        <v>60</v>
      </c>
      <c r="E26" s="3">
        <v>16.864000000000001</v>
      </c>
      <c r="F26" s="3">
        <v>11.25</v>
      </c>
      <c r="G26" s="3">
        <v>56.213333333333338</v>
      </c>
      <c r="H26" s="3">
        <v>37.5</v>
      </c>
    </row>
    <row r="27" spans="1:8" x14ac:dyDescent="0.25">
      <c r="A27" s="3" t="s">
        <v>62</v>
      </c>
      <c r="B27" s="3" t="s">
        <v>9</v>
      </c>
      <c r="C27" s="3" t="s">
        <v>60</v>
      </c>
      <c r="D27" s="3" t="s">
        <v>60</v>
      </c>
      <c r="E27" s="3">
        <v>12.002000000000001</v>
      </c>
      <c r="F27" s="3">
        <v>16.754000000000001</v>
      </c>
      <c r="G27" s="3">
        <v>40.006666666666668</v>
      </c>
      <c r="H27" s="3">
        <v>55.846666666666671</v>
      </c>
    </row>
    <row r="28" spans="1:8" x14ac:dyDescent="0.25">
      <c r="A28" s="3" t="s">
        <v>62</v>
      </c>
      <c r="B28" s="3" t="s">
        <v>9</v>
      </c>
      <c r="C28" s="3" t="s">
        <v>60</v>
      </c>
      <c r="D28" s="3" t="s">
        <v>60</v>
      </c>
      <c r="E28" s="3">
        <v>28.751999999999999</v>
      </c>
      <c r="F28" s="3">
        <v>0</v>
      </c>
      <c r="G28" s="3">
        <v>95.839999999999989</v>
      </c>
      <c r="H28" s="3">
        <v>0</v>
      </c>
    </row>
    <row r="29" spans="1:8" x14ac:dyDescent="0.25">
      <c r="A29" s="3" t="s">
        <v>62</v>
      </c>
      <c r="B29" s="3" t="s">
        <v>9</v>
      </c>
      <c r="C29" s="3" t="s">
        <v>60</v>
      </c>
      <c r="D29" s="3" t="s">
        <v>60</v>
      </c>
      <c r="E29" s="3">
        <v>30.135999999999999</v>
      </c>
      <c r="F29" s="3">
        <v>0</v>
      </c>
      <c r="G29" s="3">
        <v>100.45333333333333</v>
      </c>
      <c r="H29" s="3">
        <v>0</v>
      </c>
    </row>
    <row r="30" spans="1:8" x14ac:dyDescent="0.25">
      <c r="A30" s="3" t="s">
        <v>62</v>
      </c>
      <c r="B30" s="3" t="s">
        <v>9</v>
      </c>
      <c r="C30" s="3" t="s">
        <v>60</v>
      </c>
      <c r="D30" s="3" t="s">
        <v>60</v>
      </c>
      <c r="E30" s="3">
        <v>25.248999999999999</v>
      </c>
      <c r="F30" s="3">
        <v>1.7509999999999999</v>
      </c>
      <c r="G30" s="3">
        <v>84.163333333333341</v>
      </c>
      <c r="H30" s="3">
        <v>5.8366666666666669</v>
      </c>
    </row>
    <row r="31" spans="1:8" x14ac:dyDescent="0.25">
      <c r="A31" s="3" t="s">
        <v>62</v>
      </c>
      <c r="B31" s="3" t="s">
        <v>9</v>
      </c>
      <c r="C31" s="3" t="s">
        <v>60</v>
      </c>
      <c r="D31" s="3" t="s">
        <v>60</v>
      </c>
      <c r="E31" s="3">
        <v>23.177</v>
      </c>
      <c r="F31" s="3">
        <v>3.7469999999999999</v>
      </c>
      <c r="G31" s="3">
        <v>77.256666666666661</v>
      </c>
      <c r="H31" s="3">
        <v>12.49</v>
      </c>
    </row>
    <row r="32" spans="1:8" x14ac:dyDescent="0.25">
      <c r="A32" s="3" t="s">
        <v>62</v>
      </c>
      <c r="B32" s="3" t="s">
        <v>9</v>
      </c>
      <c r="C32" s="3" t="s">
        <v>60</v>
      </c>
      <c r="D32" s="3" t="s">
        <v>60</v>
      </c>
      <c r="E32" s="3">
        <v>17.748999999999999</v>
      </c>
      <c r="F32" s="3">
        <v>9.2430000000000003</v>
      </c>
      <c r="G32" s="3">
        <v>59.163333333333327</v>
      </c>
      <c r="H32" s="3">
        <v>30.810000000000002</v>
      </c>
    </row>
    <row r="33" spans="1:8" x14ac:dyDescent="0.25">
      <c r="A33" s="3" t="s">
        <v>62</v>
      </c>
      <c r="B33" s="3" t="s">
        <v>9</v>
      </c>
      <c r="C33" s="7" t="s">
        <v>63</v>
      </c>
      <c r="D33" s="3" t="s">
        <v>61</v>
      </c>
      <c r="E33" s="3">
        <v>11.493</v>
      </c>
      <c r="F33" s="3">
        <v>14.747999999999999</v>
      </c>
      <c r="G33" s="3">
        <v>38.309999999999995</v>
      </c>
      <c r="H33" s="3">
        <v>49.16</v>
      </c>
    </row>
    <row r="34" spans="1:8" x14ac:dyDescent="0.25">
      <c r="A34" s="3" t="s">
        <v>62</v>
      </c>
      <c r="B34" s="3" t="s">
        <v>9</v>
      </c>
      <c r="C34" s="7" t="s">
        <v>63</v>
      </c>
      <c r="D34" s="3" t="s">
        <v>61</v>
      </c>
      <c r="E34" s="3">
        <v>11.757</v>
      </c>
      <c r="F34" s="3">
        <v>17.242000000000001</v>
      </c>
      <c r="G34" s="3">
        <v>39.190000000000005</v>
      </c>
      <c r="H34" s="3">
        <v>57.473333333333336</v>
      </c>
    </row>
    <row r="35" spans="1:8" x14ac:dyDescent="0.25">
      <c r="A35" s="3" t="s">
        <v>62</v>
      </c>
      <c r="B35" s="3" t="s">
        <v>9</v>
      </c>
      <c r="C35" s="7" t="s">
        <v>63</v>
      </c>
      <c r="D35" s="3" t="s">
        <v>61</v>
      </c>
      <c r="E35" s="3">
        <v>13.255000000000001</v>
      </c>
      <c r="F35" s="3">
        <v>3.0009999999999999</v>
      </c>
      <c r="G35" s="3">
        <v>44.18333333333333</v>
      </c>
      <c r="H35" s="3">
        <v>10.003333333333332</v>
      </c>
    </row>
    <row r="36" spans="1:8" x14ac:dyDescent="0.25">
      <c r="A36" s="3" t="s">
        <v>62</v>
      </c>
      <c r="B36" s="3" t="s">
        <v>9</v>
      </c>
      <c r="C36" s="3" t="s">
        <v>60</v>
      </c>
      <c r="D36" s="3" t="s">
        <v>60</v>
      </c>
      <c r="E36" s="3">
        <v>26.173999999999999</v>
      </c>
      <c r="F36" s="3">
        <v>3.246</v>
      </c>
      <c r="G36" s="3">
        <v>87.24666666666667</v>
      </c>
      <c r="H36" s="3">
        <v>10.82</v>
      </c>
    </row>
    <row r="37" spans="1:8" x14ac:dyDescent="0.25">
      <c r="A37" s="3" t="s">
        <v>62</v>
      </c>
      <c r="B37" s="3" t="s">
        <v>9</v>
      </c>
      <c r="C37" s="3" t="s">
        <v>60</v>
      </c>
      <c r="D37" s="3" t="s">
        <v>60</v>
      </c>
      <c r="E37" s="3">
        <v>29.425999999999998</v>
      </c>
      <c r="F37" s="3">
        <v>0</v>
      </c>
      <c r="G37" s="3">
        <v>98.086666666666659</v>
      </c>
      <c r="H37" s="3">
        <v>0</v>
      </c>
    </row>
    <row r="38" spans="1:8" x14ac:dyDescent="0.25">
      <c r="A38" s="3" t="s">
        <v>62</v>
      </c>
      <c r="B38" s="3" t="s">
        <v>9</v>
      </c>
      <c r="C38" s="7" t="s">
        <v>63</v>
      </c>
      <c r="D38" s="3" t="s">
        <v>61</v>
      </c>
      <c r="E38" s="3">
        <v>27.747</v>
      </c>
      <c r="F38" s="3">
        <v>0</v>
      </c>
      <c r="G38" s="3">
        <v>92.49</v>
      </c>
      <c r="H38" s="3">
        <v>0</v>
      </c>
    </row>
    <row r="39" spans="1:8" x14ac:dyDescent="0.25">
      <c r="A39" s="3" t="s">
        <v>62</v>
      </c>
      <c r="B39" s="3" t="s">
        <v>9</v>
      </c>
      <c r="C39" s="7" t="s">
        <v>63</v>
      </c>
      <c r="D39" s="3" t="s">
        <v>61</v>
      </c>
      <c r="E39" s="3">
        <v>24.501999999999999</v>
      </c>
      <c r="F39" s="3">
        <v>0.755</v>
      </c>
      <c r="G39" s="3">
        <v>81.673333333333332</v>
      </c>
      <c r="H39" s="3">
        <v>2.5166666666666666</v>
      </c>
    </row>
    <row r="40" spans="1:8" x14ac:dyDescent="0.25">
      <c r="A40" s="3" t="s">
        <v>62</v>
      </c>
      <c r="B40" s="3" t="s">
        <v>9</v>
      </c>
      <c r="C40" s="3" t="s">
        <v>60</v>
      </c>
      <c r="D40" s="3" t="s">
        <v>60</v>
      </c>
      <c r="E40" s="3">
        <v>30.512</v>
      </c>
      <c r="F40" s="3">
        <v>0</v>
      </c>
      <c r="G40" s="3">
        <v>101.70666666666666</v>
      </c>
      <c r="H40" s="3">
        <v>0</v>
      </c>
    </row>
    <row r="41" spans="1:8" x14ac:dyDescent="0.25">
      <c r="A41" s="3" t="s">
        <v>62</v>
      </c>
      <c r="B41" s="3" t="s">
        <v>9</v>
      </c>
      <c r="C41" s="3" t="s">
        <v>60</v>
      </c>
      <c r="D41" s="3" t="s">
        <v>60</v>
      </c>
      <c r="E41" s="3">
        <v>12.936999999999999</v>
      </c>
      <c r="F41" s="3">
        <v>8.4190000000000005</v>
      </c>
      <c r="G41" s="3">
        <v>43.123333333333335</v>
      </c>
      <c r="H41" s="3">
        <v>28.063333333333336</v>
      </c>
    </row>
    <row r="42" spans="1:8" x14ac:dyDescent="0.25">
      <c r="A42" s="3" t="s">
        <v>62</v>
      </c>
      <c r="B42" s="3" t="s">
        <v>9</v>
      </c>
      <c r="C42" s="3" t="s">
        <v>60</v>
      </c>
      <c r="D42" s="3" t="s">
        <v>60</v>
      </c>
      <c r="E42" s="3">
        <v>30.239000000000001</v>
      </c>
      <c r="F42" s="3">
        <v>0</v>
      </c>
      <c r="G42" s="3">
        <v>100.79666666666667</v>
      </c>
      <c r="H42" s="3">
        <v>0</v>
      </c>
    </row>
    <row r="43" spans="1:8" x14ac:dyDescent="0.25">
      <c r="A43" s="3" t="s">
        <v>62</v>
      </c>
      <c r="B43" s="3" t="s">
        <v>9</v>
      </c>
      <c r="C43" s="3" t="s">
        <v>60</v>
      </c>
      <c r="D43" s="3" t="s">
        <v>60</v>
      </c>
      <c r="E43" s="3">
        <v>19.396999999999998</v>
      </c>
      <c r="F43" s="3">
        <v>0</v>
      </c>
      <c r="G43" s="3">
        <v>64.656666666666666</v>
      </c>
      <c r="H43" s="3">
        <v>0</v>
      </c>
    </row>
    <row r="44" spans="1:8" x14ac:dyDescent="0.25">
      <c r="A44" s="3" t="s">
        <v>62</v>
      </c>
      <c r="B44" s="3" t="s">
        <v>9</v>
      </c>
      <c r="C44" s="3" t="s">
        <v>60</v>
      </c>
      <c r="D44" s="3" t="s">
        <v>60</v>
      </c>
      <c r="E44" s="3">
        <v>1.9590000000000001</v>
      </c>
      <c r="F44" s="3">
        <v>30.495999999999999</v>
      </c>
      <c r="G44" s="3">
        <v>6.53</v>
      </c>
      <c r="H44" s="3">
        <v>101.65333333333334</v>
      </c>
    </row>
    <row r="45" spans="1:8" x14ac:dyDescent="0.25">
      <c r="A45" s="3" t="s">
        <v>62</v>
      </c>
      <c r="B45" s="3" t="s">
        <v>9</v>
      </c>
      <c r="C45" s="3" t="s">
        <v>60</v>
      </c>
      <c r="D45" s="3" t="s">
        <v>60</v>
      </c>
      <c r="E45" s="3">
        <v>13.503</v>
      </c>
      <c r="F45" s="3">
        <v>14.561</v>
      </c>
      <c r="G45" s="3">
        <v>45.01</v>
      </c>
      <c r="H45" s="3">
        <v>48.536666666666662</v>
      </c>
    </row>
    <row r="46" spans="1:8" x14ac:dyDescent="0.25">
      <c r="A46" s="3" t="s">
        <v>62</v>
      </c>
      <c r="B46" s="3" t="s">
        <v>9</v>
      </c>
      <c r="C46" s="3" t="s">
        <v>60</v>
      </c>
      <c r="D46" s="3" t="s">
        <v>60</v>
      </c>
      <c r="E46" s="3">
        <v>29.425999999999998</v>
      </c>
      <c r="F46" s="3">
        <v>0</v>
      </c>
      <c r="G46" s="3">
        <v>98.086666666666659</v>
      </c>
      <c r="H46" s="3">
        <v>0</v>
      </c>
    </row>
    <row r="47" spans="1:8" x14ac:dyDescent="0.25">
      <c r="A47" s="3" t="s">
        <v>62</v>
      </c>
      <c r="B47" s="3" t="s">
        <v>9</v>
      </c>
      <c r="C47" s="7" t="s">
        <v>63</v>
      </c>
      <c r="D47" s="3" t="s">
        <v>61</v>
      </c>
      <c r="E47" s="3">
        <v>17.245000000000001</v>
      </c>
      <c r="F47" s="3">
        <v>2.5009999999999999</v>
      </c>
      <c r="G47" s="3">
        <v>57.483333333333334</v>
      </c>
      <c r="H47" s="3">
        <v>8.336666666666666</v>
      </c>
    </row>
    <row r="48" spans="1:8" x14ac:dyDescent="0.25">
      <c r="A48" s="3" t="s">
        <v>57</v>
      </c>
      <c r="B48" s="3" t="s">
        <v>9</v>
      </c>
      <c r="C48" s="3" t="s">
        <v>60</v>
      </c>
      <c r="D48" s="3" t="s">
        <v>60</v>
      </c>
      <c r="E48" s="3">
        <v>15.252000000000001</v>
      </c>
      <c r="F48" s="3">
        <v>9.2539999999999996</v>
      </c>
      <c r="G48" s="3">
        <v>50.84</v>
      </c>
      <c r="H48" s="3">
        <v>30.846666666666668</v>
      </c>
    </row>
    <row r="49" spans="1:8" x14ac:dyDescent="0.25">
      <c r="A49" s="3" t="s">
        <v>57</v>
      </c>
      <c r="B49" s="3" t="s">
        <v>9</v>
      </c>
      <c r="C49" s="7" t="s">
        <v>63</v>
      </c>
      <c r="D49" s="3" t="s">
        <v>61</v>
      </c>
      <c r="E49" s="3">
        <v>9.4969999999999999</v>
      </c>
      <c r="F49" s="3">
        <v>15.237</v>
      </c>
      <c r="G49" s="3">
        <v>31.65666666666667</v>
      </c>
      <c r="H49" s="3">
        <v>50.79</v>
      </c>
    </row>
    <row r="50" spans="1:8" x14ac:dyDescent="0.25">
      <c r="A50" s="3" t="s">
        <v>57</v>
      </c>
      <c r="B50" s="3" t="s">
        <v>9</v>
      </c>
      <c r="C50" s="7" t="s">
        <v>63</v>
      </c>
      <c r="D50" s="3" t="s">
        <v>61</v>
      </c>
      <c r="E50" s="3">
        <v>4</v>
      </c>
      <c r="F50" s="3">
        <v>22.664999999999999</v>
      </c>
      <c r="G50" s="3">
        <v>13.333333333333334</v>
      </c>
      <c r="H50" s="3">
        <v>75.55</v>
      </c>
    </row>
    <row r="51" spans="1:8" x14ac:dyDescent="0.25">
      <c r="A51" s="3" t="s">
        <v>57</v>
      </c>
      <c r="B51" s="3" t="s">
        <v>9</v>
      </c>
      <c r="C51" s="7" t="s">
        <v>63</v>
      </c>
      <c r="D51" s="3" t="s">
        <v>61</v>
      </c>
      <c r="E51" s="3">
        <v>5.5049999999999999</v>
      </c>
      <c r="F51" s="3">
        <v>20.992999999999999</v>
      </c>
      <c r="G51" s="3">
        <v>18.350000000000001</v>
      </c>
      <c r="H51" s="3">
        <v>69.976666666666659</v>
      </c>
    </row>
    <row r="52" spans="1:8" x14ac:dyDescent="0.25">
      <c r="A52" s="3" t="s">
        <v>57</v>
      </c>
      <c r="B52" s="3" t="s">
        <v>9</v>
      </c>
      <c r="C52" s="7" t="s">
        <v>63</v>
      </c>
      <c r="D52" s="3" t="s">
        <v>61</v>
      </c>
      <c r="E52" s="3">
        <v>10.247999999999999</v>
      </c>
      <c r="F52" s="3">
        <v>15.502000000000001</v>
      </c>
      <c r="G52" s="3">
        <v>34.159999999999997</v>
      </c>
      <c r="H52" s="3">
        <v>51.673333333333332</v>
      </c>
    </row>
    <row r="53" spans="1:8" x14ac:dyDescent="0.25">
      <c r="A53" s="3" t="s">
        <v>57</v>
      </c>
      <c r="B53" s="3" t="s">
        <v>9</v>
      </c>
      <c r="C53" s="3" t="s">
        <v>60</v>
      </c>
      <c r="D53" s="3" t="s">
        <v>60</v>
      </c>
      <c r="E53" s="3">
        <v>16.483000000000001</v>
      </c>
      <c r="F53" s="3">
        <v>10.254</v>
      </c>
      <c r="G53" s="3">
        <v>54.943333333333335</v>
      </c>
      <c r="H53" s="3">
        <v>34.179999999999993</v>
      </c>
    </row>
    <row r="54" spans="1:8" x14ac:dyDescent="0.25">
      <c r="A54" s="3" t="s">
        <v>57</v>
      </c>
      <c r="B54" s="3" t="s">
        <v>9</v>
      </c>
      <c r="C54" s="3" t="s">
        <v>60</v>
      </c>
      <c r="D54" s="3" t="s">
        <v>60</v>
      </c>
      <c r="E54" s="3">
        <v>10.997999999999999</v>
      </c>
      <c r="F54" s="3">
        <v>15.45</v>
      </c>
      <c r="G54" s="3">
        <v>36.659999999999997</v>
      </c>
      <c r="H54" s="3">
        <v>51.5</v>
      </c>
    </row>
    <row r="55" spans="1:8" x14ac:dyDescent="0.25">
      <c r="A55" s="3" t="s">
        <v>57</v>
      </c>
      <c r="B55" s="3" t="s">
        <v>9</v>
      </c>
      <c r="C55" s="3" t="s">
        <v>60</v>
      </c>
      <c r="D55" s="3" t="s">
        <v>60</v>
      </c>
      <c r="E55" s="3">
        <v>21.65</v>
      </c>
      <c r="F55" s="3">
        <v>5.1980000000000004</v>
      </c>
      <c r="G55" s="3">
        <v>72.166666666666671</v>
      </c>
      <c r="H55" s="3">
        <v>17.326666666666668</v>
      </c>
    </row>
    <row r="56" spans="1:8" x14ac:dyDescent="0.25">
      <c r="A56" s="3" t="s">
        <v>57</v>
      </c>
      <c r="B56" s="3" t="s">
        <v>9</v>
      </c>
      <c r="C56" s="3" t="s">
        <v>60</v>
      </c>
      <c r="D56" s="3" t="s">
        <v>60</v>
      </c>
      <c r="E56" s="3">
        <v>19.497</v>
      </c>
      <c r="F56" s="3">
        <v>1.248</v>
      </c>
      <c r="G56" s="3">
        <v>64.989999999999995</v>
      </c>
      <c r="H56" s="3">
        <v>4.16</v>
      </c>
    </row>
    <row r="57" spans="1:8" x14ac:dyDescent="0.25">
      <c r="A57" s="3" t="s">
        <v>57</v>
      </c>
      <c r="B57" s="3" t="s">
        <v>9</v>
      </c>
      <c r="C57" s="3" t="s">
        <v>60</v>
      </c>
      <c r="D57" s="3" t="s">
        <v>60</v>
      </c>
      <c r="E57" s="3">
        <v>14.250999999999999</v>
      </c>
      <c r="F57" s="3">
        <v>13.252000000000001</v>
      </c>
      <c r="G57" s="3">
        <v>47.50333333333333</v>
      </c>
      <c r="H57" s="3">
        <v>44.173333333333332</v>
      </c>
    </row>
    <row r="58" spans="1:8" x14ac:dyDescent="0.25">
      <c r="A58" s="3" t="s">
        <v>57</v>
      </c>
      <c r="B58" s="3" t="s">
        <v>9</v>
      </c>
      <c r="C58" s="3" t="s">
        <v>60</v>
      </c>
      <c r="D58" s="3" t="s">
        <v>60</v>
      </c>
      <c r="E58" s="3">
        <v>14</v>
      </c>
      <c r="F58" s="3">
        <v>12.496</v>
      </c>
      <c r="G58" s="3">
        <v>46.666666666666664</v>
      </c>
      <c r="H58" s="3">
        <v>41.653333333333336</v>
      </c>
    </row>
    <row r="59" spans="1:8" x14ac:dyDescent="0.25">
      <c r="A59" s="3" t="s">
        <v>57</v>
      </c>
      <c r="B59" s="3" t="s">
        <v>9</v>
      </c>
      <c r="C59" s="3" t="s">
        <v>60</v>
      </c>
      <c r="D59" s="3" t="s">
        <v>60</v>
      </c>
      <c r="E59" s="3">
        <v>22.245000000000001</v>
      </c>
      <c r="F59" s="3">
        <v>5.5019999999999998</v>
      </c>
      <c r="G59" s="3">
        <v>74.150000000000006</v>
      </c>
      <c r="H59" s="3">
        <v>18.339999999999996</v>
      </c>
    </row>
    <row r="60" spans="1:8" x14ac:dyDescent="0.25">
      <c r="A60" s="3" t="s">
        <v>57</v>
      </c>
      <c r="B60" s="3" t="s">
        <v>9</v>
      </c>
      <c r="C60" s="3" t="s">
        <v>60</v>
      </c>
      <c r="D60" s="3" t="s">
        <v>60</v>
      </c>
      <c r="E60" s="3">
        <v>23.757000000000001</v>
      </c>
      <c r="F60" s="3">
        <v>3.4910000000000001</v>
      </c>
      <c r="G60" s="3">
        <v>79.190000000000012</v>
      </c>
      <c r="H60" s="3">
        <v>11.636666666666667</v>
      </c>
    </row>
    <row r="61" spans="1:8" x14ac:dyDescent="0.25">
      <c r="A61" s="3" t="s">
        <v>57</v>
      </c>
      <c r="B61" s="3" t="s">
        <v>9</v>
      </c>
      <c r="C61" s="3" t="s">
        <v>60</v>
      </c>
      <c r="D61" s="3" t="s">
        <v>60</v>
      </c>
      <c r="E61" s="3">
        <v>26.507000000000001</v>
      </c>
      <c r="F61" s="3">
        <v>1.756</v>
      </c>
      <c r="G61" s="3">
        <v>88.356666666666669</v>
      </c>
      <c r="H61" s="3">
        <v>5.8533333333333335</v>
      </c>
    </row>
    <row r="62" spans="1:8" x14ac:dyDescent="0.25">
      <c r="A62" s="3" t="s">
        <v>57</v>
      </c>
      <c r="B62" s="3" t="s">
        <v>9</v>
      </c>
      <c r="C62" s="7" t="s">
        <v>63</v>
      </c>
      <c r="D62" s="3" t="s">
        <v>61</v>
      </c>
      <c r="E62" s="3">
        <v>8.6270000000000007</v>
      </c>
      <c r="F62" s="3">
        <v>11.744999999999999</v>
      </c>
      <c r="G62" s="3">
        <v>28.756666666666668</v>
      </c>
      <c r="H62" s="3">
        <v>39.15</v>
      </c>
    </row>
    <row r="63" spans="1:8" x14ac:dyDescent="0.25">
      <c r="A63" s="3" t="s">
        <v>57</v>
      </c>
      <c r="B63" s="3" t="s">
        <v>9</v>
      </c>
      <c r="C63" s="7" t="s">
        <v>63</v>
      </c>
      <c r="D63" s="3" t="s">
        <v>61</v>
      </c>
      <c r="E63" s="3">
        <v>6.7409999999999997</v>
      </c>
      <c r="F63" s="3">
        <v>11.244</v>
      </c>
      <c r="G63" s="3">
        <v>22.469999999999995</v>
      </c>
      <c r="H63" s="3">
        <v>37.480000000000004</v>
      </c>
    </row>
    <row r="64" spans="1:8" x14ac:dyDescent="0.25">
      <c r="A64" s="3" t="s">
        <v>57</v>
      </c>
      <c r="B64" s="3" t="s">
        <v>9</v>
      </c>
      <c r="C64" s="7" t="s">
        <v>63</v>
      </c>
      <c r="D64" s="3" t="s">
        <v>61</v>
      </c>
      <c r="E64" s="3">
        <v>3.5059999999999998</v>
      </c>
      <c r="F64" s="3">
        <v>11.978</v>
      </c>
      <c r="G64" s="3">
        <v>11.686666666666666</v>
      </c>
      <c r="H64" s="3">
        <v>39.926666666666662</v>
      </c>
    </row>
    <row r="65" spans="1:8" x14ac:dyDescent="0.25">
      <c r="A65" s="3" t="s">
        <v>57</v>
      </c>
      <c r="B65" s="3" t="s">
        <v>9</v>
      </c>
      <c r="C65" s="7" t="s">
        <v>63</v>
      </c>
      <c r="D65" s="3" t="s">
        <v>61</v>
      </c>
      <c r="E65" s="3">
        <v>3.7490000000000001</v>
      </c>
      <c r="F65" s="3">
        <v>10.526999999999999</v>
      </c>
      <c r="G65" s="3">
        <v>12.496666666666668</v>
      </c>
      <c r="H65" s="3">
        <v>35.089999999999996</v>
      </c>
    </row>
    <row r="66" spans="1:8" x14ac:dyDescent="0.25">
      <c r="A66" s="3" t="s">
        <v>57</v>
      </c>
      <c r="B66" s="3" t="s">
        <v>9</v>
      </c>
      <c r="C66" s="7" t="s">
        <v>63</v>
      </c>
      <c r="D66" s="3" t="s">
        <v>61</v>
      </c>
      <c r="E66" s="3">
        <v>14.997</v>
      </c>
      <c r="F66" s="3">
        <v>6.7480000000000002</v>
      </c>
      <c r="G66" s="3">
        <v>49.99</v>
      </c>
      <c r="H66" s="3">
        <v>22.493333333333336</v>
      </c>
    </row>
    <row r="67" spans="1:8" x14ac:dyDescent="0.25">
      <c r="A67" s="3" t="s">
        <v>57</v>
      </c>
      <c r="B67" s="3" t="s">
        <v>9</v>
      </c>
      <c r="C67" s="7" t="s">
        <v>63</v>
      </c>
      <c r="D67" s="3" t="s">
        <v>61</v>
      </c>
      <c r="E67" s="3">
        <v>6.2439999999999998</v>
      </c>
      <c r="F67" s="3">
        <v>17.998000000000001</v>
      </c>
      <c r="G67" s="3">
        <v>20.813333333333333</v>
      </c>
      <c r="H67" s="3">
        <v>59.993333333333339</v>
      </c>
    </row>
    <row r="68" spans="1:8" x14ac:dyDescent="0.25">
      <c r="A68" s="3" t="s">
        <v>57</v>
      </c>
      <c r="B68" s="3" t="s">
        <v>9</v>
      </c>
      <c r="C68" s="7" t="s">
        <v>63</v>
      </c>
      <c r="D68" s="3" t="s">
        <v>61</v>
      </c>
      <c r="E68" s="3">
        <v>8.7279999999999998</v>
      </c>
      <c r="F68" s="3">
        <v>15.242000000000001</v>
      </c>
      <c r="G68" s="3">
        <v>29.09333333333333</v>
      </c>
      <c r="H68" s="3">
        <v>50.806666666666665</v>
      </c>
    </row>
    <row r="69" spans="1:8" x14ac:dyDescent="0.25">
      <c r="A69" s="3" t="s">
        <v>57</v>
      </c>
      <c r="B69" s="3" t="s">
        <v>9</v>
      </c>
      <c r="C69" s="7" t="s">
        <v>63</v>
      </c>
      <c r="D69" s="3" t="s">
        <v>61</v>
      </c>
      <c r="E69" s="3">
        <v>0</v>
      </c>
      <c r="F69" s="3">
        <v>12.781000000000001</v>
      </c>
      <c r="G69" s="3">
        <v>0</v>
      </c>
      <c r="H69" s="3">
        <v>42.603333333333339</v>
      </c>
    </row>
    <row r="70" spans="1:8" x14ac:dyDescent="0.25">
      <c r="A70" s="3" t="s">
        <v>57</v>
      </c>
      <c r="B70" s="3" t="s">
        <v>9</v>
      </c>
      <c r="C70" s="7" t="s">
        <v>63</v>
      </c>
      <c r="D70" s="3" t="s">
        <v>61</v>
      </c>
      <c r="E70" s="3">
        <v>3.25</v>
      </c>
      <c r="F70" s="3">
        <v>3.7519999999999998</v>
      </c>
      <c r="G70" s="3">
        <v>10.833333333333334</v>
      </c>
      <c r="H70" s="3">
        <v>12.506666666666666</v>
      </c>
    </row>
    <row r="71" spans="1:8" x14ac:dyDescent="0.25">
      <c r="A71" s="3" t="s">
        <v>57</v>
      </c>
      <c r="B71" s="3" t="s">
        <v>9</v>
      </c>
      <c r="C71" s="3" t="s">
        <v>60</v>
      </c>
      <c r="D71" s="3" t="s">
        <v>60</v>
      </c>
      <c r="E71" s="3">
        <v>24</v>
      </c>
      <c r="F71" s="3">
        <v>11.504</v>
      </c>
      <c r="G71" s="3">
        <v>80</v>
      </c>
      <c r="H71" s="3">
        <v>38.346666666666664</v>
      </c>
    </row>
    <row r="72" spans="1:8" x14ac:dyDescent="0.25">
      <c r="A72" s="3" t="s">
        <v>57</v>
      </c>
      <c r="B72" s="3" t="s">
        <v>9</v>
      </c>
      <c r="C72" s="3" t="s">
        <v>60</v>
      </c>
      <c r="D72" s="3" t="s">
        <v>60</v>
      </c>
      <c r="E72" s="3">
        <v>8.4960000000000004</v>
      </c>
      <c r="F72" s="3">
        <v>18.972000000000001</v>
      </c>
      <c r="G72" s="3">
        <v>28.32</v>
      </c>
      <c r="H72" s="3">
        <v>63.24</v>
      </c>
    </row>
    <row r="73" spans="1:8" x14ac:dyDescent="0.25">
      <c r="A73" s="3" t="s">
        <v>57</v>
      </c>
      <c r="B73" s="3" t="s">
        <v>9</v>
      </c>
      <c r="C73" s="3" t="s">
        <v>60</v>
      </c>
      <c r="D73" s="3" t="s">
        <v>60</v>
      </c>
      <c r="E73" s="3">
        <v>11.496</v>
      </c>
      <c r="F73" s="3">
        <v>15.250999999999999</v>
      </c>
      <c r="G73" s="3">
        <v>38.320000000000007</v>
      </c>
      <c r="H73" s="3">
        <v>50.836666666666666</v>
      </c>
    </row>
    <row r="74" spans="1:8" x14ac:dyDescent="0.25">
      <c r="A74" s="3" t="s">
        <v>58</v>
      </c>
      <c r="B74" s="3" t="s">
        <v>9</v>
      </c>
      <c r="C74" s="3" t="s">
        <v>60</v>
      </c>
      <c r="D74" s="3" t="s">
        <v>60</v>
      </c>
      <c r="E74" s="3">
        <v>5.7460000000000004</v>
      </c>
      <c r="F74" s="3">
        <v>21.28</v>
      </c>
      <c r="G74" s="3">
        <v>19.153333333333332</v>
      </c>
      <c r="H74" s="3">
        <v>70.933333333333337</v>
      </c>
    </row>
    <row r="75" spans="1:8" x14ac:dyDescent="0.25">
      <c r="A75" s="3" t="s">
        <v>58</v>
      </c>
      <c r="B75" s="3" t="s">
        <v>9</v>
      </c>
      <c r="C75" s="3" t="s">
        <v>60</v>
      </c>
      <c r="D75" s="3" t="s">
        <v>60</v>
      </c>
      <c r="E75" s="3">
        <v>15.571</v>
      </c>
      <c r="F75" s="3">
        <v>11.247999999999999</v>
      </c>
      <c r="G75" s="3">
        <v>51.903333333333329</v>
      </c>
      <c r="H75" s="3">
        <v>37.493333333333332</v>
      </c>
    </row>
    <row r="76" spans="1:8" x14ac:dyDescent="0.25">
      <c r="A76" s="3" t="s">
        <v>58</v>
      </c>
      <c r="B76" s="3" t="s">
        <v>9</v>
      </c>
      <c r="C76" s="3" t="s">
        <v>60</v>
      </c>
      <c r="D76" s="3" t="s">
        <v>60</v>
      </c>
      <c r="E76" s="3">
        <v>15.25</v>
      </c>
      <c r="F76" s="3">
        <v>15.252000000000001</v>
      </c>
      <c r="G76" s="3">
        <v>50.833333333333336</v>
      </c>
      <c r="H76" s="3">
        <v>50.84</v>
      </c>
    </row>
    <row r="77" spans="1:8" x14ac:dyDescent="0.25">
      <c r="A77" s="3" t="s">
        <v>58</v>
      </c>
      <c r="B77" s="3" t="s">
        <v>9</v>
      </c>
      <c r="C77" s="3" t="s">
        <v>60</v>
      </c>
      <c r="D77" s="3" t="s">
        <v>60</v>
      </c>
      <c r="E77" s="3">
        <v>30.004000000000001</v>
      </c>
      <c r="F77" s="3">
        <v>0</v>
      </c>
      <c r="G77" s="3">
        <v>100.01333333333334</v>
      </c>
      <c r="H77" s="3">
        <v>0</v>
      </c>
    </row>
    <row r="78" spans="1:8" x14ac:dyDescent="0.25">
      <c r="A78" s="3" t="s">
        <v>58</v>
      </c>
      <c r="B78" s="3" t="s">
        <v>9</v>
      </c>
      <c r="C78" s="3" t="s">
        <v>60</v>
      </c>
      <c r="D78" s="3" t="s">
        <v>60</v>
      </c>
      <c r="E78" s="3">
        <v>24.434999999999999</v>
      </c>
      <c r="F78" s="3">
        <v>1.502</v>
      </c>
      <c r="G78" s="3">
        <v>81.45</v>
      </c>
      <c r="H78" s="3">
        <v>5.0066666666666659</v>
      </c>
    </row>
    <row r="79" spans="1:8" x14ac:dyDescent="0.25">
      <c r="A79" s="3" t="s">
        <v>58</v>
      </c>
      <c r="B79" s="3" t="s">
        <v>9</v>
      </c>
      <c r="C79" s="3" t="s">
        <v>60</v>
      </c>
      <c r="D79" s="3" t="s">
        <v>60</v>
      </c>
      <c r="E79" s="3">
        <v>29.439</v>
      </c>
      <c r="F79" s="3">
        <v>0</v>
      </c>
      <c r="G79" s="3">
        <v>98.13000000000001</v>
      </c>
      <c r="H79" s="3">
        <v>0</v>
      </c>
    </row>
    <row r="80" spans="1:8" x14ac:dyDescent="0.25">
      <c r="A80" s="3" t="s">
        <v>58</v>
      </c>
      <c r="B80" s="3" t="s">
        <v>9</v>
      </c>
      <c r="C80" s="3" t="s">
        <v>60</v>
      </c>
      <c r="D80" s="3" t="s">
        <v>60</v>
      </c>
      <c r="E80" s="3">
        <v>19.747</v>
      </c>
      <c r="F80" s="3">
        <v>8.9960000000000004</v>
      </c>
      <c r="G80" s="3">
        <v>65.823333333333338</v>
      </c>
      <c r="H80" s="3">
        <v>29.986666666666668</v>
      </c>
    </row>
    <row r="81" spans="1:8" x14ac:dyDescent="0.25">
      <c r="A81" s="3" t="s">
        <v>58</v>
      </c>
      <c r="B81" s="3" t="s">
        <v>9</v>
      </c>
      <c r="C81" s="3" t="s">
        <v>60</v>
      </c>
      <c r="D81" s="3" t="s">
        <v>60</v>
      </c>
      <c r="E81" s="3">
        <v>20.745999999999999</v>
      </c>
      <c r="F81" s="3">
        <v>6.8959999999999999</v>
      </c>
      <c r="G81" s="3">
        <v>69.153333333333336</v>
      </c>
      <c r="H81" s="3">
        <v>22.986666666666668</v>
      </c>
    </row>
    <row r="82" spans="1:8" x14ac:dyDescent="0.25">
      <c r="A82" s="3" t="s">
        <v>58</v>
      </c>
      <c r="B82" s="3" t="s">
        <v>9</v>
      </c>
      <c r="C82" s="3" t="s">
        <v>60</v>
      </c>
      <c r="D82" s="3" t="s">
        <v>60</v>
      </c>
      <c r="E82" s="3">
        <v>13.164</v>
      </c>
      <c r="F82" s="3">
        <v>16.513000000000002</v>
      </c>
      <c r="G82" s="3">
        <v>43.879999999999995</v>
      </c>
      <c r="H82" s="3">
        <v>55.043333333333337</v>
      </c>
    </row>
    <row r="83" spans="1:8" x14ac:dyDescent="0.25">
      <c r="A83" s="3" t="s">
        <v>58</v>
      </c>
      <c r="B83" s="3" t="s">
        <v>9</v>
      </c>
      <c r="C83" s="3" t="s">
        <v>60</v>
      </c>
      <c r="D83" s="3" t="s">
        <v>60</v>
      </c>
      <c r="E83" s="3">
        <v>10.750999999999999</v>
      </c>
      <c r="F83" s="3">
        <v>17.545999999999999</v>
      </c>
      <c r="G83" s="3">
        <v>35.836666666666666</v>
      </c>
      <c r="H83" s="3">
        <v>58.486666666666665</v>
      </c>
    </row>
    <row r="84" spans="1:8" x14ac:dyDescent="0.25">
      <c r="A84" s="3" t="s">
        <v>58</v>
      </c>
      <c r="B84" s="3" t="s">
        <v>9</v>
      </c>
      <c r="C84" s="3" t="s">
        <v>60</v>
      </c>
      <c r="D84" s="3" t="s">
        <v>60</v>
      </c>
      <c r="E84" s="3">
        <v>23.242000000000001</v>
      </c>
      <c r="F84" s="3">
        <v>4.75</v>
      </c>
      <c r="G84" s="3">
        <v>77.473333333333343</v>
      </c>
      <c r="H84" s="3">
        <v>15.833333333333334</v>
      </c>
    </row>
    <row r="85" spans="1:8" x14ac:dyDescent="0.25">
      <c r="A85" s="3" t="s">
        <v>58</v>
      </c>
      <c r="B85" s="3" t="s">
        <v>9</v>
      </c>
      <c r="C85" s="3" t="s">
        <v>60</v>
      </c>
      <c r="D85" s="3" t="s">
        <v>60</v>
      </c>
      <c r="E85" s="3">
        <v>6.548</v>
      </c>
      <c r="F85" s="3">
        <v>11.499000000000001</v>
      </c>
      <c r="G85" s="3">
        <v>21.826666666666664</v>
      </c>
      <c r="H85" s="3">
        <v>38.330000000000005</v>
      </c>
    </row>
    <row r="86" spans="1:8" x14ac:dyDescent="0.25">
      <c r="A86" s="3" t="s">
        <v>58</v>
      </c>
      <c r="B86" s="3" t="s">
        <v>9</v>
      </c>
      <c r="C86" s="3" t="s">
        <v>60</v>
      </c>
      <c r="D86" s="3" t="s">
        <v>60</v>
      </c>
      <c r="E86" s="3">
        <v>11.249000000000001</v>
      </c>
      <c r="F86" s="3">
        <v>14.298999999999999</v>
      </c>
      <c r="G86" s="3">
        <v>37.49666666666667</v>
      </c>
      <c r="H86" s="3">
        <v>47.663333333333327</v>
      </c>
    </row>
    <row r="87" spans="1:8" x14ac:dyDescent="0.25">
      <c r="A87" s="3" t="s">
        <v>58</v>
      </c>
      <c r="B87" s="3" t="s">
        <v>9</v>
      </c>
      <c r="C87" s="7" t="s">
        <v>63</v>
      </c>
      <c r="D87" s="3" t="s">
        <v>61</v>
      </c>
      <c r="E87" s="3">
        <v>15.26</v>
      </c>
      <c r="F87" s="3">
        <v>15.157</v>
      </c>
      <c r="G87" s="3">
        <v>50.866666666666667</v>
      </c>
      <c r="H87" s="3">
        <v>50.523333333333333</v>
      </c>
    </row>
    <row r="88" spans="1:8" x14ac:dyDescent="0.25">
      <c r="A88" s="3" t="s">
        <v>58</v>
      </c>
      <c r="B88" s="3" t="s">
        <v>9</v>
      </c>
      <c r="C88" s="7" t="s">
        <v>63</v>
      </c>
      <c r="D88" s="3" t="s">
        <v>61</v>
      </c>
      <c r="E88" s="3">
        <v>5.7460000000000004</v>
      </c>
      <c r="F88" s="3">
        <v>21.28</v>
      </c>
      <c r="G88" s="3">
        <v>19.153333333333332</v>
      </c>
      <c r="H88" s="3">
        <v>70.933333333333337</v>
      </c>
    </row>
    <row r="89" spans="1:8" x14ac:dyDescent="0.25">
      <c r="A89" s="3" t="s">
        <v>58</v>
      </c>
      <c r="B89" s="3" t="s">
        <v>9</v>
      </c>
      <c r="C89" s="7" t="s">
        <v>63</v>
      </c>
      <c r="D89" s="3" t="s">
        <v>61</v>
      </c>
      <c r="E89" s="3">
        <v>7.5060000000000002</v>
      </c>
      <c r="F89" s="3">
        <v>18.750999999999998</v>
      </c>
      <c r="G89" s="3">
        <v>25.02</v>
      </c>
      <c r="H89" s="3">
        <v>62.503333333333323</v>
      </c>
    </row>
    <row r="90" spans="1:8" x14ac:dyDescent="0.25">
      <c r="A90" s="3" t="s">
        <v>58</v>
      </c>
      <c r="B90" s="3" t="s">
        <v>9</v>
      </c>
      <c r="C90" s="7" t="s">
        <v>63</v>
      </c>
      <c r="D90" s="3" t="s">
        <v>61</v>
      </c>
      <c r="E90" s="3">
        <v>16.260999999999999</v>
      </c>
      <c r="F90" s="3">
        <v>7.7459999999999996</v>
      </c>
      <c r="G90" s="3">
        <v>54.203333333333333</v>
      </c>
      <c r="H90" s="3">
        <v>25.819999999999997</v>
      </c>
    </row>
    <row r="91" spans="1:8" x14ac:dyDescent="0.25">
      <c r="A91" s="3" t="s">
        <v>57</v>
      </c>
      <c r="B91" s="3" t="s">
        <v>9</v>
      </c>
      <c r="C91" s="3" t="s">
        <v>60</v>
      </c>
      <c r="D91" s="3" t="s">
        <v>60</v>
      </c>
      <c r="E91" s="3">
        <v>25.599</v>
      </c>
      <c r="F91" s="3">
        <v>0</v>
      </c>
      <c r="G91" s="3">
        <v>85.33</v>
      </c>
      <c r="H91" s="3">
        <v>0</v>
      </c>
    </row>
    <row r="92" spans="1:8" x14ac:dyDescent="0.25">
      <c r="A92" s="3" t="s">
        <v>57</v>
      </c>
      <c r="B92" s="3" t="s">
        <v>9</v>
      </c>
      <c r="C92" s="3" t="s">
        <v>60</v>
      </c>
      <c r="D92" s="3" t="s">
        <v>60</v>
      </c>
      <c r="E92" s="3">
        <v>15.250999999999999</v>
      </c>
      <c r="F92" s="3">
        <v>10.5</v>
      </c>
      <c r="G92" s="3">
        <v>50.836666666666666</v>
      </c>
      <c r="H92" s="3">
        <v>35</v>
      </c>
    </row>
    <row r="93" spans="1:8" x14ac:dyDescent="0.25">
      <c r="A93" s="3" t="s">
        <v>57</v>
      </c>
      <c r="B93" s="3" t="s">
        <v>9</v>
      </c>
      <c r="C93" s="3" t="s">
        <v>60</v>
      </c>
      <c r="D93" s="3" t="s">
        <v>60</v>
      </c>
      <c r="E93" s="3">
        <v>15.48</v>
      </c>
      <c r="F93" s="3">
        <v>9.41</v>
      </c>
      <c r="G93" s="3">
        <v>51.6</v>
      </c>
      <c r="H93" s="3">
        <v>31.366666666666667</v>
      </c>
    </row>
    <row r="94" spans="1:8" x14ac:dyDescent="0.25">
      <c r="A94" s="3" t="s">
        <v>57</v>
      </c>
      <c r="B94" s="3" t="s">
        <v>9</v>
      </c>
      <c r="C94" s="3" t="s">
        <v>60</v>
      </c>
      <c r="D94" s="3" t="s">
        <v>60</v>
      </c>
      <c r="E94" s="3">
        <v>11.497</v>
      </c>
      <c r="F94" s="3">
        <v>13.122999999999999</v>
      </c>
      <c r="G94" s="3">
        <v>38.323333333333338</v>
      </c>
      <c r="H94" s="3">
        <v>43.743333333333332</v>
      </c>
    </row>
    <row r="95" spans="1:8" x14ac:dyDescent="0.25">
      <c r="A95" s="3" t="s">
        <v>57</v>
      </c>
      <c r="B95" s="3" t="s">
        <v>9</v>
      </c>
      <c r="C95" s="3" t="s">
        <v>60</v>
      </c>
      <c r="D95" s="3" t="s">
        <v>60</v>
      </c>
      <c r="E95" s="3">
        <v>11.005000000000001</v>
      </c>
      <c r="F95" s="3">
        <v>17.283999999999999</v>
      </c>
      <c r="G95" s="3">
        <v>36.68333333333333</v>
      </c>
      <c r="H95" s="3">
        <v>57.61333333333333</v>
      </c>
    </row>
    <row r="96" spans="1:8" x14ac:dyDescent="0.25">
      <c r="A96" s="3" t="s">
        <v>57</v>
      </c>
      <c r="B96" s="3" t="s">
        <v>9</v>
      </c>
      <c r="C96" s="3" t="s">
        <v>60</v>
      </c>
      <c r="D96" s="3" t="s">
        <v>60</v>
      </c>
      <c r="E96" s="3">
        <v>16.138999999999999</v>
      </c>
      <c r="F96" s="3">
        <v>8.9969999999999999</v>
      </c>
      <c r="G96" s="3">
        <v>53.79666666666666</v>
      </c>
      <c r="H96" s="3">
        <v>29.990000000000002</v>
      </c>
    </row>
    <row r="97" spans="1:8" x14ac:dyDescent="0.25">
      <c r="A97" s="3" t="s">
        <v>57</v>
      </c>
      <c r="B97" s="3" t="s">
        <v>9</v>
      </c>
      <c r="C97" s="3" t="s">
        <v>60</v>
      </c>
      <c r="D97" s="3" t="s">
        <v>60</v>
      </c>
      <c r="E97" s="3">
        <v>27.559000000000001</v>
      </c>
      <c r="F97" s="3">
        <v>0</v>
      </c>
      <c r="G97" s="3">
        <v>91.86333333333333</v>
      </c>
      <c r="H97" s="3">
        <v>0</v>
      </c>
    </row>
    <row r="98" spans="1:8" x14ac:dyDescent="0.25">
      <c r="A98" s="3" t="s">
        <v>57</v>
      </c>
      <c r="B98" s="3" t="s">
        <v>9</v>
      </c>
      <c r="C98" s="3" t="s">
        <v>60</v>
      </c>
      <c r="D98" s="3" t="s">
        <v>60</v>
      </c>
      <c r="E98" s="3">
        <v>21.248999999999999</v>
      </c>
      <c r="F98" s="3">
        <v>6.7409999999999997</v>
      </c>
      <c r="G98" s="3">
        <v>70.83</v>
      </c>
      <c r="H98" s="3">
        <v>22.469999999999995</v>
      </c>
    </row>
    <row r="99" spans="1:8" x14ac:dyDescent="0.25">
      <c r="A99" s="3" t="s">
        <v>57</v>
      </c>
      <c r="B99" s="3" t="s">
        <v>9</v>
      </c>
      <c r="C99" s="3" t="s">
        <v>60</v>
      </c>
      <c r="D99" s="3" t="s">
        <v>60</v>
      </c>
      <c r="E99" s="3">
        <v>9.5079999999999991</v>
      </c>
      <c r="F99" s="3">
        <v>16.742000000000001</v>
      </c>
      <c r="G99" s="3">
        <v>31.693333333333332</v>
      </c>
      <c r="H99" s="3">
        <v>55.806666666666665</v>
      </c>
    </row>
    <row r="100" spans="1:8" x14ac:dyDescent="0.25">
      <c r="A100" s="3" t="s">
        <v>57</v>
      </c>
      <c r="B100" s="3" t="s">
        <v>9</v>
      </c>
      <c r="C100" s="3" t="s">
        <v>60</v>
      </c>
      <c r="D100" s="3" t="s">
        <v>60</v>
      </c>
      <c r="E100" s="3">
        <v>8.2490000000000006</v>
      </c>
      <c r="F100" s="3">
        <v>19.318000000000001</v>
      </c>
      <c r="G100" s="3">
        <v>27.49666666666667</v>
      </c>
      <c r="H100" s="3">
        <v>64.393333333333345</v>
      </c>
    </row>
    <row r="101" spans="1:8" x14ac:dyDescent="0.25">
      <c r="A101" s="3" t="s">
        <v>57</v>
      </c>
      <c r="B101" s="3" t="s">
        <v>9</v>
      </c>
      <c r="C101" s="3" t="s">
        <v>60</v>
      </c>
      <c r="D101" s="3" t="s">
        <v>60</v>
      </c>
      <c r="E101" s="3">
        <v>7.4960000000000004</v>
      </c>
      <c r="F101" s="3">
        <v>17.916</v>
      </c>
      <c r="G101" s="3">
        <v>24.986666666666668</v>
      </c>
      <c r="H101" s="3">
        <v>59.720000000000006</v>
      </c>
    </row>
    <row r="102" spans="1:8" x14ac:dyDescent="0.25">
      <c r="A102" s="3" t="s">
        <v>57</v>
      </c>
      <c r="B102" s="3" t="s">
        <v>9</v>
      </c>
      <c r="C102" s="3" t="s">
        <v>60</v>
      </c>
      <c r="D102" s="3" t="s">
        <v>60</v>
      </c>
      <c r="E102" s="3">
        <v>13.989000000000001</v>
      </c>
      <c r="F102" s="3">
        <v>12.507</v>
      </c>
      <c r="G102" s="3">
        <v>46.63</v>
      </c>
      <c r="H102" s="3">
        <v>41.690000000000005</v>
      </c>
    </row>
    <row r="103" spans="1:8" x14ac:dyDescent="0.25">
      <c r="A103" s="3" t="s">
        <v>58</v>
      </c>
      <c r="B103" s="3" t="s">
        <v>9</v>
      </c>
      <c r="C103" s="7" t="s">
        <v>63</v>
      </c>
      <c r="D103" s="3" t="s">
        <v>61</v>
      </c>
      <c r="E103" s="3">
        <v>17.254999999999999</v>
      </c>
      <c r="F103" s="3">
        <v>9.9990000000000006</v>
      </c>
      <c r="G103" s="3">
        <v>57.516666666666666</v>
      </c>
      <c r="H103" s="3">
        <v>33.330000000000005</v>
      </c>
    </row>
    <row r="104" spans="1:8" x14ac:dyDescent="0.25">
      <c r="A104" s="3" t="s">
        <v>57</v>
      </c>
      <c r="B104" s="3" t="s">
        <v>9</v>
      </c>
      <c r="C104" s="7" t="s">
        <v>63</v>
      </c>
      <c r="D104" s="3" t="s">
        <v>61</v>
      </c>
      <c r="E104" s="3">
        <v>0.753</v>
      </c>
      <c r="F104" s="3">
        <v>21.748999999999999</v>
      </c>
      <c r="G104" s="3">
        <v>2.5099999999999998</v>
      </c>
      <c r="H104" s="3">
        <v>72.49666666666667</v>
      </c>
    </row>
    <row r="105" spans="1:8" x14ac:dyDescent="0.25">
      <c r="A105" s="3" t="s">
        <v>57</v>
      </c>
      <c r="B105" s="3" t="s">
        <v>9</v>
      </c>
      <c r="C105" s="7" t="s">
        <v>63</v>
      </c>
      <c r="D105" s="3" t="s">
        <v>61</v>
      </c>
      <c r="E105" s="3">
        <v>1.9990000000000001</v>
      </c>
      <c r="F105" s="3">
        <v>21.998000000000001</v>
      </c>
      <c r="G105" s="3">
        <v>6.6633333333333331</v>
      </c>
      <c r="H105" s="3">
        <v>73.326666666666668</v>
      </c>
    </row>
    <row r="106" spans="1:8" x14ac:dyDescent="0.25">
      <c r="A106" s="3" t="s">
        <v>57</v>
      </c>
      <c r="B106" s="3" t="s">
        <v>9</v>
      </c>
      <c r="C106" s="7" t="s">
        <v>63</v>
      </c>
      <c r="D106" s="3" t="s">
        <v>61</v>
      </c>
      <c r="E106" s="3">
        <v>1.5</v>
      </c>
      <c r="F106" s="3">
        <v>16.503</v>
      </c>
      <c r="G106" s="3">
        <v>5</v>
      </c>
      <c r="H106" s="3">
        <v>55.01</v>
      </c>
    </row>
    <row r="107" spans="1:8" x14ac:dyDescent="0.25">
      <c r="A107" s="3" t="s">
        <v>57</v>
      </c>
      <c r="B107" s="3" t="s">
        <v>9</v>
      </c>
      <c r="C107" s="7" t="s">
        <v>63</v>
      </c>
      <c r="D107" s="3" t="s">
        <v>61</v>
      </c>
      <c r="E107" s="3">
        <v>1.1460000000000001</v>
      </c>
      <c r="F107" s="3">
        <v>20.61</v>
      </c>
      <c r="G107" s="3">
        <v>3.8200000000000003</v>
      </c>
      <c r="H107" s="3">
        <v>68.7</v>
      </c>
    </row>
    <row r="108" spans="1:8" x14ac:dyDescent="0.25">
      <c r="A108" s="3" t="s">
        <v>57</v>
      </c>
      <c r="B108" s="3" t="s">
        <v>9</v>
      </c>
      <c r="C108" s="7" t="s">
        <v>63</v>
      </c>
      <c r="D108" s="3" t="s">
        <v>61</v>
      </c>
      <c r="E108" s="3">
        <v>2.683928571428571</v>
      </c>
      <c r="F108" s="3">
        <v>21.4725</v>
      </c>
      <c r="G108" s="3">
        <v>8.9464285714285712</v>
      </c>
      <c r="H108" s="3">
        <v>71.575000000000003</v>
      </c>
    </row>
    <row r="109" spans="1:8" x14ac:dyDescent="0.25">
      <c r="A109" s="3" t="s">
        <v>57</v>
      </c>
      <c r="B109" s="3" t="s">
        <v>9</v>
      </c>
      <c r="C109" s="7" t="s">
        <v>63</v>
      </c>
      <c r="D109" s="3" t="s">
        <v>61</v>
      </c>
      <c r="E109" s="3">
        <v>6.0010000000000003</v>
      </c>
      <c r="F109" s="3">
        <v>19.724</v>
      </c>
      <c r="G109" s="3">
        <v>20.003333333333334</v>
      </c>
      <c r="H109" s="3">
        <v>65.74666666666667</v>
      </c>
    </row>
    <row r="110" spans="1:8" x14ac:dyDescent="0.25">
      <c r="A110" s="3" t="s">
        <v>57</v>
      </c>
      <c r="B110" s="3" t="s">
        <v>9</v>
      </c>
      <c r="C110" s="7" t="s">
        <v>63</v>
      </c>
      <c r="D110" s="3" t="s">
        <v>61</v>
      </c>
      <c r="E110" s="3">
        <v>3.0059999999999998</v>
      </c>
      <c r="F110" s="3">
        <v>19.001000000000001</v>
      </c>
      <c r="G110" s="3">
        <v>10.02</v>
      </c>
      <c r="H110" s="3">
        <v>63.336666666666673</v>
      </c>
    </row>
    <row r="111" spans="1:8" x14ac:dyDescent="0.25">
      <c r="A111" s="3" t="s">
        <v>58</v>
      </c>
      <c r="B111" s="3" t="s">
        <v>9</v>
      </c>
      <c r="C111" s="7" t="s">
        <v>63</v>
      </c>
      <c r="D111" s="3" t="s">
        <v>61</v>
      </c>
      <c r="E111" s="3">
        <v>7.2450000000000001</v>
      </c>
      <c r="F111" s="3">
        <v>17.251000000000001</v>
      </c>
      <c r="G111" s="3">
        <v>24.15</v>
      </c>
      <c r="H111" s="3">
        <v>57.503333333333337</v>
      </c>
    </row>
    <row r="112" spans="1:8" x14ac:dyDescent="0.25">
      <c r="A112" s="3" t="s">
        <v>58</v>
      </c>
      <c r="B112" s="3" t="s">
        <v>9</v>
      </c>
      <c r="C112" s="7" t="s">
        <v>63</v>
      </c>
      <c r="D112" s="3" t="s">
        <v>61</v>
      </c>
      <c r="E112" s="3">
        <v>14.254</v>
      </c>
      <c r="F112" s="3">
        <v>10.495999999999999</v>
      </c>
      <c r="G112" s="3">
        <v>47.513333333333328</v>
      </c>
      <c r="H112" s="3">
        <v>34.986666666666665</v>
      </c>
    </row>
    <row r="113" spans="1:8" x14ac:dyDescent="0.25">
      <c r="A113" s="3" t="s">
        <v>58</v>
      </c>
      <c r="B113" s="3" t="s">
        <v>9</v>
      </c>
      <c r="C113" s="7" t="s">
        <v>63</v>
      </c>
      <c r="D113" s="3" t="s">
        <v>61</v>
      </c>
      <c r="E113" s="3">
        <v>30</v>
      </c>
      <c r="F113" s="3">
        <v>0</v>
      </c>
      <c r="G113" s="3">
        <v>100</v>
      </c>
      <c r="H113" s="3">
        <v>0</v>
      </c>
    </row>
    <row r="114" spans="1:8" x14ac:dyDescent="0.25">
      <c r="A114" s="3" t="s">
        <v>58</v>
      </c>
      <c r="B114" s="3" t="s">
        <v>9</v>
      </c>
      <c r="C114" s="7" t="s">
        <v>63</v>
      </c>
      <c r="D114" s="3" t="s">
        <v>61</v>
      </c>
      <c r="E114" s="3">
        <v>22.481999999999999</v>
      </c>
      <c r="F114" s="3">
        <v>6.7454999999999998</v>
      </c>
      <c r="G114" s="3">
        <v>74.94</v>
      </c>
      <c r="H114" s="3">
        <v>22.484999999999999</v>
      </c>
    </row>
    <row r="115" spans="1:8" x14ac:dyDescent="0.25">
      <c r="A115" s="3" t="s">
        <v>58</v>
      </c>
      <c r="B115" s="3" t="s">
        <v>9</v>
      </c>
      <c r="C115" s="7" t="s">
        <v>63</v>
      </c>
      <c r="D115" s="3" t="s">
        <v>61</v>
      </c>
      <c r="E115" s="3">
        <v>23.446875000000002</v>
      </c>
      <c r="F115" s="3">
        <v>1.2115277777777778</v>
      </c>
      <c r="G115" s="3">
        <v>78.15625</v>
      </c>
      <c r="H115" s="3">
        <v>4.0384259259259254</v>
      </c>
    </row>
    <row r="116" spans="1:8" x14ac:dyDescent="0.25">
      <c r="A116" s="3" t="s">
        <v>58</v>
      </c>
      <c r="B116" s="3" t="s">
        <v>9</v>
      </c>
      <c r="C116" s="7" t="s">
        <v>63</v>
      </c>
      <c r="D116" s="3" t="s">
        <v>61</v>
      </c>
      <c r="E116" s="3">
        <v>14.455714285714288</v>
      </c>
      <c r="F116" s="3">
        <v>11.222142857142858</v>
      </c>
      <c r="G116" s="3">
        <v>48.185714285714297</v>
      </c>
      <c r="H116" s="3">
        <v>37.407142857142858</v>
      </c>
    </row>
    <row r="117" spans="1:8" x14ac:dyDescent="0.25">
      <c r="A117" s="3" t="s">
        <v>58</v>
      </c>
      <c r="B117" s="3" t="s">
        <v>9</v>
      </c>
      <c r="C117" s="7" t="s">
        <v>63</v>
      </c>
      <c r="D117" s="3" t="s">
        <v>61</v>
      </c>
      <c r="E117" s="6">
        <v>14.397692307692306</v>
      </c>
      <c r="F117" s="3">
        <v>23.324999999999999</v>
      </c>
      <c r="G117" s="3">
        <v>47.992307692307691</v>
      </c>
      <c r="H117" s="3">
        <v>77.75</v>
      </c>
    </row>
    <row r="118" spans="1:8" x14ac:dyDescent="0.25">
      <c r="A118" s="3" t="s">
        <v>58</v>
      </c>
      <c r="B118" s="3" t="s">
        <v>9</v>
      </c>
      <c r="C118" s="7" t="s">
        <v>63</v>
      </c>
      <c r="D118" s="3" t="s">
        <v>61</v>
      </c>
      <c r="E118" s="3">
        <v>17.739000000000001</v>
      </c>
      <c r="F118" s="3">
        <v>0</v>
      </c>
      <c r="G118" s="3">
        <v>59.13</v>
      </c>
      <c r="H118" s="3">
        <v>0</v>
      </c>
    </row>
    <row r="119" spans="1:8" x14ac:dyDescent="0.25">
      <c r="A119" s="3" t="s">
        <v>58</v>
      </c>
      <c r="B119" s="3" t="s">
        <v>9</v>
      </c>
      <c r="C119" s="7" t="s">
        <v>63</v>
      </c>
      <c r="D119" s="3" t="s">
        <v>61</v>
      </c>
      <c r="E119" s="3">
        <v>16.544</v>
      </c>
      <c r="F119" s="3">
        <v>8.5009999999999994</v>
      </c>
      <c r="G119" s="3">
        <v>55.146666666666668</v>
      </c>
      <c r="H119" s="3">
        <v>28.336666666666662</v>
      </c>
    </row>
    <row r="120" spans="1:8" x14ac:dyDescent="0.25">
      <c r="A120" s="3" t="s">
        <v>58</v>
      </c>
      <c r="B120" s="3" t="s">
        <v>9</v>
      </c>
      <c r="C120" s="7" t="s">
        <v>63</v>
      </c>
      <c r="D120" s="3" t="s">
        <v>61</v>
      </c>
      <c r="E120" s="3">
        <v>13.249000000000001</v>
      </c>
      <c r="F120" s="3">
        <v>11.509</v>
      </c>
      <c r="G120" s="3">
        <v>44.163333333333334</v>
      </c>
      <c r="H120" s="3">
        <v>38.363333333333337</v>
      </c>
    </row>
    <row r="121" spans="1:8" x14ac:dyDescent="0.25">
      <c r="A121" s="3" t="s">
        <v>58</v>
      </c>
      <c r="B121" s="3" t="s">
        <v>9</v>
      </c>
      <c r="C121" s="7" t="s">
        <v>63</v>
      </c>
      <c r="D121" s="3" t="s">
        <v>61</v>
      </c>
      <c r="E121" s="3">
        <v>13.957241379310346</v>
      </c>
      <c r="F121" s="3">
        <v>12.590689655172413</v>
      </c>
      <c r="G121" s="3">
        <v>46.524137931034488</v>
      </c>
      <c r="H121" s="3">
        <v>41.968965517241379</v>
      </c>
    </row>
    <row r="122" spans="1:8" x14ac:dyDescent="0.25">
      <c r="A122" s="3" t="s">
        <v>58</v>
      </c>
      <c r="B122" s="3" t="s">
        <v>9</v>
      </c>
      <c r="C122" s="7" t="s">
        <v>63</v>
      </c>
      <c r="D122" s="3" t="s">
        <v>61</v>
      </c>
      <c r="E122" s="3">
        <v>7.7658620689655162</v>
      </c>
      <c r="F122" s="3">
        <v>14.73</v>
      </c>
      <c r="G122" s="3">
        <v>25.88620689655172</v>
      </c>
      <c r="H122" s="3">
        <v>49.1</v>
      </c>
    </row>
    <row r="123" spans="1:8" x14ac:dyDescent="0.25">
      <c r="A123" s="3" t="s">
        <v>58</v>
      </c>
      <c r="B123" s="3" t="s">
        <v>9</v>
      </c>
      <c r="C123" s="7" t="s">
        <v>63</v>
      </c>
      <c r="D123" s="3" t="s">
        <v>61</v>
      </c>
      <c r="E123" s="3">
        <v>10.600344827586206</v>
      </c>
      <c r="F123" s="3">
        <v>16.809310344827587</v>
      </c>
      <c r="G123" s="3">
        <v>35.33448275862068</v>
      </c>
      <c r="H123" s="3">
        <v>56.031034482758621</v>
      </c>
    </row>
    <row r="124" spans="1:8" x14ac:dyDescent="0.25">
      <c r="A124" s="3" t="s">
        <v>58</v>
      </c>
      <c r="B124" s="3" t="s">
        <v>9</v>
      </c>
      <c r="C124" s="7" t="s">
        <v>63</v>
      </c>
      <c r="D124" s="3" t="s">
        <v>61</v>
      </c>
      <c r="E124" s="3">
        <v>16.310869565217391</v>
      </c>
      <c r="F124" s="3">
        <v>13.369565217391305</v>
      </c>
      <c r="G124" s="3">
        <v>54.369565217391305</v>
      </c>
      <c r="H124" s="3">
        <v>44.565217391304351</v>
      </c>
    </row>
    <row r="125" spans="1:8" x14ac:dyDescent="0.25">
      <c r="A125" s="3" t="s">
        <v>58</v>
      </c>
      <c r="B125" s="3" t="s">
        <v>9</v>
      </c>
      <c r="C125" s="7" t="s">
        <v>63</v>
      </c>
      <c r="D125" s="3" t="s">
        <v>61</v>
      </c>
      <c r="E125" s="3">
        <v>26.086956521739129</v>
      </c>
      <c r="F125" s="3">
        <v>0.97826086956521741</v>
      </c>
      <c r="G125" s="3">
        <v>86.956521739130437</v>
      </c>
      <c r="H125" s="3">
        <v>3.2608695652173911</v>
      </c>
    </row>
    <row r="126" spans="1:8" x14ac:dyDescent="0.25">
      <c r="A126" s="3" t="s">
        <v>58</v>
      </c>
      <c r="B126" s="3" t="s">
        <v>9</v>
      </c>
      <c r="C126" s="7" t="s">
        <v>63</v>
      </c>
      <c r="D126" s="3" t="s">
        <v>61</v>
      </c>
      <c r="E126" s="3">
        <v>15.250999999999999</v>
      </c>
      <c r="F126" s="3">
        <v>12.981999999999999</v>
      </c>
      <c r="G126" s="3">
        <v>50.836666666666666</v>
      </c>
      <c r="H126" s="3">
        <v>43.273333333333326</v>
      </c>
    </row>
    <row r="127" spans="1:8" x14ac:dyDescent="0.25">
      <c r="A127" s="3" t="s">
        <v>58</v>
      </c>
      <c r="B127" s="3" t="s">
        <v>9</v>
      </c>
      <c r="C127" s="3" t="s">
        <v>60</v>
      </c>
      <c r="D127" s="3" t="s">
        <v>60</v>
      </c>
      <c r="E127" s="3">
        <v>19.248999999999999</v>
      </c>
      <c r="F127" s="3">
        <v>3.5550000000000002</v>
      </c>
      <c r="G127" s="3">
        <v>64.163333333333327</v>
      </c>
      <c r="H127" s="3">
        <v>11.85</v>
      </c>
    </row>
    <row r="128" spans="1:8" x14ac:dyDescent="0.25">
      <c r="A128" s="3" t="s">
        <v>58</v>
      </c>
      <c r="B128" s="3" t="s">
        <v>9</v>
      </c>
      <c r="C128" s="3" t="s">
        <v>60</v>
      </c>
      <c r="D128" s="3" t="s">
        <v>60</v>
      </c>
      <c r="E128" s="3">
        <v>17.195</v>
      </c>
      <c r="F128" s="3">
        <v>11</v>
      </c>
      <c r="G128" s="3">
        <v>57.31666666666667</v>
      </c>
      <c r="H128" s="3">
        <v>36.666666666666664</v>
      </c>
    </row>
    <row r="129" spans="1:8" x14ac:dyDescent="0.25">
      <c r="A129" s="3" t="s">
        <v>58</v>
      </c>
      <c r="B129" s="3" t="s">
        <v>9</v>
      </c>
      <c r="C129" s="3" t="s">
        <v>60</v>
      </c>
      <c r="D129" s="3" t="s">
        <v>60</v>
      </c>
      <c r="E129" s="3">
        <v>22.317</v>
      </c>
      <c r="F129" s="3">
        <v>4.74</v>
      </c>
      <c r="G129" s="3">
        <v>74.39</v>
      </c>
      <c r="H129" s="3">
        <v>15.8</v>
      </c>
    </row>
    <row r="130" spans="1:8" x14ac:dyDescent="0.25">
      <c r="A130" s="3" t="s">
        <v>58</v>
      </c>
      <c r="B130" s="3" t="s">
        <v>9</v>
      </c>
      <c r="C130" s="3" t="s">
        <v>60</v>
      </c>
      <c r="D130" s="3" t="s">
        <v>60</v>
      </c>
      <c r="E130" s="3">
        <v>10.756</v>
      </c>
      <c r="F130" s="3">
        <v>17.245999999999999</v>
      </c>
      <c r="G130" s="3">
        <v>35.853333333333332</v>
      </c>
      <c r="H130" s="3">
        <v>57.486666666666665</v>
      </c>
    </row>
    <row r="131" spans="1:8" x14ac:dyDescent="0.25">
      <c r="A131" s="3" t="s">
        <v>58</v>
      </c>
      <c r="B131" s="3" t="s">
        <v>9</v>
      </c>
      <c r="C131" s="3" t="s">
        <v>60</v>
      </c>
      <c r="D131" s="3" t="s">
        <v>60</v>
      </c>
      <c r="E131" s="3">
        <v>19.991</v>
      </c>
      <c r="F131" s="3">
        <v>9.5030000000000001</v>
      </c>
      <c r="G131" s="3">
        <v>66.63666666666667</v>
      </c>
      <c r="H131" s="3">
        <v>31.676666666666666</v>
      </c>
    </row>
    <row r="132" spans="1:8" x14ac:dyDescent="0.25">
      <c r="A132" s="3" t="s">
        <v>58</v>
      </c>
      <c r="B132" s="3" t="s">
        <v>9</v>
      </c>
      <c r="C132" s="3" t="s">
        <v>60</v>
      </c>
      <c r="D132" s="3" t="s">
        <v>60</v>
      </c>
      <c r="E132" s="3">
        <v>9.5039999999999996</v>
      </c>
      <c r="F132" s="3">
        <v>17.251999999999999</v>
      </c>
      <c r="G132" s="3">
        <v>31.68</v>
      </c>
      <c r="H132" s="3">
        <v>57.506666666666661</v>
      </c>
    </row>
    <row r="133" spans="1:8" x14ac:dyDescent="0.25">
      <c r="A133" s="3" t="s">
        <v>58</v>
      </c>
      <c r="B133" s="3" t="s">
        <v>9</v>
      </c>
      <c r="C133" s="3" t="s">
        <v>60</v>
      </c>
      <c r="D133" s="3" t="s">
        <v>60</v>
      </c>
      <c r="E133" s="3">
        <v>11.247999999999999</v>
      </c>
      <c r="F133" s="3">
        <v>16.486000000000001</v>
      </c>
      <c r="G133" s="3">
        <v>37.493333333333332</v>
      </c>
      <c r="H133" s="3">
        <v>54.95333333333334</v>
      </c>
    </row>
    <row r="134" spans="1:8" x14ac:dyDescent="0.25">
      <c r="A134" s="3" t="s">
        <v>58</v>
      </c>
      <c r="B134" s="3" t="s">
        <v>9</v>
      </c>
      <c r="C134" s="3" t="s">
        <v>60</v>
      </c>
      <c r="D134" s="3" t="s">
        <v>60</v>
      </c>
      <c r="E134" s="3">
        <v>8.5</v>
      </c>
      <c r="F134" s="3">
        <v>20.102</v>
      </c>
      <c r="G134" s="3">
        <v>28.333333333333332</v>
      </c>
      <c r="H134" s="3">
        <v>67.006666666666675</v>
      </c>
    </row>
    <row r="135" spans="1:8" x14ac:dyDescent="0.25">
      <c r="A135" s="3" t="s">
        <v>58</v>
      </c>
      <c r="B135" s="3" t="s">
        <v>9</v>
      </c>
      <c r="C135" s="3" t="s">
        <v>60</v>
      </c>
      <c r="D135" s="3" t="s">
        <v>60</v>
      </c>
      <c r="E135" s="3">
        <v>8.2550000000000008</v>
      </c>
      <c r="F135" s="3">
        <v>16.497</v>
      </c>
      <c r="G135" s="3">
        <v>27.516666666666669</v>
      </c>
      <c r="H135" s="3">
        <v>54.99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1E2A8-B0DA-8B4E-9AA1-0EBCA3715EC9}">
  <dimension ref="A1:P46"/>
  <sheetViews>
    <sheetView workbookViewId="0">
      <selection activeCell="B24" sqref="B24"/>
    </sheetView>
  </sheetViews>
  <sheetFormatPr baseColWidth="10" defaultRowHeight="19" x14ac:dyDescent="0.25"/>
  <sheetData>
    <row r="1" spans="1:16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>
        <v>8.5030000000000001</v>
      </c>
      <c r="G1" s="4">
        <v>0</v>
      </c>
      <c r="H1" s="4">
        <v>66.516000000000005</v>
      </c>
      <c r="I1" s="4">
        <v>0</v>
      </c>
      <c r="J1" s="4">
        <v>0</v>
      </c>
      <c r="K1" s="4">
        <f>G1+I1</f>
        <v>0</v>
      </c>
      <c r="L1" s="4">
        <v>0</v>
      </c>
      <c r="M1" s="4">
        <v>0</v>
      </c>
      <c r="N1" s="4" t="e">
        <f>Table1[[#This Row],[t_court]]*100/30</f>
        <v>#VALUE!</v>
      </c>
      <c r="O1" s="4" t="e">
        <f>#REF!*100/30</f>
        <v>#REF!</v>
      </c>
      <c r="P1" s="4" t="e">
        <f>Table1[[#This Row],[defbehav]]*100/30</f>
        <v>#VALUE!</v>
      </c>
    </row>
    <row r="2" spans="1:16" x14ac:dyDescent="0.25">
      <c r="A2" s="5" t="s">
        <v>11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0.998</v>
      </c>
      <c r="G2" s="5">
        <v>0.98699999999999999</v>
      </c>
      <c r="H2" s="5">
        <v>0</v>
      </c>
      <c r="I2" s="5">
        <v>0</v>
      </c>
      <c r="J2" s="5">
        <v>0</v>
      </c>
      <c r="K2" s="5">
        <f t="shared" ref="K2:K46" si="0">G2+I2</f>
        <v>0.98699999999999999</v>
      </c>
      <c r="L2" s="5">
        <v>1</v>
      </c>
      <c r="M2" s="5">
        <v>0</v>
      </c>
      <c r="N2" s="5">
        <f>Table1[[#This Row],[t_court]]*100/30</f>
        <v>60.323333333333338</v>
      </c>
      <c r="O2" s="5" t="e">
        <f>#REF!*100/30</f>
        <v>#REF!</v>
      </c>
      <c r="P2" s="5">
        <f>Table1[[#This Row],[defbehav]]*100/30</f>
        <v>34.983333333333334</v>
      </c>
    </row>
    <row r="3" spans="1:16" x14ac:dyDescent="0.25">
      <c r="A3" s="4" t="s">
        <v>12</v>
      </c>
      <c r="B3" s="4" t="s">
        <v>7</v>
      </c>
      <c r="C3" s="4" t="s">
        <v>8</v>
      </c>
      <c r="D3" s="4" t="s">
        <v>9</v>
      </c>
      <c r="E3" s="4" t="s">
        <v>10</v>
      </c>
      <c r="F3" s="4">
        <v>1.246</v>
      </c>
      <c r="G3" s="4">
        <v>0</v>
      </c>
      <c r="H3" s="4">
        <v>27.65</v>
      </c>
      <c r="I3" s="4">
        <v>0</v>
      </c>
      <c r="J3" s="4">
        <v>0</v>
      </c>
      <c r="K3" s="4">
        <f t="shared" si="0"/>
        <v>0</v>
      </c>
      <c r="L3" s="4">
        <v>0</v>
      </c>
      <c r="M3" s="4">
        <v>0</v>
      </c>
      <c r="N3" s="4">
        <f>Table1[[#This Row],[t_court]]*100/30</f>
        <v>69.25333333333333</v>
      </c>
      <c r="O3" s="4" t="e">
        <f>#REF!*100/30</f>
        <v>#REF!</v>
      </c>
      <c r="P3" s="4">
        <f>Table1[[#This Row],[defbehav]]*100/30</f>
        <v>9.1833333333333336</v>
      </c>
    </row>
    <row r="4" spans="1:16" x14ac:dyDescent="0.25">
      <c r="A4" s="5" t="s">
        <v>13</v>
      </c>
      <c r="B4" s="5" t="s">
        <v>7</v>
      </c>
      <c r="C4" s="5" t="s">
        <v>8</v>
      </c>
      <c r="D4" s="5" t="s">
        <v>9</v>
      </c>
      <c r="E4" s="5" t="s">
        <v>10</v>
      </c>
      <c r="F4" s="5">
        <v>1.746</v>
      </c>
      <c r="G4" s="5">
        <v>9.0039999999999996</v>
      </c>
      <c r="H4" s="5">
        <v>1.2470000000000001</v>
      </c>
      <c r="I4" s="5">
        <v>0</v>
      </c>
      <c r="J4" s="5">
        <v>0</v>
      </c>
      <c r="K4" s="5">
        <f t="shared" si="0"/>
        <v>9.0039999999999996</v>
      </c>
      <c r="L4" s="5">
        <v>1</v>
      </c>
      <c r="M4" s="5">
        <v>0</v>
      </c>
      <c r="N4" s="5">
        <f>Table1[[#This Row],[t_court]]*100/30</f>
        <v>18.36</v>
      </c>
      <c r="O4" s="5" t="e">
        <f>#REF!*100/30</f>
        <v>#REF!</v>
      </c>
      <c r="P4" s="5">
        <f>Table1[[#This Row],[defbehav]]*100/30</f>
        <v>70.823333333333323</v>
      </c>
    </row>
    <row r="5" spans="1:16" x14ac:dyDescent="0.25">
      <c r="A5" s="4" t="s">
        <v>14</v>
      </c>
      <c r="B5" s="4" t="s">
        <v>7</v>
      </c>
      <c r="C5" s="4" t="s">
        <v>8</v>
      </c>
      <c r="D5" s="4" t="s">
        <v>9</v>
      </c>
      <c r="E5" s="4" t="s">
        <v>10</v>
      </c>
      <c r="F5" s="4">
        <v>0.75</v>
      </c>
      <c r="G5" s="4">
        <v>0</v>
      </c>
      <c r="H5" s="4">
        <v>15.254</v>
      </c>
      <c r="I5" s="4">
        <v>0</v>
      </c>
      <c r="J5" s="4">
        <v>0</v>
      </c>
      <c r="K5" s="4">
        <f t="shared" si="0"/>
        <v>0</v>
      </c>
      <c r="L5" s="4">
        <v>0</v>
      </c>
      <c r="M5" s="4">
        <v>0</v>
      </c>
      <c r="N5" s="4">
        <f>Table1[[#This Row],[t_court]]*100/30</f>
        <v>98.326666666666668</v>
      </c>
      <c r="O5" s="4" t="e">
        <f>#REF!*100/30</f>
        <v>#REF!</v>
      </c>
      <c r="P5" s="4">
        <f>Table1[[#This Row],[defbehav]]*100/30</f>
        <v>0</v>
      </c>
    </row>
    <row r="6" spans="1:16" x14ac:dyDescent="0.25">
      <c r="A6" s="5" t="s">
        <v>15</v>
      </c>
      <c r="B6" s="5" t="s">
        <v>7</v>
      </c>
      <c r="C6" s="5" t="s">
        <v>8</v>
      </c>
      <c r="D6" s="5" t="s">
        <v>9</v>
      </c>
      <c r="E6" s="5" t="s">
        <v>10</v>
      </c>
      <c r="F6" s="5">
        <v>11.725</v>
      </c>
      <c r="G6" s="5">
        <v>0</v>
      </c>
      <c r="H6" s="5">
        <v>2.5</v>
      </c>
      <c r="I6" s="5">
        <v>0</v>
      </c>
      <c r="J6" s="5">
        <v>0</v>
      </c>
      <c r="K6" s="5">
        <f t="shared" si="0"/>
        <v>0</v>
      </c>
      <c r="L6" s="5">
        <v>0</v>
      </c>
      <c r="M6" s="5">
        <v>0</v>
      </c>
      <c r="N6" s="5">
        <f>Table1[[#This Row],[t_court]]*100/30</f>
        <v>57.483333333333334</v>
      </c>
      <c r="O6" s="5" t="e">
        <f>#REF!*100/30</f>
        <v>#REF!</v>
      </c>
      <c r="P6" s="5">
        <f>Table1[[#This Row],[defbehav]]*100/30</f>
        <v>8.336666666666666</v>
      </c>
    </row>
    <row r="7" spans="1:16" x14ac:dyDescent="0.25">
      <c r="A7" s="4" t="s">
        <v>16</v>
      </c>
      <c r="B7" s="4" t="s">
        <v>7</v>
      </c>
      <c r="C7" s="4" t="s">
        <v>8</v>
      </c>
      <c r="D7" s="4" t="s">
        <v>9</v>
      </c>
      <c r="E7" s="4" t="s">
        <v>10</v>
      </c>
      <c r="F7" s="4">
        <v>25</v>
      </c>
      <c r="G7" s="4">
        <v>0.48699999999999999</v>
      </c>
      <c r="H7" s="4">
        <v>0</v>
      </c>
      <c r="I7" s="4">
        <v>0</v>
      </c>
      <c r="J7" s="4">
        <v>0</v>
      </c>
      <c r="K7" s="4">
        <f t="shared" si="0"/>
        <v>0.48699999999999999</v>
      </c>
      <c r="L7" s="4">
        <v>1</v>
      </c>
      <c r="M7" s="4">
        <v>0</v>
      </c>
      <c r="N7" s="4">
        <f>Table1[[#This Row],[t_court]]*100/30</f>
        <v>39.176666666666662</v>
      </c>
      <c r="O7" s="4" t="e">
        <f>#REF!*100/30</f>
        <v>#REF!</v>
      </c>
      <c r="P7" s="4">
        <f>Table1[[#This Row],[defbehav]]*100/30</f>
        <v>26.666666666666668</v>
      </c>
    </row>
    <row r="8" spans="1:16" x14ac:dyDescent="0.25">
      <c r="A8" s="5" t="s">
        <v>17</v>
      </c>
      <c r="B8" s="5" t="s">
        <v>7</v>
      </c>
      <c r="C8" s="5" t="s">
        <v>8</v>
      </c>
      <c r="D8" s="5" t="s">
        <v>9</v>
      </c>
      <c r="E8" s="5" t="s">
        <v>10</v>
      </c>
      <c r="F8" s="5">
        <v>10.51</v>
      </c>
      <c r="G8" s="5">
        <v>0</v>
      </c>
      <c r="H8" s="5">
        <v>3.7480000000000002</v>
      </c>
      <c r="I8" s="5">
        <v>0</v>
      </c>
      <c r="J8" s="5">
        <v>0</v>
      </c>
      <c r="K8" s="5">
        <f t="shared" si="0"/>
        <v>0</v>
      </c>
      <c r="L8" s="5">
        <v>0</v>
      </c>
      <c r="M8" s="5">
        <v>0</v>
      </c>
      <c r="N8" s="5">
        <f>Table1[[#This Row],[t_court]]*100/30</f>
        <v>65.38000000000001</v>
      </c>
      <c r="O8" s="5" t="e">
        <f>#REF!*100/30</f>
        <v>#REF!</v>
      </c>
      <c r="P8" s="5">
        <f>Table1[[#This Row],[defbehav]]*100/30</f>
        <v>23.313333333333333</v>
      </c>
    </row>
    <row r="9" spans="1:16" x14ac:dyDescent="0.25">
      <c r="A9" s="4" t="s">
        <v>18</v>
      </c>
      <c r="B9" s="4" t="s">
        <v>7</v>
      </c>
      <c r="C9" s="4" t="s">
        <v>8</v>
      </c>
      <c r="D9" s="4" t="s">
        <v>9</v>
      </c>
      <c r="E9" s="4" t="s">
        <v>10</v>
      </c>
      <c r="F9" s="4">
        <v>25.238</v>
      </c>
      <c r="G9" s="4">
        <v>0</v>
      </c>
      <c r="H9" s="4">
        <v>0</v>
      </c>
      <c r="I9" s="4">
        <v>0</v>
      </c>
      <c r="J9" s="4">
        <v>0</v>
      </c>
      <c r="K9" s="4">
        <f t="shared" si="0"/>
        <v>0</v>
      </c>
      <c r="L9" s="4">
        <v>0</v>
      </c>
      <c r="M9" s="4">
        <v>0</v>
      </c>
      <c r="N9" s="4">
        <f>Table1[[#This Row],[t_court]]*100/30</f>
        <v>83.916666666666671</v>
      </c>
      <c r="O9" s="4" t="e">
        <f>#REF!*100/30</f>
        <v>#REF!</v>
      </c>
      <c r="P9" s="4">
        <f>Table1[[#This Row],[defbehav]]*100/30</f>
        <v>0</v>
      </c>
    </row>
    <row r="10" spans="1:16" x14ac:dyDescent="0.25">
      <c r="A10" s="5" t="s">
        <v>19</v>
      </c>
      <c r="B10" s="5" t="s">
        <v>7</v>
      </c>
      <c r="C10" s="5" t="s">
        <v>8</v>
      </c>
      <c r="D10" s="5" t="s">
        <v>9</v>
      </c>
      <c r="E10" s="5" t="s">
        <v>20</v>
      </c>
      <c r="F10" s="5">
        <v>21.504999999999999</v>
      </c>
      <c r="G10" s="5">
        <v>2.2519999999999998</v>
      </c>
      <c r="H10" s="5">
        <v>0</v>
      </c>
      <c r="I10" s="5">
        <v>0</v>
      </c>
      <c r="J10" s="5">
        <v>0</v>
      </c>
      <c r="K10" s="5">
        <f t="shared" si="0"/>
        <v>2.2519999999999998</v>
      </c>
      <c r="L10" s="5">
        <v>1</v>
      </c>
      <c r="M10" s="5">
        <v>0</v>
      </c>
      <c r="N10" s="5">
        <f>Table1[[#This Row],[t_court]]*100/30</f>
        <v>67.466666666666654</v>
      </c>
      <c r="O10" s="5" t="e">
        <f>#REF!*100/30</f>
        <v>#REF!</v>
      </c>
      <c r="P10" s="5">
        <f>Table1[[#This Row],[defbehav]]*100/30</f>
        <v>20.103333333333335</v>
      </c>
    </row>
    <row r="11" spans="1:16" x14ac:dyDescent="0.25">
      <c r="A11" s="4" t="s">
        <v>21</v>
      </c>
      <c r="B11" s="4" t="s">
        <v>7</v>
      </c>
      <c r="C11" s="4" t="s">
        <v>8</v>
      </c>
      <c r="D11" s="4" t="s">
        <v>9</v>
      </c>
      <c r="E11" s="4" t="s">
        <v>20</v>
      </c>
      <c r="F11" s="4">
        <v>16.895</v>
      </c>
      <c r="G11" s="4">
        <v>2.5</v>
      </c>
      <c r="H11" s="4">
        <v>1.5</v>
      </c>
      <c r="I11" s="4">
        <v>0</v>
      </c>
      <c r="J11" s="4">
        <v>0</v>
      </c>
      <c r="K11" s="4">
        <f t="shared" si="0"/>
        <v>2.5</v>
      </c>
      <c r="L11" s="4">
        <v>1</v>
      </c>
      <c r="M11" s="4">
        <v>0</v>
      </c>
      <c r="N11" s="4">
        <f>Table1[[#This Row],[t_court]]*100/30</f>
        <v>99.173333333333332</v>
      </c>
      <c r="O11" s="4" t="e">
        <f>#REF!*100/30</f>
        <v>#REF!</v>
      </c>
      <c r="P11" s="4">
        <f>Table1[[#This Row],[defbehav]]*100/30</f>
        <v>0</v>
      </c>
    </row>
    <row r="12" spans="1:16" x14ac:dyDescent="0.25">
      <c r="A12" s="5" t="s">
        <v>22</v>
      </c>
      <c r="B12" s="5" t="s">
        <v>7</v>
      </c>
      <c r="C12" s="5" t="s">
        <v>8</v>
      </c>
      <c r="D12" s="5" t="s">
        <v>9</v>
      </c>
      <c r="E12" s="5" t="s">
        <v>20</v>
      </c>
      <c r="F12" s="5">
        <v>20.491</v>
      </c>
      <c r="G12" s="5">
        <v>0</v>
      </c>
      <c r="H12" s="5">
        <v>0</v>
      </c>
      <c r="I12" s="5">
        <v>0</v>
      </c>
      <c r="J12" s="5">
        <v>0</v>
      </c>
      <c r="K12" s="5">
        <f t="shared" si="0"/>
        <v>0</v>
      </c>
      <c r="L12" s="5">
        <v>0</v>
      </c>
      <c r="M12" s="5">
        <v>0</v>
      </c>
      <c r="N12" s="5">
        <f>Table1[[#This Row],[t_court]]*100/30</f>
        <v>64.973333333333329</v>
      </c>
      <c r="O12" s="5" t="e">
        <f>#REF!*100/30</f>
        <v>#REF!</v>
      </c>
      <c r="P12" s="5">
        <f>Table1[[#This Row],[defbehav]]*100/30</f>
        <v>24.969999999999995</v>
      </c>
    </row>
    <row r="13" spans="1:16" x14ac:dyDescent="0.25">
      <c r="A13" s="4" t="s">
        <v>23</v>
      </c>
      <c r="B13" s="4" t="s">
        <v>7</v>
      </c>
      <c r="C13" s="4" t="s">
        <v>8</v>
      </c>
      <c r="D13" s="4" t="s">
        <v>9</v>
      </c>
      <c r="E13" s="4" t="s">
        <v>20</v>
      </c>
      <c r="F13" s="4">
        <v>4.7510000000000003</v>
      </c>
      <c r="G13" s="4">
        <v>1.75</v>
      </c>
      <c r="H13" s="4">
        <v>0</v>
      </c>
      <c r="I13" s="4">
        <v>14.500999999999999</v>
      </c>
      <c r="J13" s="4">
        <v>0</v>
      </c>
      <c r="K13" s="4">
        <f t="shared" si="0"/>
        <v>16.250999999999998</v>
      </c>
      <c r="L13" s="4">
        <v>1</v>
      </c>
      <c r="M13" s="4">
        <v>1</v>
      </c>
      <c r="N13" s="4">
        <f>Table1[[#This Row],[t_court]]*100/30</f>
        <v>96.673333333333332</v>
      </c>
      <c r="O13" s="4" t="e">
        <f>#REF!*100/30</f>
        <v>#REF!</v>
      </c>
      <c r="P13" s="4">
        <f>Table1[[#This Row],[defbehav]]*100/30</f>
        <v>0</v>
      </c>
    </row>
    <row r="14" spans="1:16" x14ac:dyDescent="0.25">
      <c r="A14" s="5" t="s">
        <v>24</v>
      </c>
      <c r="B14" s="5" t="s">
        <v>7</v>
      </c>
      <c r="C14" s="5" t="s">
        <v>8</v>
      </c>
      <c r="D14" s="5" t="s">
        <v>9</v>
      </c>
      <c r="E14" s="5" t="s">
        <v>20</v>
      </c>
      <c r="F14" s="5">
        <v>28.14</v>
      </c>
      <c r="G14" s="5">
        <v>0.995</v>
      </c>
      <c r="H14" s="5">
        <v>0</v>
      </c>
      <c r="I14" s="5">
        <v>0</v>
      </c>
      <c r="J14" s="5">
        <v>0</v>
      </c>
      <c r="K14" s="5">
        <f t="shared" si="0"/>
        <v>0.995</v>
      </c>
      <c r="L14" s="5">
        <v>1</v>
      </c>
      <c r="M14" s="5">
        <v>0</v>
      </c>
      <c r="N14" s="5">
        <f>Table1[[#This Row],[t_court]]*100/30</f>
        <v>65.846666666666664</v>
      </c>
      <c r="O14" s="5" t="e">
        <f>#REF!*100/30</f>
        <v>#REF!</v>
      </c>
      <c r="P14" s="5">
        <f>Table1[[#This Row],[defbehav]]*100/30</f>
        <v>18.326666666666668</v>
      </c>
    </row>
    <row r="15" spans="1:16" x14ac:dyDescent="0.25">
      <c r="A15" s="4" t="s">
        <v>25</v>
      </c>
      <c r="B15" s="4" t="s">
        <v>7</v>
      </c>
      <c r="C15" s="4" t="s">
        <v>8</v>
      </c>
      <c r="D15" s="4" t="s">
        <v>9</v>
      </c>
      <c r="E15" s="4" t="s">
        <v>20</v>
      </c>
      <c r="F15" s="4">
        <v>15.504</v>
      </c>
      <c r="G15" s="4">
        <v>8.0079999999999991</v>
      </c>
      <c r="H15" s="4">
        <v>0</v>
      </c>
      <c r="I15" s="4">
        <v>0</v>
      </c>
      <c r="J15" s="4">
        <v>0</v>
      </c>
      <c r="K15" s="4">
        <f t="shared" si="0"/>
        <v>8.0079999999999991</v>
      </c>
      <c r="L15" s="4">
        <v>1</v>
      </c>
      <c r="M15" s="4">
        <v>0</v>
      </c>
      <c r="N15" s="4">
        <f>Table1[[#This Row],[t_court]]*100/30</f>
        <v>98.08</v>
      </c>
      <c r="O15" s="4" t="e">
        <f>#REF!*100/30</f>
        <v>#REF!</v>
      </c>
      <c r="P15" s="4">
        <f>Table1[[#This Row],[defbehav]]*100/30</f>
        <v>0</v>
      </c>
    </row>
    <row r="16" spans="1:16" x14ac:dyDescent="0.25">
      <c r="A16" s="5" t="s">
        <v>26</v>
      </c>
      <c r="B16" s="5" t="s">
        <v>7</v>
      </c>
      <c r="C16" s="5" t="s">
        <v>8</v>
      </c>
      <c r="D16" s="5" t="s">
        <v>9</v>
      </c>
      <c r="E16" s="5" t="s">
        <v>20</v>
      </c>
      <c r="F16" s="5">
        <v>23.193000000000001</v>
      </c>
      <c r="G16" s="5">
        <v>0</v>
      </c>
      <c r="H16" s="5">
        <v>0</v>
      </c>
      <c r="I16" s="5">
        <v>0</v>
      </c>
      <c r="J16" s="5">
        <v>0</v>
      </c>
      <c r="K16" s="5">
        <f t="shared" si="0"/>
        <v>0</v>
      </c>
      <c r="L16" s="5">
        <v>0</v>
      </c>
      <c r="M16" s="5">
        <v>0</v>
      </c>
      <c r="N16" s="5">
        <f>Table1[[#This Row],[t_court]]*100/30</f>
        <v>25.04</v>
      </c>
      <c r="O16" s="5" t="e">
        <f>#REF!*100/30</f>
        <v>#REF!</v>
      </c>
      <c r="P16" s="5">
        <f>Table1[[#This Row],[defbehav]]*100/30</f>
        <v>55.853333333333332</v>
      </c>
    </row>
    <row r="17" spans="1:16" x14ac:dyDescent="0.25">
      <c r="A17" s="4" t="s">
        <v>27</v>
      </c>
      <c r="B17" s="4" t="s">
        <v>7</v>
      </c>
      <c r="C17" s="4" t="s">
        <v>8</v>
      </c>
      <c r="D17" s="4" t="s">
        <v>9</v>
      </c>
      <c r="E17" s="4" t="s">
        <v>20</v>
      </c>
      <c r="F17" s="4">
        <v>5.2530000000000001</v>
      </c>
      <c r="G17" s="4">
        <v>0</v>
      </c>
      <c r="H17" s="4">
        <v>15.5</v>
      </c>
      <c r="I17" s="4">
        <v>7.0019999999999998</v>
      </c>
      <c r="J17" s="4">
        <v>0</v>
      </c>
      <c r="K17" s="4">
        <f t="shared" si="0"/>
        <v>7.0019999999999998</v>
      </c>
      <c r="L17" s="4">
        <v>0</v>
      </c>
      <c r="M17" s="4">
        <v>1</v>
      </c>
      <c r="N17" s="4">
        <f>Table1[[#This Row],[t_court]]*100/30</f>
        <v>64.73</v>
      </c>
      <c r="O17" s="4" t="e">
        <f>#REF!*100/30</f>
        <v>#REF!</v>
      </c>
      <c r="P17" s="4">
        <f>Table1[[#This Row],[defbehav]]*100/30</f>
        <v>11.7</v>
      </c>
    </row>
    <row r="18" spans="1:16" x14ac:dyDescent="0.25">
      <c r="A18" s="5" t="s">
        <v>28</v>
      </c>
      <c r="B18" s="5" t="s">
        <v>7</v>
      </c>
      <c r="C18" s="5" t="s">
        <v>8</v>
      </c>
      <c r="D18" s="5" t="s">
        <v>9</v>
      </c>
      <c r="E18" s="5" t="s">
        <v>20</v>
      </c>
      <c r="F18" s="5">
        <v>16.989999999999998</v>
      </c>
      <c r="G18" s="5">
        <v>0</v>
      </c>
      <c r="H18" s="5">
        <v>0</v>
      </c>
      <c r="I18" s="5">
        <v>3.5</v>
      </c>
      <c r="J18" s="5">
        <v>0</v>
      </c>
      <c r="K18" s="5">
        <f t="shared" si="0"/>
        <v>3.5</v>
      </c>
      <c r="L18" s="5">
        <v>0</v>
      </c>
      <c r="M18" s="5">
        <v>1</v>
      </c>
      <c r="N18" s="5">
        <f>Table1[[#This Row],[t_court]]*100/30</f>
        <v>100.83666666666666</v>
      </c>
      <c r="O18" s="5" t="e">
        <f>#REF!*100/30</f>
        <v>#REF!</v>
      </c>
      <c r="P18" s="5">
        <f>Table1[[#This Row],[defbehav]]*100/30</f>
        <v>0</v>
      </c>
    </row>
    <row r="19" spans="1:16" x14ac:dyDescent="0.25">
      <c r="A19" s="4" t="s">
        <v>29</v>
      </c>
      <c r="B19" s="4" t="s">
        <v>7</v>
      </c>
      <c r="C19" s="4" t="s">
        <v>8</v>
      </c>
      <c r="D19" s="4" t="s">
        <v>9</v>
      </c>
      <c r="E19" s="4" t="s">
        <v>20</v>
      </c>
      <c r="F19" s="4">
        <v>26.498999999999999</v>
      </c>
      <c r="G19" s="4">
        <v>0</v>
      </c>
      <c r="H19" s="4">
        <v>0</v>
      </c>
      <c r="I19" s="4">
        <v>0</v>
      </c>
      <c r="J19" s="4">
        <v>0</v>
      </c>
      <c r="K19" s="4">
        <f t="shared" si="0"/>
        <v>0</v>
      </c>
      <c r="L19" s="4">
        <v>0</v>
      </c>
      <c r="M19" s="4">
        <v>0</v>
      </c>
      <c r="N19" s="4">
        <f>Table1[[#This Row],[t_court]]*100/30</f>
        <v>16.666666666666668</v>
      </c>
      <c r="O19" s="4" t="e">
        <f>#REF!*100/30</f>
        <v>#REF!</v>
      </c>
      <c r="P19" s="4">
        <f>Table1[[#This Row],[defbehav]]*100/30</f>
        <v>17.506666666666664</v>
      </c>
    </row>
    <row r="20" spans="1:16" x14ac:dyDescent="0.25">
      <c r="A20" s="5" t="s">
        <v>30</v>
      </c>
      <c r="B20" s="5" t="s">
        <v>7</v>
      </c>
      <c r="C20" s="5" t="s">
        <v>8</v>
      </c>
      <c r="D20" s="5" t="s">
        <v>9</v>
      </c>
      <c r="E20" s="5" t="s">
        <v>10</v>
      </c>
      <c r="F20" s="5">
        <v>9.9960000000000004</v>
      </c>
      <c r="G20" s="5">
        <v>11.752000000000001</v>
      </c>
      <c r="H20" s="5">
        <v>5.4989999999999997</v>
      </c>
      <c r="I20" s="5">
        <v>0</v>
      </c>
      <c r="J20" s="5">
        <v>0</v>
      </c>
      <c r="K20" s="5">
        <f t="shared" si="0"/>
        <v>11.752000000000001</v>
      </c>
      <c r="L20" s="5">
        <v>1</v>
      </c>
      <c r="M20" s="5">
        <v>0</v>
      </c>
      <c r="N20" s="5">
        <f>Table1[[#This Row],[t_court]]*100/30</f>
        <v>19.133333333333333</v>
      </c>
      <c r="O20" s="5" t="e">
        <f>#REF!*100/30</f>
        <v>#REF!</v>
      </c>
      <c r="P20" s="5">
        <f>Table1[[#This Row],[defbehav]]*100/30</f>
        <v>62.923333333333325</v>
      </c>
    </row>
    <row r="21" spans="1:16" x14ac:dyDescent="0.25">
      <c r="A21" s="4" t="s">
        <v>31</v>
      </c>
      <c r="B21" s="4" t="s">
        <v>7</v>
      </c>
      <c r="C21" s="4" t="s">
        <v>8</v>
      </c>
      <c r="D21" s="4" t="s">
        <v>9</v>
      </c>
      <c r="E21" s="4" t="s">
        <v>20</v>
      </c>
      <c r="F21" s="4">
        <v>22.509</v>
      </c>
      <c r="G21" s="4">
        <v>3.75</v>
      </c>
      <c r="H21" s="4">
        <v>0</v>
      </c>
      <c r="I21" s="4">
        <v>0</v>
      </c>
      <c r="J21" s="4">
        <v>0</v>
      </c>
      <c r="K21" s="4">
        <f t="shared" si="0"/>
        <v>3.75</v>
      </c>
      <c r="L21" s="4">
        <v>1</v>
      </c>
      <c r="M21" s="4">
        <v>0</v>
      </c>
      <c r="N21" s="4">
        <f>Table1[[#This Row],[t_court]]*100/30</f>
        <v>99.163333333333341</v>
      </c>
      <c r="O21" s="4" t="e">
        <f>#REF!*100/30</f>
        <v>#REF!</v>
      </c>
      <c r="P21" s="4">
        <f>Table1[[#This Row],[defbehav]]*100/30</f>
        <v>0</v>
      </c>
    </row>
    <row r="22" spans="1:16" x14ac:dyDescent="0.25">
      <c r="A22" s="5" t="s">
        <v>32</v>
      </c>
      <c r="B22" s="5" t="s">
        <v>7</v>
      </c>
      <c r="C22" s="5" t="s">
        <v>8</v>
      </c>
      <c r="D22" s="5" t="s">
        <v>9</v>
      </c>
      <c r="E22" s="5" t="s">
        <v>20</v>
      </c>
      <c r="F22" s="5">
        <v>30.294</v>
      </c>
      <c r="G22" s="5">
        <v>0</v>
      </c>
      <c r="H22" s="5">
        <v>0</v>
      </c>
      <c r="I22" s="5">
        <v>0</v>
      </c>
      <c r="J22" s="5">
        <v>0</v>
      </c>
      <c r="K22" s="5">
        <f t="shared" si="0"/>
        <v>0</v>
      </c>
      <c r="L22" s="5">
        <v>0</v>
      </c>
      <c r="M22" s="5">
        <v>0</v>
      </c>
      <c r="N22" s="5">
        <f>Table1[[#This Row],[t_court]]*100/30</f>
        <v>97.49</v>
      </c>
      <c r="O22" s="5" t="e">
        <f>#REF!*100/30</f>
        <v>#REF!</v>
      </c>
      <c r="P22" s="5">
        <f>Table1[[#This Row],[defbehav]]*100/30</f>
        <v>0</v>
      </c>
    </row>
    <row r="23" spans="1:16" x14ac:dyDescent="0.25">
      <c r="A23" s="4" t="s">
        <v>33</v>
      </c>
      <c r="B23" s="4" t="s">
        <v>7</v>
      </c>
      <c r="C23" s="4" t="s">
        <v>8</v>
      </c>
      <c r="D23" s="4" t="s">
        <v>9</v>
      </c>
      <c r="E23" s="4" t="s">
        <v>20</v>
      </c>
      <c r="F23" s="4">
        <v>29.702999999999999</v>
      </c>
      <c r="G23" s="4">
        <v>0</v>
      </c>
      <c r="H23" s="4">
        <v>0</v>
      </c>
      <c r="I23" s="4">
        <v>0</v>
      </c>
      <c r="J23" s="4">
        <v>0</v>
      </c>
      <c r="K23" s="4">
        <f t="shared" si="0"/>
        <v>0</v>
      </c>
      <c r="L23" s="4">
        <v>0</v>
      </c>
      <c r="M23" s="4">
        <v>0</v>
      </c>
      <c r="N23" s="4">
        <f>Table1[[#This Row],[t_court]]*100/30</f>
        <v>60.01</v>
      </c>
      <c r="O23" s="4" t="e">
        <f>#REF!*100/30</f>
        <v>#REF!</v>
      </c>
      <c r="P23" s="4">
        <f>Table1[[#This Row],[defbehav]]*100/30</f>
        <v>22.493333333333336</v>
      </c>
    </row>
    <row r="24" spans="1:16" x14ac:dyDescent="0.25">
      <c r="A24" s="5" t="s">
        <v>34</v>
      </c>
      <c r="B24" s="5" t="s">
        <v>7</v>
      </c>
      <c r="C24" s="5" t="s">
        <v>8</v>
      </c>
      <c r="D24" s="5" t="s">
        <v>9</v>
      </c>
      <c r="E24" s="5" t="s">
        <v>20</v>
      </c>
      <c r="F24" s="5">
        <v>30.533000000000001</v>
      </c>
      <c r="G24" s="5">
        <v>0</v>
      </c>
      <c r="H24" s="5">
        <v>0</v>
      </c>
      <c r="I24" s="5">
        <v>0</v>
      </c>
      <c r="J24" s="5">
        <v>0</v>
      </c>
      <c r="K24" s="5">
        <f t="shared" si="0"/>
        <v>0</v>
      </c>
      <c r="L24" s="5">
        <v>0</v>
      </c>
      <c r="M24" s="5">
        <v>0</v>
      </c>
      <c r="N24" s="5">
        <f>Table1[[#This Row],[t_court]]*100/30</f>
        <v>50.726666666666667</v>
      </c>
      <c r="O24" s="5" t="e">
        <f>#REF!*100/30</f>
        <v>#REF!</v>
      </c>
      <c r="P24" s="5">
        <f>Table1[[#This Row],[defbehav]]*100/30</f>
        <v>48.546666666666667</v>
      </c>
    </row>
    <row r="25" spans="1:16" x14ac:dyDescent="0.25">
      <c r="A25" s="4" t="s">
        <v>35</v>
      </c>
      <c r="B25" s="4" t="s">
        <v>7</v>
      </c>
      <c r="C25" s="4" t="s">
        <v>8</v>
      </c>
      <c r="D25" s="4" t="s">
        <v>9</v>
      </c>
      <c r="E25" s="4" t="s">
        <v>20</v>
      </c>
      <c r="F25" s="4">
        <v>23.213000000000001</v>
      </c>
      <c r="G25" s="4">
        <v>3.7519999999999998</v>
      </c>
      <c r="H25" s="4">
        <v>0</v>
      </c>
      <c r="I25" s="4">
        <v>0</v>
      </c>
      <c r="J25" s="4">
        <v>0</v>
      </c>
      <c r="K25" s="4">
        <f t="shared" si="0"/>
        <v>3.7519999999999998</v>
      </c>
      <c r="L25" s="4">
        <v>1</v>
      </c>
      <c r="M25" s="4">
        <v>0</v>
      </c>
      <c r="N25" s="4">
        <f>Table1[[#This Row],[t_court]]*100/30</f>
        <v>71.789999999999992</v>
      </c>
      <c r="O25" s="4" t="e">
        <f>#REF!*100/30</f>
        <v>#REF!</v>
      </c>
      <c r="P25" s="4">
        <f>Table1[[#This Row],[defbehav]]*100/30</f>
        <v>5.7700000000000005</v>
      </c>
    </row>
    <row r="26" spans="1:16" x14ac:dyDescent="0.25">
      <c r="A26" s="5" t="s">
        <v>36</v>
      </c>
      <c r="B26" s="5" t="s">
        <v>7</v>
      </c>
      <c r="C26" s="5" t="s">
        <v>8</v>
      </c>
      <c r="D26" s="5" t="s">
        <v>9</v>
      </c>
      <c r="E26" s="5" t="s">
        <v>20</v>
      </c>
      <c r="F26" s="5">
        <v>30.248000000000001</v>
      </c>
      <c r="G26" s="5">
        <v>0</v>
      </c>
      <c r="H26" s="5">
        <v>0</v>
      </c>
      <c r="I26" s="5">
        <v>0</v>
      </c>
      <c r="J26" s="5">
        <v>0</v>
      </c>
      <c r="K26" s="5">
        <f t="shared" si="0"/>
        <v>0</v>
      </c>
      <c r="L26" s="5">
        <v>0</v>
      </c>
      <c r="M26" s="5">
        <v>0</v>
      </c>
      <c r="N26" s="5">
        <f>Table1[[#This Row],[t_court]]*100/30</f>
        <v>56.213333333333338</v>
      </c>
      <c r="O26" s="5" t="e">
        <f>#REF!*100/30</f>
        <v>#REF!</v>
      </c>
      <c r="P26" s="5">
        <f>Table1[[#This Row],[defbehav]]*100/30</f>
        <v>37.5</v>
      </c>
    </row>
    <row r="27" spans="1:16" x14ac:dyDescent="0.25">
      <c r="A27" s="4" t="s">
        <v>37</v>
      </c>
      <c r="B27" s="4" t="s">
        <v>7</v>
      </c>
      <c r="C27" s="4" t="s">
        <v>8</v>
      </c>
      <c r="D27" s="4" t="s">
        <v>9</v>
      </c>
      <c r="E27" s="4" t="s">
        <v>20</v>
      </c>
      <c r="F27" s="4">
        <v>25.786999999999999</v>
      </c>
      <c r="G27" s="4">
        <v>3.5030000000000001</v>
      </c>
      <c r="H27" s="4">
        <v>0</v>
      </c>
      <c r="I27" s="4">
        <v>0</v>
      </c>
      <c r="J27" s="4">
        <v>0</v>
      </c>
      <c r="K27" s="4">
        <f t="shared" si="0"/>
        <v>3.5030000000000001</v>
      </c>
      <c r="L27" s="4">
        <v>1</v>
      </c>
      <c r="M27" s="4">
        <v>0</v>
      </c>
      <c r="N27" s="4">
        <f>Table1[[#This Row],[t_court]]*100/30</f>
        <v>40.006666666666668</v>
      </c>
      <c r="O27" s="4" t="e">
        <f>#REF!*100/30</f>
        <v>#REF!</v>
      </c>
      <c r="P27" s="4">
        <f>Table1[[#This Row],[defbehav]]*100/30</f>
        <v>55.846666666666671</v>
      </c>
    </row>
    <row r="28" spans="1:16" x14ac:dyDescent="0.25">
      <c r="A28" s="5" t="s">
        <v>38</v>
      </c>
      <c r="B28" s="5" t="s">
        <v>7</v>
      </c>
      <c r="C28" s="5" t="s">
        <v>8</v>
      </c>
      <c r="D28" s="5" t="s">
        <v>9</v>
      </c>
      <c r="E28" s="5" t="s">
        <v>20</v>
      </c>
      <c r="F28" s="5">
        <v>9.234</v>
      </c>
      <c r="G28" s="5">
        <v>3.7559999999999998</v>
      </c>
      <c r="H28" s="5">
        <v>21.001999999999999</v>
      </c>
      <c r="I28" s="5">
        <v>0</v>
      </c>
      <c r="J28" s="5">
        <v>0</v>
      </c>
      <c r="K28" s="5">
        <f t="shared" si="0"/>
        <v>3.7559999999999998</v>
      </c>
      <c r="L28" s="5">
        <v>1</v>
      </c>
      <c r="M28" s="5">
        <v>0</v>
      </c>
      <c r="N28" s="5">
        <f>Table1[[#This Row],[t_court]]*100/30</f>
        <v>95.839999999999989</v>
      </c>
      <c r="O28" s="5" t="e">
        <f>#REF!*100/30</f>
        <v>#REF!</v>
      </c>
      <c r="P28" s="5">
        <f>Table1[[#This Row],[defbehav]]*100/30</f>
        <v>0</v>
      </c>
    </row>
    <row r="29" spans="1:16" x14ac:dyDescent="0.25">
      <c r="A29" s="4" t="s">
        <v>39</v>
      </c>
      <c r="B29" s="4" t="s">
        <v>7</v>
      </c>
      <c r="C29" s="4" t="s">
        <v>8</v>
      </c>
      <c r="D29" s="4" t="s">
        <v>9</v>
      </c>
      <c r="E29" s="4" t="s">
        <v>20</v>
      </c>
      <c r="F29" s="4">
        <v>26.141999999999999</v>
      </c>
      <c r="G29" s="4">
        <v>0</v>
      </c>
      <c r="H29" s="4">
        <v>0</v>
      </c>
      <c r="I29" s="4">
        <v>5.1159999999999997</v>
      </c>
      <c r="J29" s="4">
        <v>0</v>
      </c>
      <c r="K29" s="4">
        <f t="shared" si="0"/>
        <v>5.1159999999999997</v>
      </c>
      <c r="L29" s="4">
        <v>0</v>
      </c>
      <c r="M29" s="4">
        <v>1</v>
      </c>
      <c r="N29" s="4">
        <f>Table1[[#This Row],[t_court]]*100/30</f>
        <v>100.45333333333333</v>
      </c>
      <c r="O29" s="4" t="e">
        <f>#REF!*100/30</f>
        <v>#REF!</v>
      </c>
      <c r="P29" s="4">
        <f>Table1[[#This Row],[defbehav]]*100/30</f>
        <v>0</v>
      </c>
    </row>
    <row r="30" spans="1:16" x14ac:dyDescent="0.25">
      <c r="A30" s="5" t="s">
        <v>40</v>
      </c>
      <c r="B30" s="5" t="s">
        <v>7</v>
      </c>
      <c r="C30" s="5" t="s">
        <v>8</v>
      </c>
      <c r="D30" s="5" t="s">
        <v>9</v>
      </c>
      <c r="E30" s="5" t="s">
        <v>20</v>
      </c>
      <c r="F30" s="5">
        <v>14.254</v>
      </c>
      <c r="G30" s="5">
        <v>7.569</v>
      </c>
      <c r="H30" s="5">
        <v>0</v>
      </c>
      <c r="I30" s="5">
        <v>1.0009999999999999</v>
      </c>
      <c r="J30" s="5">
        <v>0</v>
      </c>
      <c r="K30" s="5">
        <f t="shared" si="0"/>
        <v>8.57</v>
      </c>
      <c r="L30" s="5">
        <v>1</v>
      </c>
      <c r="M30" s="5">
        <v>1</v>
      </c>
      <c r="N30" s="5">
        <f>Table1[[#This Row],[t_court]]*100/30</f>
        <v>84.163333333333341</v>
      </c>
      <c r="O30" s="5" t="e">
        <f>#REF!*100/30</f>
        <v>#REF!</v>
      </c>
      <c r="P30" s="5">
        <f>Table1[[#This Row],[defbehav]]*100/30</f>
        <v>5.8366666666666669</v>
      </c>
    </row>
    <row r="31" spans="1:16" x14ac:dyDescent="0.25">
      <c r="A31" s="4" t="s">
        <v>41</v>
      </c>
      <c r="B31" s="4" t="s">
        <v>7</v>
      </c>
      <c r="C31" s="4" t="s">
        <v>8</v>
      </c>
      <c r="D31" s="4" t="s">
        <v>9</v>
      </c>
      <c r="E31" s="4" t="s">
        <v>20</v>
      </c>
      <c r="F31" s="4">
        <v>31.018999999999998</v>
      </c>
      <c r="G31" s="4">
        <v>0</v>
      </c>
      <c r="H31" s="4">
        <v>0</v>
      </c>
      <c r="I31" s="4">
        <v>0</v>
      </c>
      <c r="J31" s="4">
        <v>0</v>
      </c>
      <c r="K31" s="4">
        <f t="shared" si="0"/>
        <v>0</v>
      </c>
      <c r="L31" s="4">
        <v>0</v>
      </c>
      <c r="M31" s="4">
        <v>0</v>
      </c>
      <c r="N31" s="4">
        <f>Table1[[#This Row],[t_court]]*100/30</f>
        <v>77.256666666666661</v>
      </c>
      <c r="O31" s="4" t="e">
        <f>#REF!*100/30</f>
        <v>#REF!</v>
      </c>
      <c r="P31" s="4">
        <f>Table1[[#This Row],[defbehav]]*100/30</f>
        <v>12.49</v>
      </c>
    </row>
    <row r="32" spans="1:16" x14ac:dyDescent="0.25">
      <c r="A32" s="5" t="s">
        <v>42</v>
      </c>
      <c r="B32" s="5" t="s">
        <v>7</v>
      </c>
      <c r="C32" s="5" t="s">
        <v>8</v>
      </c>
      <c r="D32" s="5" t="s">
        <v>9</v>
      </c>
      <c r="E32" s="5" t="s">
        <v>10</v>
      </c>
      <c r="F32" s="5">
        <v>9.7439999999999998</v>
      </c>
      <c r="G32" s="5">
        <v>14.263</v>
      </c>
      <c r="H32" s="5">
        <v>4.7519999999999998</v>
      </c>
      <c r="I32" s="5">
        <v>0</v>
      </c>
      <c r="J32" s="5">
        <v>0</v>
      </c>
      <c r="K32" s="5">
        <f t="shared" si="0"/>
        <v>14.263</v>
      </c>
      <c r="L32" s="5">
        <v>1</v>
      </c>
      <c r="M32" s="5">
        <v>0</v>
      </c>
      <c r="N32" s="5">
        <f>Table1[[#This Row],[t_court]]*100/30</f>
        <v>59.163333333333327</v>
      </c>
      <c r="O32" s="5" t="e">
        <f>#REF!*100/30</f>
        <v>#REF!</v>
      </c>
      <c r="P32" s="5">
        <f>Table1[[#This Row],[defbehav]]*100/30</f>
        <v>30.810000000000002</v>
      </c>
    </row>
    <row r="33" spans="1:16" x14ac:dyDescent="0.25">
      <c r="A33" s="4" t="s">
        <v>43</v>
      </c>
      <c r="B33" s="4" t="s">
        <v>7</v>
      </c>
      <c r="C33" s="4" t="s">
        <v>8</v>
      </c>
      <c r="D33" s="4" t="s">
        <v>9</v>
      </c>
      <c r="E33" s="4" t="s">
        <v>10</v>
      </c>
      <c r="F33" s="4">
        <v>5.2480000000000002</v>
      </c>
      <c r="G33" s="4">
        <v>0.749</v>
      </c>
      <c r="H33" s="4">
        <v>0</v>
      </c>
      <c r="I33" s="4">
        <v>10.260999999999999</v>
      </c>
      <c r="J33" s="4">
        <v>0</v>
      </c>
      <c r="K33" s="4">
        <f t="shared" si="0"/>
        <v>11.01</v>
      </c>
      <c r="L33" s="4">
        <v>1</v>
      </c>
      <c r="M33" s="4">
        <v>1</v>
      </c>
      <c r="N33" s="4">
        <f>Table1[[#This Row],[t_court]]*100/30</f>
        <v>38.309999999999995</v>
      </c>
      <c r="O33" s="4" t="e">
        <f>#REF!*100/30</f>
        <v>#REF!</v>
      </c>
      <c r="P33" s="4">
        <f>Table1[[#This Row],[defbehav]]*100/30</f>
        <v>49.16</v>
      </c>
    </row>
    <row r="34" spans="1:16" x14ac:dyDescent="0.25">
      <c r="A34" s="5" t="s">
        <v>44</v>
      </c>
      <c r="B34" s="5" t="s">
        <v>7</v>
      </c>
      <c r="C34" s="5" t="s">
        <v>8</v>
      </c>
      <c r="D34" s="5" t="s">
        <v>9</v>
      </c>
      <c r="E34" s="5" t="s">
        <v>10</v>
      </c>
      <c r="F34" s="5">
        <v>0.255</v>
      </c>
      <c r="G34" s="5">
        <v>1.494</v>
      </c>
      <c r="H34" s="5">
        <v>4.7489999999999997</v>
      </c>
      <c r="I34" s="5">
        <v>22.001000000000001</v>
      </c>
      <c r="J34" s="5">
        <v>0</v>
      </c>
      <c r="K34" s="5">
        <f t="shared" si="0"/>
        <v>23.495000000000001</v>
      </c>
      <c r="L34" s="5">
        <v>1</v>
      </c>
      <c r="M34" s="5">
        <v>1</v>
      </c>
      <c r="N34" s="5">
        <f>Table1[[#This Row],[t_court]]*100/30</f>
        <v>39.190000000000005</v>
      </c>
      <c r="O34" s="5" t="e">
        <f>#REF!*100/30</f>
        <v>#REF!</v>
      </c>
      <c r="P34" s="5">
        <f>Table1[[#This Row],[defbehav]]*100/30</f>
        <v>57.473333333333336</v>
      </c>
    </row>
    <row r="35" spans="1:16" x14ac:dyDescent="0.25">
      <c r="A35" s="4" t="s">
        <v>45</v>
      </c>
      <c r="B35" s="4" t="s">
        <v>7</v>
      </c>
      <c r="C35" s="4" t="s">
        <v>8</v>
      </c>
      <c r="D35" s="4" t="s">
        <v>9</v>
      </c>
      <c r="E35" s="4" t="s">
        <v>10</v>
      </c>
      <c r="F35" s="4">
        <v>3.5019999999999998</v>
      </c>
      <c r="G35" s="4">
        <v>22.995000000000001</v>
      </c>
      <c r="H35" s="4">
        <v>10.004</v>
      </c>
      <c r="I35" s="4">
        <v>0</v>
      </c>
      <c r="J35" s="4">
        <v>0</v>
      </c>
      <c r="K35" s="4">
        <f t="shared" si="0"/>
        <v>22.995000000000001</v>
      </c>
      <c r="L35" s="4">
        <v>1</v>
      </c>
      <c r="M35" s="4">
        <v>0</v>
      </c>
      <c r="N35" s="4">
        <f>Table1[[#This Row],[t_court]]*100/30</f>
        <v>44.18333333333333</v>
      </c>
      <c r="O35" s="4" t="e">
        <f>#REF!*100/30</f>
        <v>#REF!</v>
      </c>
      <c r="P35" s="4">
        <f>Table1[[#This Row],[defbehav]]*100/30</f>
        <v>10.003333333333332</v>
      </c>
    </row>
    <row r="36" spans="1:16" x14ac:dyDescent="0.25">
      <c r="A36" s="5" t="s">
        <v>46</v>
      </c>
      <c r="B36" s="5" t="s">
        <v>7</v>
      </c>
      <c r="C36" s="5" t="s">
        <v>8</v>
      </c>
      <c r="D36" s="5" t="s">
        <v>9</v>
      </c>
      <c r="E36" s="5" t="s">
        <v>10</v>
      </c>
      <c r="F36" s="5">
        <v>1.252</v>
      </c>
      <c r="G36" s="5">
        <v>0</v>
      </c>
      <c r="H36" s="5">
        <v>107.289</v>
      </c>
      <c r="I36" s="5">
        <v>27.248999999999999</v>
      </c>
      <c r="J36" s="5">
        <v>0</v>
      </c>
      <c r="K36" s="5">
        <f t="shared" si="0"/>
        <v>27.248999999999999</v>
      </c>
      <c r="L36" s="5">
        <v>0</v>
      </c>
      <c r="M36" s="5">
        <v>1</v>
      </c>
      <c r="N36" s="5">
        <f>Table1[[#This Row],[t_court]]*100/30</f>
        <v>87.24666666666667</v>
      </c>
      <c r="O36" s="5" t="e">
        <f>#REF!*100/30</f>
        <v>#REF!</v>
      </c>
      <c r="P36" s="5">
        <f>Table1[[#This Row],[defbehav]]*100/30</f>
        <v>10.82</v>
      </c>
    </row>
    <row r="37" spans="1:16" x14ac:dyDescent="0.25">
      <c r="A37" s="4" t="s">
        <v>47</v>
      </c>
      <c r="B37" s="4" t="s">
        <v>7</v>
      </c>
      <c r="C37" s="4" t="s">
        <v>8</v>
      </c>
      <c r="D37" s="4" t="s">
        <v>9</v>
      </c>
      <c r="E37" s="4" t="s">
        <v>10</v>
      </c>
      <c r="F37" s="4">
        <v>2.0099999999999998</v>
      </c>
      <c r="G37" s="4">
        <v>4.2460000000000004</v>
      </c>
      <c r="H37" s="4">
        <v>106.33199999999999</v>
      </c>
      <c r="I37" s="4">
        <v>17.995000000000001</v>
      </c>
      <c r="J37" s="4">
        <v>0</v>
      </c>
      <c r="K37" s="4">
        <f t="shared" si="0"/>
        <v>22.241</v>
      </c>
      <c r="L37" s="4">
        <v>1</v>
      </c>
      <c r="M37" s="4">
        <v>1</v>
      </c>
      <c r="N37" s="4">
        <f>Table1[[#This Row],[t_court]]*100/30</f>
        <v>98.086666666666659</v>
      </c>
      <c r="O37" s="4" t="e">
        <f>#REF!*100/30</f>
        <v>#REF!</v>
      </c>
      <c r="P37" s="4">
        <f>Table1[[#This Row],[defbehav]]*100/30</f>
        <v>0</v>
      </c>
    </row>
    <row r="38" spans="1:16" x14ac:dyDescent="0.25">
      <c r="A38" s="5" t="s">
        <v>48</v>
      </c>
      <c r="B38" s="5" t="s">
        <v>7</v>
      </c>
      <c r="C38" s="5" t="s">
        <v>8</v>
      </c>
      <c r="D38" s="5" t="s">
        <v>9</v>
      </c>
      <c r="E38" s="5" t="s">
        <v>10</v>
      </c>
      <c r="F38" s="5">
        <v>19.256</v>
      </c>
      <c r="G38" s="5">
        <v>7.9349999999999996</v>
      </c>
      <c r="H38" s="5">
        <v>0</v>
      </c>
      <c r="I38" s="5">
        <v>0</v>
      </c>
      <c r="J38" s="5">
        <v>0</v>
      </c>
      <c r="K38" s="5">
        <f t="shared" si="0"/>
        <v>7.9349999999999996</v>
      </c>
      <c r="L38" s="5">
        <v>1</v>
      </c>
      <c r="M38" s="5">
        <v>0</v>
      </c>
      <c r="N38" s="5">
        <f>Table1[[#This Row],[t_court]]*100/30</f>
        <v>92.49</v>
      </c>
      <c r="O38" s="5" t="e">
        <f>#REF!*100/30</f>
        <v>#REF!</v>
      </c>
      <c r="P38" s="5">
        <f>Table1[[#This Row],[defbehav]]*100/30</f>
        <v>0</v>
      </c>
    </row>
    <row r="39" spans="1:16" x14ac:dyDescent="0.25">
      <c r="A39" s="4" t="s">
        <v>49</v>
      </c>
      <c r="B39" s="4" t="s">
        <v>7</v>
      </c>
      <c r="C39" s="4" t="s">
        <v>8</v>
      </c>
      <c r="D39" s="4" t="s">
        <v>9</v>
      </c>
      <c r="E39" s="4" t="s">
        <v>10</v>
      </c>
      <c r="F39" s="4">
        <v>15.502000000000001</v>
      </c>
      <c r="G39" s="4">
        <v>11.506</v>
      </c>
      <c r="H39" s="4">
        <v>29.62</v>
      </c>
      <c r="I39" s="4">
        <v>0</v>
      </c>
      <c r="J39" s="4">
        <v>0</v>
      </c>
      <c r="K39" s="4">
        <f t="shared" si="0"/>
        <v>11.506</v>
      </c>
      <c r="L39" s="4">
        <v>1</v>
      </c>
      <c r="M39" s="4">
        <v>0</v>
      </c>
      <c r="N39" s="4">
        <f>Table1[[#This Row],[t_court]]*100/30</f>
        <v>81.673333333333332</v>
      </c>
      <c r="O39" s="4" t="e">
        <f>#REF!*100/30</f>
        <v>#REF!</v>
      </c>
      <c r="P39" s="4">
        <f>Table1[[#This Row],[defbehav]]*100/30</f>
        <v>2.5166666666666666</v>
      </c>
    </row>
    <row r="40" spans="1:16" x14ac:dyDescent="0.25">
      <c r="A40" s="5" t="s">
        <v>50</v>
      </c>
      <c r="B40" s="5" t="s">
        <v>7</v>
      </c>
      <c r="C40" s="5" t="s">
        <v>8</v>
      </c>
      <c r="D40" s="5" t="s">
        <v>9</v>
      </c>
      <c r="E40" s="5" t="s">
        <v>10</v>
      </c>
      <c r="F40" s="5">
        <v>12.999000000000001</v>
      </c>
      <c r="G40" s="5">
        <v>3.2490000000000001</v>
      </c>
      <c r="H40" s="5">
        <v>0</v>
      </c>
      <c r="I40" s="5">
        <v>0</v>
      </c>
      <c r="J40" s="5">
        <v>0</v>
      </c>
      <c r="K40" s="5">
        <f t="shared" si="0"/>
        <v>3.2490000000000001</v>
      </c>
      <c r="L40" s="5">
        <v>1</v>
      </c>
      <c r="M40" s="5">
        <v>0</v>
      </c>
      <c r="N40" s="5">
        <f>Table1[[#This Row],[t_court]]*100/30</f>
        <v>101.70666666666666</v>
      </c>
      <c r="O40" s="5" t="e">
        <f>#REF!*100/30</f>
        <v>#REF!</v>
      </c>
      <c r="P40" s="5">
        <f>Table1[[#This Row],[defbehav]]*100/30</f>
        <v>0</v>
      </c>
    </row>
    <row r="41" spans="1:16" x14ac:dyDescent="0.25">
      <c r="A41" s="4" t="s">
        <v>51</v>
      </c>
      <c r="B41" s="4" t="s">
        <v>7</v>
      </c>
      <c r="C41" s="4" t="s">
        <v>8</v>
      </c>
      <c r="D41" s="4" t="s">
        <v>9</v>
      </c>
      <c r="E41" s="4" t="s">
        <v>10</v>
      </c>
      <c r="F41" s="4">
        <v>1.9950000000000001</v>
      </c>
      <c r="G41" s="4">
        <v>14.54</v>
      </c>
      <c r="H41" s="4">
        <v>0</v>
      </c>
      <c r="I41" s="4">
        <v>0</v>
      </c>
      <c r="J41" s="4">
        <v>0</v>
      </c>
      <c r="K41" s="4">
        <f t="shared" si="0"/>
        <v>14.54</v>
      </c>
      <c r="L41" s="4">
        <v>1</v>
      </c>
      <c r="M41" s="4">
        <v>0</v>
      </c>
      <c r="N41" s="4">
        <f>Table1[[#This Row],[t_court]]*100/30</f>
        <v>43.123333333333335</v>
      </c>
      <c r="O41" s="4" t="e">
        <f>#REF!*100/30</f>
        <v>#REF!</v>
      </c>
      <c r="P41" s="4">
        <f>Table1[[#This Row],[defbehav]]*100/30</f>
        <v>28.063333333333336</v>
      </c>
    </row>
    <row r="42" spans="1:16" x14ac:dyDescent="0.25">
      <c r="A42" s="5" t="s">
        <v>52</v>
      </c>
      <c r="B42" s="5" t="s">
        <v>7</v>
      </c>
      <c r="C42" s="5" t="s">
        <v>8</v>
      </c>
      <c r="D42" s="5" t="s">
        <v>9</v>
      </c>
      <c r="E42" s="5" t="s">
        <v>10</v>
      </c>
      <c r="F42" s="5">
        <v>3.6579999999999999</v>
      </c>
      <c r="G42" s="5">
        <v>2.7480000000000002</v>
      </c>
      <c r="H42" s="5">
        <v>32.773000000000003</v>
      </c>
      <c r="I42" s="5">
        <v>0</v>
      </c>
      <c r="J42" s="5">
        <v>0</v>
      </c>
      <c r="K42" s="5">
        <f t="shared" si="0"/>
        <v>2.7480000000000002</v>
      </c>
      <c r="L42" s="5">
        <v>1</v>
      </c>
      <c r="M42" s="5">
        <v>0</v>
      </c>
      <c r="N42" s="5">
        <f>Table1[[#This Row],[t_court]]*100/30</f>
        <v>100.79666666666667</v>
      </c>
      <c r="O42" s="5" t="e">
        <f>#REF!*100/30</f>
        <v>#REF!</v>
      </c>
      <c r="P42" s="5">
        <f>Table1[[#This Row],[defbehav]]*100/30</f>
        <v>0</v>
      </c>
    </row>
    <row r="43" spans="1:16" x14ac:dyDescent="0.25">
      <c r="A43" s="4" t="s">
        <v>53</v>
      </c>
      <c r="B43" s="4" t="s">
        <v>7</v>
      </c>
      <c r="C43" s="4" t="s">
        <v>8</v>
      </c>
      <c r="D43" s="4" t="s">
        <v>9</v>
      </c>
      <c r="E43" s="4" t="s">
        <v>10</v>
      </c>
      <c r="F43" s="4">
        <v>8.2530000000000001</v>
      </c>
      <c r="G43" s="4">
        <v>0</v>
      </c>
      <c r="H43" s="4">
        <v>0</v>
      </c>
      <c r="I43" s="4">
        <v>0</v>
      </c>
      <c r="J43" s="4">
        <v>0</v>
      </c>
      <c r="K43" s="4">
        <f t="shared" si="0"/>
        <v>0</v>
      </c>
      <c r="L43" s="4">
        <v>0</v>
      </c>
      <c r="M43" s="4">
        <v>0</v>
      </c>
      <c r="N43" s="4">
        <f>Table1[[#This Row],[t_court]]*100/30</f>
        <v>64.656666666666666</v>
      </c>
      <c r="O43" s="4" t="e">
        <f>#REF!*100/30</f>
        <v>#REF!</v>
      </c>
      <c r="P43" s="4">
        <f>Table1[[#This Row],[defbehav]]*100/30</f>
        <v>0</v>
      </c>
    </row>
    <row r="44" spans="1:16" x14ac:dyDescent="0.25">
      <c r="A44" s="5" t="s">
        <v>54</v>
      </c>
      <c r="B44" s="5" t="s">
        <v>7</v>
      </c>
      <c r="C44" s="5" t="s">
        <v>8</v>
      </c>
      <c r="D44" s="5" t="s">
        <v>9</v>
      </c>
      <c r="E44" s="5" t="s">
        <v>10</v>
      </c>
      <c r="F44" s="5">
        <v>9.2289999999999992</v>
      </c>
      <c r="G44" s="5">
        <v>8.7620000000000005</v>
      </c>
      <c r="H44" s="5">
        <v>0</v>
      </c>
      <c r="I44" s="5">
        <v>0</v>
      </c>
      <c r="J44" s="5">
        <v>0</v>
      </c>
      <c r="K44" s="5">
        <f t="shared" si="0"/>
        <v>8.7620000000000005</v>
      </c>
      <c r="L44" s="5">
        <v>1</v>
      </c>
      <c r="M44" s="5">
        <v>0</v>
      </c>
      <c r="N44" s="5">
        <f>Table1[[#This Row],[t_court]]*100/30</f>
        <v>6.53</v>
      </c>
      <c r="O44" s="5" t="e">
        <f>#REF!*100/30</f>
        <v>#REF!</v>
      </c>
      <c r="P44" s="5">
        <f>Table1[[#This Row],[defbehav]]*100/30</f>
        <v>101.65333333333334</v>
      </c>
    </row>
    <row r="45" spans="1:16" x14ac:dyDescent="0.25">
      <c r="A45" s="4" t="s">
        <v>55</v>
      </c>
      <c r="B45" s="4" t="s">
        <v>7</v>
      </c>
      <c r="C45" s="4" t="s">
        <v>8</v>
      </c>
      <c r="D45" s="4" t="s">
        <v>9</v>
      </c>
      <c r="E45" s="4" t="s">
        <v>10</v>
      </c>
      <c r="F45" s="4">
        <v>7.7510000000000003</v>
      </c>
      <c r="G45" s="4">
        <v>0</v>
      </c>
      <c r="H45" s="4">
        <v>0</v>
      </c>
      <c r="I45" s="4">
        <v>0</v>
      </c>
      <c r="J45" s="4">
        <v>0</v>
      </c>
      <c r="K45" s="4">
        <f t="shared" si="0"/>
        <v>0</v>
      </c>
      <c r="L45" s="4">
        <v>0</v>
      </c>
      <c r="M45" s="4">
        <v>0</v>
      </c>
      <c r="N45" s="4">
        <f>Table1[[#This Row],[t_court]]*100/30</f>
        <v>45.01</v>
      </c>
      <c r="O45" s="4" t="e">
        <f>#REF!*100/30</f>
        <v>#REF!</v>
      </c>
      <c r="P45" s="4">
        <f>Table1[[#This Row],[defbehav]]*100/30</f>
        <v>48.536666666666662</v>
      </c>
    </row>
    <row r="46" spans="1:16" x14ac:dyDescent="0.25">
      <c r="A46" s="5" t="s">
        <v>56</v>
      </c>
      <c r="B46" s="5" t="s">
        <v>7</v>
      </c>
      <c r="C46" s="5" t="s">
        <v>8</v>
      </c>
      <c r="D46" s="5" t="s">
        <v>9</v>
      </c>
      <c r="E46" s="5" t="s">
        <v>10</v>
      </c>
      <c r="F46" s="5">
        <v>5.7489999999999997</v>
      </c>
      <c r="G46" s="5">
        <v>4.5</v>
      </c>
      <c r="H46" s="5">
        <v>64.588999999999999</v>
      </c>
      <c r="I46" s="5">
        <v>13.555999999999999</v>
      </c>
      <c r="J46" s="5">
        <v>0</v>
      </c>
      <c r="K46" s="5">
        <f t="shared" si="0"/>
        <v>18.055999999999997</v>
      </c>
      <c r="L46" s="5">
        <v>1</v>
      </c>
      <c r="M46" s="5">
        <v>1</v>
      </c>
      <c r="N46" s="5">
        <f>Table1[[#This Row],[t_court]]*100/30</f>
        <v>98.086666666666659</v>
      </c>
      <c r="O46" s="5" t="e">
        <f>#REF!*100/30</f>
        <v>#REF!</v>
      </c>
      <c r="P46" s="5">
        <f>Table1[[#This Row],[defbehav]]*100/30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plp10splitgal4_GTACR1_LIGHTON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CAZALÉ-DEBAT</dc:creator>
  <cp:keywords/>
  <dc:description/>
  <cp:lastModifiedBy>Laurie Cazale-Debat (Biosciences)</cp:lastModifiedBy>
  <cp:revision/>
  <dcterms:created xsi:type="dcterms:W3CDTF">2021-12-09T11:47:10Z</dcterms:created>
  <dcterms:modified xsi:type="dcterms:W3CDTF">2024-06-18T13:13:31Z</dcterms:modified>
  <cp:category/>
  <cp:contentStatus/>
</cp:coreProperties>
</file>