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<sst xmlns="http://schemas.openxmlformats.org/spreadsheetml/2006/main" count="84" uniqueCount="84">
  <si>
    <r>
      <rPr>
        <sz val="10"/>
        <color rgb="FF000000"/>
        <rFont val="微软雅黑"/>
        <charset val="134"/>
      </rPr>
      <t>breed</t>
    </r>
  </si>
  <si>
    <r>
      <rPr>
        <sz val="10"/>
        <color rgb="FF000000"/>
        <rFont val="微软雅黑"/>
        <charset val="134"/>
      </rPr>
      <t>计数</t>
    </r>
  </si>
  <si>
    <t>Longitude</t>
  </si>
  <si>
    <t>Latitude</t>
  </si>
  <si>
    <t>Classification-area</t>
  </si>
  <si>
    <t>ASWJapan</t>
  </si>
  <si>
    <r>
      <rPr>
        <sz val="10"/>
        <color rgb="FF000000"/>
        <rFont val="微软雅黑"/>
        <charset val="134"/>
      </rPr>
      <t>AW</t>
    </r>
  </si>
  <si>
    <t>Benthe</t>
  </si>
  <si>
    <t>ChatoMur</t>
  </si>
  <si>
    <r>
      <rPr>
        <sz val="10"/>
        <color rgb="FF000000"/>
        <rFont val="微软雅黑"/>
        <charset val="134"/>
      </rPr>
      <t>Creole</t>
    </r>
  </si>
  <si>
    <r>
      <rPr>
        <sz val="10"/>
        <color rgb="FF000000"/>
        <rFont val="微软雅黑"/>
        <charset val="134"/>
      </rPr>
      <t>DNXEr</t>
    </r>
  </si>
  <si>
    <t>EUWFrance</t>
  </si>
  <si>
    <r>
      <rPr>
        <sz val="10"/>
        <color rgb="FF000000"/>
        <rFont val="微软雅黑"/>
        <charset val="134"/>
      </rPr>
      <t>EUWG</t>
    </r>
  </si>
  <si>
    <t>EUWSwit</t>
  </si>
  <si>
    <t>Kune</t>
  </si>
  <si>
    <t>LB</t>
  </si>
  <si>
    <t>Leicoma</t>
  </si>
  <si>
    <t>Lindero</t>
  </si>
  <si>
    <t>Sattlesch</t>
  </si>
  <si>
    <t>SchEdel</t>
  </si>
  <si>
    <t>SpanW</t>
  </si>
  <si>
    <t>SwitMalW</t>
  </si>
  <si>
    <t>WBFrance</t>
  </si>
  <si>
    <r>
      <rPr>
        <sz val="10"/>
        <color rgb="FF000000"/>
        <rFont val="微软雅黑"/>
        <charset val="134"/>
      </rPr>
      <t>BriSad</t>
    </r>
  </si>
  <si>
    <r>
      <rPr>
        <sz val="10"/>
        <color rgb="FF000000"/>
        <rFont val="微软雅黑"/>
        <charset val="134"/>
      </rPr>
      <t>EUWNE</t>
    </r>
  </si>
  <si>
    <r>
      <rPr>
        <sz val="10"/>
        <color rgb="FF000000"/>
        <rFont val="微软雅黑"/>
        <charset val="134"/>
      </rPr>
      <t>GlouOS</t>
    </r>
  </si>
  <si>
    <r>
      <rPr>
        <sz val="10"/>
        <color rgb="FF000000"/>
        <rFont val="微软雅黑"/>
        <charset val="134"/>
      </rPr>
      <t>Hampsh</t>
    </r>
  </si>
  <si>
    <r>
      <rPr>
        <sz val="10"/>
        <color rgb="FF000000"/>
        <rFont val="微软雅黑"/>
        <charset val="134"/>
      </rPr>
      <t>Iberian</t>
    </r>
  </si>
  <si>
    <r>
      <rPr>
        <sz val="10"/>
        <color rgb="FF000000"/>
        <rFont val="微软雅黑"/>
        <charset val="134"/>
      </rPr>
      <t>Jinhua</t>
    </r>
  </si>
  <si>
    <r>
      <rPr>
        <sz val="10"/>
        <color rgb="FF000000"/>
        <rFont val="微软雅黑"/>
        <charset val="134"/>
      </rPr>
      <t>Leping</t>
    </r>
  </si>
  <si>
    <r>
      <rPr>
        <sz val="10"/>
        <color rgb="FF000000"/>
        <rFont val="微软雅黑"/>
        <charset val="134"/>
      </rPr>
      <t>MW</t>
    </r>
  </si>
  <si>
    <r>
      <rPr>
        <sz val="10"/>
        <color rgb="FF000000"/>
        <rFont val="微软雅黑"/>
        <charset val="134"/>
      </rPr>
      <t>Tamworth</t>
    </r>
  </si>
  <si>
    <r>
      <rPr>
        <sz val="10"/>
        <color rgb="FF000000"/>
        <rFont val="微软雅黑"/>
        <charset val="134"/>
      </rPr>
      <t>WNSpo</t>
    </r>
  </si>
  <si>
    <r>
      <rPr>
        <sz val="10"/>
        <color rgb="FF000000"/>
        <rFont val="微软雅黑"/>
        <charset val="134"/>
      </rPr>
      <t>Xiang</t>
    </r>
  </si>
  <si>
    <r>
      <rPr>
        <sz val="10"/>
        <color rgb="FF000000"/>
        <rFont val="微软雅黑"/>
        <charset val="134"/>
      </rPr>
      <t>ASWNC</t>
    </r>
  </si>
  <si>
    <r>
      <rPr>
        <sz val="10"/>
        <color rgb="FF000000"/>
        <rFont val="微软雅黑"/>
        <charset val="134"/>
      </rPr>
      <t>ED</t>
    </r>
  </si>
  <si>
    <r>
      <rPr>
        <sz val="10"/>
        <color rgb="FF000000"/>
        <rFont val="微软雅黑"/>
        <charset val="134"/>
      </rPr>
      <t>EnShiB</t>
    </r>
  </si>
  <si>
    <r>
      <rPr>
        <sz val="10"/>
        <color rgb="FF000000"/>
        <rFont val="微软雅黑"/>
        <charset val="134"/>
      </rPr>
      <t>Jqh</t>
    </r>
  </si>
  <si>
    <r>
      <rPr>
        <sz val="10"/>
        <color rgb="FF000000"/>
        <rFont val="微软雅黑"/>
        <charset val="134"/>
      </rPr>
      <t>MiniLEWE</t>
    </r>
  </si>
  <si>
    <r>
      <rPr>
        <sz val="10"/>
        <color rgb="FF000000"/>
        <rFont val="微软雅黑"/>
        <charset val="134"/>
      </rPr>
      <t>NethVelw</t>
    </r>
  </si>
  <si>
    <r>
      <rPr>
        <sz val="10"/>
        <color rgb="FF000000"/>
        <rFont val="微软雅黑"/>
        <charset val="134"/>
      </rPr>
      <t>NEWC</t>
    </r>
  </si>
  <si>
    <r>
      <rPr>
        <sz val="10"/>
        <color rgb="FF000000"/>
        <rFont val="微软雅黑"/>
        <charset val="134"/>
      </rPr>
      <t>Pudong</t>
    </r>
  </si>
  <si>
    <r>
      <rPr>
        <sz val="10"/>
        <color rgb="FF000000"/>
        <rFont val="微软雅黑"/>
        <charset val="134"/>
      </rPr>
      <t>QShH</t>
    </r>
  </si>
  <si>
    <r>
      <rPr>
        <sz val="10"/>
        <color rgb="FF000000"/>
        <rFont val="微软雅黑"/>
        <charset val="134"/>
      </rPr>
      <t>Queshan</t>
    </r>
  </si>
  <si>
    <r>
      <rPr>
        <sz val="10"/>
        <color rgb="FF000000"/>
        <rFont val="微软雅黑"/>
        <charset val="134"/>
      </rPr>
      <t>ASWSC</t>
    </r>
  </si>
  <si>
    <r>
      <rPr>
        <sz val="10"/>
        <color rgb="FF000000"/>
        <rFont val="微软雅黑"/>
        <charset val="134"/>
      </rPr>
      <t>Caserta</t>
    </r>
  </si>
  <si>
    <r>
      <rPr>
        <sz val="10"/>
        <color rgb="FF000000"/>
        <rFont val="微软雅黑"/>
        <charset val="134"/>
      </rPr>
      <t>Hechuan</t>
    </r>
  </si>
  <si>
    <r>
      <rPr>
        <sz val="10"/>
        <color rgb="FF000000"/>
        <rFont val="微软雅黑"/>
        <charset val="134"/>
      </rPr>
      <t>RongCh</t>
    </r>
  </si>
  <si>
    <r>
      <rPr>
        <sz val="10"/>
        <color rgb="FF000000"/>
        <rFont val="微软雅黑"/>
        <charset val="134"/>
      </rPr>
      <t>WBSpan</t>
    </r>
  </si>
  <si>
    <r>
      <rPr>
        <sz val="10"/>
        <color rgb="FF000000"/>
        <rFont val="微软雅黑"/>
        <charset val="134"/>
      </rPr>
      <t>wildboar</t>
    </r>
  </si>
  <si>
    <r>
      <rPr>
        <sz val="10"/>
        <color rgb="FF000000"/>
        <rFont val="微软雅黑"/>
        <charset val="134"/>
      </rPr>
      <t>Dahuabai</t>
    </r>
  </si>
  <si>
    <r>
      <rPr>
        <sz val="10"/>
        <color rgb="FF000000"/>
        <rFont val="微软雅黑"/>
        <charset val="134"/>
      </rPr>
      <t>Daweizi</t>
    </r>
  </si>
  <si>
    <r>
      <rPr>
        <sz val="10"/>
        <color rgb="FF000000"/>
        <rFont val="微软雅黑"/>
        <charset val="134"/>
      </rPr>
      <t>EUWItaly</t>
    </r>
  </si>
  <si>
    <r>
      <rPr>
        <sz val="10"/>
        <color rgb="FF000000"/>
        <rFont val="微软雅黑"/>
        <charset val="134"/>
      </rPr>
      <t>Mangali</t>
    </r>
  </si>
  <si>
    <r>
      <rPr>
        <sz val="10"/>
        <color rgb="FF000000"/>
        <rFont val="微软雅黑"/>
        <charset val="134"/>
      </rPr>
      <t>BMX</t>
    </r>
  </si>
  <si>
    <r>
      <rPr>
        <sz val="10"/>
        <color rgb="FF000000"/>
        <rFont val="微软雅黑"/>
        <charset val="134"/>
      </rPr>
      <t>CWB</t>
    </r>
  </si>
  <si>
    <r>
      <rPr>
        <sz val="10"/>
        <color rgb="FF000000"/>
        <rFont val="微软雅黑"/>
        <charset val="134"/>
      </rPr>
      <t>Debao</t>
    </r>
  </si>
  <si>
    <r>
      <rPr>
        <sz val="10"/>
        <color rgb="FF000000"/>
        <rFont val="微软雅黑"/>
        <charset val="134"/>
      </rPr>
      <t>HTDE</t>
    </r>
  </si>
  <si>
    <r>
      <rPr>
        <sz val="10"/>
        <color rgb="FF000000"/>
        <rFont val="微软雅黑"/>
        <charset val="134"/>
      </rPr>
      <t>Ningxiang</t>
    </r>
  </si>
  <si>
    <r>
      <rPr>
        <sz val="10"/>
        <color rgb="FF000000"/>
        <rFont val="微软雅黑"/>
        <charset val="134"/>
      </rPr>
      <t>Xiaoer</t>
    </r>
  </si>
  <si>
    <r>
      <rPr>
        <sz val="10"/>
        <color rgb="FF000000"/>
        <rFont val="微软雅黑"/>
        <charset val="134"/>
      </rPr>
      <t>Lulai</t>
    </r>
  </si>
  <si>
    <r>
      <rPr>
        <sz val="10"/>
        <color rgb="FF000000"/>
        <rFont val="微软雅黑"/>
        <charset val="134"/>
      </rPr>
      <t>Tiegu</t>
    </r>
  </si>
  <si>
    <r>
      <rPr>
        <sz val="10"/>
        <color rgb="FF000000"/>
        <rFont val="微软雅黑"/>
        <charset val="134"/>
      </rPr>
      <t>Goett</t>
    </r>
  </si>
  <si>
    <r>
      <rPr>
        <sz val="10"/>
        <color rgb="FF000000"/>
        <rFont val="微软雅黑"/>
        <charset val="134"/>
      </rPr>
      <t>Berkshi</t>
    </r>
  </si>
  <si>
    <r>
      <rPr>
        <sz val="10"/>
        <color rgb="FF000000"/>
        <rFont val="微软雅黑"/>
        <charset val="134"/>
      </rPr>
      <t>KoreanW</t>
    </r>
  </si>
  <si>
    <r>
      <rPr>
        <sz val="10"/>
        <color rgb="FF000000"/>
        <rFont val="微软雅黑"/>
        <charset val="134"/>
      </rPr>
      <t>Min</t>
    </r>
  </si>
  <si>
    <r>
      <rPr>
        <sz val="10"/>
        <color rgb="FF000000"/>
        <rFont val="微软雅黑"/>
        <charset val="134"/>
      </rPr>
      <t>EUWNeth</t>
    </r>
  </si>
  <si>
    <r>
      <rPr>
        <sz val="10"/>
        <color rgb="FF000000"/>
        <rFont val="微软雅黑"/>
        <charset val="134"/>
      </rPr>
      <t>EW</t>
    </r>
  </si>
  <si>
    <r>
      <rPr>
        <sz val="10"/>
        <color rgb="FF000000"/>
        <rFont val="微软雅黑"/>
        <charset val="134"/>
      </rPr>
      <t>Nanyang</t>
    </r>
  </si>
  <si>
    <r>
      <rPr>
        <sz val="10"/>
        <color rgb="FF000000"/>
        <rFont val="微软雅黑"/>
        <charset val="134"/>
      </rPr>
      <t>TongCh</t>
    </r>
  </si>
  <si>
    <r>
      <rPr>
        <sz val="10"/>
        <color rgb="FF000000"/>
        <rFont val="微软雅黑"/>
        <charset val="134"/>
      </rPr>
      <t>Laiwu</t>
    </r>
  </si>
  <si>
    <r>
      <rPr>
        <sz val="10"/>
        <color rgb="FF000000"/>
        <rFont val="微软雅黑"/>
        <charset val="134"/>
      </rPr>
      <t>ShZL</t>
    </r>
  </si>
  <si>
    <r>
      <rPr>
        <sz val="10"/>
        <color rgb="FF000000"/>
        <rFont val="微软雅黑"/>
        <charset val="134"/>
      </rPr>
      <t>Yucatan</t>
    </r>
  </si>
  <si>
    <r>
      <rPr>
        <sz val="10"/>
        <color rgb="FF000000"/>
        <rFont val="微软雅黑"/>
        <charset val="134"/>
      </rPr>
      <t>Luchuan</t>
    </r>
  </si>
  <si>
    <r>
      <rPr>
        <sz val="10"/>
        <color rgb="FF000000"/>
        <rFont val="微软雅黑"/>
        <charset val="134"/>
      </rPr>
      <t>Pietra</t>
    </r>
  </si>
  <si>
    <r>
      <rPr>
        <sz val="10"/>
        <color rgb="FF000000"/>
        <rFont val="微软雅黑"/>
        <charset val="134"/>
      </rPr>
      <t>AnQLB</t>
    </r>
  </si>
  <si>
    <r>
      <rPr>
        <sz val="10"/>
        <color rgb="FF000000"/>
        <rFont val="微软雅黑"/>
        <charset val="134"/>
      </rPr>
      <t>WannanB</t>
    </r>
  </si>
  <si>
    <r>
      <rPr>
        <sz val="10"/>
        <color rgb="FF000000"/>
        <rFont val="微软雅黑"/>
        <charset val="134"/>
      </rPr>
      <t>Tibetan</t>
    </r>
  </si>
  <si>
    <r>
      <rPr>
        <sz val="10"/>
        <color rgb="FF000000"/>
        <rFont val="微软雅黑"/>
        <charset val="134"/>
      </rPr>
      <t>Duroc</t>
    </r>
  </si>
  <si>
    <r>
      <rPr>
        <sz val="10"/>
        <color rgb="FF000000"/>
        <rFont val="微软雅黑"/>
        <charset val="134"/>
      </rPr>
      <t>ErHuaL</t>
    </r>
  </si>
  <si>
    <r>
      <rPr>
        <sz val="10"/>
        <color rgb="FF000000"/>
        <rFont val="微软雅黑"/>
        <charset val="134"/>
      </rPr>
      <t>Landra</t>
    </r>
  </si>
  <si>
    <r>
      <rPr>
        <sz val="10"/>
        <color rgb="FF000000"/>
        <rFont val="微软雅黑"/>
        <charset val="134"/>
      </rPr>
      <t>Suhuai</t>
    </r>
  </si>
  <si>
    <r>
      <rPr>
        <sz val="10"/>
        <color rgb="FF000000"/>
        <rFont val="微软雅黑"/>
        <charset val="134"/>
      </rPr>
      <t>Meishan</t>
    </r>
  </si>
  <si>
    <r>
      <rPr>
        <sz val="10"/>
        <color rgb="FF000000"/>
        <rFont val="微软雅黑"/>
        <charset val="134"/>
      </rPr>
      <t>LW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</si>
</sst>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-map-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breed</v>
          </cell>
          <cell r="B1" t="str">
            <v>计数</v>
          </cell>
          <cell r="C1" t="str">
            <v>Longitude</v>
          </cell>
          <cell r="D1" t="str">
            <v>Latitude</v>
          </cell>
          <cell r="E1" t="str">
            <v>Classification-area</v>
          </cell>
          <cell r="F1" t="str">
            <v>size</v>
          </cell>
        </row>
        <row r="2">
          <cell r="A2" t="str">
            <v>ASWJapan</v>
          </cell>
          <cell r="B2">
            <v>1</v>
          </cell>
          <cell r="C2">
            <v>139.2394179</v>
          </cell>
          <cell r="D2">
            <v>36.5748441</v>
          </cell>
          <cell r="E2" t="str">
            <v>AW</v>
          </cell>
          <cell r="F2">
            <v>1</v>
          </cell>
        </row>
        <row r="3">
          <cell r="A3" t="str">
            <v>AW</v>
          </cell>
          <cell r="B3">
            <v>1</v>
          </cell>
          <cell r="C3">
            <v>117.592557</v>
          </cell>
          <cell r="D3">
            <v>28.531753</v>
          </cell>
          <cell r="E3" t="str">
            <v>AW</v>
          </cell>
          <cell r="F3">
            <v>1</v>
          </cell>
        </row>
        <row r="4">
          <cell r="A4" t="str">
            <v>Benthe</v>
          </cell>
          <cell r="B4">
            <v>1</v>
          </cell>
          <cell r="C4">
            <v>9.075962</v>
          </cell>
          <cell r="D4">
            <v>52.8398531</v>
          </cell>
          <cell r="E4" t="str">
            <v>ED</v>
          </cell>
          <cell r="F4">
            <v>1</v>
          </cell>
        </row>
        <row r="5">
          <cell r="A5" t="str">
            <v>ChatoMur</v>
          </cell>
          <cell r="B5">
            <v>1</v>
          </cell>
          <cell r="C5">
            <v>-0.6102</v>
          </cell>
          <cell r="D5">
            <v>38.9922</v>
          </cell>
          <cell r="E5" t="str">
            <v>ED</v>
          </cell>
          <cell r="F5">
            <v>1</v>
          </cell>
        </row>
        <row r="6">
          <cell r="A6" t="str">
            <v>Creole</v>
          </cell>
          <cell r="B6">
            <v>1</v>
          </cell>
          <cell r="C6">
            <v>-72.6</v>
          </cell>
          <cell r="D6">
            <v>19.5</v>
          </cell>
          <cell r="E6" t="str">
            <v>ED</v>
          </cell>
          <cell r="F6">
            <v>1</v>
          </cell>
        </row>
        <row r="7">
          <cell r="A7" t="str">
            <v>DNXEr</v>
          </cell>
          <cell r="B7">
            <v>1</v>
          </cell>
          <cell r="C7">
            <v>101.564636</v>
          </cell>
          <cell r="D7">
            <v>21.459233</v>
          </cell>
          <cell r="E7" t="str">
            <v>AD</v>
          </cell>
          <cell r="F7">
            <v>1</v>
          </cell>
        </row>
        <row r="8">
          <cell r="A8" t="str">
            <v>EUWFrance</v>
          </cell>
          <cell r="B8">
            <v>1</v>
          </cell>
          <cell r="C8">
            <v>1.8883335</v>
          </cell>
          <cell r="D8">
            <v>46.603354</v>
          </cell>
          <cell r="E8" t="str">
            <v>EW</v>
          </cell>
          <cell r="F8">
            <v>1</v>
          </cell>
        </row>
        <row r="9">
          <cell r="A9" t="str">
            <v>EUWG</v>
          </cell>
          <cell r="B9">
            <v>1</v>
          </cell>
          <cell r="C9">
            <v>21.9877132</v>
          </cell>
          <cell r="D9">
            <v>38.9953683</v>
          </cell>
          <cell r="E9" t="str">
            <v>EW</v>
          </cell>
          <cell r="F9">
            <v>1</v>
          </cell>
        </row>
        <row r="10">
          <cell r="A10" t="str">
            <v>EUWSwit</v>
          </cell>
          <cell r="B10">
            <v>1</v>
          </cell>
          <cell r="C10">
            <v>8.226667</v>
          </cell>
          <cell r="D10">
            <v>46.801111</v>
          </cell>
          <cell r="E10" t="str">
            <v>EW</v>
          </cell>
          <cell r="F10">
            <v>1</v>
          </cell>
        </row>
        <row r="11">
          <cell r="A11" t="str">
            <v>Kune</v>
          </cell>
          <cell r="B11">
            <v>1</v>
          </cell>
          <cell r="C11">
            <v>174.2793</v>
          </cell>
          <cell r="D11">
            <v>-35.787</v>
          </cell>
          <cell r="E11" t="str">
            <v>AD</v>
          </cell>
          <cell r="F11">
            <v>1</v>
          </cell>
        </row>
        <row r="12">
          <cell r="A12" t="str">
            <v>LB</v>
          </cell>
          <cell r="B12">
            <v>1</v>
          </cell>
          <cell r="C12">
            <v>-1.2649062</v>
          </cell>
          <cell r="D12">
            <v>52.5310214</v>
          </cell>
          <cell r="E12" t="str">
            <v>ED</v>
          </cell>
          <cell r="F12">
            <v>1</v>
          </cell>
        </row>
        <row r="13">
          <cell r="A13" t="str">
            <v>Leicoma</v>
          </cell>
          <cell r="B13">
            <v>1</v>
          </cell>
          <cell r="C13">
            <v>10.4234469</v>
          </cell>
          <cell r="D13">
            <v>51.0834196</v>
          </cell>
          <cell r="E13" t="str">
            <v>ED</v>
          </cell>
          <cell r="F13">
            <v>1</v>
          </cell>
        </row>
        <row r="14">
          <cell r="A14" t="str">
            <v>Lindero</v>
          </cell>
          <cell r="B14">
            <v>1</v>
          </cell>
          <cell r="C14">
            <v>13.75</v>
          </cell>
          <cell r="D14">
            <v>55.9667</v>
          </cell>
          <cell r="E14" t="str">
            <v>ED</v>
          </cell>
          <cell r="F14">
            <v>1</v>
          </cell>
        </row>
        <row r="15">
          <cell r="A15" t="str">
            <v>Sattlesch</v>
          </cell>
          <cell r="B15">
            <v>1</v>
          </cell>
          <cell r="C15">
            <v>10.4234469</v>
          </cell>
          <cell r="D15">
            <v>51.0834196</v>
          </cell>
          <cell r="E15" t="str">
            <v>ED</v>
          </cell>
          <cell r="F15">
            <v>1</v>
          </cell>
        </row>
        <row r="16">
          <cell r="A16" t="str">
            <v>SchEdel</v>
          </cell>
          <cell r="B16">
            <v>1</v>
          </cell>
          <cell r="C16">
            <v>7.4386</v>
          </cell>
          <cell r="D16">
            <v>46.9506</v>
          </cell>
          <cell r="E16" t="str">
            <v>ED</v>
          </cell>
          <cell r="F16">
            <v>1</v>
          </cell>
        </row>
        <row r="17">
          <cell r="A17" t="str">
            <v>SpanW</v>
          </cell>
          <cell r="B17">
            <v>1</v>
          </cell>
          <cell r="C17">
            <v>2.5</v>
          </cell>
          <cell r="D17">
            <v>42.5</v>
          </cell>
          <cell r="E17" t="str">
            <v>EW</v>
          </cell>
          <cell r="F17">
            <v>1</v>
          </cell>
        </row>
        <row r="18">
          <cell r="A18" t="str">
            <v>SwitMalW</v>
          </cell>
          <cell r="B18">
            <v>1</v>
          </cell>
          <cell r="C18">
            <v>8.226667</v>
          </cell>
          <cell r="D18">
            <v>46.801111</v>
          </cell>
          <cell r="E18" t="str">
            <v>EW</v>
          </cell>
          <cell r="F18">
            <v>1</v>
          </cell>
        </row>
        <row r="19">
          <cell r="A19" t="str">
            <v>WBFrance</v>
          </cell>
          <cell r="B19">
            <v>1</v>
          </cell>
          <cell r="C19">
            <v>1.8883335</v>
          </cell>
          <cell r="D19">
            <v>46.603354</v>
          </cell>
          <cell r="E19" t="str">
            <v>EW</v>
          </cell>
          <cell r="F19">
            <v>1</v>
          </cell>
        </row>
        <row r="20">
          <cell r="A20" t="str">
            <v>BriSad</v>
          </cell>
          <cell r="B20">
            <v>2</v>
          </cell>
          <cell r="C20">
            <v>-1.2649062</v>
          </cell>
          <cell r="D20">
            <v>52.5310214</v>
          </cell>
          <cell r="E20" t="str">
            <v>ED</v>
          </cell>
          <cell r="F20">
            <v>1</v>
          </cell>
        </row>
        <row r="21">
          <cell r="A21" t="str">
            <v>EUWNE</v>
          </cell>
          <cell r="B21">
            <v>2</v>
          </cell>
          <cell r="C21">
            <v>10</v>
          </cell>
          <cell r="D21">
            <v>51</v>
          </cell>
          <cell r="E21" t="str">
            <v>EW</v>
          </cell>
          <cell r="F21">
            <v>1</v>
          </cell>
        </row>
        <row r="22">
          <cell r="A22" t="str">
            <v>GlouOS</v>
          </cell>
          <cell r="B22">
            <v>2</v>
          </cell>
          <cell r="C22">
            <v>-2.1782</v>
          </cell>
          <cell r="D22">
            <v>51.8142</v>
          </cell>
          <cell r="E22" t="str">
            <v>ED</v>
          </cell>
          <cell r="F22">
            <v>1</v>
          </cell>
        </row>
        <row r="23">
          <cell r="A23" t="str">
            <v>Hampsh</v>
          </cell>
          <cell r="B23">
            <v>2</v>
          </cell>
          <cell r="C23">
            <v>-84.6318</v>
          </cell>
          <cell r="D23">
            <v>39.0228</v>
          </cell>
          <cell r="E23" t="str">
            <v>ED</v>
          </cell>
          <cell r="F23">
            <v>1</v>
          </cell>
        </row>
        <row r="24">
          <cell r="A24" t="str">
            <v>Iberian</v>
          </cell>
          <cell r="B24">
            <v>2</v>
          </cell>
          <cell r="C24">
            <v>-5</v>
          </cell>
          <cell r="D24">
            <v>40</v>
          </cell>
          <cell r="E24" t="str">
            <v>ED</v>
          </cell>
          <cell r="F24">
            <v>1</v>
          </cell>
        </row>
        <row r="25">
          <cell r="A25" t="str">
            <v>Jinhua</v>
          </cell>
          <cell r="B25">
            <v>2</v>
          </cell>
          <cell r="C25">
            <v>119.6374</v>
          </cell>
          <cell r="D25">
            <v>28.0788</v>
          </cell>
          <cell r="E25" t="str">
            <v>AD</v>
          </cell>
          <cell r="F25">
            <v>1</v>
          </cell>
        </row>
        <row r="26">
          <cell r="A26" t="str">
            <v>Leping</v>
          </cell>
          <cell r="B26">
            <v>2</v>
          </cell>
          <cell r="C26">
            <v>117.08</v>
          </cell>
          <cell r="D26">
            <v>28.58</v>
          </cell>
          <cell r="E26" t="str">
            <v>AD</v>
          </cell>
          <cell r="F26">
            <v>1</v>
          </cell>
        </row>
        <row r="27">
          <cell r="A27" t="str">
            <v>MW</v>
          </cell>
          <cell r="B27">
            <v>2</v>
          </cell>
          <cell r="C27">
            <v>-1.381042207</v>
          </cell>
          <cell r="D27">
            <v>53.48153335</v>
          </cell>
          <cell r="E27" t="str">
            <v>ED</v>
          </cell>
          <cell r="F27">
            <v>1</v>
          </cell>
        </row>
        <row r="28">
          <cell r="A28" t="str">
            <v>PSLand</v>
          </cell>
          <cell r="B28">
            <v>2</v>
          </cell>
          <cell r="C28">
            <v>7.45232</v>
          </cell>
          <cell r="D28">
            <v>46.99867</v>
          </cell>
          <cell r="E28" t="str">
            <v>HV</v>
          </cell>
          <cell r="F28">
            <v>1</v>
          </cell>
        </row>
        <row r="29">
          <cell r="A29" t="str">
            <v>Tamworth</v>
          </cell>
          <cell r="B29">
            <v>2</v>
          </cell>
          <cell r="C29">
            <v>-2.0577</v>
          </cell>
          <cell r="D29">
            <v>52.6336</v>
          </cell>
          <cell r="E29" t="str">
            <v>ED</v>
          </cell>
          <cell r="F29">
            <v>1</v>
          </cell>
        </row>
        <row r="30">
          <cell r="A30" t="str">
            <v>WNSpo</v>
          </cell>
          <cell r="B30">
            <v>2</v>
          </cell>
          <cell r="C30">
            <v>118.3386</v>
          </cell>
          <cell r="D30">
            <v>29.7151</v>
          </cell>
          <cell r="E30" t="str">
            <v>AD</v>
          </cell>
          <cell r="F30">
            <v>1</v>
          </cell>
        </row>
        <row r="31">
          <cell r="A31" t="str">
            <v>Xiang</v>
          </cell>
          <cell r="B31">
            <v>2</v>
          </cell>
          <cell r="C31">
            <v>108.9</v>
          </cell>
          <cell r="D31">
            <v>25.75</v>
          </cell>
          <cell r="E31" t="str">
            <v>AD</v>
          </cell>
          <cell r="F31">
            <v>1</v>
          </cell>
        </row>
        <row r="32">
          <cell r="A32" t="str">
            <v>ASWNC</v>
          </cell>
          <cell r="B32">
            <v>3</v>
          </cell>
          <cell r="C32">
            <v>113.5553</v>
          </cell>
          <cell r="D32">
            <v>33.9279</v>
          </cell>
          <cell r="E32" t="str">
            <v>AW</v>
          </cell>
          <cell r="F32">
            <v>1</v>
          </cell>
        </row>
        <row r="33">
          <cell r="A33" t="str">
            <v>ED</v>
          </cell>
          <cell r="B33">
            <v>3</v>
          </cell>
          <cell r="C33">
            <v>-1.381042207</v>
          </cell>
          <cell r="D33">
            <v>53.48153335</v>
          </cell>
          <cell r="E33" t="str">
            <v>ED</v>
          </cell>
          <cell r="F33">
            <v>1</v>
          </cell>
        </row>
        <row r="34">
          <cell r="A34" t="str">
            <v>EnShiB</v>
          </cell>
          <cell r="B34">
            <v>3</v>
          </cell>
          <cell r="C34">
            <v>109.488172</v>
          </cell>
          <cell r="D34">
            <v>30.272156</v>
          </cell>
          <cell r="E34" t="str">
            <v>AD</v>
          </cell>
          <cell r="F34">
            <v>1</v>
          </cell>
        </row>
        <row r="35">
          <cell r="A35" t="str">
            <v>Jqh</v>
          </cell>
          <cell r="B35">
            <v>3</v>
          </cell>
          <cell r="C35">
            <v>119.9999999</v>
          </cell>
          <cell r="D35">
            <v>33.0000001</v>
          </cell>
          <cell r="E35" t="str">
            <v>AD</v>
          </cell>
          <cell r="F35">
            <v>1</v>
          </cell>
        </row>
        <row r="36">
          <cell r="A36" t="str">
            <v>MiniLEWE</v>
          </cell>
          <cell r="B36">
            <v>3</v>
          </cell>
          <cell r="C36">
            <v>9.9536</v>
          </cell>
          <cell r="D36">
            <v>51.5414</v>
          </cell>
          <cell r="E36" t="str">
            <v>EW</v>
          </cell>
          <cell r="F36">
            <v>1</v>
          </cell>
        </row>
        <row r="37">
          <cell r="A37" t="str">
            <v>NethVelw</v>
          </cell>
          <cell r="B37">
            <v>3</v>
          </cell>
          <cell r="C37">
            <v>5.7480821</v>
          </cell>
          <cell r="D37">
            <v>52.5001698</v>
          </cell>
          <cell r="E37" t="str">
            <v>EW</v>
          </cell>
          <cell r="F37">
            <v>1</v>
          </cell>
        </row>
        <row r="38">
          <cell r="A38" t="str">
            <v>NEWC</v>
          </cell>
          <cell r="B38">
            <v>3</v>
          </cell>
          <cell r="C38">
            <v>113.5553</v>
          </cell>
          <cell r="D38">
            <v>33.9279</v>
          </cell>
          <cell r="E38" t="str">
            <v>AW</v>
          </cell>
          <cell r="F38">
            <v>1</v>
          </cell>
        </row>
        <row r="39">
          <cell r="A39" t="str">
            <v>Pudong</v>
          </cell>
          <cell r="B39">
            <v>3</v>
          </cell>
          <cell r="C39">
            <v>121.544</v>
          </cell>
          <cell r="D39">
            <v>31.2215</v>
          </cell>
          <cell r="E39" t="str">
            <v>AD</v>
          </cell>
          <cell r="F39">
            <v>1</v>
          </cell>
        </row>
        <row r="40">
          <cell r="A40" t="str">
            <v>Queshan</v>
          </cell>
          <cell r="B40">
            <v>3</v>
          </cell>
          <cell r="C40">
            <v>114.014443</v>
          </cell>
          <cell r="D40">
            <v>32.800754</v>
          </cell>
          <cell r="E40" t="str">
            <v>AD</v>
          </cell>
          <cell r="F40">
            <v>1</v>
          </cell>
        </row>
        <row r="41">
          <cell r="A41" t="str">
            <v>ASWSC</v>
          </cell>
          <cell r="B41">
            <v>4</v>
          </cell>
          <cell r="C41">
            <v>113.5553</v>
          </cell>
          <cell r="D41">
            <v>33.9279</v>
          </cell>
          <cell r="E41" t="str">
            <v>AW</v>
          </cell>
          <cell r="F41">
            <v>1</v>
          </cell>
        </row>
        <row r="42">
          <cell r="A42" t="str">
            <v>Caserta</v>
          </cell>
          <cell r="B42">
            <v>4</v>
          </cell>
          <cell r="C42">
            <v>13.5835</v>
          </cell>
          <cell r="D42">
            <v>43.2181</v>
          </cell>
          <cell r="E42" t="str">
            <v>ED</v>
          </cell>
          <cell r="F42">
            <v>1</v>
          </cell>
        </row>
        <row r="43">
          <cell r="A43" t="str">
            <v>RongCh</v>
          </cell>
          <cell r="B43">
            <v>4</v>
          </cell>
          <cell r="C43">
            <v>106.21</v>
          </cell>
          <cell r="D43">
            <v>29.62</v>
          </cell>
          <cell r="E43" t="str">
            <v>AD</v>
          </cell>
          <cell r="F43">
            <v>1</v>
          </cell>
        </row>
        <row r="44">
          <cell r="A44" t="str">
            <v>WBSpan</v>
          </cell>
          <cell r="B44">
            <v>4</v>
          </cell>
          <cell r="C44">
            <v>2.5</v>
          </cell>
          <cell r="D44">
            <v>42.5</v>
          </cell>
          <cell r="E44" t="str">
            <v>EW</v>
          </cell>
          <cell r="F44">
            <v>1</v>
          </cell>
        </row>
        <row r="45">
          <cell r="A45" t="str">
            <v>wildboar</v>
          </cell>
          <cell r="B45">
            <v>4</v>
          </cell>
          <cell r="C45">
            <v>1.8883335</v>
          </cell>
          <cell r="D45">
            <v>46.603354</v>
          </cell>
          <cell r="E45" t="str">
            <v>EW</v>
          </cell>
          <cell r="F45">
            <v>1</v>
          </cell>
        </row>
        <row r="46">
          <cell r="A46" t="str">
            <v>Dahuabai</v>
          </cell>
          <cell r="B46">
            <v>5</v>
          </cell>
          <cell r="C46">
            <v>114.9364</v>
          </cell>
          <cell r="D46">
            <v>23.411701</v>
          </cell>
          <cell r="E46" t="str">
            <v>AD</v>
          </cell>
          <cell r="F46">
            <v>1</v>
          </cell>
        </row>
        <row r="47">
          <cell r="A47" t="str">
            <v>Daweizi</v>
          </cell>
          <cell r="B47">
            <v>5</v>
          </cell>
          <cell r="C47">
            <v>112.98</v>
          </cell>
          <cell r="D47">
            <v>28.12</v>
          </cell>
          <cell r="E47" t="str">
            <v>AD</v>
          </cell>
          <cell r="F47">
            <v>1</v>
          </cell>
        </row>
        <row r="48">
          <cell r="A48" t="str">
            <v>EUWItaly</v>
          </cell>
          <cell r="B48">
            <v>5</v>
          </cell>
          <cell r="C48">
            <v>12.674297</v>
          </cell>
          <cell r="D48">
            <v>42.6384261</v>
          </cell>
          <cell r="E48" t="str">
            <v>EW</v>
          </cell>
          <cell r="F48">
            <v>1</v>
          </cell>
        </row>
        <row r="49">
          <cell r="A49" t="str">
            <v>Mangali</v>
          </cell>
          <cell r="B49">
            <v>5</v>
          </cell>
          <cell r="C49">
            <v>19.5060937</v>
          </cell>
          <cell r="D49">
            <v>47.1817585</v>
          </cell>
          <cell r="E49" t="str">
            <v>ED</v>
          </cell>
          <cell r="F49">
            <v>1</v>
          </cell>
        </row>
        <row r="50">
          <cell r="A50" t="str">
            <v>QShH</v>
          </cell>
          <cell r="B50">
            <v>5</v>
          </cell>
          <cell r="C50">
            <v>109.49</v>
          </cell>
          <cell r="D50">
            <v>26.16</v>
          </cell>
          <cell r="E50" t="str">
            <v>AD</v>
          </cell>
          <cell r="F50">
            <v>1</v>
          </cell>
        </row>
        <row r="51">
          <cell r="A51" t="str">
            <v>BMX</v>
          </cell>
          <cell r="B51">
            <v>6</v>
          </cell>
          <cell r="C51">
            <v>107.120207</v>
          </cell>
          <cell r="D51">
            <v>24.1166639</v>
          </cell>
          <cell r="E51" t="str">
            <v>AD</v>
          </cell>
          <cell r="F51">
            <v>1</v>
          </cell>
        </row>
        <row r="52">
          <cell r="A52" t="str">
            <v>CWB</v>
          </cell>
          <cell r="B52">
            <v>6</v>
          </cell>
          <cell r="C52">
            <v>117.592557</v>
          </cell>
          <cell r="D52">
            <v>28.531753</v>
          </cell>
          <cell r="E52" t="str">
            <v>AW</v>
          </cell>
          <cell r="F52">
            <v>1</v>
          </cell>
        </row>
        <row r="53">
          <cell r="A53" t="str">
            <v>Debao</v>
          </cell>
          <cell r="B53">
            <v>6</v>
          </cell>
          <cell r="C53">
            <v>106.6</v>
          </cell>
          <cell r="D53">
            <v>23.35</v>
          </cell>
          <cell r="E53" t="str">
            <v>AD</v>
          </cell>
          <cell r="F53">
            <v>1</v>
          </cell>
        </row>
        <row r="54">
          <cell r="A54" t="str">
            <v>HTDE</v>
          </cell>
          <cell r="B54">
            <v>6</v>
          </cell>
          <cell r="C54">
            <v>107.4209</v>
          </cell>
          <cell r="D54">
            <v>40.7092</v>
          </cell>
          <cell r="E54" t="str">
            <v>AD</v>
          </cell>
          <cell r="F54">
            <v>1</v>
          </cell>
        </row>
        <row r="55">
          <cell r="A55" t="str">
            <v>Ningxiang</v>
          </cell>
          <cell r="B55">
            <v>6</v>
          </cell>
          <cell r="C55">
            <v>111.559</v>
          </cell>
          <cell r="D55">
            <v>27.2773</v>
          </cell>
          <cell r="E55" t="str">
            <v>AD</v>
          </cell>
          <cell r="F55">
            <v>1</v>
          </cell>
        </row>
        <row r="56">
          <cell r="A56" t="str">
            <v>Xiaoer</v>
          </cell>
          <cell r="B56">
            <v>6</v>
          </cell>
          <cell r="C56">
            <v>101.564636</v>
          </cell>
          <cell r="D56">
            <v>21.459233</v>
          </cell>
          <cell r="E56" t="str">
            <v>AD</v>
          </cell>
          <cell r="F56">
            <v>1</v>
          </cell>
        </row>
        <row r="57">
          <cell r="A57" t="str">
            <v>Hechuan</v>
          </cell>
          <cell r="B57">
            <v>7</v>
          </cell>
          <cell r="C57">
            <v>106.3872365</v>
          </cell>
          <cell r="D57">
            <v>30.23850314</v>
          </cell>
          <cell r="E57" t="str">
            <v>AD</v>
          </cell>
          <cell r="F57">
            <v>1</v>
          </cell>
        </row>
        <row r="58">
          <cell r="A58" t="str">
            <v>Lulai</v>
          </cell>
          <cell r="B58">
            <v>7</v>
          </cell>
          <cell r="C58">
            <v>117.776338</v>
          </cell>
          <cell r="D58">
            <v>35.916183</v>
          </cell>
          <cell r="E58" t="str">
            <v>AD</v>
          </cell>
          <cell r="F58">
            <v>1</v>
          </cell>
        </row>
        <row r="59">
          <cell r="A59" t="str">
            <v>Tiegu</v>
          </cell>
          <cell r="B59">
            <v>7</v>
          </cell>
          <cell r="C59">
            <v>110.51</v>
          </cell>
          <cell r="D59">
            <v>28.24</v>
          </cell>
          <cell r="E59" t="str">
            <v>AD</v>
          </cell>
          <cell r="F59">
            <v>1</v>
          </cell>
        </row>
        <row r="60">
          <cell r="A60" t="str">
            <v>Goett</v>
          </cell>
          <cell r="B60">
            <v>8</v>
          </cell>
          <cell r="C60">
            <v>9.9536</v>
          </cell>
          <cell r="D60">
            <v>51.5414</v>
          </cell>
          <cell r="E60" t="str">
            <v>ED</v>
          </cell>
          <cell r="F60">
            <v>1</v>
          </cell>
        </row>
        <row r="61">
          <cell r="A61" t="str">
            <v>Berkshi</v>
          </cell>
          <cell r="B61">
            <v>9</v>
          </cell>
          <cell r="C61">
            <v>-0.8357</v>
          </cell>
          <cell r="D61">
            <v>51.4045</v>
          </cell>
          <cell r="E61" t="str">
            <v>ED</v>
          </cell>
          <cell r="F61">
            <v>1</v>
          </cell>
        </row>
        <row r="62">
          <cell r="A62" t="str">
            <v>KoreanW</v>
          </cell>
          <cell r="B62">
            <v>9</v>
          </cell>
          <cell r="C62">
            <v>128.9961</v>
          </cell>
          <cell r="D62">
            <v>37.1601</v>
          </cell>
          <cell r="E62" t="str">
            <v>AW</v>
          </cell>
          <cell r="F62">
            <v>1</v>
          </cell>
        </row>
        <row r="63">
          <cell r="A63" t="str">
            <v>EUWNeth</v>
          </cell>
          <cell r="B63">
            <v>10</v>
          </cell>
          <cell r="C63">
            <v>5.7480821</v>
          </cell>
          <cell r="D63">
            <v>52.5001698</v>
          </cell>
          <cell r="E63" t="str">
            <v>EW</v>
          </cell>
          <cell r="F63">
            <v>1</v>
          </cell>
        </row>
        <row r="64">
          <cell r="A64" t="str">
            <v>EW</v>
          </cell>
          <cell r="B64">
            <v>10</v>
          </cell>
          <cell r="C64">
            <v>10</v>
          </cell>
          <cell r="D64">
            <v>51</v>
          </cell>
          <cell r="E64" t="str">
            <v>EW</v>
          </cell>
          <cell r="F64">
            <v>1</v>
          </cell>
        </row>
        <row r="65">
          <cell r="A65" t="str">
            <v>Nanyang</v>
          </cell>
          <cell r="B65">
            <v>10</v>
          </cell>
          <cell r="C65">
            <v>112.63396</v>
          </cell>
          <cell r="D65">
            <v>33.225756</v>
          </cell>
          <cell r="E65" t="str">
            <v>AD</v>
          </cell>
          <cell r="F65">
            <v>1</v>
          </cell>
        </row>
        <row r="66">
          <cell r="A66" t="str">
            <v>TongCh</v>
          </cell>
          <cell r="B66">
            <v>10</v>
          </cell>
          <cell r="C66">
            <v>113.82</v>
          </cell>
          <cell r="D66">
            <v>29.25</v>
          </cell>
          <cell r="E66" t="str">
            <v>AD</v>
          </cell>
          <cell r="F66">
            <v>1</v>
          </cell>
        </row>
        <row r="67">
          <cell r="A67" t="str">
            <v>Min</v>
          </cell>
          <cell r="B67">
            <v>12</v>
          </cell>
          <cell r="C67">
            <v>127.4063</v>
          </cell>
          <cell r="D67">
            <v>46.6173</v>
          </cell>
          <cell r="E67" t="str">
            <v>AD</v>
          </cell>
          <cell r="F67">
            <v>1.1</v>
          </cell>
        </row>
        <row r="68">
          <cell r="A68" t="str">
            <v>Laiwu</v>
          </cell>
          <cell r="B68">
            <v>13</v>
          </cell>
          <cell r="C68">
            <v>117.3143</v>
          </cell>
          <cell r="D68">
            <v>36.46</v>
          </cell>
          <cell r="E68" t="str">
            <v>AD</v>
          </cell>
          <cell r="F68">
            <v>1.1</v>
          </cell>
        </row>
        <row r="69">
          <cell r="A69" t="str">
            <v>ShZL</v>
          </cell>
          <cell r="B69">
            <v>13</v>
          </cell>
          <cell r="C69">
            <v>112.91951</v>
          </cell>
          <cell r="D69">
            <v>27.548277</v>
          </cell>
          <cell r="E69" t="str">
            <v>AD</v>
          </cell>
          <cell r="F69">
            <v>1.1</v>
          </cell>
        </row>
        <row r="70">
          <cell r="A70" t="str">
            <v>Yucatan</v>
          </cell>
          <cell r="B70">
            <v>14</v>
          </cell>
          <cell r="C70">
            <v>-88</v>
          </cell>
          <cell r="D70">
            <v>21</v>
          </cell>
          <cell r="E70" t="str">
            <v>ED</v>
          </cell>
          <cell r="F70">
            <v>1.1</v>
          </cell>
        </row>
        <row r="71">
          <cell r="A71" t="str">
            <v>Luchuan</v>
          </cell>
          <cell r="B71">
            <v>15</v>
          </cell>
          <cell r="C71">
            <v>110.2625</v>
          </cell>
          <cell r="D71">
            <v>22.2419</v>
          </cell>
          <cell r="E71" t="str">
            <v>AD</v>
          </cell>
          <cell r="F71">
            <v>1.1</v>
          </cell>
        </row>
        <row r="72">
          <cell r="A72" t="str">
            <v>Pietra</v>
          </cell>
          <cell r="B72">
            <v>15</v>
          </cell>
          <cell r="C72">
            <v>5.399182167</v>
          </cell>
          <cell r="D72">
            <v>50.1545331</v>
          </cell>
          <cell r="E72" t="str">
            <v>ED</v>
          </cell>
          <cell r="F72">
            <v>1.1</v>
          </cell>
        </row>
        <row r="73">
          <cell r="A73" t="str">
            <v>Cmini</v>
          </cell>
          <cell r="B73">
            <v>16</v>
          </cell>
          <cell r="C73">
            <v>116.42</v>
          </cell>
          <cell r="D73">
            <v>39.9</v>
          </cell>
          <cell r="E73" t="str">
            <v>AD</v>
          </cell>
          <cell r="F73">
            <v>1.1</v>
          </cell>
        </row>
        <row r="74">
          <cell r="A74" t="str">
            <v>AnQLB</v>
          </cell>
          <cell r="B74">
            <v>17</v>
          </cell>
          <cell r="C74">
            <v>116.625361</v>
          </cell>
          <cell r="D74">
            <v>30.322122</v>
          </cell>
          <cell r="E74" t="str">
            <v>AD</v>
          </cell>
          <cell r="F74">
            <v>1.1</v>
          </cell>
        </row>
        <row r="75">
          <cell r="A75" t="str">
            <v>WannanB</v>
          </cell>
          <cell r="B75">
            <v>17</v>
          </cell>
          <cell r="C75">
            <v>118.5874</v>
          </cell>
          <cell r="D75">
            <v>30.0658</v>
          </cell>
          <cell r="E75" t="str">
            <v>AD</v>
          </cell>
          <cell r="F75">
            <v>1.1</v>
          </cell>
        </row>
        <row r="76">
          <cell r="A76" t="str">
            <v>Duroc</v>
          </cell>
          <cell r="B76">
            <v>23</v>
          </cell>
          <cell r="C76">
            <v>-74.4057</v>
          </cell>
          <cell r="D76">
            <v>40.0583</v>
          </cell>
          <cell r="E76" t="str">
            <v>ED</v>
          </cell>
          <cell r="F76">
            <v>1.2</v>
          </cell>
        </row>
        <row r="77">
          <cell r="A77" t="str">
            <v>ErHuaL</v>
          </cell>
          <cell r="B77">
            <v>23</v>
          </cell>
          <cell r="C77">
            <v>117.4859885</v>
          </cell>
          <cell r="D77">
            <v>30.6671088</v>
          </cell>
          <cell r="E77" t="str">
            <v>AD</v>
          </cell>
          <cell r="F77">
            <v>1.2</v>
          </cell>
        </row>
        <row r="78">
          <cell r="A78" t="str">
            <v>Compos</v>
          </cell>
          <cell r="B78">
            <v>27</v>
          </cell>
          <cell r="C78">
            <v>-68.505</v>
          </cell>
          <cell r="D78">
            <v>45.36223</v>
          </cell>
          <cell r="E78" t="str">
            <v>HV</v>
          </cell>
          <cell r="F78">
            <v>1.2</v>
          </cell>
        </row>
        <row r="79">
          <cell r="A79" t="str">
            <v>Landra</v>
          </cell>
          <cell r="B79">
            <v>27</v>
          </cell>
          <cell r="C79">
            <v>9.5018</v>
          </cell>
          <cell r="D79">
            <v>56.2639</v>
          </cell>
          <cell r="E79" t="str">
            <v>ED</v>
          </cell>
          <cell r="F79">
            <v>1.2</v>
          </cell>
        </row>
        <row r="80">
          <cell r="A80" t="str">
            <v>Suhuai</v>
          </cell>
          <cell r="B80">
            <v>29</v>
          </cell>
          <cell r="C80">
            <v>118.947715</v>
          </cell>
          <cell r="D80">
            <v>33.162183</v>
          </cell>
          <cell r="E80" t="str">
            <v>AD</v>
          </cell>
          <cell r="F80">
            <v>1.2</v>
          </cell>
        </row>
        <row r="81">
          <cell r="A81" t="str">
            <v>Tibetan</v>
          </cell>
          <cell r="B81">
            <v>29</v>
          </cell>
          <cell r="C81">
            <v>94.379851</v>
          </cell>
          <cell r="D81">
            <v>29.639384</v>
          </cell>
          <cell r="E81" t="str">
            <v>AD</v>
          </cell>
          <cell r="F81">
            <v>1.2</v>
          </cell>
        </row>
        <row r="82">
          <cell r="A82" t="str">
            <v>Meishan</v>
          </cell>
          <cell r="B82">
            <v>32</v>
          </cell>
          <cell r="C82">
            <v>121.233081</v>
          </cell>
          <cell r="D82">
            <v>31.376449</v>
          </cell>
          <cell r="E82" t="str">
            <v>AD</v>
          </cell>
          <cell r="F82">
            <v>1.3</v>
          </cell>
        </row>
        <row r="83">
          <cell r="A83" t="str">
            <v>LW</v>
          </cell>
          <cell r="B83">
            <v>58</v>
          </cell>
          <cell r="C83">
            <v>-1.381042207</v>
          </cell>
          <cell r="D83">
            <v>53.48153335</v>
          </cell>
          <cell r="E83" t="str">
            <v>ED</v>
          </cell>
          <cell r="F83">
            <v>1.4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tabSelected="1" workbookViewId="0">
      <selection activeCell="H79" sqref="H79"/>
    </sheetView>
  </sheetViews>
  <sheetFormatPr defaultColWidth="9" defaultRowHeight="13.5" outlineLevelCol="5"/>
  <cols>
    <col min="3" max="3" width="13.75"/>
    <col min="4" max="4" width="12.625"/>
  </cols>
  <sheetData>
    <row r="1" ht="16.5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ht="16.5" spans="1:6">
      <c r="A2" s="1" t="s">
        <v>5</v>
      </c>
      <c r="B2" s="1">
        <v>1</v>
      </c>
      <c r="C2" s="2">
        <f>VLOOKUP(A2,[1]Sheet1!A:F,3,FALSE)</f>
        <v>139.2394179</v>
      </c>
      <c r="D2" s="2">
        <f>VLOOKUP(A2,[1]Sheet1!A:D,4,FALSE)</f>
        <v>36.5748441</v>
      </c>
      <c r="E2" s="2" t="str">
        <f>VLOOKUP(A2,[1]Sheet1!A:E,5,FALSE)</f>
        <v>AW</v>
      </c>
      <c r="F2">
        <v>1</v>
      </c>
    </row>
    <row r="3" ht="16.5" spans="1:6">
      <c r="A3" s="1" t="s">
        <v>6</v>
      </c>
      <c r="B3" s="1">
        <v>1</v>
      </c>
      <c r="C3" s="2">
        <f>VLOOKUP(A3,[1]Sheet1!A:F,3,FALSE)</f>
        <v>117.592557</v>
      </c>
      <c r="D3" s="2">
        <f>VLOOKUP(A3,[1]Sheet1!A:D,4,FALSE)</f>
        <v>28.531753</v>
      </c>
      <c r="E3" s="2" t="str">
        <f>VLOOKUP(A3,[1]Sheet1!A:E,5,FALSE)</f>
        <v>AW</v>
      </c>
      <c r="F3">
        <v>1</v>
      </c>
    </row>
    <row r="4" ht="16.5" spans="1:6">
      <c r="A4" s="1" t="s">
        <v>7</v>
      </c>
      <c r="B4" s="1">
        <v>1</v>
      </c>
      <c r="C4" s="2">
        <f>VLOOKUP(A4,[1]Sheet1!A:F,3,FALSE)</f>
        <v>9.075962</v>
      </c>
      <c r="D4" s="2">
        <f>VLOOKUP(A4,[1]Sheet1!A:D,4,FALSE)</f>
        <v>52.8398531</v>
      </c>
      <c r="E4" s="2" t="str">
        <f>VLOOKUP(A4,[1]Sheet1!A:E,5,FALSE)</f>
        <v>ED</v>
      </c>
      <c r="F4">
        <v>1</v>
      </c>
    </row>
    <row r="5" ht="16.5" spans="1:6">
      <c r="A5" s="1" t="s">
        <v>8</v>
      </c>
      <c r="B5" s="1">
        <v>1</v>
      </c>
      <c r="C5" s="2">
        <f>VLOOKUP(A5,[1]Sheet1!A:F,3,FALSE)</f>
        <v>-0.6102</v>
      </c>
      <c r="D5" s="2">
        <f>VLOOKUP(A5,[1]Sheet1!A:D,4,FALSE)</f>
        <v>38.9922</v>
      </c>
      <c r="E5" s="2" t="str">
        <f>VLOOKUP(A5,[1]Sheet1!A:E,5,FALSE)</f>
        <v>ED</v>
      </c>
      <c r="F5">
        <v>1</v>
      </c>
    </row>
    <row r="6" ht="16.5" spans="1:6">
      <c r="A6" s="1" t="s">
        <v>9</v>
      </c>
      <c r="B6" s="1">
        <v>1</v>
      </c>
      <c r="C6" s="2">
        <f>VLOOKUP(A6,[1]Sheet1!A:F,3,FALSE)</f>
        <v>-72.6</v>
      </c>
      <c r="D6" s="2">
        <f>VLOOKUP(A6,[1]Sheet1!A:D,4,FALSE)</f>
        <v>19.5</v>
      </c>
      <c r="E6" s="2" t="str">
        <f>VLOOKUP(A6,[1]Sheet1!A:E,5,FALSE)</f>
        <v>ED</v>
      </c>
      <c r="F6">
        <v>1</v>
      </c>
    </row>
    <row r="7" ht="16.5" spans="1:6">
      <c r="A7" s="1" t="s">
        <v>10</v>
      </c>
      <c r="B7" s="1">
        <v>1</v>
      </c>
      <c r="C7" s="2">
        <f>VLOOKUP(A7,[1]Sheet1!A:F,3,FALSE)</f>
        <v>101.564636</v>
      </c>
      <c r="D7" s="2">
        <f>VLOOKUP(A7,[1]Sheet1!A:D,4,FALSE)</f>
        <v>21.459233</v>
      </c>
      <c r="E7" s="2" t="str">
        <f>VLOOKUP(A7,[1]Sheet1!A:E,5,FALSE)</f>
        <v>AD</v>
      </c>
      <c r="F7">
        <v>1</v>
      </c>
    </row>
    <row r="8" ht="16.5" spans="1:6">
      <c r="A8" s="1" t="s">
        <v>11</v>
      </c>
      <c r="B8" s="1">
        <v>1</v>
      </c>
      <c r="C8" s="2">
        <f>VLOOKUP(A8,[1]Sheet1!A:F,3,FALSE)</f>
        <v>1.8883335</v>
      </c>
      <c r="D8" s="2">
        <f>VLOOKUP(A8,[1]Sheet1!A:D,4,FALSE)</f>
        <v>46.603354</v>
      </c>
      <c r="E8" s="2" t="str">
        <f>VLOOKUP(A8,[1]Sheet1!A:E,5,FALSE)</f>
        <v>EW</v>
      </c>
      <c r="F8">
        <v>1</v>
      </c>
    </row>
    <row r="9" ht="16.5" spans="1:6">
      <c r="A9" s="1" t="s">
        <v>12</v>
      </c>
      <c r="B9" s="1">
        <v>1</v>
      </c>
      <c r="C9" s="2">
        <f>VLOOKUP(A9,[1]Sheet1!A:F,3,FALSE)</f>
        <v>21.9877132</v>
      </c>
      <c r="D9" s="2">
        <f>VLOOKUP(A9,[1]Sheet1!A:D,4,FALSE)</f>
        <v>38.9953683</v>
      </c>
      <c r="E9" s="2" t="str">
        <f>VLOOKUP(A9,[1]Sheet1!A:E,5,FALSE)</f>
        <v>EW</v>
      </c>
      <c r="F9">
        <v>1</v>
      </c>
    </row>
    <row r="10" ht="16.5" spans="1:6">
      <c r="A10" s="1" t="s">
        <v>13</v>
      </c>
      <c r="B10" s="1">
        <v>1</v>
      </c>
      <c r="C10" s="2">
        <f>VLOOKUP(A10,[1]Sheet1!A:F,3,FALSE)</f>
        <v>8.226667</v>
      </c>
      <c r="D10" s="2">
        <f>VLOOKUP(A10,[1]Sheet1!A:D,4,FALSE)</f>
        <v>46.801111</v>
      </c>
      <c r="E10" s="2" t="str">
        <f>VLOOKUP(A10,[1]Sheet1!A:E,5,FALSE)</f>
        <v>EW</v>
      </c>
      <c r="F10">
        <v>1</v>
      </c>
    </row>
    <row r="11" ht="16.5" spans="1:6">
      <c r="A11" s="1" t="s">
        <v>14</v>
      </c>
      <c r="B11" s="1">
        <v>1</v>
      </c>
      <c r="C11" s="2">
        <f>VLOOKUP(A11,[1]Sheet1!A:F,3,FALSE)</f>
        <v>174.2793</v>
      </c>
      <c r="D11" s="2">
        <f>VLOOKUP(A11,[1]Sheet1!A:D,4,FALSE)</f>
        <v>-35.787</v>
      </c>
      <c r="E11" s="2" t="str">
        <f>VLOOKUP(A11,[1]Sheet1!A:E,5,FALSE)</f>
        <v>AD</v>
      </c>
      <c r="F11">
        <v>1</v>
      </c>
    </row>
    <row r="12" ht="16.5" spans="1:6">
      <c r="A12" s="1" t="s">
        <v>15</v>
      </c>
      <c r="B12" s="1">
        <v>1</v>
      </c>
      <c r="C12" s="2">
        <f>VLOOKUP(A12,[1]Sheet1!A:F,3,FALSE)</f>
        <v>-1.2649062</v>
      </c>
      <c r="D12" s="2">
        <f>VLOOKUP(A12,[1]Sheet1!A:D,4,FALSE)</f>
        <v>52.5310214</v>
      </c>
      <c r="E12" s="2" t="str">
        <f>VLOOKUP(A12,[1]Sheet1!A:E,5,FALSE)</f>
        <v>ED</v>
      </c>
      <c r="F12">
        <v>1</v>
      </c>
    </row>
    <row r="13" ht="16.5" spans="1:6">
      <c r="A13" s="1" t="s">
        <v>16</v>
      </c>
      <c r="B13" s="1">
        <v>1</v>
      </c>
      <c r="C13" s="2">
        <f>VLOOKUP(A13,[1]Sheet1!A:F,3,FALSE)</f>
        <v>10.4234469</v>
      </c>
      <c r="D13" s="2">
        <f>VLOOKUP(A13,[1]Sheet1!A:D,4,FALSE)</f>
        <v>51.0834196</v>
      </c>
      <c r="E13" s="2" t="str">
        <f>VLOOKUP(A13,[1]Sheet1!A:E,5,FALSE)</f>
        <v>ED</v>
      </c>
      <c r="F13">
        <v>1</v>
      </c>
    </row>
    <row r="14" ht="16.5" spans="1:6">
      <c r="A14" s="1" t="s">
        <v>17</v>
      </c>
      <c r="B14" s="1">
        <v>1</v>
      </c>
      <c r="C14" s="2">
        <f>VLOOKUP(A14,[1]Sheet1!A:F,3,FALSE)</f>
        <v>13.75</v>
      </c>
      <c r="D14" s="2">
        <f>VLOOKUP(A14,[1]Sheet1!A:D,4,FALSE)</f>
        <v>55.9667</v>
      </c>
      <c r="E14" s="2" t="str">
        <f>VLOOKUP(A14,[1]Sheet1!A:E,5,FALSE)</f>
        <v>ED</v>
      </c>
      <c r="F14">
        <v>1</v>
      </c>
    </row>
    <row r="15" ht="16.5" spans="1:6">
      <c r="A15" s="1" t="s">
        <v>18</v>
      </c>
      <c r="B15" s="1">
        <v>1</v>
      </c>
      <c r="C15" s="2">
        <f>VLOOKUP(A15,[1]Sheet1!A:F,3,FALSE)</f>
        <v>10.4234469</v>
      </c>
      <c r="D15" s="2">
        <f>VLOOKUP(A15,[1]Sheet1!A:D,4,FALSE)</f>
        <v>51.0834196</v>
      </c>
      <c r="E15" s="2" t="str">
        <f>VLOOKUP(A15,[1]Sheet1!A:E,5,FALSE)</f>
        <v>ED</v>
      </c>
      <c r="F15">
        <v>1</v>
      </c>
    </row>
    <row r="16" ht="16.5" spans="1:6">
      <c r="A16" s="1" t="s">
        <v>19</v>
      </c>
      <c r="B16" s="1">
        <v>1</v>
      </c>
      <c r="C16" s="2">
        <f>VLOOKUP(A16,[1]Sheet1!A:F,3,FALSE)</f>
        <v>7.4386</v>
      </c>
      <c r="D16" s="2">
        <f>VLOOKUP(A16,[1]Sheet1!A:D,4,FALSE)</f>
        <v>46.9506</v>
      </c>
      <c r="E16" s="2" t="str">
        <f>VLOOKUP(A16,[1]Sheet1!A:E,5,FALSE)</f>
        <v>ED</v>
      </c>
      <c r="F16">
        <v>1</v>
      </c>
    </row>
    <row r="17" ht="16.5" spans="1:6">
      <c r="A17" s="1" t="s">
        <v>20</v>
      </c>
      <c r="B17" s="1">
        <v>1</v>
      </c>
      <c r="C17" s="2">
        <f>VLOOKUP(A17,[1]Sheet1!A:F,3,FALSE)</f>
        <v>2.5</v>
      </c>
      <c r="D17" s="2">
        <f>VLOOKUP(A17,[1]Sheet1!A:D,4,FALSE)</f>
        <v>42.5</v>
      </c>
      <c r="E17" s="2" t="str">
        <f>VLOOKUP(A17,[1]Sheet1!A:E,5,FALSE)</f>
        <v>EW</v>
      </c>
      <c r="F17">
        <v>1</v>
      </c>
    </row>
    <row r="18" ht="16.5" spans="1:6">
      <c r="A18" s="1" t="s">
        <v>21</v>
      </c>
      <c r="B18" s="1">
        <v>1</v>
      </c>
      <c r="C18" s="2">
        <f>VLOOKUP(A18,[1]Sheet1!A:F,3,FALSE)</f>
        <v>8.226667</v>
      </c>
      <c r="D18" s="2">
        <f>VLOOKUP(A18,[1]Sheet1!A:D,4,FALSE)</f>
        <v>46.801111</v>
      </c>
      <c r="E18" s="2" t="str">
        <f>VLOOKUP(A18,[1]Sheet1!A:E,5,FALSE)</f>
        <v>EW</v>
      </c>
      <c r="F18">
        <v>1</v>
      </c>
    </row>
    <row r="19" ht="16.5" spans="1:6">
      <c r="A19" s="1" t="s">
        <v>22</v>
      </c>
      <c r="B19" s="1">
        <v>1</v>
      </c>
      <c r="C19" s="2">
        <f>VLOOKUP(A19,[1]Sheet1!A:F,3,FALSE)</f>
        <v>1.8883335</v>
      </c>
      <c r="D19" s="2">
        <f>VLOOKUP(A19,[1]Sheet1!A:D,4,FALSE)</f>
        <v>46.603354</v>
      </c>
      <c r="E19" s="2" t="str">
        <f>VLOOKUP(A19,[1]Sheet1!A:E,5,FALSE)</f>
        <v>EW</v>
      </c>
      <c r="F19">
        <v>1</v>
      </c>
    </row>
    <row r="20" ht="16.5" spans="1:6">
      <c r="A20" s="1" t="s">
        <v>23</v>
      </c>
      <c r="B20" s="1">
        <v>2</v>
      </c>
      <c r="C20" s="2">
        <f>VLOOKUP(A20,[1]Sheet1!A:F,3,FALSE)</f>
        <v>-1.2649062</v>
      </c>
      <c r="D20" s="2">
        <f>VLOOKUP(A20,[1]Sheet1!A:D,4,FALSE)</f>
        <v>52.5310214</v>
      </c>
      <c r="E20" s="2" t="str">
        <f>VLOOKUP(A20,[1]Sheet1!A:E,5,FALSE)</f>
        <v>ED</v>
      </c>
      <c r="F20">
        <v>1</v>
      </c>
    </row>
    <row r="21" ht="16.5" spans="1:6">
      <c r="A21" s="1" t="s">
        <v>24</v>
      </c>
      <c r="B21" s="1">
        <v>2</v>
      </c>
      <c r="C21" s="2">
        <f>VLOOKUP(A21,[1]Sheet1!A:F,3,FALSE)</f>
        <v>10</v>
      </c>
      <c r="D21" s="2">
        <f>VLOOKUP(A21,[1]Sheet1!A:D,4,FALSE)</f>
        <v>51</v>
      </c>
      <c r="E21" s="2" t="str">
        <f>VLOOKUP(A21,[1]Sheet1!A:E,5,FALSE)</f>
        <v>EW</v>
      </c>
      <c r="F21">
        <v>1</v>
      </c>
    </row>
    <row r="22" ht="16.5" spans="1:6">
      <c r="A22" s="1" t="s">
        <v>25</v>
      </c>
      <c r="B22" s="1">
        <v>2</v>
      </c>
      <c r="C22" s="2">
        <f>VLOOKUP(A22,[1]Sheet1!A:F,3,FALSE)</f>
        <v>-2.1782</v>
      </c>
      <c r="D22" s="2">
        <f>VLOOKUP(A22,[1]Sheet1!A:D,4,FALSE)</f>
        <v>51.8142</v>
      </c>
      <c r="E22" s="2" t="str">
        <f>VLOOKUP(A22,[1]Sheet1!A:E,5,FALSE)</f>
        <v>ED</v>
      </c>
      <c r="F22">
        <v>1</v>
      </c>
    </row>
    <row r="23" ht="16.5" spans="1:6">
      <c r="A23" s="1" t="s">
        <v>26</v>
      </c>
      <c r="B23" s="1">
        <v>2</v>
      </c>
      <c r="C23" s="2">
        <f>VLOOKUP(A23,[1]Sheet1!A:F,3,FALSE)</f>
        <v>-84.6318</v>
      </c>
      <c r="D23" s="2">
        <f>VLOOKUP(A23,[1]Sheet1!A:D,4,FALSE)</f>
        <v>39.0228</v>
      </c>
      <c r="E23" s="2" t="str">
        <f>VLOOKUP(A23,[1]Sheet1!A:E,5,FALSE)</f>
        <v>ED</v>
      </c>
      <c r="F23">
        <v>1</v>
      </c>
    </row>
    <row r="24" ht="16.5" spans="1:6">
      <c r="A24" s="1" t="s">
        <v>27</v>
      </c>
      <c r="B24" s="1">
        <v>2</v>
      </c>
      <c r="C24" s="2">
        <f>VLOOKUP(A24,[1]Sheet1!A:F,3,FALSE)</f>
        <v>-5</v>
      </c>
      <c r="D24" s="2">
        <f>VLOOKUP(A24,[1]Sheet1!A:D,4,FALSE)</f>
        <v>40</v>
      </c>
      <c r="E24" s="2" t="str">
        <f>VLOOKUP(A24,[1]Sheet1!A:E,5,FALSE)</f>
        <v>ED</v>
      </c>
      <c r="F24">
        <v>1</v>
      </c>
    </row>
    <row r="25" ht="16.5" spans="1:6">
      <c r="A25" s="1" t="s">
        <v>28</v>
      </c>
      <c r="B25" s="1">
        <v>2</v>
      </c>
      <c r="C25" s="2">
        <f>VLOOKUP(A25,[1]Sheet1!A:F,3,FALSE)</f>
        <v>119.6374</v>
      </c>
      <c r="D25" s="2">
        <f>VLOOKUP(A25,[1]Sheet1!A:D,4,FALSE)</f>
        <v>28.0788</v>
      </c>
      <c r="E25" s="2" t="str">
        <f>VLOOKUP(A25,[1]Sheet1!A:E,5,FALSE)</f>
        <v>AD</v>
      </c>
      <c r="F25">
        <v>1</v>
      </c>
    </row>
    <row r="26" ht="16.5" spans="1:6">
      <c r="A26" s="1" t="s">
        <v>29</v>
      </c>
      <c r="B26" s="1">
        <v>2</v>
      </c>
      <c r="C26" s="2">
        <f>VLOOKUP(A26,[1]Sheet1!A:F,3,FALSE)</f>
        <v>117.08</v>
      </c>
      <c r="D26" s="2">
        <f>VLOOKUP(A26,[1]Sheet1!A:D,4,FALSE)</f>
        <v>28.58</v>
      </c>
      <c r="E26" s="2" t="str">
        <f>VLOOKUP(A26,[1]Sheet1!A:E,5,FALSE)</f>
        <v>AD</v>
      </c>
      <c r="F26">
        <v>1</v>
      </c>
    </row>
    <row r="27" ht="16.5" spans="1:6">
      <c r="A27" s="1" t="s">
        <v>30</v>
      </c>
      <c r="B27" s="1">
        <v>2</v>
      </c>
      <c r="C27" s="2">
        <f>VLOOKUP(A27,[1]Sheet1!A:F,3,FALSE)</f>
        <v>-1.381042207</v>
      </c>
      <c r="D27" s="2">
        <f>VLOOKUP(A27,[1]Sheet1!A:D,4,FALSE)</f>
        <v>53.48153335</v>
      </c>
      <c r="E27" s="2" t="str">
        <f>VLOOKUP(A27,[1]Sheet1!A:E,5,FALSE)</f>
        <v>ED</v>
      </c>
      <c r="F27">
        <v>1</v>
      </c>
    </row>
    <row r="28" ht="16.5" spans="1:6">
      <c r="A28" s="1" t="s">
        <v>31</v>
      </c>
      <c r="B28" s="1">
        <v>2</v>
      </c>
      <c r="C28" s="2">
        <f>VLOOKUP(A28,[1]Sheet1!A:F,3,FALSE)</f>
        <v>-2.0577</v>
      </c>
      <c r="D28" s="2">
        <f>VLOOKUP(A28,[1]Sheet1!A:D,4,FALSE)</f>
        <v>52.6336</v>
      </c>
      <c r="E28" s="2" t="str">
        <f>VLOOKUP(A28,[1]Sheet1!A:E,5,FALSE)</f>
        <v>ED</v>
      </c>
      <c r="F28">
        <v>1</v>
      </c>
    </row>
    <row r="29" ht="16.5" spans="1:6">
      <c r="A29" s="1" t="s">
        <v>32</v>
      </c>
      <c r="B29" s="1">
        <v>2</v>
      </c>
      <c r="C29" s="2">
        <f>VLOOKUP(A29,[1]Sheet1!A:F,3,FALSE)</f>
        <v>118.3386</v>
      </c>
      <c r="D29" s="2">
        <f>VLOOKUP(A29,[1]Sheet1!A:D,4,FALSE)</f>
        <v>29.7151</v>
      </c>
      <c r="E29" s="2" t="str">
        <f>VLOOKUP(A29,[1]Sheet1!A:E,5,FALSE)</f>
        <v>AD</v>
      </c>
      <c r="F29">
        <v>1</v>
      </c>
    </row>
    <row r="30" ht="16.5" spans="1:6">
      <c r="A30" s="1" t="s">
        <v>33</v>
      </c>
      <c r="B30" s="1">
        <v>2</v>
      </c>
      <c r="C30" s="2">
        <f>VLOOKUP(A30,[1]Sheet1!A:F,3,FALSE)</f>
        <v>108.9</v>
      </c>
      <c r="D30" s="2">
        <f>VLOOKUP(A30,[1]Sheet1!A:D,4,FALSE)</f>
        <v>25.75</v>
      </c>
      <c r="E30" s="2" t="str">
        <f>VLOOKUP(A30,[1]Sheet1!A:E,5,FALSE)</f>
        <v>AD</v>
      </c>
      <c r="F30">
        <v>1</v>
      </c>
    </row>
    <row r="31" ht="16.5" spans="1:6">
      <c r="A31" s="1" t="s">
        <v>34</v>
      </c>
      <c r="B31" s="1">
        <v>3</v>
      </c>
      <c r="C31" s="2">
        <f>VLOOKUP(A31,[1]Sheet1!A:F,3,FALSE)</f>
        <v>113.5553</v>
      </c>
      <c r="D31" s="2">
        <f>VLOOKUP(A31,[1]Sheet1!A:D,4,FALSE)</f>
        <v>33.9279</v>
      </c>
      <c r="E31" s="2" t="str">
        <f>VLOOKUP(A31,[1]Sheet1!A:E,5,FALSE)</f>
        <v>AW</v>
      </c>
      <c r="F31">
        <v>1</v>
      </c>
    </row>
    <row r="32" ht="16.5" spans="1:6">
      <c r="A32" s="1" t="s">
        <v>35</v>
      </c>
      <c r="B32" s="1">
        <v>3</v>
      </c>
      <c r="C32" s="2">
        <f>VLOOKUP(A32,[1]Sheet1!A:F,3,FALSE)</f>
        <v>-1.381042207</v>
      </c>
      <c r="D32" s="2">
        <f>VLOOKUP(A32,[1]Sheet1!A:D,4,FALSE)</f>
        <v>53.48153335</v>
      </c>
      <c r="E32" s="2" t="str">
        <f>VLOOKUP(A32,[1]Sheet1!A:E,5,FALSE)</f>
        <v>ED</v>
      </c>
      <c r="F32">
        <v>1</v>
      </c>
    </row>
    <row r="33" ht="16.5" spans="1:6">
      <c r="A33" s="1" t="s">
        <v>36</v>
      </c>
      <c r="B33" s="1">
        <v>3</v>
      </c>
      <c r="C33" s="2">
        <f>VLOOKUP(A33,[1]Sheet1!A:F,3,FALSE)</f>
        <v>109.488172</v>
      </c>
      <c r="D33" s="2">
        <f>VLOOKUP(A33,[1]Sheet1!A:D,4,FALSE)</f>
        <v>30.272156</v>
      </c>
      <c r="E33" s="2" t="str">
        <f>VLOOKUP(A33,[1]Sheet1!A:E,5,FALSE)</f>
        <v>AD</v>
      </c>
      <c r="F33">
        <v>1</v>
      </c>
    </row>
    <row r="34" ht="16.5" spans="1:6">
      <c r="A34" s="1" t="s">
        <v>37</v>
      </c>
      <c r="B34" s="1">
        <v>3</v>
      </c>
      <c r="C34" s="2">
        <f>VLOOKUP(A34,[1]Sheet1!A:F,3,FALSE)</f>
        <v>119.9999999</v>
      </c>
      <c r="D34" s="2">
        <f>VLOOKUP(A34,[1]Sheet1!A:D,4,FALSE)</f>
        <v>33.0000001</v>
      </c>
      <c r="E34" s="2" t="str">
        <f>VLOOKUP(A34,[1]Sheet1!A:E,5,FALSE)</f>
        <v>AD</v>
      </c>
      <c r="F34">
        <v>1</v>
      </c>
    </row>
    <row r="35" ht="16.5" spans="1:6">
      <c r="A35" s="1" t="s">
        <v>38</v>
      </c>
      <c r="B35" s="1">
        <v>3</v>
      </c>
      <c r="C35" s="2">
        <f>VLOOKUP(A35,[1]Sheet1!A:F,3,FALSE)</f>
        <v>9.9536</v>
      </c>
      <c r="D35" s="2">
        <f>VLOOKUP(A35,[1]Sheet1!A:D,4,FALSE)</f>
        <v>51.5414</v>
      </c>
      <c r="E35" s="2" t="str">
        <f>VLOOKUP(A35,[1]Sheet1!A:E,5,FALSE)</f>
        <v>EW</v>
      </c>
      <c r="F35">
        <v>1</v>
      </c>
    </row>
    <row r="36" ht="16.5" spans="1:6">
      <c r="A36" s="1" t="s">
        <v>39</v>
      </c>
      <c r="B36" s="1">
        <v>3</v>
      </c>
      <c r="C36" s="2">
        <f>VLOOKUP(A36,[1]Sheet1!A:F,3,FALSE)</f>
        <v>5.7480821</v>
      </c>
      <c r="D36" s="2">
        <f>VLOOKUP(A36,[1]Sheet1!A:D,4,FALSE)</f>
        <v>52.5001698</v>
      </c>
      <c r="E36" s="2" t="str">
        <f>VLOOKUP(A36,[1]Sheet1!A:E,5,FALSE)</f>
        <v>EW</v>
      </c>
      <c r="F36">
        <v>1</v>
      </c>
    </row>
    <row r="37" ht="16.5" spans="1:6">
      <c r="A37" s="1" t="s">
        <v>40</v>
      </c>
      <c r="B37" s="1">
        <v>3</v>
      </c>
      <c r="C37" s="2">
        <f>VLOOKUP(A37,[1]Sheet1!A:F,3,FALSE)</f>
        <v>113.5553</v>
      </c>
      <c r="D37" s="2">
        <f>VLOOKUP(A37,[1]Sheet1!A:D,4,FALSE)</f>
        <v>33.9279</v>
      </c>
      <c r="E37" s="2" t="str">
        <f>VLOOKUP(A37,[1]Sheet1!A:E,5,FALSE)</f>
        <v>AW</v>
      </c>
      <c r="F37">
        <v>1</v>
      </c>
    </row>
    <row r="38" ht="16.5" spans="1:6">
      <c r="A38" s="1" t="s">
        <v>41</v>
      </c>
      <c r="B38" s="1">
        <v>3</v>
      </c>
      <c r="C38" s="2">
        <f>VLOOKUP(A38,[1]Sheet1!A:F,3,FALSE)</f>
        <v>121.544</v>
      </c>
      <c r="D38" s="2">
        <f>VLOOKUP(A38,[1]Sheet1!A:D,4,FALSE)</f>
        <v>31.2215</v>
      </c>
      <c r="E38" s="2" t="str">
        <f>VLOOKUP(A38,[1]Sheet1!A:E,5,FALSE)</f>
        <v>AD</v>
      </c>
      <c r="F38">
        <v>1</v>
      </c>
    </row>
    <row r="39" ht="16.5" spans="1:6">
      <c r="A39" s="1" t="s">
        <v>42</v>
      </c>
      <c r="B39" s="1">
        <v>3</v>
      </c>
      <c r="C39" s="2">
        <f>VLOOKUP(A39,[1]Sheet1!A:F,3,FALSE)</f>
        <v>109.49</v>
      </c>
      <c r="D39" s="2">
        <f>VLOOKUP(A39,[1]Sheet1!A:D,4,FALSE)</f>
        <v>26.16</v>
      </c>
      <c r="E39" s="2" t="str">
        <f>VLOOKUP(A39,[1]Sheet1!A:E,5,FALSE)</f>
        <v>AD</v>
      </c>
      <c r="F39">
        <v>1</v>
      </c>
    </row>
    <row r="40" ht="16.5" spans="1:6">
      <c r="A40" s="1" t="s">
        <v>43</v>
      </c>
      <c r="B40" s="1">
        <v>3</v>
      </c>
      <c r="C40" s="2">
        <f>VLOOKUP(A40,[1]Sheet1!A:F,3,FALSE)</f>
        <v>114.014443</v>
      </c>
      <c r="D40" s="2">
        <f>VLOOKUP(A40,[1]Sheet1!A:D,4,FALSE)</f>
        <v>32.800754</v>
      </c>
      <c r="E40" s="2" t="str">
        <f>VLOOKUP(A40,[1]Sheet1!A:E,5,FALSE)</f>
        <v>AD</v>
      </c>
      <c r="F40">
        <v>1</v>
      </c>
    </row>
    <row r="41" ht="16.5" spans="1:6">
      <c r="A41" s="1" t="s">
        <v>44</v>
      </c>
      <c r="B41" s="1">
        <v>4</v>
      </c>
      <c r="C41" s="2">
        <f>VLOOKUP(A41,[1]Sheet1!A:F,3,FALSE)</f>
        <v>113.5553</v>
      </c>
      <c r="D41" s="2">
        <f>VLOOKUP(A41,[1]Sheet1!A:D,4,FALSE)</f>
        <v>33.9279</v>
      </c>
      <c r="E41" s="2" t="str">
        <f>VLOOKUP(A41,[1]Sheet1!A:E,5,FALSE)</f>
        <v>AW</v>
      </c>
      <c r="F41">
        <v>1</v>
      </c>
    </row>
    <row r="42" ht="16.5" spans="1:6">
      <c r="A42" s="1" t="s">
        <v>45</v>
      </c>
      <c r="B42" s="1">
        <v>4</v>
      </c>
      <c r="C42" s="2">
        <f>VLOOKUP(A42,[1]Sheet1!A:F,3,FALSE)</f>
        <v>13.5835</v>
      </c>
      <c r="D42" s="2">
        <f>VLOOKUP(A42,[1]Sheet1!A:D,4,FALSE)</f>
        <v>43.2181</v>
      </c>
      <c r="E42" s="2" t="str">
        <f>VLOOKUP(A42,[1]Sheet1!A:E,5,FALSE)</f>
        <v>ED</v>
      </c>
      <c r="F42">
        <v>1</v>
      </c>
    </row>
    <row r="43" ht="16.5" spans="1:6">
      <c r="A43" s="1" t="s">
        <v>46</v>
      </c>
      <c r="B43" s="1">
        <v>4</v>
      </c>
      <c r="C43" s="2">
        <f>VLOOKUP(A43,[1]Sheet1!A:F,3,FALSE)</f>
        <v>106.3872365</v>
      </c>
      <c r="D43" s="2">
        <f>VLOOKUP(A43,[1]Sheet1!A:D,4,FALSE)</f>
        <v>30.23850314</v>
      </c>
      <c r="E43" s="2" t="str">
        <f>VLOOKUP(A43,[1]Sheet1!A:E,5,FALSE)</f>
        <v>AD</v>
      </c>
      <c r="F43">
        <v>1</v>
      </c>
    </row>
    <row r="44" ht="16.5" spans="1:6">
      <c r="A44" s="1" t="s">
        <v>47</v>
      </c>
      <c r="B44" s="1">
        <v>4</v>
      </c>
      <c r="C44" s="2">
        <f>VLOOKUP(A44,[1]Sheet1!A:F,3,FALSE)</f>
        <v>106.21</v>
      </c>
      <c r="D44" s="2">
        <f>VLOOKUP(A44,[1]Sheet1!A:D,4,FALSE)</f>
        <v>29.62</v>
      </c>
      <c r="E44" s="2" t="str">
        <f>VLOOKUP(A44,[1]Sheet1!A:E,5,FALSE)</f>
        <v>AD</v>
      </c>
      <c r="F44">
        <v>1</v>
      </c>
    </row>
    <row r="45" ht="16.5" spans="1:6">
      <c r="A45" s="1" t="s">
        <v>48</v>
      </c>
      <c r="B45" s="1">
        <v>4</v>
      </c>
      <c r="C45" s="2">
        <f>VLOOKUP(A45,[1]Sheet1!A:F,3,FALSE)</f>
        <v>2.5</v>
      </c>
      <c r="D45" s="2">
        <f>VLOOKUP(A45,[1]Sheet1!A:D,4,FALSE)</f>
        <v>42.5</v>
      </c>
      <c r="E45" s="2" t="str">
        <f>VLOOKUP(A45,[1]Sheet1!A:E,5,FALSE)</f>
        <v>EW</v>
      </c>
      <c r="F45">
        <v>1</v>
      </c>
    </row>
    <row r="46" ht="16.5" spans="1:6">
      <c r="A46" s="1" t="s">
        <v>49</v>
      </c>
      <c r="B46" s="1">
        <v>4</v>
      </c>
      <c r="C46" s="2">
        <f>VLOOKUP(A46,[1]Sheet1!A:F,3,FALSE)</f>
        <v>1.8883335</v>
      </c>
      <c r="D46" s="2">
        <f>VLOOKUP(A46,[1]Sheet1!A:D,4,FALSE)</f>
        <v>46.603354</v>
      </c>
      <c r="E46" s="2" t="str">
        <f>VLOOKUP(A46,[1]Sheet1!A:E,5,FALSE)</f>
        <v>EW</v>
      </c>
      <c r="F46">
        <v>1</v>
      </c>
    </row>
    <row r="47" ht="16.5" spans="1:6">
      <c r="A47" s="1" t="s">
        <v>50</v>
      </c>
      <c r="B47" s="1">
        <v>5</v>
      </c>
      <c r="C47" s="2">
        <f>VLOOKUP(A47,[1]Sheet1!A:F,3,FALSE)</f>
        <v>114.9364</v>
      </c>
      <c r="D47" s="2">
        <f>VLOOKUP(A47,[1]Sheet1!A:D,4,FALSE)</f>
        <v>23.411701</v>
      </c>
      <c r="E47" s="2" t="str">
        <f>VLOOKUP(A47,[1]Sheet1!A:E,5,FALSE)</f>
        <v>AD</v>
      </c>
      <c r="F47">
        <v>1</v>
      </c>
    </row>
    <row r="48" ht="16.5" spans="1:6">
      <c r="A48" s="1" t="s">
        <v>51</v>
      </c>
      <c r="B48" s="1">
        <v>5</v>
      </c>
      <c r="C48" s="2">
        <f>VLOOKUP(A48,[1]Sheet1!A:F,3,FALSE)</f>
        <v>112.98</v>
      </c>
      <c r="D48" s="2">
        <f>VLOOKUP(A48,[1]Sheet1!A:D,4,FALSE)</f>
        <v>28.12</v>
      </c>
      <c r="E48" s="2" t="str">
        <f>VLOOKUP(A48,[1]Sheet1!A:E,5,FALSE)</f>
        <v>AD</v>
      </c>
      <c r="F48">
        <v>1</v>
      </c>
    </row>
    <row r="49" ht="16.5" spans="1:6">
      <c r="A49" s="1" t="s">
        <v>52</v>
      </c>
      <c r="B49" s="1">
        <v>5</v>
      </c>
      <c r="C49" s="2">
        <f>VLOOKUP(A49,[1]Sheet1!A:F,3,FALSE)</f>
        <v>12.674297</v>
      </c>
      <c r="D49" s="2">
        <f>VLOOKUP(A49,[1]Sheet1!A:D,4,FALSE)</f>
        <v>42.6384261</v>
      </c>
      <c r="E49" s="2" t="str">
        <f>VLOOKUP(A49,[1]Sheet1!A:E,5,FALSE)</f>
        <v>EW</v>
      </c>
      <c r="F49">
        <v>1</v>
      </c>
    </row>
    <row r="50" ht="16.5" spans="1:6">
      <c r="A50" s="1" t="s">
        <v>53</v>
      </c>
      <c r="B50" s="1">
        <v>5</v>
      </c>
      <c r="C50" s="2">
        <f>VLOOKUP(A50,[1]Sheet1!A:F,3,FALSE)</f>
        <v>19.5060937</v>
      </c>
      <c r="D50" s="2">
        <f>VLOOKUP(A50,[1]Sheet1!A:D,4,FALSE)</f>
        <v>47.1817585</v>
      </c>
      <c r="E50" s="2" t="str">
        <f>VLOOKUP(A50,[1]Sheet1!A:E,5,FALSE)</f>
        <v>ED</v>
      </c>
      <c r="F50">
        <v>1</v>
      </c>
    </row>
    <row r="51" ht="16.5" spans="1:6">
      <c r="A51" s="1" t="s">
        <v>54</v>
      </c>
      <c r="B51" s="1">
        <v>6</v>
      </c>
      <c r="C51" s="2">
        <f>VLOOKUP(A51,[1]Sheet1!A:F,3,FALSE)</f>
        <v>107.120207</v>
      </c>
      <c r="D51" s="2">
        <f>VLOOKUP(A51,[1]Sheet1!A:D,4,FALSE)</f>
        <v>24.1166639</v>
      </c>
      <c r="E51" s="2" t="str">
        <f>VLOOKUP(A51,[1]Sheet1!A:E,5,FALSE)</f>
        <v>AD</v>
      </c>
      <c r="F51">
        <v>1</v>
      </c>
    </row>
    <row r="52" ht="16.5" spans="1:6">
      <c r="A52" s="1" t="s">
        <v>55</v>
      </c>
      <c r="B52" s="1">
        <v>6</v>
      </c>
      <c r="C52" s="2">
        <f>VLOOKUP(A52,[1]Sheet1!A:F,3,FALSE)</f>
        <v>117.592557</v>
      </c>
      <c r="D52" s="2">
        <f>VLOOKUP(A52,[1]Sheet1!A:D,4,FALSE)</f>
        <v>28.531753</v>
      </c>
      <c r="E52" s="2" t="str">
        <f>VLOOKUP(A52,[1]Sheet1!A:E,5,FALSE)</f>
        <v>AW</v>
      </c>
      <c r="F52">
        <v>1</v>
      </c>
    </row>
    <row r="53" ht="16.5" spans="1:6">
      <c r="A53" s="1" t="s">
        <v>56</v>
      </c>
      <c r="B53" s="1">
        <v>6</v>
      </c>
      <c r="C53" s="2">
        <f>VLOOKUP(A53,[1]Sheet1!A:F,3,FALSE)</f>
        <v>106.6</v>
      </c>
      <c r="D53" s="2">
        <f>VLOOKUP(A53,[1]Sheet1!A:D,4,FALSE)</f>
        <v>23.35</v>
      </c>
      <c r="E53" s="2" t="str">
        <f>VLOOKUP(A53,[1]Sheet1!A:E,5,FALSE)</f>
        <v>AD</v>
      </c>
      <c r="F53">
        <v>1</v>
      </c>
    </row>
    <row r="54" ht="16.5" spans="1:6">
      <c r="A54" s="1" t="s">
        <v>57</v>
      </c>
      <c r="B54" s="1">
        <v>6</v>
      </c>
      <c r="C54" s="2">
        <f>VLOOKUP(A54,[1]Sheet1!A:F,3,FALSE)</f>
        <v>107.4209</v>
      </c>
      <c r="D54" s="2">
        <f>VLOOKUP(A54,[1]Sheet1!A:D,4,FALSE)</f>
        <v>40.7092</v>
      </c>
      <c r="E54" s="2" t="str">
        <f>VLOOKUP(A54,[1]Sheet1!A:E,5,FALSE)</f>
        <v>AD</v>
      </c>
      <c r="F54">
        <v>1</v>
      </c>
    </row>
    <row r="55" ht="16.5" spans="1:6">
      <c r="A55" s="1" t="s">
        <v>58</v>
      </c>
      <c r="B55" s="1">
        <v>6</v>
      </c>
      <c r="C55" s="2">
        <f>VLOOKUP(A55,[1]Sheet1!A:F,3,FALSE)</f>
        <v>111.559</v>
      </c>
      <c r="D55" s="2">
        <f>VLOOKUP(A55,[1]Sheet1!A:D,4,FALSE)</f>
        <v>27.2773</v>
      </c>
      <c r="E55" s="2" t="str">
        <f>VLOOKUP(A55,[1]Sheet1!A:E,5,FALSE)</f>
        <v>AD</v>
      </c>
      <c r="F55">
        <v>1</v>
      </c>
    </row>
    <row r="56" ht="16.5" spans="1:6">
      <c r="A56" s="1" t="s">
        <v>59</v>
      </c>
      <c r="B56" s="1">
        <v>6</v>
      </c>
      <c r="C56" s="2">
        <f>VLOOKUP(A56,[1]Sheet1!A:F,3,FALSE)</f>
        <v>101.564636</v>
      </c>
      <c r="D56" s="2">
        <f>VLOOKUP(A56,[1]Sheet1!A:D,4,FALSE)</f>
        <v>21.459233</v>
      </c>
      <c r="E56" s="2" t="str">
        <f>VLOOKUP(A56,[1]Sheet1!A:E,5,FALSE)</f>
        <v>AD</v>
      </c>
      <c r="F56">
        <v>1</v>
      </c>
    </row>
    <row r="57" ht="16.5" spans="1:6">
      <c r="A57" s="1" t="s">
        <v>60</v>
      </c>
      <c r="B57" s="1">
        <v>7</v>
      </c>
      <c r="C57" s="2">
        <f>VLOOKUP(A57,[1]Sheet1!A:F,3,FALSE)</f>
        <v>117.776338</v>
      </c>
      <c r="D57" s="2">
        <f>VLOOKUP(A57,[1]Sheet1!A:D,4,FALSE)</f>
        <v>35.916183</v>
      </c>
      <c r="E57" s="2" t="str">
        <f>VLOOKUP(A57,[1]Sheet1!A:E,5,FALSE)</f>
        <v>AD</v>
      </c>
      <c r="F57">
        <v>1</v>
      </c>
    </row>
    <row r="58" ht="16.5" spans="1:6">
      <c r="A58" s="1" t="s">
        <v>61</v>
      </c>
      <c r="B58" s="1">
        <v>7</v>
      </c>
      <c r="C58" s="2">
        <f>VLOOKUP(A58,[1]Sheet1!A:F,3,FALSE)</f>
        <v>110.51</v>
      </c>
      <c r="D58" s="2">
        <f>VLOOKUP(A58,[1]Sheet1!A:D,4,FALSE)</f>
        <v>28.24</v>
      </c>
      <c r="E58" s="2" t="str">
        <f>VLOOKUP(A58,[1]Sheet1!A:E,5,FALSE)</f>
        <v>AD</v>
      </c>
      <c r="F58">
        <v>1</v>
      </c>
    </row>
    <row r="59" ht="16.5" spans="1:6">
      <c r="A59" s="1" t="s">
        <v>62</v>
      </c>
      <c r="B59" s="1">
        <v>8</v>
      </c>
      <c r="C59" s="2">
        <f>VLOOKUP(A59,[1]Sheet1!A:F,3,FALSE)</f>
        <v>9.9536</v>
      </c>
      <c r="D59" s="2">
        <f>VLOOKUP(A59,[1]Sheet1!A:D,4,FALSE)</f>
        <v>51.5414</v>
      </c>
      <c r="E59" s="2" t="str">
        <f>VLOOKUP(A59,[1]Sheet1!A:E,5,FALSE)</f>
        <v>ED</v>
      </c>
      <c r="F59">
        <v>1</v>
      </c>
    </row>
    <row r="60" ht="16.5" spans="1:6">
      <c r="A60" s="1" t="s">
        <v>63</v>
      </c>
      <c r="B60" s="1">
        <v>9</v>
      </c>
      <c r="C60" s="2">
        <f>VLOOKUP(A60,[1]Sheet1!A:F,3,FALSE)</f>
        <v>-0.8357</v>
      </c>
      <c r="D60" s="2">
        <f>VLOOKUP(A60,[1]Sheet1!A:D,4,FALSE)</f>
        <v>51.4045</v>
      </c>
      <c r="E60" s="2" t="str">
        <f>VLOOKUP(A60,[1]Sheet1!A:E,5,FALSE)</f>
        <v>ED</v>
      </c>
      <c r="F60">
        <v>1</v>
      </c>
    </row>
    <row r="61" ht="16.5" spans="1:6">
      <c r="A61" s="1" t="s">
        <v>64</v>
      </c>
      <c r="B61" s="1">
        <v>9</v>
      </c>
      <c r="C61" s="2">
        <f>VLOOKUP(A61,[1]Sheet1!A:F,3,FALSE)</f>
        <v>128.9961</v>
      </c>
      <c r="D61" s="2">
        <f>VLOOKUP(A61,[1]Sheet1!A:D,4,FALSE)</f>
        <v>37.1601</v>
      </c>
      <c r="E61" s="2" t="str">
        <f>VLOOKUP(A61,[1]Sheet1!A:E,5,FALSE)</f>
        <v>AW</v>
      </c>
      <c r="F61">
        <v>1</v>
      </c>
    </row>
    <row r="62" ht="16.5" spans="1:6">
      <c r="A62" s="1" t="s">
        <v>65</v>
      </c>
      <c r="B62" s="1">
        <v>9</v>
      </c>
      <c r="C62" s="2">
        <f>VLOOKUP(A62,[1]Sheet1!A:F,3,FALSE)</f>
        <v>127.4063</v>
      </c>
      <c r="D62" s="2">
        <f>VLOOKUP(A62,[1]Sheet1!A:D,4,FALSE)</f>
        <v>46.6173</v>
      </c>
      <c r="E62" s="2" t="str">
        <f>VLOOKUP(A62,[1]Sheet1!A:E,5,FALSE)</f>
        <v>AD</v>
      </c>
      <c r="F62">
        <v>1</v>
      </c>
    </row>
    <row r="63" ht="16.5" spans="1:6">
      <c r="A63" s="1" t="s">
        <v>66</v>
      </c>
      <c r="B63" s="1">
        <v>10</v>
      </c>
      <c r="C63" s="2">
        <f>VLOOKUP(A63,[1]Sheet1!A:F,3,FALSE)</f>
        <v>5.7480821</v>
      </c>
      <c r="D63" s="2">
        <f>VLOOKUP(A63,[1]Sheet1!A:D,4,FALSE)</f>
        <v>52.5001698</v>
      </c>
      <c r="E63" s="2" t="str">
        <f>VLOOKUP(A63,[1]Sheet1!A:E,5,FALSE)</f>
        <v>EW</v>
      </c>
      <c r="F63">
        <v>1</v>
      </c>
    </row>
    <row r="64" ht="16.5" spans="1:6">
      <c r="A64" s="1" t="s">
        <v>67</v>
      </c>
      <c r="B64" s="1">
        <v>10</v>
      </c>
      <c r="C64" s="2">
        <f>VLOOKUP(A64,[1]Sheet1!A:F,3,FALSE)</f>
        <v>10</v>
      </c>
      <c r="D64" s="2">
        <f>VLOOKUP(A64,[1]Sheet1!A:D,4,FALSE)</f>
        <v>51</v>
      </c>
      <c r="E64" s="2" t="str">
        <f>VLOOKUP(A64,[1]Sheet1!A:E,5,FALSE)</f>
        <v>EW</v>
      </c>
      <c r="F64">
        <v>1</v>
      </c>
    </row>
    <row r="65" ht="16.5" spans="1:6">
      <c r="A65" s="1" t="s">
        <v>68</v>
      </c>
      <c r="B65" s="1">
        <v>10</v>
      </c>
      <c r="C65" s="2">
        <f>VLOOKUP(A65,[1]Sheet1!A:F,3,FALSE)</f>
        <v>112.63396</v>
      </c>
      <c r="D65" s="2">
        <f>VLOOKUP(A65,[1]Sheet1!A:D,4,FALSE)</f>
        <v>33.225756</v>
      </c>
      <c r="E65" s="2" t="str">
        <f>VLOOKUP(A65,[1]Sheet1!A:E,5,FALSE)</f>
        <v>AD</v>
      </c>
      <c r="F65">
        <v>1</v>
      </c>
    </row>
    <row r="66" ht="16.5" spans="1:6">
      <c r="A66" s="1" t="s">
        <v>69</v>
      </c>
      <c r="B66" s="1">
        <v>10</v>
      </c>
      <c r="C66" s="2">
        <f>VLOOKUP(A66,[1]Sheet1!A:F,3,FALSE)</f>
        <v>113.82</v>
      </c>
      <c r="D66" s="2">
        <f>VLOOKUP(A66,[1]Sheet1!A:D,4,FALSE)</f>
        <v>29.25</v>
      </c>
      <c r="E66" s="2" t="str">
        <f>VLOOKUP(A66,[1]Sheet1!A:E,5,FALSE)</f>
        <v>AD</v>
      </c>
      <c r="F66">
        <v>1</v>
      </c>
    </row>
    <row r="67" ht="16.5" spans="1:6">
      <c r="A67" s="1" t="s">
        <v>70</v>
      </c>
      <c r="B67" s="1">
        <v>13</v>
      </c>
      <c r="C67" s="2">
        <f>VLOOKUP(A67,[1]Sheet1!A:F,3,FALSE)</f>
        <v>117.3143</v>
      </c>
      <c r="D67" s="2">
        <f>VLOOKUP(A67,[1]Sheet1!A:D,4,FALSE)</f>
        <v>36.46</v>
      </c>
      <c r="E67" s="2" t="str">
        <f>VLOOKUP(A67,[1]Sheet1!A:E,5,FALSE)</f>
        <v>AD</v>
      </c>
      <c r="F67">
        <v>1.1</v>
      </c>
    </row>
    <row r="68" ht="16.5" spans="1:6">
      <c r="A68" s="1" t="s">
        <v>71</v>
      </c>
      <c r="B68" s="1">
        <v>13</v>
      </c>
      <c r="C68" s="2">
        <f>VLOOKUP(A68,[1]Sheet1!A:F,3,FALSE)</f>
        <v>112.91951</v>
      </c>
      <c r="D68" s="2">
        <f>VLOOKUP(A68,[1]Sheet1!A:D,4,FALSE)</f>
        <v>27.548277</v>
      </c>
      <c r="E68" s="2" t="str">
        <f>VLOOKUP(A68,[1]Sheet1!A:E,5,FALSE)</f>
        <v>AD</v>
      </c>
      <c r="F68">
        <v>1.1</v>
      </c>
    </row>
    <row r="69" ht="16.5" spans="1:6">
      <c r="A69" s="1" t="s">
        <v>72</v>
      </c>
      <c r="B69" s="1">
        <v>14</v>
      </c>
      <c r="C69" s="2">
        <f>VLOOKUP(A69,[1]Sheet1!A:F,3,FALSE)</f>
        <v>-88</v>
      </c>
      <c r="D69" s="2">
        <f>VLOOKUP(A69,[1]Sheet1!A:D,4,FALSE)</f>
        <v>21</v>
      </c>
      <c r="E69" s="2" t="str">
        <f>VLOOKUP(A69,[1]Sheet1!A:E,5,FALSE)</f>
        <v>ED</v>
      </c>
      <c r="F69">
        <v>1.1</v>
      </c>
    </row>
    <row r="70" ht="16.5" spans="1:6">
      <c r="A70" s="1" t="s">
        <v>73</v>
      </c>
      <c r="B70" s="1">
        <v>15</v>
      </c>
      <c r="C70" s="2">
        <f>VLOOKUP(A70,[1]Sheet1!A:F,3,FALSE)</f>
        <v>110.2625</v>
      </c>
      <c r="D70" s="2">
        <f>VLOOKUP(A70,[1]Sheet1!A:D,4,FALSE)</f>
        <v>22.2419</v>
      </c>
      <c r="E70" s="2" t="str">
        <f>VLOOKUP(A70,[1]Sheet1!A:E,5,FALSE)</f>
        <v>AD</v>
      </c>
      <c r="F70">
        <v>1.1</v>
      </c>
    </row>
    <row r="71" ht="16.5" spans="1:6">
      <c r="A71" s="1" t="s">
        <v>74</v>
      </c>
      <c r="B71" s="1">
        <v>15</v>
      </c>
      <c r="C71" s="2">
        <f>VLOOKUP(A71,[1]Sheet1!A:F,3,FALSE)</f>
        <v>5.399182167</v>
      </c>
      <c r="D71" s="2">
        <f>VLOOKUP(A71,[1]Sheet1!A:D,4,FALSE)</f>
        <v>50.1545331</v>
      </c>
      <c r="E71" s="2" t="str">
        <f>VLOOKUP(A71,[1]Sheet1!A:E,5,FALSE)</f>
        <v>ED</v>
      </c>
      <c r="F71">
        <v>1.1</v>
      </c>
    </row>
    <row r="72" ht="16.5" spans="1:6">
      <c r="A72" s="1" t="s">
        <v>75</v>
      </c>
      <c r="B72" s="1">
        <v>16</v>
      </c>
      <c r="C72" s="2">
        <f>VLOOKUP(A72,[1]Sheet1!A:F,3,FALSE)</f>
        <v>116.625361</v>
      </c>
      <c r="D72" s="2">
        <f>VLOOKUP(A72,[1]Sheet1!A:D,4,FALSE)</f>
        <v>30.322122</v>
      </c>
      <c r="E72" s="2" t="str">
        <f>VLOOKUP(A72,[1]Sheet1!A:E,5,FALSE)</f>
        <v>AD</v>
      </c>
      <c r="F72">
        <v>1.1</v>
      </c>
    </row>
    <row r="73" ht="16.5" spans="1:6">
      <c r="A73" s="1" t="s">
        <v>76</v>
      </c>
      <c r="B73" s="1">
        <v>17</v>
      </c>
      <c r="C73" s="2">
        <f>VLOOKUP(A73,[1]Sheet1!A:F,3,FALSE)</f>
        <v>118.5874</v>
      </c>
      <c r="D73" s="2">
        <f>VLOOKUP(A73,[1]Sheet1!A:D,4,FALSE)</f>
        <v>30.0658</v>
      </c>
      <c r="E73" s="2" t="str">
        <f>VLOOKUP(A73,[1]Sheet1!A:E,5,FALSE)</f>
        <v>AD</v>
      </c>
      <c r="F73">
        <v>1.1</v>
      </c>
    </row>
    <row r="74" ht="16.5" spans="1:6">
      <c r="A74" s="1" t="s">
        <v>77</v>
      </c>
      <c r="B74" s="1">
        <v>19</v>
      </c>
      <c r="C74" s="2">
        <f>VLOOKUP(A74,[1]Sheet1!A:F,3,FALSE)</f>
        <v>94.379851</v>
      </c>
      <c r="D74" s="2">
        <f>VLOOKUP(A74,[1]Sheet1!A:D,4,FALSE)</f>
        <v>29.639384</v>
      </c>
      <c r="E74" s="2" t="str">
        <f>VLOOKUP(A74,[1]Sheet1!A:E,5,FALSE)</f>
        <v>AD</v>
      </c>
      <c r="F74">
        <v>1.1</v>
      </c>
    </row>
    <row r="75" ht="16.5" spans="1:6">
      <c r="A75" s="1" t="s">
        <v>78</v>
      </c>
      <c r="B75" s="1">
        <v>23</v>
      </c>
      <c r="C75" s="2">
        <f>VLOOKUP(A75,[1]Sheet1!A:F,3,FALSE)</f>
        <v>-74.4057</v>
      </c>
      <c r="D75" s="2">
        <f>VLOOKUP(A75,[1]Sheet1!A:D,4,FALSE)</f>
        <v>40.0583</v>
      </c>
      <c r="E75" s="2" t="str">
        <f>VLOOKUP(A75,[1]Sheet1!A:E,5,FALSE)</f>
        <v>ED</v>
      </c>
      <c r="F75">
        <v>1.2</v>
      </c>
    </row>
    <row r="76" ht="16.5" spans="1:6">
      <c r="A76" s="1" t="s">
        <v>79</v>
      </c>
      <c r="B76" s="1">
        <v>23</v>
      </c>
      <c r="C76" s="2">
        <f>VLOOKUP(A76,[1]Sheet1!A:F,3,FALSE)</f>
        <v>117.4859885</v>
      </c>
      <c r="D76" s="2">
        <f>VLOOKUP(A76,[1]Sheet1!A:D,4,FALSE)</f>
        <v>30.6671088</v>
      </c>
      <c r="E76" s="2" t="str">
        <f>VLOOKUP(A76,[1]Sheet1!A:E,5,FALSE)</f>
        <v>AD</v>
      </c>
      <c r="F76">
        <v>1.2</v>
      </c>
    </row>
    <row r="77" ht="16.5" spans="1:6">
      <c r="A77" s="1" t="s">
        <v>80</v>
      </c>
      <c r="B77" s="1">
        <v>27</v>
      </c>
      <c r="C77" s="2">
        <f>VLOOKUP(A77,[1]Sheet1!A:F,3,FALSE)</f>
        <v>9.5018</v>
      </c>
      <c r="D77" s="2">
        <f>VLOOKUP(A77,[1]Sheet1!A:D,4,FALSE)</f>
        <v>56.2639</v>
      </c>
      <c r="E77" s="2" t="str">
        <f>VLOOKUP(A77,[1]Sheet1!A:E,5,FALSE)</f>
        <v>ED</v>
      </c>
      <c r="F77">
        <v>1.2</v>
      </c>
    </row>
    <row r="78" ht="16.5" spans="1:6">
      <c r="A78" s="1" t="s">
        <v>81</v>
      </c>
      <c r="B78" s="1">
        <v>29</v>
      </c>
      <c r="C78" s="2">
        <f>VLOOKUP(A78,[1]Sheet1!A:F,3,FALSE)</f>
        <v>118.947715</v>
      </c>
      <c r="D78" s="2">
        <f>VLOOKUP(A78,[1]Sheet1!A:D,4,FALSE)</f>
        <v>33.162183</v>
      </c>
      <c r="E78" s="2" t="str">
        <f>VLOOKUP(A78,[1]Sheet1!A:E,5,FALSE)</f>
        <v>AD</v>
      </c>
      <c r="F78">
        <v>1.2</v>
      </c>
    </row>
    <row r="79" ht="16.5" spans="1:6">
      <c r="A79" s="1" t="s">
        <v>82</v>
      </c>
      <c r="B79" s="1">
        <v>32</v>
      </c>
      <c r="C79" s="2">
        <f>VLOOKUP(A79,[1]Sheet1!A:F,3,FALSE)</f>
        <v>121.233081</v>
      </c>
      <c r="D79" s="2">
        <f>VLOOKUP(A79,[1]Sheet1!A:D,4,FALSE)</f>
        <v>31.376449</v>
      </c>
      <c r="E79" s="2" t="str">
        <f>VLOOKUP(A79,[1]Sheet1!A:E,5,FALSE)</f>
        <v>AD</v>
      </c>
      <c r="F79">
        <v>1.3</v>
      </c>
    </row>
    <row r="80" ht="16.5" spans="1:6">
      <c r="A80" s="1" t="s">
        <v>83</v>
      </c>
      <c r="B80" s="1">
        <v>58</v>
      </c>
      <c r="C80" s="2">
        <f>VLOOKUP(A80,[1]Sheet1!A:F,3,FALSE)</f>
        <v>-1.381042207</v>
      </c>
      <c r="D80" s="2">
        <f>VLOOKUP(A80,[1]Sheet1!A:D,4,FALSE)</f>
        <v>53.48153335</v>
      </c>
      <c r="E80" s="2" t="str">
        <f>VLOOKUP(A80,[1]Sheet1!A:E,5,FALSE)</f>
        <v>ED</v>
      </c>
      <c r="F80">
        <v>1.4</v>
      </c>
    </row>
  </sheetData>
  <sortState ref="A2:E80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ZhangLin</dc:creator>
  <cp:lastModifiedBy>短萌短萌的小腿</cp:lastModifiedBy>
  <dcterms:created xsi:type="dcterms:W3CDTF">2024-03-18T12:13:41Z</dcterms:created>
  <dcterms:modified xsi:type="dcterms:W3CDTF">2024-03-18T12:17:37Z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FDCBE8FA93534343A696D68C04E50841_11</vt:lpwstr>
  </property>
  <property fmtid="{D5CDD505-2E9C-101B-9397-08002B2CF9AE}" pid="3" name="KSOProductBuildVer">
    <vt:lpwstr>2052-12.1.0.16388</vt:lpwstr>
  </property>
</Properties>
</file>