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miaadakir/Documents/zpup/"/>
    </mc:Choice>
  </mc:AlternateContent>
  <bookViews>
    <workbookView xWindow="1320" yWindow="840" windowWidth="18620" windowHeight="15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7" i="1"/>
  <c r="M6" i="1"/>
  <c r="J17" i="1"/>
  <c r="K17" i="1"/>
  <c r="L17" i="1"/>
  <c r="M17" i="1"/>
  <c r="N17" i="1"/>
  <c r="O17" i="1"/>
  <c r="P17" i="1"/>
  <c r="Q17" i="1"/>
  <c r="E17" i="1"/>
  <c r="F17" i="1"/>
  <c r="G17" i="1"/>
  <c r="H17" i="1"/>
  <c r="I17" i="1"/>
  <c r="B17" i="1"/>
  <c r="C17" i="1"/>
  <c r="D17" i="1"/>
  <c r="A17" i="1"/>
  <c r="M5" i="1"/>
  <c r="M19" i="1"/>
  <c r="M4" i="1"/>
  <c r="M18" i="1"/>
  <c r="M3" i="1"/>
</calcChain>
</file>

<file path=xl/sharedStrings.xml><?xml version="1.0" encoding="utf-8"?>
<sst xmlns="http://schemas.openxmlformats.org/spreadsheetml/2006/main" count="68" uniqueCount="58">
  <si>
    <t>Line</t>
  </si>
  <si>
    <t>Continuum Range</t>
  </si>
  <si>
    <t>Range</t>
  </si>
  <si>
    <t xml:space="preserve">Continuum Norm </t>
  </si>
  <si>
    <t>Norm</t>
  </si>
  <si>
    <t>Wavelength</t>
  </si>
  <si>
    <t>U0</t>
  </si>
  <si>
    <t>Mg XII</t>
  </si>
  <si>
    <t>8.25-8.35 &amp; 8.57-8.6</t>
  </si>
  <si>
    <t>8.35-8.51</t>
  </si>
  <si>
    <t>-0.37 +0.39 E-05</t>
  </si>
  <si>
    <t>-0.39 +0.58</t>
  </si>
  <si>
    <t>NEW DATA</t>
  </si>
  <si>
    <t>-0.44 +0.67</t>
  </si>
  <si>
    <t>-0.37 + 0.39 E-05</t>
  </si>
  <si>
    <t>R0</t>
  </si>
  <si>
    <t>Chi-squared</t>
  </si>
  <si>
    <t>N</t>
  </si>
  <si>
    <t>NeX</t>
  </si>
  <si>
    <t>11.94-12.02 &amp; 12.23-12.26</t>
  </si>
  <si>
    <t>12.03-12.18</t>
  </si>
  <si>
    <t>-0.5 +0.5</t>
  </si>
  <si>
    <t>STH IS WRONG !</t>
  </si>
  <si>
    <t>-0.22 + 0.25 E-04</t>
  </si>
  <si>
    <t>-0.54 + 0.57</t>
  </si>
  <si>
    <t>-0.24 +0.26</t>
  </si>
  <si>
    <t>FeXVII</t>
  </si>
  <si>
    <t>14.85-14.90</t>
  </si>
  <si>
    <t>14.87-15.13</t>
  </si>
  <si>
    <t>-1.61 +3.04</t>
  </si>
  <si>
    <t>N/A</t>
  </si>
  <si>
    <t>Error</t>
  </si>
  <si>
    <t>Taustar</t>
  </si>
  <si>
    <t>Min_error</t>
  </si>
  <si>
    <t>Max_error</t>
  </si>
  <si>
    <t>Upper</t>
  </si>
  <si>
    <t>Lower</t>
  </si>
  <si>
    <t>OVIII</t>
  </si>
  <si>
    <t>18.70-18.80 &amp; 19.12-19.30</t>
  </si>
  <si>
    <t>18.80-19.13</t>
  </si>
  <si>
    <t>-12.24</t>
  </si>
  <si>
    <t>-0.59 + 0.63 E-04</t>
  </si>
  <si>
    <t>-1.21 +1.47 E-04</t>
  </si>
  <si>
    <t>Ne X</t>
  </si>
  <si>
    <t>Fe XVII</t>
  </si>
  <si>
    <t>O VIII</t>
  </si>
  <si>
    <t xml:space="preserve">S XV </t>
  </si>
  <si>
    <t>4.7-4.85 &amp; 5.2-5.4</t>
  </si>
  <si>
    <t>4.98-5.16</t>
  </si>
  <si>
    <t>-5.45E-12 +0.21</t>
  </si>
  <si>
    <t>-0.46 +0.50 E-05</t>
  </si>
  <si>
    <t>Mg XI</t>
  </si>
  <si>
    <t>7.92-8.03</t>
  </si>
  <si>
    <t>7.82-7.92</t>
  </si>
  <si>
    <t>-0.5 + 1.45</t>
  </si>
  <si>
    <t>-0.27 + 0.29</t>
  </si>
  <si>
    <t xml:space="preserve"> </t>
  </si>
  <si>
    <t>Lamiaa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</si>
</sst>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" fillId="2" borderId="0" xfId="1"/>
    <xf numFmtId="0" fontId="0" fillId="2" borderId="0" xfId="1" applyFont="1"/>
    <xf numFmtId="11" fontId="0" fillId="0" borderId="0" xfId="0" quotePrefix="1" applyNumberFormat="1"/>
    <xf numFmtId="0" fontId="1" fillId="3" borderId="0" xfId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quotePrefix="1"/>
    <xf numFmtId="0" fontId="0" fillId="5" borderId="0" xfId="0" applyFill="1"/>
    <xf numFmtId="0" fontId="0" fillId="0" borderId="0" xfId="0" applyFill="1"/>
  </cellXfs>
  <cellStyles count="2">
    <cellStyle name="40% - Accent5" xfId="1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B11" sqref="B11"/>
    </sheetView>
  </sheetViews>
  <sheetFormatPr baseColWidth="10" defaultRowHeight="16" x14ac:dyDescent="0.2"/>
  <cols>
    <col min="1" max="2" width="14.1640625" customWidth="1"/>
    <col min="3" max="3" width="29.83203125" customWidth="1"/>
    <col min="4" max="4" width="19.83203125" customWidth="1"/>
    <col min="5" max="5" width="15.6640625" customWidth="1"/>
    <col min="7" max="7" width="19.83203125" customWidth="1"/>
    <col min="9" max="9" width="21.83203125" customWidth="1"/>
    <col min="11" max="12" width="25.6640625" customWidth="1"/>
  </cols>
  <sheetData>
    <row r="1" spans="1:17" x14ac:dyDescent="0.2">
      <c r="A1" s="9" t="s">
        <v>57</v>
      </c>
      <c r="B1" s="10"/>
      <c r="C1" s="10"/>
    </row>
    <row r="2" spans="1:17" x14ac:dyDescent="0.2">
      <c r="A2" s="2" t="s">
        <v>0</v>
      </c>
      <c r="B2" s="2" t="s">
        <v>5</v>
      </c>
      <c r="C2" s="2" t="s">
        <v>1</v>
      </c>
      <c r="D2" s="2" t="s">
        <v>3</v>
      </c>
      <c r="E2" s="2" t="s">
        <v>2</v>
      </c>
      <c r="F2" s="2" t="s">
        <v>4</v>
      </c>
      <c r="G2" s="3" t="s">
        <v>31</v>
      </c>
      <c r="H2" s="3" t="s">
        <v>32</v>
      </c>
      <c r="I2" s="3" t="s">
        <v>31</v>
      </c>
      <c r="J2" s="3" t="s">
        <v>6</v>
      </c>
      <c r="K2" s="3" t="s">
        <v>33</v>
      </c>
      <c r="L2" s="3" t="s">
        <v>34</v>
      </c>
      <c r="M2" s="3" t="s">
        <v>15</v>
      </c>
      <c r="N2" s="3" t="s">
        <v>35</v>
      </c>
      <c r="O2" s="3" t="s">
        <v>36</v>
      </c>
      <c r="P2" s="3" t="s">
        <v>16</v>
      </c>
      <c r="Q2" s="3" t="s">
        <v>17</v>
      </c>
    </row>
    <row r="3" spans="1:17" x14ac:dyDescent="0.2">
      <c r="A3" t="s">
        <v>7</v>
      </c>
      <c r="B3">
        <v>8.4209999999999994</v>
      </c>
      <c r="C3" t="s">
        <v>8</v>
      </c>
      <c r="D3" s="1">
        <v>1.9203899999999999E-3</v>
      </c>
      <c r="E3" t="s">
        <v>9</v>
      </c>
      <c r="F3" s="1">
        <v>4.1659300000000003E-5</v>
      </c>
      <c r="G3" s="4" t="s">
        <v>10</v>
      </c>
      <c r="H3">
        <v>0.839584</v>
      </c>
      <c r="I3" s="4" t="s">
        <v>11</v>
      </c>
      <c r="J3" s="1">
        <v>0.66560399999999997</v>
      </c>
      <c r="K3" s="4">
        <v>-0.06</v>
      </c>
      <c r="L3" s="4">
        <v>7.0000000000000007E-2</v>
      </c>
      <c r="M3" s="1">
        <f>1/J3</f>
        <v>1.5023948173388382</v>
      </c>
      <c r="N3" s="1"/>
      <c r="O3" s="1"/>
      <c r="P3">
        <v>57.96</v>
      </c>
      <c r="Q3">
        <v>196</v>
      </c>
    </row>
    <row r="4" spans="1:17" x14ac:dyDescent="0.2">
      <c r="A4" t="s">
        <v>43</v>
      </c>
      <c r="B4">
        <v>12.134</v>
      </c>
      <c r="C4" t="s">
        <v>19</v>
      </c>
      <c r="D4" s="1">
        <v>5.9691299999999996E-3</v>
      </c>
      <c r="E4" t="s">
        <v>20</v>
      </c>
      <c r="F4" s="1">
        <v>2.5086999999999999E-4</v>
      </c>
      <c r="G4" s="8" t="s">
        <v>23</v>
      </c>
      <c r="H4">
        <v>2.7970799999999998</v>
      </c>
      <c r="I4" s="8" t="s">
        <v>21</v>
      </c>
      <c r="J4">
        <v>0.98990100000000003</v>
      </c>
      <c r="K4" t="s">
        <v>22</v>
      </c>
      <c r="M4" s="1">
        <f>1/J4</f>
        <v>1.0102020303040404</v>
      </c>
      <c r="N4" s="1"/>
      <c r="O4" s="1"/>
      <c r="P4">
        <v>42.67</v>
      </c>
      <c r="Q4">
        <v>184</v>
      </c>
    </row>
    <row r="5" spans="1:17" x14ac:dyDescent="0.2">
      <c r="A5" t="s">
        <v>44</v>
      </c>
      <c r="B5">
        <v>15.013999999999999</v>
      </c>
      <c r="C5" t="s">
        <v>27</v>
      </c>
      <c r="D5" s="1">
        <v>2.9522200000000002E-3</v>
      </c>
      <c r="E5" t="s">
        <v>28</v>
      </c>
      <c r="F5" s="1">
        <v>5.2557400000000001E-4</v>
      </c>
      <c r="G5" s="8" t="s">
        <v>41</v>
      </c>
      <c r="H5">
        <v>3.1768200000000002</v>
      </c>
      <c r="I5" s="8" t="s">
        <v>29</v>
      </c>
      <c r="J5">
        <v>0.40858100000000003</v>
      </c>
      <c r="K5" s="8">
        <v>-0.2</v>
      </c>
      <c r="L5" s="8" t="s">
        <v>30</v>
      </c>
      <c r="M5" s="1">
        <f>1/J5</f>
        <v>2.4474951111285153</v>
      </c>
      <c r="N5" s="1"/>
      <c r="O5" s="1"/>
      <c r="P5">
        <v>33.340000000000003</v>
      </c>
      <c r="Q5">
        <v>316</v>
      </c>
    </row>
    <row r="6" spans="1:17" x14ac:dyDescent="0.2">
      <c r="A6" t="s">
        <v>45</v>
      </c>
      <c r="B6">
        <v>18.969000000000001</v>
      </c>
      <c r="C6" t="s">
        <v>38</v>
      </c>
      <c r="D6" s="1">
        <v>4.3932600000000004E-3</v>
      </c>
      <c r="E6" t="s">
        <v>39</v>
      </c>
      <c r="F6" s="1">
        <v>3.7876300000000001E-4</v>
      </c>
      <c r="G6" s="8" t="s">
        <v>42</v>
      </c>
      <c r="H6">
        <v>13.1951</v>
      </c>
      <c r="I6" s="8" t="s">
        <v>40</v>
      </c>
      <c r="J6">
        <v>0.21940299999999999</v>
      </c>
      <c r="K6">
        <v>-0.21</v>
      </c>
      <c r="M6" s="1">
        <f>1/J6</f>
        <v>4.5578228191957271</v>
      </c>
      <c r="N6" s="1"/>
      <c r="O6" s="1"/>
      <c r="P6">
        <v>8.0500000000000007</v>
      </c>
      <c r="Q6">
        <v>400</v>
      </c>
    </row>
    <row r="7" spans="1:17" x14ac:dyDescent="0.2">
      <c r="A7" t="s">
        <v>46</v>
      </c>
      <c r="B7">
        <v>5.0389999999999997</v>
      </c>
      <c r="C7" t="s">
        <v>47</v>
      </c>
      <c r="D7" s="1">
        <v>1.0161700000000001E-3</v>
      </c>
      <c r="E7" t="s">
        <v>48</v>
      </c>
      <c r="F7" s="1">
        <v>3.1196799999999999E-5</v>
      </c>
      <c r="G7" s="8" t="s">
        <v>50</v>
      </c>
      <c r="H7" s="1">
        <v>2.2051199999999999E-11</v>
      </c>
      <c r="I7" s="4" t="s">
        <v>49</v>
      </c>
      <c r="J7">
        <v>0.1</v>
      </c>
      <c r="K7">
        <v>-0.1</v>
      </c>
      <c r="L7">
        <v>7.0000000000000007E-2</v>
      </c>
      <c r="M7" s="1">
        <f>1/J7</f>
        <v>10</v>
      </c>
      <c r="N7" s="1"/>
      <c r="O7" s="1"/>
      <c r="P7">
        <v>54.27</v>
      </c>
      <c r="Q7">
        <v>220</v>
      </c>
    </row>
    <row r="8" spans="1:17" x14ac:dyDescent="0.2">
      <c r="A8" t="s">
        <v>51</v>
      </c>
      <c r="B8">
        <v>7.8502999999999998</v>
      </c>
      <c r="C8" t="s">
        <v>52</v>
      </c>
      <c r="D8" s="1">
        <v>1.94663E-3</v>
      </c>
      <c r="E8" t="s">
        <v>53</v>
      </c>
      <c r="F8" s="1">
        <v>1.6699999999999999E-5</v>
      </c>
      <c r="G8" s="4" t="s">
        <v>55</v>
      </c>
      <c r="H8">
        <v>0.58831299999999997</v>
      </c>
      <c r="I8" s="8" t="s">
        <v>54</v>
      </c>
      <c r="J8">
        <v>0.56075200000000003</v>
      </c>
      <c r="K8" s="8">
        <v>-0.12</v>
      </c>
      <c r="L8">
        <v>0.11</v>
      </c>
      <c r="M8" s="1">
        <f>1/J8</f>
        <v>1.7833195423288726</v>
      </c>
      <c r="N8" s="1"/>
      <c r="P8">
        <v>44.23</v>
      </c>
      <c r="Q8">
        <v>124</v>
      </c>
    </row>
    <row r="9" spans="1:17" x14ac:dyDescent="0.2">
      <c r="G9" s="1"/>
    </row>
    <row r="16" spans="1:17" x14ac:dyDescent="0.2">
      <c r="A16" s="6"/>
      <c r="B16" s="6"/>
      <c r="C16" s="6"/>
      <c r="D16" s="7" t="s">
        <v>12</v>
      </c>
      <c r="E16" s="6"/>
      <c r="F16" s="6"/>
      <c r="G16" s="6"/>
      <c r="H16" s="6"/>
    </row>
    <row r="17" spans="1:17" x14ac:dyDescent="0.2">
      <c r="A17" s="5" t="str">
        <f>A2</f>
        <v>Line</v>
      </c>
      <c r="B17" s="5" t="str">
        <f t="shared" ref="B17:Q17" si="0">B2</f>
        <v>Wavelength</v>
      </c>
      <c r="C17" s="5" t="str">
        <f t="shared" si="0"/>
        <v>Continuum Range</v>
      </c>
      <c r="D17" s="5" t="str">
        <f t="shared" si="0"/>
        <v xml:space="preserve">Continuum Norm </v>
      </c>
      <c r="E17" s="5" t="str">
        <f t="shared" si="0"/>
        <v>Range</v>
      </c>
      <c r="F17" s="5" t="str">
        <f t="shared" si="0"/>
        <v>Norm</v>
      </c>
      <c r="G17" s="5" t="str">
        <f t="shared" si="0"/>
        <v>Error</v>
      </c>
      <c r="H17" s="5" t="str">
        <f t="shared" si="0"/>
        <v>Taustar</v>
      </c>
      <c r="I17" s="5" t="str">
        <f t="shared" si="0"/>
        <v>Error</v>
      </c>
      <c r="J17" s="5" t="str">
        <f t="shared" si="0"/>
        <v>U0</v>
      </c>
      <c r="K17" s="5" t="str">
        <f t="shared" si="0"/>
        <v>Min_error</v>
      </c>
      <c r="L17" s="5" t="str">
        <f t="shared" si="0"/>
        <v>Max_error</v>
      </c>
      <c r="M17" s="5" t="str">
        <f t="shared" si="0"/>
        <v>R0</v>
      </c>
      <c r="N17" s="5" t="str">
        <f t="shared" si="0"/>
        <v>Upper</v>
      </c>
      <c r="O17" s="5" t="str">
        <f t="shared" si="0"/>
        <v>Lower</v>
      </c>
      <c r="P17" s="5" t="str">
        <f t="shared" si="0"/>
        <v>Chi-squared</v>
      </c>
      <c r="Q17" s="5" t="str">
        <f t="shared" si="0"/>
        <v>N</v>
      </c>
    </row>
    <row r="18" spans="1:17" x14ac:dyDescent="0.2">
      <c r="A18" t="s">
        <v>7</v>
      </c>
      <c r="B18">
        <v>8.4209999999999994</v>
      </c>
      <c r="C18" t="s">
        <v>8</v>
      </c>
      <c r="D18" s="1">
        <v>1.915E-3</v>
      </c>
      <c r="E18" t="s">
        <v>9</v>
      </c>
      <c r="F18" s="1">
        <v>3.5599999999999998E-5</v>
      </c>
      <c r="G18" s="8" t="s">
        <v>14</v>
      </c>
      <c r="H18">
        <v>0.86</v>
      </c>
      <c r="I18" s="8" t="s">
        <v>13</v>
      </c>
      <c r="J18">
        <v>0.59</v>
      </c>
      <c r="K18" s="8">
        <v>-7.0000000000000007E-2</v>
      </c>
      <c r="L18" s="8">
        <v>0.08</v>
      </c>
      <c r="M18">
        <f>1/J18</f>
        <v>1.6949152542372883</v>
      </c>
      <c r="N18" t="s">
        <v>56</v>
      </c>
      <c r="P18">
        <v>46.47</v>
      </c>
      <c r="Q18">
        <v>196</v>
      </c>
    </row>
    <row r="19" spans="1:17" x14ac:dyDescent="0.2">
      <c r="A19" t="s">
        <v>18</v>
      </c>
      <c r="B19">
        <v>12.134</v>
      </c>
      <c r="C19" t="s">
        <v>19</v>
      </c>
      <c r="D19" s="1">
        <v>5.2150399999999998E-3</v>
      </c>
      <c r="E19" t="s">
        <v>20</v>
      </c>
      <c r="F19" s="1">
        <v>2.6165599999999998E-4</v>
      </c>
      <c r="G19" s="8" t="s">
        <v>25</v>
      </c>
      <c r="H19">
        <v>2.6027499999999999</v>
      </c>
      <c r="I19" s="8" t="s">
        <v>24</v>
      </c>
      <c r="J19">
        <v>0.92005800000000004</v>
      </c>
      <c r="K19" s="8">
        <v>-0.24</v>
      </c>
      <c r="L19" s="8">
        <v>0.89</v>
      </c>
      <c r="M19">
        <f>1/J19</f>
        <v>1.0868880005390964</v>
      </c>
      <c r="P19">
        <v>50.93</v>
      </c>
      <c r="Q19">
        <v>184</v>
      </c>
    </row>
    <row r="20" spans="1:17" x14ac:dyDescent="0.2">
      <c r="A20" t="s">
        <v>26</v>
      </c>
      <c r="B20">
        <v>15.013999999999999</v>
      </c>
      <c r="C20" t="s">
        <v>27</v>
      </c>
      <c r="E20" t="s">
        <v>28</v>
      </c>
    </row>
    <row r="21" spans="1:17" x14ac:dyDescent="0.2">
      <c r="A21" t="s">
        <v>37</v>
      </c>
      <c r="B21">
        <v>18.969000000000001</v>
      </c>
      <c r="C21" t="s">
        <v>38</v>
      </c>
      <c r="E2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2019-05-29T18:39:07Z</dcterms:created>
  <dcterms:modified xsi:type="dcterms:W3CDTF">2019-05-31T19:10:36Z</dcterms:modified>
</cp:coreProperties>
</file>