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OneDrive\FGV\04_Modulos\09 - Controladoria Gerencial\Estudo para Prova\Prova\"/>
    </mc:Choice>
  </mc:AlternateContent>
  <xr:revisionPtr revIDLastSave="13" documentId="11_941E9B07202D6132FB50C93EBDC96511DC62786B" xr6:coauthVersionLast="45" xr6:coauthVersionMax="45" xr10:uidLastSave="{E8125CB4-9E00-4D82-89F7-8F7D8F48561A}"/>
  <bookViews>
    <workbookView xWindow="-108" yWindow="-108" windowWidth="30936" windowHeight="17040" xr2:uid="{00000000-000D-0000-FFFF-FFFF00000000}"/>
  </bookViews>
  <sheets>
    <sheet name="PROVA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1" l="1"/>
  <c r="E44" i="1"/>
  <c r="E43" i="1"/>
  <c r="E41" i="1"/>
  <c r="B39" i="1"/>
  <c r="B45" i="1"/>
  <c r="B44" i="1"/>
  <c r="B43" i="1"/>
  <c r="B40" i="1"/>
  <c r="E40" i="1" s="1"/>
  <c r="B41" i="1"/>
  <c r="C40" i="1"/>
  <c r="C39" i="1"/>
  <c r="B42" i="1" l="1"/>
  <c r="E39" i="1"/>
  <c r="E29" i="1"/>
  <c r="B29" i="1"/>
  <c r="E28" i="1"/>
  <c r="B28" i="1"/>
  <c r="C25" i="1"/>
  <c r="B25" i="1"/>
  <c r="C24" i="1"/>
  <c r="B24" i="1"/>
  <c r="B30" i="1" s="1"/>
  <c r="B46" i="1" l="1"/>
  <c r="E42" i="1"/>
  <c r="E46" i="1" s="1"/>
  <c r="E24" i="1"/>
  <c r="B27" i="1"/>
  <c r="B31" i="1" s="1"/>
  <c r="E25" i="1"/>
  <c r="E26" i="1" l="1"/>
  <c r="E27" i="1" s="1"/>
  <c r="E31" i="1" s="1"/>
</calcChain>
</file>

<file path=xl/sharedStrings.xml><?xml version="1.0" encoding="utf-8"?>
<sst xmlns="http://schemas.openxmlformats.org/spreadsheetml/2006/main" count="57" uniqueCount="38">
  <si>
    <r>
      <t>A</t>
    </r>
    <r>
      <rPr>
        <b/>
        <sz val="12"/>
        <color indexed="8"/>
        <rFont val="Times New Roman"/>
        <family val="1"/>
      </rPr>
      <t xml:space="preserve"> Cia San Telmo</t>
    </r>
    <r>
      <rPr>
        <sz val="12"/>
        <color indexed="8"/>
        <rFont val="Times New Roman"/>
        <family val="1"/>
      </rPr>
      <t xml:space="preserve"> fabrica esculturas em bronze e operou neste ano fabricando </t>
    </r>
  </si>
  <si>
    <t xml:space="preserve"> unidades de esculturas de bronze e vendendo </t>
  </si>
  <si>
    <t>unidades.</t>
  </si>
  <si>
    <t>No início desse ano, não havia estoques de produtos acabados nem de produtos em fabricação.</t>
  </si>
  <si>
    <t>Os custos e as despesas da empresa no período foram:</t>
  </si>
  <si>
    <t>Variáveis:</t>
  </si>
  <si>
    <t xml:space="preserve">Matéria prima </t>
  </si>
  <si>
    <t>por unidade</t>
  </si>
  <si>
    <t xml:space="preserve">Mão de obra direta </t>
  </si>
  <si>
    <t>Custos indiretos fabricação</t>
  </si>
  <si>
    <t>Comissão de vendas</t>
  </si>
  <si>
    <t>da receita</t>
  </si>
  <si>
    <t>Fixos (no ano):</t>
  </si>
  <si>
    <t>Depreciação dos equipamentos da fábrica</t>
  </si>
  <si>
    <t>Despesas comerciais</t>
  </si>
  <si>
    <t xml:space="preserve">Despesas administrativas </t>
  </si>
  <si>
    <t>O preço de venda das esculturas é de</t>
  </si>
  <si>
    <t>por unidade.</t>
  </si>
  <si>
    <t>Pede-se:</t>
  </si>
  <si>
    <t xml:space="preserve">a) Determine o lucro operacional dessa empresa pelo custeio por absorção  e pelo custeio marginal. </t>
  </si>
  <si>
    <t>DEMONSTRAÇÃO DE RESULTADOS</t>
  </si>
  <si>
    <t>ABSORÇÃO</t>
  </si>
  <si>
    <t>MARGINAL</t>
  </si>
  <si>
    <t>RECEITA LÍQUIDA</t>
  </si>
  <si>
    <t>(-) custos variáveis</t>
  </si>
  <si>
    <t>(-) custos fixos</t>
  </si>
  <si>
    <t>(-) despesas variáveis</t>
  </si>
  <si>
    <t>(=) LUCRO BRUTO</t>
  </si>
  <si>
    <t>(=) MARGEM DE CONTRIBUIÇÃO</t>
  </si>
  <si>
    <t>(-) desp. administrativas</t>
  </si>
  <si>
    <t>(-) despesas administrativas e comercais fixas</t>
  </si>
  <si>
    <t>(-) desp comerciais fixas</t>
  </si>
  <si>
    <t>(-) desp comerciais variáveis</t>
  </si>
  <si>
    <t>Lucro OPERACIONAL</t>
  </si>
  <si>
    <t>b) Calcule qual teria sido o lucro operacional caso a empresa tivesse utilizado toda sua capacidade</t>
  </si>
  <si>
    <t>Considere que as quantidades vendidas não serão alteradas.</t>
  </si>
  <si>
    <t>(INICIAL 1200)</t>
  </si>
  <si>
    <t xml:space="preserve"> produtiva, de 1.500 unidades por ano, utilizando novamente o custeio por absorção e o marginal.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</si>
</sst>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&quot;R$&quot;\ #,##0;[Red]\-&quot;R$&quot;\ #,##0"/>
    <numFmt numFmtId="165" formatCode="&quot;R$&quot;\ #,##0"/>
    <numFmt numFmtId="166" formatCode="&quot;R$&quot;\ #,##0.0"/>
    <numFmt numFmtId="167" formatCode="&quot;R$&quot;\ #,##0.00"/>
  </numFmts>
  <fonts count="11" x14ac:knownFonts="1">
    <font>
      <sz val="10"/>
      <name val="Arial"/>
      <family val="2"/>
    </font>
    <font>
      <sz val="10"/>
      <name val="Arial"/>
      <family val="2"/>
    </font>
    <font>
      <sz val="12"/>
      <color theme="1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tted">
        <color indexed="64"/>
      </bottom>
      <diagonal/>
    </border>
    <border>
      <left/>
      <right style="double">
        <color indexed="64"/>
      </right>
      <top style="double">
        <color indexed="64"/>
      </top>
      <bottom style="dotted">
        <color indexed="64"/>
      </bottom>
      <diagonal/>
    </border>
    <border>
      <left style="double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uble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uble">
        <color indexed="64"/>
      </right>
      <top style="dotted">
        <color indexed="64"/>
      </top>
      <bottom/>
      <diagonal/>
    </border>
    <border>
      <left style="double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uble">
        <color indexed="64"/>
      </left>
      <right/>
      <top style="dotted">
        <color indexed="64"/>
      </top>
      <bottom style="double">
        <color indexed="64"/>
      </bottom>
      <diagonal/>
    </border>
    <border>
      <left/>
      <right style="double">
        <color indexed="64"/>
      </right>
      <top style="dotted">
        <color indexed="64"/>
      </top>
      <bottom style="double">
        <color indexed="64"/>
      </bottom>
      <diagonal/>
    </border>
    <border>
      <left/>
      <right/>
      <top style="dotted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5" fillId="0" borderId="0" xfId="0" applyFont="1"/>
    <xf numFmtId="3" fontId="2" fillId="0" borderId="0" xfId="0" applyNumberFormat="1" applyFont="1" applyAlignment="1">
      <alignment horizontal="center"/>
    </xf>
    <xf numFmtId="0" fontId="6" fillId="0" borderId="0" xfId="0" applyFont="1" applyBorder="1"/>
    <xf numFmtId="0" fontId="2" fillId="0" borderId="0" xfId="0" applyFont="1" applyBorder="1"/>
    <xf numFmtId="0" fontId="5" fillId="0" borderId="0" xfId="0" applyFont="1" applyBorder="1"/>
    <xf numFmtId="165" fontId="2" fillId="0" borderId="0" xfId="1" applyNumberFormat="1" applyFont="1" applyBorder="1"/>
    <xf numFmtId="9" fontId="2" fillId="0" borderId="0" xfId="2" applyFont="1" applyBorder="1"/>
    <xf numFmtId="166" fontId="2" fillId="0" borderId="0" xfId="1" applyNumberFormat="1" applyFont="1" applyBorder="1"/>
    <xf numFmtId="0" fontId="6" fillId="0" borderId="0" xfId="0" applyFont="1"/>
    <xf numFmtId="167" fontId="2" fillId="0" borderId="0" xfId="1" applyNumberFormat="1" applyFont="1"/>
    <xf numFmtId="165" fontId="2" fillId="0" borderId="0" xfId="1" applyNumberFormat="1" applyFont="1" applyBorder="1" applyAlignment="1">
      <alignment horizontal="left"/>
    </xf>
    <xf numFmtId="165" fontId="2" fillId="0" borderId="0" xfId="0" applyNumberFormat="1" applyFont="1"/>
    <xf numFmtId="165" fontId="7" fillId="0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9" fillId="0" borderId="8" xfId="0" applyFont="1" applyBorder="1"/>
    <xf numFmtId="164" fontId="9" fillId="0" borderId="9" xfId="0" applyNumberFormat="1" applyFont="1" applyBorder="1"/>
    <xf numFmtId="164" fontId="9" fillId="0" borderId="10" xfId="0" applyNumberFormat="1" applyFont="1" applyBorder="1"/>
    <xf numFmtId="0" fontId="8" fillId="0" borderId="0" xfId="0" applyFont="1"/>
    <xf numFmtId="0" fontId="10" fillId="0" borderId="8" xfId="0" applyFont="1" applyBorder="1"/>
    <xf numFmtId="164" fontId="10" fillId="0" borderId="9" xfId="0" applyNumberFormat="1" applyFont="1" applyBorder="1"/>
    <xf numFmtId="164" fontId="10" fillId="0" borderId="10" xfId="0" applyNumberFormat="1" applyFont="1" applyBorder="1"/>
    <xf numFmtId="164" fontId="10" fillId="0" borderId="11" xfId="0" applyNumberFormat="1" applyFont="1" applyBorder="1"/>
    <xf numFmtId="0" fontId="10" fillId="0" borderId="12" xfId="0" applyFont="1" applyBorder="1"/>
    <xf numFmtId="164" fontId="10" fillId="0" borderId="13" xfId="0" applyNumberFormat="1" applyFont="1" applyBorder="1"/>
    <xf numFmtId="0" fontId="9" fillId="0" borderId="14" xfId="0" applyFont="1" applyBorder="1"/>
    <xf numFmtId="164" fontId="9" fillId="0" borderId="15" xfId="0" applyNumberFormat="1" applyFont="1" applyBorder="1"/>
    <xf numFmtId="164" fontId="9" fillId="0" borderId="16" xfId="0" applyNumberFormat="1" applyFont="1" applyBorder="1"/>
    <xf numFmtId="0" fontId="10" fillId="0" borderId="0" xfId="0" applyFont="1" applyBorder="1"/>
    <xf numFmtId="164" fontId="10" fillId="0" borderId="0" xfId="0" applyNumberFormat="1" applyFont="1" applyBorder="1"/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1"/>
  <sheetViews>
    <sheetView tabSelected="1" zoomScaleNormal="100" workbookViewId="0">
      <selection activeCell="H34" sqref="H34"/>
    </sheetView>
  </sheetViews>
  <sheetFormatPr defaultColWidth="9.109375" defaultRowHeight="15.6" x14ac:dyDescent="0.3"/>
  <cols>
    <col min="1" max="1" width="27.5546875" style="2" customWidth="1"/>
    <col min="2" max="2" width="16" style="2" customWidth="1"/>
    <col min="3" max="3" width="14.109375" style="2" customWidth="1"/>
    <col min="4" max="4" width="16.88671875" style="2" customWidth="1"/>
    <col min="5" max="5" width="16.44140625" style="2" customWidth="1"/>
    <col min="6" max="16384" width="9.109375" style="2"/>
  </cols>
  <sheetData>
    <row r="1" spans="1:5" x14ac:dyDescent="0.3">
      <c r="A1" s="1" t="s">
        <v>0</v>
      </c>
      <c r="B1" s="1"/>
      <c r="C1" s="1"/>
      <c r="E1" s="3">
        <v>1500</v>
      </c>
    </row>
    <row r="2" spans="1:5" x14ac:dyDescent="0.3">
      <c r="A2" s="1" t="s">
        <v>1</v>
      </c>
      <c r="C2" s="3">
        <v>1000</v>
      </c>
      <c r="D2" s="1" t="s">
        <v>2</v>
      </c>
      <c r="E2" s="1" t="s">
        <v>36</v>
      </c>
    </row>
    <row r="3" spans="1:5" x14ac:dyDescent="0.3">
      <c r="A3" s="1" t="s">
        <v>3</v>
      </c>
      <c r="B3" s="1"/>
      <c r="E3" s="1"/>
    </row>
    <row r="4" spans="1:5" x14ac:dyDescent="0.3">
      <c r="A4" s="1" t="s">
        <v>4</v>
      </c>
      <c r="B4" s="1"/>
      <c r="C4" s="1"/>
      <c r="D4" s="1"/>
      <c r="E4" s="1"/>
    </row>
    <row r="5" spans="1:5" ht="5.25" customHeight="1" x14ac:dyDescent="0.3">
      <c r="A5" s="1"/>
      <c r="B5" s="1"/>
      <c r="C5" s="1"/>
      <c r="D5" s="1"/>
      <c r="E5" s="1"/>
    </row>
    <row r="6" spans="1:5" x14ac:dyDescent="0.3">
      <c r="A6" s="4" t="s">
        <v>5</v>
      </c>
      <c r="B6" s="5"/>
      <c r="C6" s="5"/>
      <c r="D6" s="6"/>
    </row>
    <row r="7" spans="1:5" x14ac:dyDescent="0.3">
      <c r="A7" s="5" t="s">
        <v>6</v>
      </c>
      <c r="B7" s="7">
        <v>50000</v>
      </c>
      <c r="C7" s="5" t="s">
        <v>7</v>
      </c>
      <c r="D7" s="6"/>
    </row>
    <row r="8" spans="1:5" x14ac:dyDescent="0.3">
      <c r="A8" s="5" t="s">
        <v>8</v>
      </c>
      <c r="B8" s="7">
        <v>7000</v>
      </c>
      <c r="C8" s="5" t="s">
        <v>7</v>
      </c>
      <c r="D8" s="6"/>
    </row>
    <row r="9" spans="1:5" x14ac:dyDescent="0.3">
      <c r="A9" s="5" t="s">
        <v>9</v>
      </c>
      <c r="B9" s="7">
        <v>6000</v>
      </c>
      <c r="C9" s="5" t="s">
        <v>7</v>
      </c>
      <c r="D9" s="6"/>
    </row>
    <row r="10" spans="1:5" x14ac:dyDescent="0.3">
      <c r="A10" s="5" t="s">
        <v>10</v>
      </c>
      <c r="B10" s="8">
        <v>0.03</v>
      </c>
      <c r="C10" s="5" t="s">
        <v>11</v>
      </c>
      <c r="D10" s="6"/>
    </row>
    <row r="11" spans="1:5" ht="6.75" customHeight="1" x14ac:dyDescent="0.3">
      <c r="A11" s="1"/>
      <c r="B11" s="9"/>
      <c r="C11" s="1"/>
      <c r="D11" s="1"/>
      <c r="E11" s="1"/>
    </row>
    <row r="12" spans="1:5" ht="15" customHeight="1" x14ac:dyDescent="0.3">
      <c r="A12" s="10" t="s">
        <v>12</v>
      </c>
      <c r="B12" s="10"/>
      <c r="C12" s="11"/>
      <c r="D12" s="1"/>
      <c r="E12" s="1"/>
    </row>
    <row r="13" spans="1:5" ht="15" customHeight="1" x14ac:dyDescent="0.3">
      <c r="A13" s="1" t="s">
        <v>13</v>
      </c>
      <c r="B13" s="1"/>
      <c r="C13" s="7">
        <v>50000</v>
      </c>
      <c r="D13" s="1"/>
      <c r="E13" s="1"/>
    </row>
    <row r="14" spans="1:5" ht="15" customHeight="1" x14ac:dyDescent="0.3">
      <c r="A14" s="1" t="s">
        <v>14</v>
      </c>
      <c r="B14" s="1"/>
      <c r="C14" s="7">
        <v>7000</v>
      </c>
      <c r="D14" s="1"/>
      <c r="E14" s="1"/>
    </row>
    <row r="15" spans="1:5" ht="15" customHeight="1" x14ac:dyDescent="0.3">
      <c r="A15" s="1" t="s">
        <v>15</v>
      </c>
      <c r="B15" s="1"/>
      <c r="C15" s="7">
        <v>3000</v>
      </c>
      <c r="D15" s="1"/>
      <c r="E15" s="1"/>
    </row>
    <row r="16" spans="1:5" x14ac:dyDescent="0.3">
      <c r="A16" s="1" t="s">
        <v>16</v>
      </c>
      <c r="C16" s="12">
        <v>200</v>
      </c>
      <c r="D16" s="13" t="s">
        <v>17</v>
      </c>
    </row>
    <row r="17" spans="1:5" ht="5.25" customHeight="1" x14ac:dyDescent="0.3">
      <c r="A17" s="1"/>
      <c r="B17" s="13"/>
      <c r="C17" s="13"/>
      <c r="D17" s="13"/>
      <c r="E17" s="13"/>
    </row>
    <row r="18" spans="1:5" x14ac:dyDescent="0.3">
      <c r="A18" s="1" t="s">
        <v>18</v>
      </c>
      <c r="B18" s="13"/>
      <c r="C18" s="13"/>
      <c r="D18" s="13"/>
      <c r="E18" s="13"/>
    </row>
    <row r="19" spans="1:5" x14ac:dyDescent="0.3">
      <c r="A19" s="1" t="s">
        <v>19</v>
      </c>
      <c r="B19" s="13"/>
      <c r="C19" s="13"/>
      <c r="D19" s="13"/>
      <c r="E19" s="14"/>
    </row>
    <row r="20" spans="1:5" ht="8.25" customHeight="1" x14ac:dyDescent="0.3">
      <c r="A20" s="1"/>
      <c r="B20" s="13"/>
      <c r="C20" s="13"/>
      <c r="D20" s="13"/>
      <c r="E20" s="13"/>
    </row>
    <row r="21" spans="1:5" ht="18" customHeight="1" thickBot="1" x14ac:dyDescent="0.35">
      <c r="A21" s="33" t="s">
        <v>20</v>
      </c>
      <c r="B21" s="34"/>
      <c r="C21" s="34"/>
      <c r="D21" s="34"/>
      <c r="E21" s="34"/>
    </row>
    <row r="22" spans="1:5" ht="16.8" thickTop="1" thickBot="1" x14ac:dyDescent="0.35">
      <c r="A22" s="35" t="s">
        <v>21</v>
      </c>
      <c r="B22" s="36"/>
      <c r="C22" s="35" t="s">
        <v>22</v>
      </c>
      <c r="D22" s="37"/>
      <c r="E22" s="36"/>
    </row>
    <row r="23" spans="1:5" ht="16.2" thickTop="1" x14ac:dyDescent="0.3">
      <c r="A23" s="15"/>
      <c r="B23" s="16"/>
      <c r="C23" s="15"/>
      <c r="D23" s="16"/>
      <c r="E23" s="17"/>
    </row>
    <row r="24" spans="1:5" s="21" customFormat="1" x14ac:dyDescent="0.3">
      <c r="A24" s="18" t="s">
        <v>23</v>
      </c>
      <c r="B24" s="19">
        <f>C2*C16</f>
        <v>200000</v>
      </c>
      <c r="C24" s="18" t="str">
        <f>A24</f>
        <v>RECEITA LÍQUIDA</v>
      </c>
      <c r="D24" s="20"/>
      <c r="E24" s="19">
        <f>B24</f>
        <v>200000</v>
      </c>
    </row>
    <row r="25" spans="1:5" x14ac:dyDescent="0.3">
      <c r="A25" s="22" t="s">
        <v>24</v>
      </c>
      <c r="B25" s="23">
        <f>(B7+B8+B9)*C2</f>
        <v>63000000</v>
      </c>
      <c r="C25" s="22" t="str">
        <f>A25</f>
        <v>(-) custos variáveis</v>
      </c>
      <c r="D25" s="24"/>
      <c r="E25" s="23">
        <f>B25</f>
        <v>63000000</v>
      </c>
    </row>
    <row r="26" spans="1:5" x14ac:dyDescent="0.3">
      <c r="A26" s="22" t="s">
        <v>25</v>
      </c>
      <c r="B26" s="23">
        <f>C13*C2/1200</f>
        <v>41666.666666666664</v>
      </c>
      <c r="C26" s="22" t="s">
        <v>26</v>
      </c>
      <c r="D26" s="24"/>
      <c r="E26" s="23">
        <f>E24*B10</f>
        <v>6000</v>
      </c>
    </row>
    <row r="27" spans="1:5" s="21" customFormat="1" x14ac:dyDescent="0.3">
      <c r="A27" s="18" t="s">
        <v>27</v>
      </c>
      <c r="B27" s="19">
        <f>B24-B25-B26</f>
        <v>-62841666.666666664</v>
      </c>
      <c r="C27" s="18" t="s">
        <v>28</v>
      </c>
      <c r="D27" s="20"/>
      <c r="E27" s="19">
        <f>E24-E25-E26</f>
        <v>-62806000</v>
      </c>
    </row>
    <row r="28" spans="1:5" x14ac:dyDescent="0.3">
      <c r="A28" s="22" t="s">
        <v>29</v>
      </c>
      <c r="B28" s="23">
        <f>C15</f>
        <v>3000</v>
      </c>
      <c r="C28" s="22" t="s">
        <v>30</v>
      </c>
      <c r="D28" s="24"/>
      <c r="E28" s="23">
        <f>C14+C15</f>
        <v>10000</v>
      </c>
    </row>
    <row r="29" spans="1:5" x14ac:dyDescent="0.3">
      <c r="A29" s="22" t="s">
        <v>31</v>
      </c>
      <c r="B29" s="23">
        <f>C14</f>
        <v>7000</v>
      </c>
      <c r="C29" s="22" t="s">
        <v>25</v>
      </c>
      <c r="D29" s="24"/>
      <c r="E29" s="23">
        <f>C13</f>
        <v>50000</v>
      </c>
    </row>
    <row r="30" spans="1:5" x14ac:dyDescent="0.3">
      <c r="A30" s="22" t="s">
        <v>32</v>
      </c>
      <c r="B30" s="25">
        <f>B24*B10</f>
        <v>6000</v>
      </c>
      <c r="C30" s="26"/>
      <c r="D30" s="27"/>
      <c r="E30" s="25"/>
    </row>
    <row r="31" spans="1:5" s="21" customFormat="1" ht="16.2" thickBot="1" x14ac:dyDescent="0.35">
      <c r="A31" s="28" t="s">
        <v>33</v>
      </c>
      <c r="B31" s="29">
        <f>B27-B28-B29-B30</f>
        <v>-62857666.666666664</v>
      </c>
      <c r="C31" s="28" t="s">
        <v>33</v>
      </c>
      <c r="D31" s="30"/>
      <c r="E31" s="29">
        <f>E27-E28-E29</f>
        <v>-62866000</v>
      </c>
    </row>
    <row r="32" spans="1:5" ht="19.5" customHeight="1" thickTop="1" x14ac:dyDescent="0.3">
      <c r="A32" s="31"/>
      <c r="B32" s="32"/>
      <c r="C32" s="32"/>
      <c r="D32" s="31"/>
      <c r="E32" s="31"/>
    </row>
    <row r="33" spans="1:5" s="6" customFormat="1" x14ac:dyDescent="0.3">
      <c r="A33" s="5" t="s">
        <v>34</v>
      </c>
      <c r="B33" s="5"/>
      <c r="C33" s="5"/>
      <c r="D33" s="5"/>
      <c r="E33" s="5"/>
    </row>
    <row r="34" spans="1:5" s="6" customFormat="1" x14ac:dyDescent="0.3">
      <c r="A34" s="5" t="s">
        <v>37</v>
      </c>
      <c r="B34" s="5"/>
      <c r="C34" s="5"/>
      <c r="D34" s="5"/>
      <c r="E34" s="5"/>
    </row>
    <row r="35" spans="1:5" s="6" customFormat="1" x14ac:dyDescent="0.3">
      <c r="A35" s="5" t="s">
        <v>35</v>
      </c>
      <c r="B35" s="5"/>
      <c r="C35" s="5"/>
      <c r="D35" s="5"/>
      <c r="E35" s="5"/>
    </row>
    <row r="36" spans="1:5" ht="16.2" thickBot="1" x14ac:dyDescent="0.35">
      <c r="A36" s="1"/>
      <c r="B36" s="1"/>
      <c r="C36" s="1"/>
      <c r="D36" s="1"/>
      <c r="E36" s="1"/>
    </row>
    <row r="37" spans="1:5" ht="16.8" thickTop="1" thickBot="1" x14ac:dyDescent="0.35">
      <c r="A37" s="35" t="s">
        <v>21</v>
      </c>
      <c r="B37" s="36"/>
      <c r="C37" s="35" t="s">
        <v>22</v>
      </c>
      <c r="D37" s="37"/>
      <c r="E37" s="36"/>
    </row>
    <row r="38" spans="1:5" ht="16.2" thickTop="1" x14ac:dyDescent="0.3">
      <c r="A38" s="15"/>
      <c r="B38" s="16"/>
      <c r="C38" s="15"/>
      <c r="D38" s="16"/>
      <c r="E38" s="17"/>
    </row>
    <row r="39" spans="1:5" x14ac:dyDescent="0.3">
      <c r="A39" s="18" t="s">
        <v>23</v>
      </c>
      <c r="B39" s="19">
        <f>C2*C16</f>
        <v>200000</v>
      </c>
      <c r="C39" s="18" t="str">
        <f>A39</f>
        <v>RECEITA LÍQUIDA</v>
      </c>
      <c r="D39" s="20"/>
      <c r="E39" s="19">
        <f>B39</f>
        <v>200000</v>
      </c>
    </row>
    <row r="40" spans="1:5" x14ac:dyDescent="0.3">
      <c r="A40" s="22" t="s">
        <v>24</v>
      </c>
      <c r="B40" s="23">
        <f>(B7+B8+B9)*C2</f>
        <v>63000000</v>
      </c>
      <c r="C40" s="22" t="str">
        <f>A40</f>
        <v>(-) custos variáveis</v>
      </c>
      <c r="D40" s="24"/>
      <c r="E40" s="23">
        <f>B40</f>
        <v>63000000</v>
      </c>
    </row>
    <row r="41" spans="1:5" x14ac:dyDescent="0.3">
      <c r="A41" s="22" t="s">
        <v>25</v>
      </c>
      <c r="B41" s="23">
        <f>C13*C2/E1</f>
        <v>33333.333333333336</v>
      </c>
      <c r="C41" s="22" t="s">
        <v>26</v>
      </c>
      <c r="D41" s="24"/>
      <c r="E41" s="23">
        <f>E24*B10</f>
        <v>6000</v>
      </c>
    </row>
    <row r="42" spans="1:5" x14ac:dyDescent="0.3">
      <c r="A42" s="18" t="s">
        <v>27</v>
      </c>
      <c r="B42" s="19">
        <f>B39-B40-B41</f>
        <v>-62833333.333333336</v>
      </c>
      <c r="C42" s="18" t="s">
        <v>28</v>
      </c>
      <c r="D42" s="20"/>
      <c r="E42" s="19">
        <f>E39-E40-E41</f>
        <v>-62806000</v>
      </c>
    </row>
    <row r="43" spans="1:5" x14ac:dyDescent="0.3">
      <c r="A43" s="22" t="s">
        <v>29</v>
      </c>
      <c r="B43" s="23">
        <f>C15</f>
        <v>3000</v>
      </c>
      <c r="C43" s="22" t="s">
        <v>30</v>
      </c>
      <c r="D43" s="24"/>
      <c r="E43" s="23">
        <f>C14+C15</f>
        <v>10000</v>
      </c>
    </row>
    <row r="44" spans="1:5" x14ac:dyDescent="0.3">
      <c r="A44" s="22" t="s">
        <v>31</v>
      </c>
      <c r="B44" s="23">
        <f>C14</f>
        <v>7000</v>
      </c>
      <c r="C44" s="22" t="s">
        <v>25</v>
      </c>
      <c r="D44" s="24"/>
      <c r="E44" s="23">
        <f>C13</f>
        <v>50000</v>
      </c>
    </row>
    <row r="45" spans="1:5" x14ac:dyDescent="0.3">
      <c r="A45" s="22" t="s">
        <v>32</v>
      </c>
      <c r="B45" s="25">
        <f>B24*B10</f>
        <v>6000</v>
      </c>
      <c r="C45" s="26"/>
      <c r="D45" s="27"/>
      <c r="E45" s="25"/>
    </row>
    <row r="46" spans="1:5" ht="16.2" thickBot="1" x14ac:dyDescent="0.35">
      <c r="A46" s="28" t="s">
        <v>33</v>
      </c>
      <c r="B46" s="29">
        <f>B42-B43-B44-B45</f>
        <v>-62849333.333333336</v>
      </c>
      <c r="C46" s="28" t="s">
        <v>33</v>
      </c>
      <c r="D46" s="30"/>
      <c r="E46" s="29">
        <f>E42-E43-E44</f>
        <v>-62866000</v>
      </c>
    </row>
    <row r="47" spans="1:5" ht="16.2" thickTop="1" x14ac:dyDescent="0.3">
      <c r="A47" s="1"/>
      <c r="B47" s="1"/>
      <c r="C47" s="1"/>
      <c r="D47" s="1"/>
      <c r="E47" s="1"/>
    </row>
    <row r="48" spans="1:5" ht="23.25" customHeight="1" x14ac:dyDescent="0.3">
      <c r="A48" s="1"/>
      <c r="B48" s="1"/>
      <c r="C48" s="1"/>
      <c r="D48" s="1"/>
      <c r="E48" s="1"/>
    </row>
    <row r="49" spans="1:5" x14ac:dyDescent="0.3">
      <c r="A49" s="1"/>
      <c r="B49" s="1"/>
      <c r="C49" s="1"/>
      <c r="D49" s="1"/>
      <c r="E49" s="1"/>
    </row>
    <row r="50" spans="1:5" x14ac:dyDescent="0.3">
      <c r="A50" s="1"/>
      <c r="B50" s="1"/>
      <c r="C50" s="1"/>
      <c r="D50" s="1"/>
      <c r="E50" s="1"/>
    </row>
    <row r="51" spans="1:5" x14ac:dyDescent="0.3">
      <c r="A51" s="1"/>
      <c r="B51" s="1"/>
      <c r="C51" s="1"/>
      <c r="D51" s="1"/>
      <c r="E51" s="1"/>
    </row>
    <row r="52" spans="1:5" x14ac:dyDescent="0.3">
      <c r="A52" s="1"/>
      <c r="B52" s="1"/>
      <c r="C52" s="1"/>
      <c r="D52" s="1"/>
      <c r="E52" s="1"/>
    </row>
    <row r="53" spans="1:5" x14ac:dyDescent="0.3">
      <c r="A53" s="1"/>
      <c r="B53" s="1"/>
      <c r="C53" s="1"/>
      <c r="D53" s="1"/>
      <c r="E53" s="1"/>
    </row>
    <row r="54" spans="1:5" x14ac:dyDescent="0.3">
      <c r="A54" s="1"/>
      <c r="B54" s="1"/>
      <c r="C54" s="1"/>
      <c r="D54" s="1"/>
      <c r="E54" s="1"/>
    </row>
    <row r="55" spans="1:5" x14ac:dyDescent="0.3">
      <c r="A55" s="1"/>
      <c r="B55" s="1"/>
      <c r="C55" s="1"/>
      <c r="D55" s="1"/>
      <c r="E55" s="1"/>
    </row>
    <row r="56" spans="1:5" x14ac:dyDescent="0.3">
      <c r="A56" s="1"/>
      <c r="B56" s="1"/>
      <c r="C56" s="1"/>
      <c r="D56" s="1"/>
      <c r="E56" s="1"/>
    </row>
    <row r="57" spans="1:5" x14ac:dyDescent="0.3">
      <c r="A57" s="1"/>
      <c r="B57" s="1"/>
      <c r="C57" s="1"/>
      <c r="D57" s="1"/>
      <c r="E57" s="1"/>
    </row>
    <row r="58" spans="1:5" x14ac:dyDescent="0.3">
      <c r="A58" s="1"/>
      <c r="B58" s="1"/>
      <c r="C58" s="1"/>
      <c r="D58" s="1"/>
      <c r="E58" s="1"/>
    </row>
    <row r="59" spans="1:5" x14ac:dyDescent="0.3">
      <c r="A59" s="1"/>
      <c r="B59" s="1"/>
      <c r="C59" s="1"/>
      <c r="D59" s="1"/>
      <c r="E59" s="1"/>
    </row>
    <row r="60" spans="1:5" x14ac:dyDescent="0.3">
      <c r="A60" s="1"/>
      <c r="B60" s="1"/>
      <c r="C60" s="1"/>
      <c r="D60" s="1"/>
      <c r="E60" s="1"/>
    </row>
    <row r="61" spans="1:5" x14ac:dyDescent="0.3">
      <c r="A61" s="1"/>
      <c r="B61" s="1"/>
      <c r="C61" s="1"/>
      <c r="D61" s="1"/>
      <c r="E61" s="1"/>
    </row>
    <row r="62" spans="1:5" x14ac:dyDescent="0.3">
      <c r="A62" s="1"/>
      <c r="B62" s="1"/>
      <c r="C62" s="1"/>
      <c r="D62" s="1"/>
      <c r="E62" s="1"/>
    </row>
    <row r="63" spans="1:5" x14ac:dyDescent="0.3">
      <c r="A63" s="1"/>
      <c r="B63" s="1"/>
      <c r="C63" s="1"/>
      <c r="D63" s="1"/>
      <c r="E63" s="1"/>
    </row>
    <row r="64" spans="1:5" x14ac:dyDescent="0.3">
      <c r="A64" s="1"/>
      <c r="B64" s="1"/>
      <c r="C64" s="1"/>
      <c r="D64" s="1"/>
      <c r="E64" s="1"/>
    </row>
    <row r="65" spans="1:5" x14ac:dyDescent="0.3">
      <c r="A65" s="1"/>
      <c r="B65" s="1"/>
      <c r="C65" s="1"/>
      <c r="D65" s="1"/>
      <c r="E65" s="1"/>
    </row>
    <row r="66" spans="1:5" x14ac:dyDescent="0.3">
      <c r="A66" s="1"/>
      <c r="B66" s="1"/>
      <c r="C66" s="1"/>
      <c r="D66" s="1"/>
      <c r="E66" s="1"/>
    </row>
    <row r="67" spans="1:5" x14ac:dyDescent="0.3">
      <c r="A67" s="1"/>
      <c r="B67" s="1"/>
      <c r="C67" s="1"/>
      <c r="D67" s="1"/>
      <c r="E67" s="1"/>
    </row>
    <row r="68" spans="1:5" x14ac:dyDescent="0.3">
      <c r="A68" s="1"/>
      <c r="B68" s="1"/>
      <c r="C68" s="1"/>
      <c r="D68" s="1"/>
      <c r="E68" s="1"/>
    </row>
    <row r="69" spans="1:5" x14ac:dyDescent="0.3">
      <c r="A69" s="1"/>
      <c r="B69" s="1"/>
      <c r="C69" s="1"/>
      <c r="D69" s="1"/>
      <c r="E69" s="1"/>
    </row>
    <row r="70" spans="1:5" x14ac:dyDescent="0.3">
      <c r="A70" s="1"/>
      <c r="B70" s="1"/>
      <c r="C70" s="1"/>
      <c r="D70" s="1"/>
      <c r="E70" s="1"/>
    </row>
    <row r="71" spans="1:5" x14ac:dyDescent="0.3">
      <c r="A71" s="1"/>
      <c r="B71" s="1"/>
      <c r="C71" s="1"/>
      <c r="D71" s="1"/>
      <c r="E71" s="1"/>
    </row>
    <row r="72" spans="1:5" x14ac:dyDescent="0.3">
      <c r="A72" s="1"/>
      <c r="B72" s="1"/>
      <c r="C72" s="1"/>
      <c r="D72" s="1"/>
      <c r="E72" s="1"/>
    </row>
    <row r="73" spans="1:5" x14ac:dyDescent="0.3">
      <c r="A73" s="1"/>
      <c r="B73" s="1"/>
      <c r="C73" s="1"/>
      <c r="D73" s="1"/>
      <c r="E73" s="1"/>
    </row>
    <row r="74" spans="1:5" x14ac:dyDescent="0.3">
      <c r="A74" s="1"/>
      <c r="B74" s="1"/>
      <c r="C74" s="1"/>
      <c r="D74" s="1"/>
      <c r="E74" s="1"/>
    </row>
    <row r="75" spans="1:5" x14ac:dyDescent="0.3">
      <c r="A75" s="1"/>
      <c r="B75" s="1"/>
      <c r="C75" s="1"/>
      <c r="D75" s="1"/>
      <c r="E75" s="1"/>
    </row>
    <row r="76" spans="1:5" x14ac:dyDescent="0.3">
      <c r="A76" s="1"/>
      <c r="B76" s="1"/>
      <c r="C76" s="1"/>
      <c r="D76" s="1"/>
      <c r="E76" s="1"/>
    </row>
    <row r="77" spans="1:5" x14ac:dyDescent="0.3">
      <c r="A77" s="1"/>
      <c r="B77" s="1"/>
      <c r="C77" s="1"/>
      <c r="D77" s="1"/>
      <c r="E77" s="1"/>
    </row>
    <row r="78" spans="1:5" x14ac:dyDescent="0.3">
      <c r="A78" s="1"/>
      <c r="B78" s="1"/>
      <c r="C78" s="1"/>
      <c r="D78" s="1"/>
      <c r="E78" s="1"/>
    </row>
    <row r="79" spans="1:5" x14ac:dyDescent="0.3">
      <c r="A79" s="1"/>
      <c r="B79" s="1"/>
      <c r="C79" s="1"/>
      <c r="D79" s="1"/>
      <c r="E79" s="1"/>
    </row>
    <row r="80" spans="1:5" x14ac:dyDescent="0.3">
      <c r="A80" s="1"/>
      <c r="B80" s="1"/>
      <c r="C80" s="1"/>
      <c r="D80" s="1"/>
      <c r="E80" s="1"/>
    </row>
    <row r="81" spans="1:5" x14ac:dyDescent="0.3">
      <c r="A81" s="1"/>
      <c r="B81" s="1"/>
      <c r="C81" s="1"/>
      <c r="D81" s="1"/>
      <c r="E81" s="1"/>
    </row>
    <row r="82" spans="1:5" x14ac:dyDescent="0.3">
      <c r="A82" s="1"/>
      <c r="B82" s="1"/>
      <c r="C82" s="1"/>
      <c r="D82" s="1"/>
      <c r="E82" s="1"/>
    </row>
    <row r="83" spans="1:5" x14ac:dyDescent="0.3">
      <c r="A83" s="1"/>
      <c r="B83" s="1"/>
      <c r="C83" s="1"/>
      <c r="D83" s="1"/>
      <c r="E83" s="1"/>
    </row>
    <row r="84" spans="1:5" x14ac:dyDescent="0.3">
      <c r="A84" s="1"/>
      <c r="B84" s="1"/>
      <c r="C84" s="1"/>
      <c r="D84" s="1"/>
      <c r="E84" s="1"/>
    </row>
    <row r="85" spans="1:5" x14ac:dyDescent="0.3">
      <c r="A85" s="1"/>
      <c r="B85" s="1"/>
      <c r="C85" s="1"/>
      <c r="D85" s="1"/>
      <c r="E85" s="1"/>
    </row>
    <row r="86" spans="1:5" x14ac:dyDescent="0.3">
      <c r="A86" s="1"/>
      <c r="B86" s="1"/>
      <c r="C86" s="1"/>
      <c r="D86" s="1"/>
      <c r="E86" s="1"/>
    </row>
    <row r="87" spans="1:5" x14ac:dyDescent="0.3">
      <c r="A87" s="1"/>
      <c r="B87" s="1"/>
      <c r="C87" s="1"/>
      <c r="D87" s="1"/>
      <c r="E87" s="1"/>
    </row>
    <row r="88" spans="1:5" x14ac:dyDescent="0.3">
      <c r="A88" s="1"/>
      <c r="B88" s="1"/>
      <c r="C88" s="1"/>
      <c r="D88" s="1"/>
      <c r="E88" s="1"/>
    </row>
    <row r="89" spans="1:5" x14ac:dyDescent="0.3">
      <c r="A89" s="1"/>
      <c r="B89" s="1"/>
      <c r="C89" s="1"/>
      <c r="D89" s="1"/>
      <c r="E89" s="1"/>
    </row>
    <row r="90" spans="1:5" x14ac:dyDescent="0.3">
      <c r="A90" s="1"/>
      <c r="B90" s="1"/>
      <c r="C90" s="1"/>
      <c r="D90" s="1"/>
      <c r="E90" s="1"/>
    </row>
    <row r="91" spans="1:5" x14ac:dyDescent="0.3">
      <c r="A91" s="1"/>
      <c r="B91" s="1"/>
      <c r="C91" s="1"/>
      <c r="D91" s="1"/>
      <c r="E91" s="1"/>
    </row>
    <row r="92" spans="1:5" x14ac:dyDescent="0.3">
      <c r="A92" s="1"/>
      <c r="B92" s="1"/>
      <c r="C92" s="1"/>
      <c r="D92" s="1"/>
      <c r="E92" s="1"/>
    </row>
    <row r="93" spans="1:5" x14ac:dyDescent="0.3">
      <c r="A93" s="1"/>
      <c r="B93" s="1"/>
      <c r="C93" s="1"/>
      <c r="D93" s="1"/>
      <c r="E93" s="1"/>
    </row>
    <row r="94" spans="1:5" x14ac:dyDescent="0.3">
      <c r="A94" s="1"/>
      <c r="B94" s="1"/>
      <c r="C94" s="1"/>
      <c r="D94" s="1"/>
      <c r="E94" s="1"/>
    </row>
    <row r="95" spans="1:5" x14ac:dyDescent="0.3">
      <c r="A95" s="1"/>
      <c r="B95" s="1"/>
      <c r="C95" s="1"/>
      <c r="D95" s="1"/>
      <c r="E95" s="1"/>
    </row>
    <row r="96" spans="1:5" x14ac:dyDescent="0.3">
      <c r="A96" s="1"/>
      <c r="B96" s="1"/>
      <c r="C96" s="1"/>
      <c r="D96" s="1"/>
      <c r="E96" s="1"/>
    </row>
    <row r="97" spans="1:5" x14ac:dyDescent="0.3">
      <c r="A97" s="1"/>
      <c r="B97" s="1"/>
      <c r="C97" s="1"/>
      <c r="D97" s="1"/>
      <c r="E97" s="1"/>
    </row>
    <row r="98" spans="1:5" x14ac:dyDescent="0.3">
      <c r="A98" s="1"/>
      <c r="B98" s="1"/>
      <c r="C98" s="1"/>
      <c r="D98" s="1"/>
      <c r="E98" s="1"/>
    </row>
    <row r="99" spans="1:5" x14ac:dyDescent="0.3">
      <c r="A99" s="1"/>
      <c r="B99" s="1"/>
      <c r="C99" s="1"/>
      <c r="D99" s="1"/>
      <c r="E99" s="1"/>
    </row>
    <row r="100" spans="1:5" x14ac:dyDescent="0.3">
      <c r="A100" s="1"/>
      <c r="B100" s="1"/>
      <c r="C100" s="1"/>
      <c r="D100" s="1"/>
      <c r="E100" s="1"/>
    </row>
    <row r="101" spans="1:5" x14ac:dyDescent="0.3">
      <c r="A101" s="1"/>
      <c r="B101" s="1"/>
      <c r="C101" s="1"/>
      <c r="D101" s="1"/>
      <c r="E101" s="1"/>
    </row>
    <row r="102" spans="1:5" x14ac:dyDescent="0.3">
      <c r="A102" s="1"/>
      <c r="B102" s="1"/>
      <c r="C102" s="1"/>
      <c r="D102" s="1"/>
      <c r="E102" s="1"/>
    </row>
    <row r="103" spans="1:5" x14ac:dyDescent="0.3">
      <c r="A103" s="1"/>
      <c r="B103" s="1"/>
      <c r="C103" s="1"/>
      <c r="D103" s="1"/>
      <c r="E103" s="1"/>
    </row>
    <row r="104" spans="1:5" x14ac:dyDescent="0.3">
      <c r="A104" s="1"/>
      <c r="B104" s="1"/>
      <c r="C104" s="1"/>
      <c r="D104" s="1"/>
      <c r="E104" s="1"/>
    </row>
    <row r="105" spans="1:5" x14ac:dyDescent="0.3">
      <c r="A105" s="1"/>
      <c r="B105" s="1"/>
      <c r="C105" s="1"/>
      <c r="D105" s="1"/>
      <c r="E105" s="1"/>
    </row>
    <row r="106" spans="1:5" x14ac:dyDescent="0.3">
      <c r="A106" s="1"/>
      <c r="B106" s="1"/>
      <c r="C106" s="1"/>
      <c r="D106" s="1"/>
      <c r="E106" s="1"/>
    </row>
    <row r="107" spans="1:5" x14ac:dyDescent="0.3">
      <c r="A107" s="1"/>
      <c r="B107" s="1"/>
      <c r="C107" s="1"/>
      <c r="D107" s="1"/>
      <c r="E107" s="1"/>
    </row>
    <row r="108" spans="1:5" x14ac:dyDescent="0.3">
      <c r="A108" s="1"/>
      <c r="B108" s="1"/>
      <c r="C108" s="1"/>
      <c r="D108" s="1"/>
      <c r="E108" s="1"/>
    </row>
    <row r="109" spans="1:5" x14ac:dyDescent="0.3">
      <c r="A109" s="1"/>
      <c r="B109" s="1"/>
      <c r="C109" s="1"/>
      <c r="D109" s="1"/>
      <c r="E109" s="1"/>
    </row>
    <row r="110" spans="1:5" x14ac:dyDescent="0.3">
      <c r="A110" s="1"/>
      <c r="B110" s="1"/>
      <c r="C110" s="1"/>
      <c r="D110" s="1"/>
      <c r="E110" s="1"/>
    </row>
    <row r="111" spans="1:5" x14ac:dyDescent="0.3">
      <c r="A111" s="1"/>
      <c r="B111" s="1"/>
      <c r="C111" s="1"/>
      <c r="D111" s="1"/>
      <c r="E111" s="1"/>
    </row>
    <row r="112" spans="1:5" x14ac:dyDescent="0.3">
      <c r="A112" s="1"/>
      <c r="B112" s="1"/>
      <c r="C112" s="1"/>
      <c r="D112" s="1"/>
      <c r="E112" s="1"/>
    </row>
    <row r="113" spans="1:5" x14ac:dyDescent="0.3">
      <c r="A113" s="1"/>
      <c r="B113" s="1"/>
      <c r="C113" s="1"/>
      <c r="D113" s="1"/>
      <c r="E113" s="1"/>
    </row>
    <row r="114" spans="1:5" x14ac:dyDescent="0.3">
      <c r="A114" s="1"/>
      <c r="B114" s="1"/>
      <c r="C114" s="1"/>
      <c r="D114" s="1"/>
      <c r="E114" s="1"/>
    </row>
    <row r="115" spans="1:5" x14ac:dyDescent="0.3">
      <c r="A115" s="1"/>
      <c r="B115" s="1"/>
      <c r="C115" s="1"/>
      <c r="D115" s="1"/>
      <c r="E115" s="1"/>
    </row>
    <row r="116" spans="1:5" x14ac:dyDescent="0.3">
      <c r="A116" s="1"/>
      <c r="B116" s="1"/>
      <c r="C116" s="1"/>
      <c r="D116" s="1"/>
      <c r="E116" s="1"/>
    </row>
    <row r="117" spans="1:5" x14ac:dyDescent="0.3">
      <c r="A117" s="1"/>
      <c r="B117" s="1"/>
      <c r="C117" s="1"/>
      <c r="D117" s="1"/>
      <c r="E117" s="1"/>
    </row>
    <row r="118" spans="1:5" x14ac:dyDescent="0.3">
      <c r="A118" s="1"/>
      <c r="B118" s="1"/>
      <c r="C118" s="1"/>
      <c r="D118" s="1"/>
      <c r="E118" s="1"/>
    </row>
    <row r="119" spans="1:5" x14ac:dyDescent="0.3">
      <c r="A119" s="1"/>
      <c r="B119" s="1"/>
      <c r="C119" s="1"/>
      <c r="D119" s="1"/>
      <c r="E119" s="1"/>
    </row>
    <row r="120" spans="1:5" x14ac:dyDescent="0.3">
      <c r="A120" s="1"/>
      <c r="B120" s="1"/>
      <c r="C120" s="1"/>
      <c r="D120" s="1"/>
      <c r="E120" s="1"/>
    </row>
    <row r="121" spans="1:5" x14ac:dyDescent="0.3">
      <c r="A121" s="1"/>
      <c r="B121" s="1"/>
      <c r="C121" s="1"/>
      <c r="D121" s="1"/>
      <c r="E121" s="1"/>
    </row>
    <row r="122" spans="1:5" x14ac:dyDescent="0.3">
      <c r="A122" s="1"/>
      <c r="B122" s="1"/>
      <c r="C122" s="1"/>
      <c r="D122" s="1"/>
      <c r="E122" s="1"/>
    </row>
    <row r="123" spans="1:5" x14ac:dyDescent="0.3">
      <c r="A123" s="1"/>
      <c r="B123" s="1"/>
      <c r="C123" s="1"/>
      <c r="D123" s="1"/>
      <c r="E123" s="1"/>
    </row>
    <row r="124" spans="1:5" x14ac:dyDescent="0.3">
      <c r="A124" s="1"/>
      <c r="B124" s="1"/>
      <c r="C124" s="1"/>
      <c r="D124" s="1"/>
      <c r="E124" s="1"/>
    </row>
    <row r="125" spans="1:5" x14ac:dyDescent="0.3">
      <c r="A125" s="1"/>
      <c r="B125" s="1"/>
      <c r="C125" s="1"/>
      <c r="D125" s="1"/>
      <c r="E125" s="1"/>
    </row>
    <row r="126" spans="1:5" x14ac:dyDescent="0.3">
      <c r="A126" s="1"/>
      <c r="B126" s="1"/>
      <c r="C126" s="1"/>
      <c r="D126" s="1"/>
      <c r="E126" s="1"/>
    </row>
    <row r="127" spans="1:5" x14ac:dyDescent="0.3">
      <c r="A127" s="1"/>
      <c r="B127" s="1"/>
      <c r="C127" s="1"/>
      <c r="D127" s="1"/>
      <c r="E127" s="1"/>
    </row>
    <row r="128" spans="1:5" x14ac:dyDescent="0.3">
      <c r="A128" s="1"/>
      <c r="B128" s="1"/>
      <c r="C128" s="1"/>
      <c r="D128" s="1"/>
      <c r="E128" s="1"/>
    </row>
    <row r="129" spans="1:5" x14ac:dyDescent="0.3">
      <c r="A129" s="1"/>
      <c r="B129" s="1"/>
      <c r="C129" s="1"/>
      <c r="D129" s="1"/>
      <c r="E129" s="1"/>
    </row>
    <row r="130" spans="1:5" x14ac:dyDescent="0.3">
      <c r="A130" s="1"/>
      <c r="B130" s="1"/>
      <c r="C130" s="1"/>
      <c r="D130" s="1"/>
      <c r="E130" s="1"/>
    </row>
    <row r="131" spans="1:5" x14ac:dyDescent="0.3">
      <c r="A131" s="1"/>
      <c r="B131" s="1"/>
      <c r="C131" s="1"/>
      <c r="D131" s="1"/>
      <c r="E131" s="1"/>
    </row>
  </sheetData>
  <mergeCells count="5">
    <mergeCell ref="A21:E21"/>
    <mergeCell ref="A22:B22"/>
    <mergeCell ref="C22:E22"/>
    <mergeCell ref="A37:B37"/>
    <mergeCell ref="C37:E3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FGV</dc:creator>
  <cp:lastModifiedBy>Leandro Daniel</cp:lastModifiedBy>
  <dcterms:created xsi:type="dcterms:W3CDTF">2019-11-25T23:13:02Z</dcterms:created>
  <dcterms:modified xsi:type="dcterms:W3CDTF">2019-12-13T19:32:42Z</dcterms:modified>
</cp:coreProperties>
</file>