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sharedStrings.xml" ContentType="application/vnd.openxmlformats-officedocument.spreadsheetml.sharedStrings+xml"/>
  <Override PartName="/xl/worksheets/sheet1.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worksheets/sheet14.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1.xml" ContentType="application/vnd.openxmlformats-officedocument.spreadsheetml.comments+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 yWindow="5652" windowWidth="23052" windowHeight="4032" tabRatio="884" activeTab="2"/>
  </bookViews>
  <sheets>
    <sheet name="Model v1.3" sheetId="1" r:id="rId1"/>
    <sheet name="hierarchies" sheetId="11" r:id="rId2"/>
    <sheet name="PK's and FK's v1.3" sheetId="4" r:id="rId3"/>
    <sheet name="Design" sheetId="5" r:id="rId4"/>
    <sheet name="Sampling Event" sheetId="14" r:id="rId5"/>
    <sheet name="Vessel" sheetId="3" r:id="rId6"/>
    <sheet name="Voyage" sheetId="13" r:id="rId7"/>
    <sheet name="Fishing Operation" sheetId="8" r:id="rId8"/>
    <sheet name="Landing event" sheetId="10" r:id="rId9"/>
    <sheet name="Species Selection" sheetId="12" r:id="rId10"/>
    <sheet name="Sample" sheetId="6" r:id="rId11"/>
    <sheet name="Subsample" sheetId="7" r:id="rId12"/>
    <sheet name="Frequency Measure" sheetId="9" r:id="rId13"/>
    <sheet name="Biological Variable" sheetId="15" r:id="rId14"/>
  </sheets>
  <definedNames>
    <definedName name="_xlnm._FilterDatabase" localSheetId="8" hidden="1">'Landing event'!$A$1:$J$40</definedName>
  </definedNames>
  <calcPr calcId="145621"/>
</workbook>
</file>

<file path=xl/calcChain.xml><?xml version="1.0" encoding="utf-8"?>
<calcChain xmlns="http://schemas.openxmlformats.org/spreadsheetml/2006/main">
  <c r="C24" i="1" l="1"/>
  <c r="D24" i="1"/>
  <c r="E24" i="1"/>
  <c r="C25" i="1"/>
  <c r="D25" i="1"/>
  <c r="E25" i="1"/>
  <c r="C26" i="1"/>
  <c r="D26" i="1"/>
  <c r="E26" i="1"/>
  <c r="C27" i="1"/>
  <c r="D27" i="1"/>
  <c r="E27" i="1"/>
  <c r="C28" i="1"/>
  <c r="D28" i="1"/>
  <c r="E28" i="1"/>
  <c r="C29" i="1"/>
  <c r="D29" i="1"/>
  <c r="E29" i="1"/>
  <c r="C30" i="1"/>
  <c r="D30" i="1"/>
  <c r="E30" i="1"/>
  <c r="E23" i="1"/>
  <c r="D23" i="1"/>
  <c r="C23" i="1"/>
  <c r="R33" i="1"/>
  <c r="S33" i="1"/>
  <c r="T33" i="1"/>
  <c r="R34" i="1"/>
  <c r="S34" i="1"/>
  <c r="T34" i="1"/>
  <c r="R35" i="1"/>
  <c r="S35" i="1"/>
  <c r="T35" i="1"/>
  <c r="R36" i="1"/>
  <c r="S36" i="1"/>
  <c r="T36" i="1"/>
  <c r="R37" i="1"/>
  <c r="S37" i="1"/>
  <c r="T37" i="1"/>
  <c r="R38" i="1"/>
  <c r="S38" i="1"/>
  <c r="T38" i="1"/>
  <c r="R39" i="1"/>
  <c r="S39" i="1"/>
  <c r="T39" i="1"/>
  <c r="R40" i="1"/>
  <c r="S40" i="1"/>
  <c r="T40" i="1"/>
  <c r="R41" i="1"/>
  <c r="S41" i="1"/>
  <c r="T41" i="1"/>
  <c r="R42" i="1"/>
  <c r="S42" i="1"/>
  <c r="T42" i="1"/>
  <c r="R4" i="1"/>
  <c r="S4" i="1"/>
  <c r="T4" i="1"/>
  <c r="R5" i="1"/>
  <c r="S5" i="1"/>
  <c r="T5" i="1"/>
  <c r="R6" i="1"/>
  <c r="S6" i="1"/>
  <c r="T6" i="1"/>
  <c r="R7" i="1"/>
  <c r="S7" i="1"/>
  <c r="T7" i="1"/>
  <c r="R8" i="1"/>
  <c r="S8" i="1"/>
  <c r="T8" i="1"/>
  <c r="R9" i="1"/>
  <c r="S9" i="1"/>
  <c r="T9" i="1"/>
  <c r="R10" i="1"/>
  <c r="S10" i="1"/>
  <c r="T10" i="1"/>
  <c r="R11" i="1"/>
  <c r="S11" i="1"/>
  <c r="T11" i="1"/>
  <c r="R12" i="1"/>
  <c r="S12" i="1"/>
  <c r="T12" i="1"/>
  <c r="R13" i="1"/>
  <c r="S13" i="1"/>
  <c r="T13" i="1"/>
  <c r="R14" i="1"/>
  <c r="S14" i="1"/>
  <c r="T14" i="1"/>
  <c r="R15" i="1"/>
  <c r="S15" i="1"/>
  <c r="T15" i="1"/>
  <c r="R16" i="1"/>
  <c r="S16" i="1"/>
  <c r="T16" i="1"/>
  <c r="R17" i="1"/>
  <c r="S17" i="1"/>
  <c r="T17" i="1"/>
  <c r="R18" i="1"/>
  <c r="S18" i="1"/>
  <c r="T18" i="1"/>
  <c r="R19" i="1"/>
  <c r="S19" i="1"/>
  <c r="T19" i="1"/>
  <c r="R20" i="1"/>
  <c r="S20" i="1"/>
  <c r="T20" i="1"/>
  <c r="R21" i="1"/>
  <c r="S21" i="1"/>
  <c r="T21" i="1"/>
  <c r="R22" i="1"/>
  <c r="S22" i="1"/>
  <c r="T22" i="1"/>
  <c r="R23" i="1"/>
  <c r="S23" i="1"/>
  <c r="T23" i="1"/>
  <c r="R24" i="1"/>
  <c r="S24" i="1"/>
  <c r="T24" i="1"/>
  <c r="R25" i="1"/>
  <c r="S25" i="1"/>
  <c r="T25" i="1"/>
  <c r="R26" i="1"/>
  <c r="S26" i="1"/>
  <c r="T26" i="1"/>
  <c r="R27" i="1"/>
  <c r="S27" i="1"/>
  <c r="T27" i="1"/>
  <c r="R28" i="1"/>
  <c r="S28" i="1"/>
  <c r="T28" i="1"/>
  <c r="R29" i="1"/>
  <c r="S29" i="1"/>
  <c r="T29" i="1"/>
  <c r="R30" i="1"/>
  <c r="S30" i="1"/>
  <c r="T30" i="1"/>
  <c r="R31" i="1"/>
  <c r="S31" i="1"/>
  <c r="T31" i="1"/>
  <c r="R32" i="1"/>
  <c r="S32" i="1"/>
  <c r="T32" i="1"/>
  <c r="G38" i="1"/>
  <c r="H38" i="1"/>
  <c r="I38" i="1"/>
  <c r="G37" i="1"/>
  <c r="H37" i="1"/>
  <c r="I37" i="1"/>
  <c r="G22" i="1"/>
  <c r="H22" i="1"/>
  <c r="I22" i="1"/>
  <c r="G23" i="1"/>
  <c r="H23" i="1"/>
  <c r="I23" i="1"/>
  <c r="G24" i="1"/>
  <c r="H24" i="1"/>
  <c r="I24" i="1"/>
  <c r="G25" i="1"/>
  <c r="H25" i="1"/>
  <c r="I25" i="1"/>
  <c r="G26" i="1"/>
  <c r="H26" i="1"/>
  <c r="I26" i="1"/>
  <c r="G27" i="1"/>
  <c r="H27" i="1"/>
  <c r="I27" i="1"/>
  <c r="G28" i="1"/>
  <c r="H28" i="1"/>
  <c r="I28" i="1"/>
  <c r="G29" i="1"/>
  <c r="H29" i="1"/>
  <c r="I29" i="1"/>
  <c r="G30" i="1"/>
  <c r="H30" i="1"/>
  <c r="I30" i="1"/>
  <c r="G31" i="1"/>
  <c r="H31" i="1"/>
  <c r="I31" i="1"/>
  <c r="G32" i="1"/>
  <c r="H32" i="1"/>
  <c r="I32" i="1"/>
  <c r="G33" i="1"/>
  <c r="H33" i="1"/>
  <c r="I33" i="1"/>
  <c r="G34" i="1"/>
  <c r="H34" i="1"/>
  <c r="I34" i="1"/>
  <c r="G35" i="1"/>
  <c r="H35" i="1"/>
  <c r="I35" i="1"/>
  <c r="G36" i="1"/>
  <c r="H36" i="1"/>
  <c r="I36" i="1"/>
  <c r="I21" i="1"/>
  <c r="H21" i="1"/>
  <c r="G21" i="1"/>
  <c r="AK25" i="1"/>
  <c r="AL25" i="1"/>
  <c r="AM25" i="1"/>
  <c r="AK26" i="1"/>
  <c r="AL26" i="1"/>
  <c r="AM26" i="1"/>
  <c r="AK27" i="1"/>
  <c r="AL27" i="1"/>
  <c r="AM27" i="1"/>
  <c r="AK28" i="1"/>
  <c r="AL28" i="1"/>
  <c r="AM28" i="1"/>
  <c r="AK29" i="1"/>
  <c r="AL29" i="1"/>
  <c r="AM29" i="1"/>
  <c r="AK30" i="1"/>
  <c r="AL30" i="1"/>
  <c r="AM30" i="1"/>
  <c r="AK31" i="1"/>
  <c r="AL31" i="1"/>
  <c r="AM31" i="1"/>
  <c r="AK32" i="1"/>
  <c r="AL32" i="1"/>
  <c r="AM32" i="1"/>
  <c r="AK33" i="1"/>
  <c r="AL33" i="1"/>
  <c r="AM33" i="1"/>
  <c r="AK34" i="1"/>
  <c r="AL34" i="1"/>
  <c r="AM34" i="1"/>
  <c r="AK35" i="1"/>
  <c r="AL35" i="1"/>
  <c r="AM35" i="1"/>
  <c r="AK36" i="1"/>
  <c r="AL36" i="1"/>
  <c r="AM36" i="1"/>
  <c r="AK37" i="1"/>
  <c r="AL37" i="1"/>
  <c r="AM37" i="1"/>
  <c r="AK38" i="1"/>
  <c r="AL38" i="1"/>
  <c r="AM38" i="1"/>
  <c r="AM24" i="1"/>
  <c r="AL24" i="1"/>
  <c r="AK24" i="1"/>
  <c r="N70" i="1" l="1"/>
  <c r="J4" i="1"/>
  <c r="K4" i="1"/>
  <c r="L4" i="1"/>
  <c r="J5" i="1"/>
  <c r="K5" i="1"/>
  <c r="L5" i="1"/>
  <c r="J6" i="1"/>
  <c r="K6" i="1"/>
  <c r="L6" i="1"/>
  <c r="J7" i="1"/>
  <c r="K7" i="1"/>
  <c r="L7" i="1"/>
  <c r="J8" i="1"/>
  <c r="K8" i="1"/>
  <c r="L8" i="1"/>
  <c r="J9" i="1"/>
  <c r="K9" i="1"/>
  <c r="L9" i="1"/>
  <c r="J10" i="1"/>
  <c r="K10" i="1"/>
  <c r="L10" i="1"/>
  <c r="J11" i="1"/>
  <c r="K11" i="1"/>
  <c r="L11" i="1"/>
  <c r="J12" i="1"/>
  <c r="K12" i="1"/>
  <c r="L12" i="1"/>
  <c r="J13" i="1"/>
  <c r="K13" i="1"/>
  <c r="L13" i="1"/>
  <c r="J14" i="1"/>
  <c r="L14" i="1"/>
  <c r="J15" i="1"/>
  <c r="K15" i="1"/>
  <c r="L15" i="1"/>
  <c r="J16" i="1"/>
  <c r="K16" i="1"/>
  <c r="L16" i="1"/>
  <c r="J17" i="1"/>
  <c r="K17" i="1"/>
  <c r="L17" i="1"/>
  <c r="J18" i="1"/>
  <c r="K18" i="1"/>
  <c r="L18" i="1"/>
  <c r="J19" i="1"/>
  <c r="K19" i="1"/>
  <c r="L19" i="1"/>
  <c r="J20" i="1"/>
  <c r="K20" i="1"/>
  <c r="L20" i="1"/>
  <c r="L3" i="1"/>
  <c r="K3" i="1"/>
  <c r="J3" i="1"/>
  <c r="N7" i="1"/>
  <c r="O7" i="1"/>
  <c r="P7" i="1"/>
  <c r="N8" i="1"/>
  <c r="O8" i="1"/>
  <c r="P8" i="1"/>
  <c r="N9" i="1"/>
  <c r="O9" i="1"/>
  <c r="P9" i="1"/>
  <c r="N10" i="1"/>
  <c r="O10" i="1"/>
  <c r="P10" i="1"/>
  <c r="N11" i="1"/>
  <c r="O11" i="1"/>
  <c r="P11" i="1"/>
  <c r="N12" i="1"/>
  <c r="O12" i="1"/>
  <c r="P12" i="1"/>
  <c r="N13" i="1"/>
  <c r="O13" i="1"/>
  <c r="P13" i="1"/>
  <c r="N14" i="1"/>
  <c r="O14" i="1"/>
  <c r="P14" i="1"/>
  <c r="N15" i="1"/>
  <c r="O15" i="1"/>
  <c r="P15" i="1"/>
  <c r="N16" i="1"/>
  <c r="O16" i="1"/>
  <c r="P16" i="1"/>
  <c r="N17" i="1"/>
  <c r="O17" i="1"/>
  <c r="P17" i="1"/>
  <c r="N18" i="1"/>
  <c r="O18" i="1"/>
  <c r="P18" i="1"/>
  <c r="N19" i="1"/>
  <c r="O19" i="1"/>
  <c r="P19" i="1"/>
  <c r="N20" i="1"/>
  <c r="O20" i="1"/>
  <c r="P20" i="1"/>
  <c r="N21" i="1"/>
  <c r="O21" i="1"/>
  <c r="P21" i="1"/>
  <c r="N22" i="1"/>
  <c r="O22" i="1"/>
  <c r="P22" i="1"/>
  <c r="N23" i="1"/>
  <c r="O23" i="1"/>
  <c r="P23" i="1"/>
  <c r="N24" i="1"/>
  <c r="O24" i="1"/>
  <c r="P24" i="1"/>
  <c r="P6" i="1"/>
  <c r="O6" i="1"/>
  <c r="N6" i="1"/>
  <c r="Y25" i="1" l="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24" i="1"/>
  <c r="AG25" i="1"/>
  <c r="AH25" i="1"/>
  <c r="AI25" i="1"/>
  <c r="AG26" i="1"/>
  <c r="AH26" i="1"/>
  <c r="AI26" i="1"/>
  <c r="AG27" i="1"/>
  <c r="AH27" i="1"/>
  <c r="AI27" i="1"/>
  <c r="AG28" i="1"/>
  <c r="AH28" i="1"/>
  <c r="AI28" i="1"/>
  <c r="AG29" i="1"/>
  <c r="AH29" i="1"/>
  <c r="AI29" i="1"/>
  <c r="AG30" i="1"/>
  <c r="AH30" i="1"/>
  <c r="AI30" i="1"/>
  <c r="AG31" i="1"/>
  <c r="AH31" i="1"/>
  <c r="AI31" i="1"/>
  <c r="AG32" i="1"/>
  <c r="AH32" i="1"/>
  <c r="AI32" i="1"/>
  <c r="AG33" i="1"/>
  <c r="AH33" i="1"/>
  <c r="AI33" i="1"/>
  <c r="AG34" i="1"/>
  <c r="AH34" i="1"/>
  <c r="AI34" i="1"/>
  <c r="AG35" i="1"/>
  <c r="AH35" i="1"/>
  <c r="AI35" i="1"/>
  <c r="AG36" i="1"/>
  <c r="AH36" i="1"/>
  <c r="AI36" i="1"/>
  <c r="AG37" i="1"/>
  <c r="AH37" i="1"/>
  <c r="AI37" i="1"/>
  <c r="AG38" i="1"/>
  <c r="AH38" i="1"/>
  <c r="AI38" i="1"/>
  <c r="AG39" i="1"/>
  <c r="AH39" i="1"/>
  <c r="AI39" i="1"/>
  <c r="AG40" i="1"/>
  <c r="AH40" i="1"/>
  <c r="AI40" i="1"/>
  <c r="AG41" i="1"/>
  <c r="AI24" i="1"/>
  <c r="AH24" i="1"/>
  <c r="AG24" i="1"/>
  <c r="AC25" i="1"/>
  <c r="AD25" i="1"/>
  <c r="AE25" i="1"/>
  <c r="AC26" i="1"/>
  <c r="AD26" i="1"/>
  <c r="AE26" i="1"/>
  <c r="AC27" i="1"/>
  <c r="AD27" i="1"/>
  <c r="AE27" i="1"/>
  <c r="AC28" i="1"/>
  <c r="AD28" i="1"/>
  <c r="AE28" i="1"/>
  <c r="AC29" i="1"/>
  <c r="AD29" i="1"/>
  <c r="AE29" i="1"/>
  <c r="AC30" i="1"/>
  <c r="AD30" i="1"/>
  <c r="AE30" i="1"/>
  <c r="AC31" i="1"/>
  <c r="AD31" i="1"/>
  <c r="AE31" i="1"/>
  <c r="AC32" i="1"/>
  <c r="AD32" i="1"/>
  <c r="AE32" i="1"/>
  <c r="AC33" i="1"/>
  <c r="AD33" i="1"/>
  <c r="AE33" i="1"/>
  <c r="AC34" i="1"/>
  <c r="AD34" i="1"/>
  <c r="AE34" i="1"/>
  <c r="AC35" i="1"/>
  <c r="AD35" i="1"/>
  <c r="AE35" i="1"/>
  <c r="AC36" i="1"/>
  <c r="AD36" i="1"/>
  <c r="AE36" i="1"/>
  <c r="AC37" i="1"/>
  <c r="AD37" i="1"/>
  <c r="AE37" i="1"/>
  <c r="AC38" i="1"/>
  <c r="AD38" i="1"/>
  <c r="AE38" i="1"/>
  <c r="AC39" i="1"/>
  <c r="AD39" i="1"/>
  <c r="AE39" i="1"/>
  <c r="AC40" i="1"/>
  <c r="AD40" i="1"/>
  <c r="AE40" i="1"/>
  <c r="AC41" i="1"/>
  <c r="AD41" i="1"/>
  <c r="AE41" i="1"/>
  <c r="AC42" i="1"/>
  <c r="AD42" i="1"/>
  <c r="AE42" i="1"/>
  <c r="AC43" i="1"/>
  <c r="AD43" i="1"/>
  <c r="AE43" i="1"/>
  <c r="AC44" i="1"/>
  <c r="AD44" i="1"/>
  <c r="AE44" i="1"/>
  <c r="AC45" i="1"/>
  <c r="AD45" i="1"/>
  <c r="AE45" i="1"/>
  <c r="AC46" i="1"/>
  <c r="AD46" i="1"/>
  <c r="AE46" i="1"/>
  <c r="AC47" i="1"/>
  <c r="AD47" i="1"/>
  <c r="AE47" i="1"/>
  <c r="AC48" i="1"/>
  <c r="AD48" i="1"/>
  <c r="AE48" i="1"/>
  <c r="AC49" i="1"/>
  <c r="AD49" i="1"/>
  <c r="AE49" i="1"/>
  <c r="AC50" i="1"/>
  <c r="AD50" i="1"/>
  <c r="AE50" i="1"/>
  <c r="AC51" i="1"/>
  <c r="AD51" i="1"/>
  <c r="AE51" i="1"/>
  <c r="AC52" i="1"/>
  <c r="AD52" i="1"/>
  <c r="AE52" i="1"/>
  <c r="AC53" i="1"/>
  <c r="AD53" i="1"/>
  <c r="AE53" i="1"/>
  <c r="AC54" i="1"/>
  <c r="AE24" i="1"/>
  <c r="AC24" i="1"/>
  <c r="AD24" i="1"/>
  <c r="Z25" i="1"/>
  <c r="AA25" i="1"/>
  <c r="Z26" i="1"/>
  <c r="AA26" i="1"/>
  <c r="Z27" i="1"/>
  <c r="AA27" i="1"/>
  <c r="Z28" i="1"/>
  <c r="AA28" i="1"/>
  <c r="Z29" i="1"/>
  <c r="AA29" i="1"/>
  <c r="Z30" i="1"/>
  <c r="AA30" i="1"/>
  <c r="Z31" i="1"/>
  <c r="AA31" i="1"/>
  <c r="Z32" i="1"/>
  <c r="AA32" i="1"/>
  <c r="Z33" i="1"/>
  <c r="AA33" i="1"/>
  <c r="Z34" i="1"/>
  <c r="AA34" i="1"/>
  <c r="Z35" i="1"/>
  <c r="AA35" i="1"/>
  <c r="Z36" i="1"/>
  <c r="AA36" i="1"/>
  <c r="Z37" i="1"/>
  <c r="AA37" i="1"/>
  <c r="Z38" i="1"/>
  <c r="AA38" i="1"/>
  <c r="Z39" i="1"/>
  <c r="AA39" i="1"/>
  <c r="Z40" i="1"/>
  <c r="AA40" i="1"/>
  <c r="Z41" i="1"/>
  <c r="AA41" i="1"/>
  <c r="Z42" i="1"/>
  <c r="AA42" i="1"/>
  <c r="Z43" i="1"/>
  <c r="AA43" i="1"/>
  <c r="Z44" i="1"/>
  <c r="AA44" i="1"/>
  <c r="Z45" i="1"/>
  <c r="AA45" i="1"/>
  <c r="Z46" i="1"/>
  <c r="AA46" i="1"/>
  <c r="Z47" i="1"/>
  <c r="AA47" i="1"/>
  <c r="Z48" i="1"/>
  <c r="AA48" i="1"/>
  <c r="Z49" i="1"/>
  <c r="AA49" i="1"/>
  <c r="Z50" i="1"/>
  <c r="AA50" i="1"/>
  <c r="Z51" i="1"/>
  <c r="AA51" i="1"/>
  <c r="Z52" i="1"/>
  <c r="AA52" i="1"/>
  <c r="Z53" i="1"/>
  <c r="AA53" i="1"/>
  <c r="Z54" i="1"/>
  <c r="AA54" i="1"/>
  <c r="Z55" i="1"/>
  <c r="AA55" i="1"/>
  <c r="Z56" i="1"/>
  <c r="AA56" i="1"/>
  <c r="AA24" i="1"/>
  <c r="Z24" i="1"/>
  <c r="T3" i="1"/>
  <c r="S3" i="1"/>
  <c r="R3"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1" i="1"/>
  <c r="N72" i="1"/>
  <c r="N73" i="1"/>
  <c r="N29" i="1"/>
  <c r="O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29" i="1"/>
  <c r="O3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7" i="1"/>
  <c r="O36" i="1"/>
  <c r="O35" i="1"/>
  <c r="O34" i="1"/>
  <c r="O33" i="1"/>
  <c r="O32" i="1"/>
  <c r="O31" i="1"/>
  <c r="O30" i="1"/>
  <c r="R43" i="1" l="1"/>
  <c r="R44" i="1"/>
</calcChain>
</file>

<file path=xl/comments1.xml><?xml version="1.0" encoding="utf-8"?>
<comments xmlns="http://schemas.openxmlformats.org/spreadsheetml/2006/main">
  <authors>
    <author>Kirsten Birch Håkansson</author>
  </authors>
  <commentList>
    <comment ref="K14" authorId="0">
      <text>
        <r>
          <rPr>
            <b/>
            <sz val="9"/>
            <color indexed="81"/>
            <rFont val="Tahoma"/>
            <charset val="1"/>
          </rPr>
          <t>Kirsten Birch Håkansson:</t>
        </r>
        <r>
          <rPr>
            <sz val="9"/>
            <color indexed="81"/>
            <rFont val="Tahoma"/>
            <family val="2"/>
          </rPr>
          <t xml:space="preserve">
For the sake of an overview some variables from csPi are hidden, which results in empty cells. These variabels are controlled with column A ('Hide') in the sheets with table specifications (Y or BLANK) - not by deleting the row in this overview.
</t>
        </r>
      </text>
    </comment>
  </commentList>
</comments>
</file>

<file path=xl/sharedStrings.xml><?xml version="1.0" encoding="utf-8"?>
<sst xmlns="http://schemas.openxmlformats.org/spreadsheetml/2006/main" count="1351" uniqueCount="504">
  <si>
    <t>Design Table (DE)</t>
  </si>
  <si>
    <t>designID</t>
  </si>
  <si>
    <t>Automatic ID</t>
  </si>
  <si>
    <t>sampStrata</t>
  </si>
  <si>
    <t>Key</t>
  </si>
  <si>
    <t>sampScheme</t>
  </si>
  <si>
    <t xml:space="preserve">vslTblID </t>
  </si>
  <si>
    <t>sampEventID</t>
  </si>
  <si>
    <t>vslFlgCtry</t>
  </si>
  <si>
    <t>vslLen</t>
  </si>
  <si>
    <t>vslLenCat</t>
  </si>
  <si>
    <t>vslSize</t>
  </si>
  <si>
    <t>vslType</t>
  </si>
  <si>
    <t>homePort</t>
  </si>
  <si>
    <t>Vessel table (XX)</t>
  </si>
  <si>
    <t>strataVessel</t>
  </si>
  <si>
    <t>voyageID</t>
  </si>
  <si>
    <t>depLoc</t>
  </si>
  <si>
    <t>depTime</t>
  </si>
  <si>
    <t>arvLoc</t>
  </si>
  <si>
    <t>arvTime</t>
  </si>
  <si>
    <t>Voyage Table (XX)</t>
  </si>
  <si>
    <t>strataVoyage</t>
  </si>
  <si>
    <t>foID</t>
  </si>
  <si>
    <t>staNum</t>
  </si>
  <si>
    <t>foDate</t>
  </si>
  <si>
    <t>foTime</t>
  </si>
  <si>
    <t>foEndDate</t>
  </si>
  <si>
    <t>foEndTime</t>
  </si>
  <si>
    <t>foDur</t>
  </si>
  <si>
    <t>latIni</t>
  </si>
  <si>
    <t>lonIni</t>
  </si>
  <si>
    <t>latFin</t>
  </si>
  <si>
    <t>lonFin</t>
  </si>
  <si>
    <t>gear</t>
  </si>
  <si>
    <t>waterDep</t>
  </si>
  <si>
    <t>target</t>
  </si>
  <si>
    <t>foCatNat</t>
  </si>
  <si>
    <t>foCatEu5</t>
  </si>
  <si>
    <t>foCatEu6</t>
  </si>
  <si>
    <t>rect</t>
  </si>
  <si>
    <t>area</t>
  </si>
  <si>
    <t>FU</t>
  </si>
  <si>
    <t>ecoZone</t>
  </si>
  <si>
    <t>Fishing Operation Table (FO)</t>
  </si>
  <si>
    <t>strataFo</t>
  </si>
  <si>
    <t>FK</t>
  </si>
  <si>
    <t>sampLoc</t>
  </si>
  <si>
    <t>sampDate</t>
  </si>
  <si>
    <t>sampTime</t>
  </si>
  <si>
    <t>sampTempPeriod</t>
  </si>
  <si>
    <t>sampTeam</t>
  </si>
  <si>
    <t>sampInst</t>
  </si>
  <si>
    <t>sampCtry</t>
  </si>
  <si>
    <t>Sampling Event (SE)</t>
  </si>
  <si>
    <t>sampUnit</t>
  </si>
  <si>
    <t>Landing Event (LE)</t>
  </si>
  <si>
    <t>landingID</t>
  </si>
  <si>
    <t>landLoc</t>
  </si>
  <si>
    <t>landCtry</t>
  </si>
  <si>
    <t>landDate</t>
  </si>
  <si>
    <t>landTime</t>
  </si>
  <si>
    <t>saleLoc</t>
  </si>
  <si>
    <t>saleDate</t>
  </si>
  <si>
    <t>buyerDate</t>
  </si>
  <si>
    <t>LandingEventId</t>
  </si>
  <si>
    <t>(SampId)</t>
  </si>
  <si>
    <t>(voyageId)</t>
  </si>
  <si>
    <t>SpeciesCategory</t>
  </si>
  <si>
    <t>mixed, single</t>
  </si>
  <si>
    <t>SpeciesGroup</t>
  </si>
  <si>
    <t>Species</t>
  </si>
  <si>
    <t>cod</t>
  </si>
  <si>
    <t>totalnumberSpeciesGroup</t>
  </si>
  <si>
    <t>samplednumerSpeceisGroup</t>
  </si>
  <si>
    <t>Sample Table</t>
  </si>
  <si>
    <t>sampID</t>
  </si>
  <si>
    <t>catchCat</t>
  </si>
  <si>
    <t>landCat</t>
  </si>
  <si>
    <t>Yes/no</t>
  </si>
  <si>
    <t>propSpeciesGroup</t>
  </si>
  <si>
    <t>hierarchy</t>
  </si>
  <si>
    <t>For specification of the lower hierachy</t>
  </si>
  <si>
    <t>Based on the meeting 220517</t>
  </si>
  <si>
    <t>Species Selection</t>
  </si>
  <si>
    <t>speciesSelectionID</t>
  </si>
  <si>
    <t>commSpp</t>
  </si>
  <si>
    <t>pres</t>
  </si>
  <si>
    <t>commCatScl</t>
  </si>
  <si>
    <t>commCat</t>
  </si>
  <si>
    <t>subSampCat</t>
  </si>
  <si>
    <t>sex</t>
  </si>
  <si>
    <t>unitType</t>
  </si>
  <si>
    <t>wt</t>
  </si>
  <si>
    <t>totWtDeriv</t>
  </si>
  <si>
    <t>sampWtDeriv</t>
  </si>
  <si>
    <t>measType</t>
  </si>
  <si>
    <t>convFacWt</t>
  </si>
  <si>
    <t>lenCode</t>
  </si>
  <si>
    <t>unitTotal</t>
  </si>
  <si>
    <t>unitSampled</t>
  </si>
  <si>
    <t>unitSampProb</t>
  </si>
  <si>
    <t>subSampID</t>
  </si>
  <si>
    <t xml:space="preserve">Renamed some varibales name back to the names used in csPi </t>
  </si>
  <si>
    <t>On going</t>
  </si>
  <si>
    <t>To do</t>
  </si>
  <si>
    <t>Done</t>
  </si>
  <si>
    <t>Have a look at the keys and FK</t>
  </si>
  <si>
    <t>Where should measType/lenCode be sample + subsample or in the frequency table</t>
  </si>
  <si>
    <t>Frequency Measure Table</t>
  </si>
  <si>
    <t>freqMesID</t>
  </si>
  <si>
    <t>sppName</t>
  </si>
  <si>
    <t>sppCode</t>
  </si>
  <si>
    <t>lenCls</t>
  </si>
  <si>
    <t>lenNum</t>
  </si>
  <si>
    <t>measCls</t>
  </si>
  <si>
    <t>measNum</t>
  </si>
  <si>
    <t>fishTotal</t>
  </si>
  <si>
    <t>BiovarID</t>
  </si>
  <si>
    <t>lookup</t>
  </si>
  <si>
    <t>indFishID</t>
  </si>
  <si>
    <t>Biological Table</t>
  </si>
  <si>
    <t>Fishing Operation Table</t>
  </si>
  <si>
    <t>vslID</t>
  </si>
  <si>
    <t xml:space="preserve">Voyage Table </t>
  </si>
  <si>
    <t>Vessel Table</t>
  </si>
  <si>
    <t>Sampling Event Table</t>
  </si>
  <si>
    <t xml:space="preserve">designID </t>
  </si>
  <si>
    <t>Design Table</t>
  </si>
  <si>
    <t>Subsample Table(s)</t>
  </si>
  <si>
    <t>recType</t>
  </si>
  <si>
    <t>Order</t>
  </si>
  <si>
    <t>Name</t>
  </si>
  <si>
    <t>R-Object name</t>
  </si>
  <si>
    <t>Type</t>
  </si>
  <si>
    <t>Req.</t>
  </si>
  <si>
    <t>Basic checks</t>
  </si>
  <si>
    <t>Description</t>
  </si>
  <si>
    <t>'Under construction' comments</t>
  </si>
  <si>
    <t>Record type</t>
  </si>
  <si>
    <t>String</t>
  </si>
  <si>
    <t>M</t>
  </si>
  <si>
    <t>Y</t>
  </si>
  <si>
    <t>Integer</t>
  </si>
  <si>
    <t>Code list</t>
  </si>
  <si>
    <t>Station number</t>
  </si>
  <si>
    <t>Sequential numbering by trip.</t>
  </si>
  <si>
    <t>Fishing operation Identifier</t>
  </si>
  <si>
    <t>Commercial species</t>
  </si>
  <si>
    <t>The commercial species. These are how the commercial data are likely to be recorded officially - these will include landings where species are not commercially identified but landed collectively and in some case might not be correct (Anglerfish, megrim, gurnards, sole, skates and rays). This would allow the observer(s) to identify the species within a commercial species mix when sampling.</t>
  </si>
  <si>
    <t>Scientific name in Latin (Genus species). (A suffix to the latin name  is used for species for which Stock cannot be defined by area)</t>
  </si>
  <si>
    <t>Catch category</t>
  </si>
  <si>
    <t>The fate of the catch: "Dis"=discard, "Lan"=landing.</t>
  </si>
  <si>
    <t>Landing category</t>
  </si>
  <si>
    <t xml:space="preserve">Code list </t>
  </si>
  <si>
    <t>The intended usage at the time of landing. This should match the same field in CL record (whether or not the fish was actually used for this or another purpose): "IND"=industry or "HUC"=human consumption.</t>
  </si>
  <si>
    <t>Commercial size category scale</t>
  </si>
  <si>
    <t>O</t>
  </si>
  <si>
    <t xml:space="preserve">Commercial sorting scale code (optional for "Unsorted"). </t>
  </si>
  <si>
    <t>Commercial size category</t>
  </si>
  <si>
    <t>Commercial sorting category in the given scale (optional for "Unsorted"). (EC, 2006) and later amendments when scale is "EU".</t>
  </si>
  <si>
    <t>Subsampling category</t>
  </si>
  <si>
    <t>Used when different fractions of the same species are subsampled at different levels. Typically used when few large specimens are taken out from the total catch before the many small fish are subsampled.</t>
  </si>
  <si>
    <t>Sex</t>
  </si>
  <si>
    <t>M=Male, F=Female, T=Transitional2 (optional for "Unsexed").</t>
  </si>
  <si>
    <t>Unit type</t>
  </si>
  <si>
    <t>The type of sampling unit. This would define the sampling unit at the sl level, and could be be for example a box of fish, a section of net, a basket of mixed discards</t>
  </si>
  <si>
    <t>Weight</t>
  </si>
  <si>
    <t>Whole weight in grammes. Decimals not allowed. Weight of the corresponding stratum (Species - Catch category - size category - Sex).</t>
  </si>
  <si>
    <t>Whole weight in grammes. Decimals not allowed. For sea sampling: the live weight of the subsample of the corresponding stratum. For market sampling: the sample weight is the whole weight of the fish measured (e.g. the summed weight of the fish in one or more boxes).</t>
  </si>
  <si>
    <t xml:space="preserve">Total weight derivation </t>
  </si>
  <si>
    <t>The total weight derivation. At present there is a wt field in the SL table defined as the whole weight in grams. How that weight is obtained can in practice vary considerably and the weight derivation field seeks to identify that. Weights can be obtained from actual measures, estimates derived from observers or fishing vessel crew, official logbook records, official auction weights, or extrapolated from the weight length relationships of measured individuals.</t>
  </si>
  <si>
    <t xml:space="preserve">Sampling Weight Derivation </t>
  </si>
  <si>
    <t>The sample weight derivation. As with the total weight this field seeks to clarify how the sample weight is actually derived. These can, for instance, be measured weights by observers of individual or groups of fish, measured weights by fishing vessel crew or official box weights, they can be obtained from weight length relationships of fish that are measured, but not weighed.</t>
  </si>
  <si>
    <t>Measurement Type</t>
  </si>
  <si>
    <t>The measurement type. This would be used to describe what parameter was measured e.g. width, tail, head, folk length and is related to the measure class and measure number fields in the HL table.</t>
  </si>
  <si>
    <t>Presentation</t>
  </si>
  <si>
    <t>Presentation; the condition in which the sample was presented, e.g. gutted, whole, headless etc. The presentation will be related to the commercial category but can differ within a single commercial category. This is pertinent to the weight fields.</t>
  </si>
  <si>
    <t>Conversion Factor Weight</t>
  </si>
  <si>
    <t>The conversion factor used to get from the presentation to the whole weight (wt) field in the sl table.</t>
  </si>
  <si>
    <t>Length code</t>
  </si>
  <si>
    <t>Class: 1?mm?=?"mm", 0.5?cm?=?"scm"; 1?cm?=?"cm"; 2.5?cm?=?25?mm", 5?cm?=?"5?cm".</t>
  </si>
  <si>
    <t xml:space="preserve">Sampling Unit Total </t>
  </si>
  <si>
    <t>The sampling unit total, e.g. the total number of boxes, baskets, etc. used to quantify the sampling unit.</t>
  </si>
  <si>
    <t xml:space="preserve">Sampling Units Sampled  </t>
  </si>
  <si>
    <t>The number of sampling units sampled.</t>
  </si>
  <si>
    <t>Sampling Unit Probability</t>
  </si>
  <si>
    <t>The sampling unit probability, this would usually be the ratio of unitTotal/unitSamp and the sample weight, for the sampling unit, would be the inverse of unitSampProb. These fields are analogous to the sampling probability variables in the SE, TR, and HH tables.</t>
  </si>
  <si>
    <t>strataSample</t>
  </si>
  <si>
    <t>Free text field for national stratification not already present</t>
  </si>
  <si>
    <t>sampWt</t>
  </si>
  <si>
    <t>Sample weight</t>
  </si>
  <si>
    <t>Should this be in sample or in frequency?</t>
  </si>
  <si>
    <t>Could this be in speciesSelection?</t>
  </si>
  <si>
    <t>National sample identifier</t>
  </si>
  <si>
    <t>concurrent</t>
  </si>
  <si>
    <t>Concurrent sampling</t>
  </si>
  <si>
    <t>National number to identify eg. 2 boxes from same strata</t>
  </si>
  <si>
    <t>The sampling unit key would be the variables that allowed the sampling unit to be uniquely identified. Named unitKey in csPi</t>
  </si>
  <si>
    <t>National subsample identifier</t>
  </si>
  <si>
    <t>subSampleID_Nat</t>
  </si>
  <si>
    <t>sampleID_Nat</t>
  </si>
  <si>
    <t>Deleted</t>
  </si>
  <si>
    <t>Added rectype</t>
  </si>
  <si>
    <t>speciesSelection</t>
  </si>
  <si>
    <t xml:space="preserve"> 'Subsample_1'-'Subsample_n'</t>
  </si>
  <si>
    <t>Fixed value</t>
  </si>
  <si>
    <t>Subsample table (1-n)</t>
  </si>
  <si>
    <t>Fishing Operation Type</t>
  </si>
  <si>
    <t>foType</t>
  </si>
  <si>
    <t>The type of fishing operation recorded, e.g. could be a haul or a set, or it could be used for purse-seines fishing for Tuna around a fish aggregation device (FAD) or as a free school. In the case of an onshore sample it could be the nature of the landed fraction.</t>
  </si>
  <si>
    <t>Fishing validity</t>
  </si>
  <si>
    <t>foVal</t>
  </si>
  <si>
    <t>I=Invalid. V=Valid.</t>
  </si>
  <si>
    <t>Catch registration</t>
  </si>
  <si>
    <t>catReg</t>
  </si>
  <si>
    <t>The catch registration. An existing field that was unclear. Registers what components of the catch can be expected in the sl tables. The parts (landings/discards) of the catch are registered as "All", "Lan", "Dis", "Non". According to current definitions "All" assumes that both "Lan" and "Dis" are sampled. Do we need a category for Catch samples?</t>
  </si>
  <si>
    <t>Species registration</t>
  </si>
  <si>
    <t>sppReg</t>
  </si>
  <si>
    <t>The species in the catch, registered as "All", "Par", "Non".</t>
  </si>
  <si>
    <t>Date</t>
  </si>
  <si>
    <t>Date. This would be defined according to the fishing operation, and the subgroup considered that it should become foDate. There might however be database issues in the changing of a field name.</t>
  </si>
  <si>
    <t>Time</t>
  </si>
  <si>
    <t>Starting time. "HH:MM"… in UTC.?9</t>
  </si>
  <si>
    <t>Fishing duration</t>
  </si>
  <si>
    <t>In minutes.10</t>
  </si>
  <si>
    <t>Pos.Start.Lat.dec.</t>
  </si>
  <si>
    <t>Dec(5)</t>
  </si>
  <si>
    <t xml:space="preserve">Shooting (start) position in decimal degrees of latitude.?11 </t>
  </si>
  <si>
    <t>Pos.Start.Lon.dec.</t>
  </si>
  <si>
    <t>Shooting (start) position in decimal degrees of longitude?.11</t>
  </si>
  <si>
    <t>Pos.Stop.Lat.dec.</t>
  </si>
  <si>
    <t>Hauling (stop) position in decimal degrees of latitude?.11</t>
  </si>
  <si>
    <t>Pos.Stop.Lon.dec.</t>
  </si>
  <si>
    <t>Hauling (stop) position in decimal degrees of longitude.?11</t>
  </si>
  <si>
    <t>Economical zone</t>
  </si>
  <si>
    <t>The economic zone. An additional spatial variable that can be used to identify areas beyond the ICES divisions.</t>
  </si>
  <si>
    <t>Area</t>
  </si>
  <si>
    <t>Area level 3 (level 4 for Baltic, Mediterranean, and Black Seas) in the Data Collection Regulation (EC, 2008a, 2008b).</t>
  </si>
  <si>
    <t>Statistical rectangle</t>
  </si>
  <si>
    <t>Area level 5 in the Data Collection Regulation (EC, 2008a, 2008b). This is the ICES statistical rectangles (e.g. 41G9) except for the Mediterranean and Black Seas, where GFCM geographical subareas (GSAs) are used.?13</t>
  </si>
  <si>
    <t>Subpolygon</t>
  </si>
  <si>
    <t>subRect</t>
  </si>
  <si>
    <t>National level as defined by each country as child nodes (substratification) of the ICES rectangles. It is recommended that this is coordinated internationally, e.g. through the Regional Coordination Meetings (EC RCMs).</t>
  </si>
  <si>
    <t>Main fishing depth</t>
  </si>
  <si>
    <t>foDep</t>
  </si>
  <si>
    <t>Depth from surface to groundrope in metres?.5</t>
  </si>
  <si>
    <t>Main water depth</t>
  </si>
  <si>
    <t>Depth from surface in metres?.14</t>
  </si>
  <si>
    <t>Fishing activity category National</t>
  </si>
  <si>
    <t>Country specific Fishing activity category (=?métier). National level as defined by each country as child nodes (substratification) of the level-5 codes.</t>
  </si>
  <si>
    <t>Fishing activity category European lvl 5</t>
  </si>
  <si>
    <t>Fishing activity category (=?métier). Level 5 as defined in a hierarchic structure in the Data Collection Regulation (EC, 2008a, 2008b).</t>
  </si>
  <si>
    <t>Fishing activity category European lvl 6</t>
  </si>
  <si>
    <t>Fishing activity category. Level 6 as defined in a hierarchic structure in the Data Collection Regulation (EC, 2008a, 2008b). Level 6 is further specified by the Regional Coordination Meetings (EC RCMs, Council Regulation [EC] No 1543/2000) or any later authorized revision.</t>
  </si>
  <si>
    <t>Gear type</t>
  </si>
  <si>
    <t>streng</t>
  </si>
  <si>
    <t>Mesh size</t>
  </si>
  <si>
    <t>meshSize</t>
  </si>
  <si>
    <t>Stretch measure.?18</t>
  </si>
  <si>
    <t>Selection device</t>
  </si>
  <si>
    <t>selDev</t>
  </si>
  <si>
    <t>Not mounted?=?0, Exit window / selection panel?=?1, grid?=?2. A selection device is defined as a square-meshed panel or window that is inserted into a towed net.</t>
  </si>
  <si>
    <t>Mesh size in selection device</t>
  </si>
  <si>
    <t>meshSizeSelDev</t>
  </si>
  <si>
    <t>In mm. The mesh size of a square-meshed panel or window shall mean the largest determinable mesh size of such a panel or window.</t>
  </si>
  <si>
    <t>Landing country</t>
  </si>
  <si>
    <t>ISO 3166-1 alpha-3 codes</t>
  </si>
  <si>
    <t>Landing location</t>
  </si>
  <si>
    <t>The landing location. A more clearly defined field for the landing harbour. One problem with having harbour in the tr table is that it assumes that a single trip has a single landing port, this may not be the case.</t>
  </si>
  <si>
    <t>Landing location type</t>
  </si>
  <si>
    <t>landLocType</t>
  </si>
  <si>
    <t>The landing location type. This would be a descriptor of the landing location, suggested by the subgroup and could be used to distinguish ports, auctions, fish cages,factory ships etc.</t>
  </si>
  <si>
    <t>Landings date</t>
  </si>
  <si>
    <t>The date of the landing. Note that there would be a arrival date (in TR) and a separate landing date (in HH), with the possibility that there may be more than one landing for a single fishing trip. This is to reflect the situation found with some fishing trips which have multiple landings.</t>
  </si>
  <si>
    <t>Landing time</t>
  </si>
  <si>
    <t>Sales country</t>
  </si>
  <si>
    <t>saleCtry</t>
  </si>
  <si>
    <t>The sale location of the landed fraction of the catch.</t>
  </si>
  <si>
    <t>Sales location</t>
  </si>
  <si>
    <t>The sale country of the landed fraction of the catch.</t>
  </si>
  <si>
    <t>Sales date</t>
  </si>
  <si>
    <t>The sale date of the landed fraction of the catch.</t>
  </si>
  <si>
    <t>Sales time</t>
  </si>
  <si>
    <t>saleTime</t>
  </si>
  <si>
    <t>Buyer location</t>
  </si>
  <si>
    <t>buyerLoc</t>
  </si>
  <si>
    <t>The buyer's location. This is a potential sampling location that is distinct from both the landing location and the sale location.</t>
  </si>
  <si>
    <t>Domain 1</t>
  </si>
  <si>
    <t>domain1</t>
  </si>
  <si>
    <t xml:space="preserve">Domain 2 </t>
  </si>
  <si>
    <t>domain2</t>
  </si>
  <si>
    <t xml:space="preserve">Fishing Operation Total </t>
  </si>
  <si>
    <t>foTotal</t>
  </si>
  <si>
    <t>The fishing operation total, e.g. the total number of hauls on a trip. How this would work for the landFrac needs to be tested.</t>
  </si>
  <si>
    <t xml:space="preserve">Fishing Operation Sampled </t>
  </si>
  <si>
    <t>foSampled</t>
  </si>
  <si>
    <t>The number of fishing operations sampled.</t>
  </si>
  <si>
    <t>Fishing Operation Probability</t>
  </si>
  <si>
    <t>foSampProb</t>
  </si>
  <si>
    <t>The fishing operation sampling probability, this would usually be the ratio of foTotal/foSamp and the sample weight, for the fishing operation, would be the inverse of foSampProb. foTotal, foSamp and foSampProb are analogous to the sampling probability variables for the psu and ssu in the SE and TR tables.</t>
  </si>
  <si>
    <t>Added selection method</t>
  </si>
  <si>
    <t>Selection method</t>
  </si>
  <si>
    <t>selectionMethod</t>
  </si>
  <si>
    <t>Number of subsamples</t>
  </si>
  <si>
    <t>NoSubSample</t>
  </si>
  <si>
    <t>1-n</t>
  </si>
  <si>
    <t>Random/census/systematic/?</t>
  </si>
  <si>
    <t>Length class</t>
  </si>
  <si>
    <t>In mm. Identifier: lower bound of size class, e.g. 650 for 65?-?66?cm.</t>
  </si>
  <si>
    <t>Number at length (not raised to whole catch)</t>
  </si>
  <si>
    <t>Length classes with zero should be excluded from the record.</t>
  </si>
  <si>
    <t>Measurement type</t>
  </si>
  <si>
    <t>The measurement type field might need to be in this table. This is, as with the HL table, the parameter recorded e.g. fork length, max length, shell height; see the rationale for measType in the sl table.</t>
  </si>
  <si>
    <t>Measurement class</t>
  </si>
  <si>
    <t>The measurement class. This would be the measurement value taken on the sampled individuals. It could be an alternative or additional measure to the length, which can already be recorded in the HL table. The measurement class would relate to the measType field in the SL table. Examples could be tail widths of Nephrops in mm, carapace lengths, and carapace widths.</t>
  </si>
  <si>
    <t>Measurment Number</t>
  </si>
  <si>
    <t>The number of individuals at the specified measurement class. This is a new field. measCls and measNum are analogous to the existing lenCls and LenNum for the recording of length frequency distributions.</t>
  </si>
  <si>
    <t>Conversion Factor Length</t>
  </si>
  <si>
    <t>convFacLen</t>
  </si>
  <si>
    <t>A new field; the conversion factor needed to get from the parameter measured to a standard length. For example the value used to get from the measure to the length class such as Nephrops tails X 3 = carapace length. This conversion factor can be length dependent therefore it has to be in the hl table with the length class.</t>
  </si>
  <si>
    <t>Fish Total</t>
  </si>
  <si>
    <t>The total number of fish (or shellfish), e.g. the total number of fish within the sample such as a box or basket.</t>
  </si>
  <si>
    <t>Fish Measured</t>
  </si>
  <si>
    <t>The number of fish (or shellfish) measured, e.g. the number of fish for which length or another measure was made from within the sample.</t>
  </si>
  <si>
    <t>Fish Sampling Probability</t>
  </si>
  <si>
    <t>fishSampProb</t>
  </si>
  <si>
    <t>The sampling probability for the measured fish, this would usually be the ratio of fishTotal/fishSamp and the sample weight, for the measured fish would be the inverse of fishSampProb. These fields are analogous to the sampling probability variables in the SE, TR, and HH and SL tables.</t>
  </si>
  <si>
    <t>Species code</t>
  </si>
  <si>
    <t>AphiaId</t>
  </si>
  <si>
    <t>Species name</t>
  </si>
  <si>
    <t>scientific name</t>
  </si>
  <si>
    <t>strataFreq</t>
  </si>
  <si>
    <t>selectionMethod is always census</t>
  </si>
  <si>
    <t>'Sample'</t>
  </si>
  <si>
    <t>'Freq'</t>
  </si>
  <si>
    <t>Functional unit</t>
  </si>
  <si>
    <t>'FO'</t>
  </si>
  <si>
    <t>'LE'</t>
  </si>
  <si>
    <t>Could this be in speciesSelection? Relevant?</t>
  </si>
  <si>
    <t>Buyer date</t>
  </si>
  <si>
    <t>Buyer time</t>
  </si>
  <si>
    <t>buyerTime</t>
  </si>
  <si>
    <t>strataLandingEvent</t>
  </si>
  <si>
    <t>landingEventSampProb</t>
  </si>
  <si>
    <t>landingEventSampled</t>
  </si>
  <si>
    <t>FO table need more keys</t>
  </si>
  <si>
    <t>LE table needs more keys</t>
  </si>
  <si>
    <t>landingEventTotal</t>
  </si>
  <si>
    <t xml:space="preserve">Landing event Total </t>
  </si>
  <si>
    <t>Landing event Probability</t>
  </si>
  <si>
    <t xml:space="preserve">Landing event Sampled </t>
  </si>
  <si>
    <t>Hierarchy ID's</t>
  </si>
  <si>
    <t>Voyage Table</t>
  </si>
  <si>
    <t>On-shore table</t>
  </si>
  <si>
    <t>Vessel table</t>
  </si>
  <si>
    <t>Required tables</t>
  </si>
  <si>
    <t xml:space="preserve">on-shore sampling from buyers or vendors; unknown voyages; sale categories and single, concurrent or stratified species selection; biological sampling.   </t>
  </si>
  <si>
    <t xml:space="preserve">on-shore sampling from buyers or vendors; known voyages; sale categories of aggregated landing, and single, concurrent or stratified species selection; biological sampling.   </t>
  </si>
  <si>
    <t xml:space="preserve">on-shore sampling at markets or landing ports; unknown voyages; sale categories and single, concurrent or stratified species selection; length frequencies taken with length stratified biological sampling.  </t>
  </si>
  <si>
    <t xml:space="preserve">on-shore sampling at markets or landing ports; known voyages sampled at random; sale categories and single, concurrent or stratified species selection; length frequencies taken, no biological sampling.   </t>
  </si>
  <si>
    <t xml:space="preserve">on-shore sampling at markets or landing ports; known voyages sampled at random; sale categories and single, concurrent or stratified species selection; random sampling of individuals for biological sampling.  </t>
  </si>
  <si>
    <t xml:space="preserve">on-shore sampling at markets or landing ports; known voyages sampled at random; sale categories and single, concurrent or stratified species selection; length frequencies taken with length stratified biological sampling.  </t>
  </si>
  <si>
    <t xml:space="preserve">Situation </t>
  </si>
  <si>
    <t>On-Shore Sampling Buyers &amp; Sellers</t>
  </si>
  <si>
    <t>On-Shore Sampling, Ports &amp; Markets</t>
  </si>
  <si>
    <t>At-Sea sampling</t>
  </si>
  <si>
    <t>Hierarchies specified in the Design table (DE)</t>
  </si>
  <si>
    <t xml:space="preserve">Sample Table </t>
  </si>
  <si>
    <t>Hide</t>
  </si>
  <si>
    <t>Sampling year</t>
  </si>
  <si>
    <t>seYear</t>
  </si>
  <si>
    <t>Sampling event year</t>
  </si>
  <si>
    <t>Sampling scheme</t>
  </si>
  <si>
    <t>The name for the sampling scheme under which the data were collected.</t>
  </si>
  <si>
    <t>Vessel flag country</t>
  </si>
  <si>
    <t>ISO 3166-1 alpha-3 codes: the flag country of the vessel. This can be different from the landing country (see description of Landing country).?2</t>
  </si>
  <si>
    <t>Vessel identifier (encrypted)</t>
  </si>
  <si>
    <t>vslId</t>
  </si>
  <si>
    <t>1-999999</t>
  </si>
  <si>
    <t>Encrypted vessel identifier. Id encrypted so that no-one can map the Id to the real vessel.</t>
  </si>
  <si>
    <t>Vessel length</t>
  </si>
  <si>
    <t>3-160</t>
  </si>
  <si>
    <t>Over-all length in metres.</t>
  </si>
  <si>
    <t>Vessel length category</t>
  </si>
  <si>
    <t>Vessel power</t>
  </si>
  <si>
    <t>vslPwr</t>
  </si>
  <si>
    <t>4-8500</t>
  </si>
  <si>
    <t>Vessel power (kW)?.5</t>
  </si>
  <si>
    <t>Vessel size</t>
  </si>
  <si>
    <t>1-2500</t>
  </si>
  <si>
    <t xml:space="preserve">Gross registered tonnes (GRT) </t>
  </si>
  <si>
    <t>Vessel size unit</t>
  </si>
  <si>
    <t>vslSizeUnit</t>
  </si>
  <si>
    <t>A new field for the vessel size unit, gross tonnage GT and gross registered tonnage GRT are used for different sizes of vessels and are not readily convertible.</t>
  </si>
  <si>
    <t>Vessel type</t>
  </si>
  <si>
    <t>1=stern trawler, 2=side trawler, 3=gillnetter, 4=other boats.</t>
  </si>
  <si>
    <t>Number of sets/hauls on trip</t>
  </si>
  <si>
    <t>foNum</t>
  </si>
  <si>
    <t>1-300</t>
  </si>
  <si>
    <t>Total number of hauls/sets taken during the trip. Both the stations where biological measures were taken and the stations that were not worked up should be counted here.?8</t>
  </si>
  <si>
    <t>Days at sea</t>
  </si>
  <si>
    <t>daysAtSea</t>
  </si>
  <si>
    <t>1-60</t>
  </si>
  <si>
    <t>Sampling country</t>
  </si>
  <si>
    <t>Sampling method</t>
  </si>
  <si>
    <t>sampMeth</t>
  </si>
  <si>
    <t>Departure location</t>
  </si>
  <si>
    <t>Depature date</t>
  </si>
  <si>
    <t>depDate</t>
  </si>
  <si>
    <t>“YYYY-MM-DD” (ISO 8601). The date of departure of the trip</t>
  </si>
  <si>
    <t>Departure time</t>
  </si>
  <si>
    <t>"HH:MM". The time of departure of the trip.</t>
  </si>
  <si>
    <t>Arrival location</t>
  </si>
  <si>
    <t>Arrival date</t>
  </si>
  <si>
    <t>arvDate</t>
  </si>
  <si>
    <t>“YYYY-MM-DD” (ISO 8601). The date of arrival of the trip.</t>
  </si>
  <si>
    <t>Arrival time</t>
  </si>
  <si>
    <t>"HH:MM". The arrival time of the trip.</t>
  </si>
  <si>
    <t>Secondary sampling unit total</t>
  </si>
  <si>
    <t>Secondary sampling unit sampled</t>
  </si>
  <si>
    <t>Secondary sampling unit probability</t>
  </si>
  <si>
    <t>'Voyage'</t>
  </si>
  <si>
    <t>voyageTotal</t>
  </si>
  <si>
    <t>voyageSampled</t>
  </si>
  <si>
    <t>The sampling probability for the voyage. i.e the ratio of ssuTotal/ssuSampled.</t>
  </si>
  <si>
    <t>Fishing days</t>
  </si>
  <si>
    <t>In days. This needs to be calculated the same way as in CE - decimal days?</t>
  </si>
  <si>
    <t>'Vessel</t>
  </si>
  <si>
    <t>vesselTotal</t>
  </si>
  <si>
    <t>The sampling probability for the vessel. i.e the ratio of ssuTotal/ssuSampled.</t>
  </si>
  <si>
    <t>vesselSampled</t>
  </si>
  <si>
    <t>vesselSampProb</t>
  </si>
  <si>
    <t>This overview is controlled by the sheets with table specifications</t>
  </si>
  <si>
    <t>Fixed value SE.</t>
  </si>
  <si>
    <t>SE unit type</t>
  </si>
  <si>
    <t>vessel, vessel*time (trip), location or location*time (harbour-day). Only time?</t>
  </si>
  <si>
    <t>ISO 3166 – 1 alpha-3 codes. The country that did the sampling</t>
  </si>
  <si>
    <t>Sampling institution</t>
  </si>
  <si>
    <t>The sampling institution, i.e. those who actually did the sampling. This might not be the organization who ultimately provide the data to the RDB.</t>
  </si>
  <si>
    <t>“Observer” or “SelfSampling”.</t>
  </si>
  <si>
    <t>Sampling team</t>
  </si>
  <si>
    <t>An identifier for the individuals or team who collected the sample. This is likely to be mainly of interest at the national level and would be an optional field for RDB inclusion. Similar fields in the ca table could provide information on who did the age reading and should be considered.</t>
  </si>
  <si>
    <t>Sampling date</t>
  </si>
  <si>
    <t>“YYYY-MM-DD” (ISO 8601).  The date on which the sampling occurred (see general issues below).</t>
  </si>
  <si>
    <t>Sampling time</t>
  </si>
  <si>
    <t>“HH:MM". The time on which the sampling occurred (see general issues below).</t>
  </si>
  <si>
    <t>Sampling location</t>
  </si>
  <si>
    <t>The location where the sampling is done</t>
  </si>
  <si>
    <t xml:space="preserve">SE Unit Total  </t>
  </si>
  <si>
    <t>This is the total number of possible sampling elements in the population e.g. market days over the year, vessels in the sampling frame. This would generally be obtained from the population data that is explicitly liked to the csRDB sample data. The @$popData slot was envisaged to allow this dataset to be specifically identified.</t>
  </si>
  <si>
    <t xml:space="preserve">SE Unit Sampled  </t>
  </si>
  <si>
    <t>seUnitSampled</t>
  </si>
  <si>
    <t>This is the total number of samples obtained from within the sampling stratum and will correspond to the number of unique psuId values.</t>
  </si>
  <si>
    <t>SE Unit Probability</t>
  </si>
  <si>
    <t>seSampProb</t>
  </si>
  <si>
    <t>This will be the probability of selecting the sampling unit, in many instances it will be the ratio of psuTotal/psuSampled. It could however be populated independently for example where an unequal probability selection method was used.</t>
  </si>
  <si>
    <t>Biological Variable table</t>
  </si>
  <si>
    <t>Single fish number (id)</t>
  </si>
  <si>
    <t>fishId</t>
  </si>
  <si>
    <t>National numbering system of the individual fish. Preferably unique within the given Station and Species, but necessarily unique for the given combination of key fields above.</t>
  </si>
  <si>
    <t>The total number of fish/shellfish measured (for length).</t>
  </si>
  <si>
    <t>The total number of fish/shellfish sampled for age weight maturity.</t>
  </si>
  <si>
    <t>The sampling probability of the fish/shellfish sampled for age weight maturity.</t>
  </si>
  <si>
    <t>strataBiovar</t>
  </si>
  <si>
    <t>biovarCode</t>
  </si>
  <si>
    <t>biovarValue</t>
  </si>
  <si>
    <t>biovarUnit</t>
  </si>
  <si>
    <t>Age/ Stock/ Length/ Weight/ Maturity</t>
  </si>
  <si>
    <t>biovarMethod</t>
  </si>
  <si>
    <t>biovarTotal</t>
  </si>
  <si>
    <t>biovarSampled</t>
  </si>
  <si>
    <t>Year/cm/mm/g/maturity scale</t>
  </si>
  <si>
    <t>'SE'</t>
  </si>
  <si>
    <t>seUnitTotal</t>
  </si>
  <si>
    <t>strataSE</t>
  </si>
  <si>
    <t>voyageSampProb</t>
  </si>
  <si>
    <t>biovarSampProb</t>
  </si>
  <si>
    <t>fishSampled</t>
  </si>
  <si>
    <t>Aggregation level</t>
  </si>
  <si>
    <t>aggLev</t>
  </si>
  <si>
    <t>H=haul. T=trip.</t>
  </si>
  <si>
    <t>Added variables from csPi - some will be needed for estimation</t>
  </si>
  <si>
    <t>Added fishId to biovar and a couple of other variables which I thinke are needed</t>
  </si>
  <si>
    <t>Fixed value DE.</t>
  </si>
  <si>
    <t>Sampling scheme type</t>
  </si>
  <si>
    <t>'DE'</t>
  </si>
  <si>
    <t>Update Alastairs 'link'-map - PK's and FK's v1.2</t>
  </si>
  <si>
    <t>Update hierarchies</t>
  </si>
  <si>
    <t>Biovar'</t>
  </si>
  <si>
    <t xml:space="preserve">at sea sampling from a vessel list, then the voyage of the vessel. Some or all hauls are sampled; </t>
  </si>
  <si>
    <t xml:space="preserve">some fraction of individual hauls sampled; a random sampled of fish have biological info collected </t>
  </si>
  <si>
    <t xml:space="preserve">at-sea sampling from available voyages; some or all hauls/sets sampled; some fraction of individual hauls sampled;  </t>
  </si>
  <si>
    <t>random sample of fish for biological sampling.</t>
  </si>
  <si>
    <t xml:space="preserve">at-sea sampling from available voyages; some or all hauls/sets sampled; some fraction of individual hauls sampled; </t>
  </si>
  <si>
    <t xml:space="preserve">length frequencies taken with length stratified biological sampling. </t>
  </si>
  <si>
    <t>at-sea sampling from available voyages; some or all hauls/sets sampled; some fraction of haul sampled;</t>
  </si>
  <si>
    <t xml:space="preserve"> length frequencies taken; no biological sampling. </t>
  </si>
  <si>
    <t xml:space="preserve">at-sea sampling from available voyages; aggregated hauls/sets sampled; </t>
  </si>
  <si>
    <t xml:space="preserve">and random sampling of individuals for biological sampling*. </t>
  </si>
  <si>
    <t>Is freq mandatory?</t>
  </si>
  <si>
    <t>For specification of the lower hierarchy</t>
  </si>
  <si>
    <t>'Species selection'</t>
  </si>
  <si>
    <t>Version v1.3</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</si>
</sst>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8"/>
      <color theme="1"/>
      <name val="Calibri"/>
      <family val="2"/>
      <scheme val="minor"/>
    </font>
    <font>
      <b/>
      <sz val="9"/>
      <color theme="1"/>
      <name val="Calibri"/>
      <family val="2"/>
      <scheme val="minor"/>
    </font>
    <font>
      <sz val="9"/>
      <color theme="1"/>
      <name val="Calibri"/>
      <family val="2"/>
      <scheme val="minor"/>
    </font>
    <font>
      <b/>
      <sz val="11"/>
      <color theme="1"/>
      <name val="Calibri"/>
      <family val="2"/>
      <scheme val="minor"/>
    </font>
    <font>
      <sz val="8"/>
      <color theme="1"/>
      <name val="Calibri"/>
      <family val="2"/>
      <scheme val="minor"/>
    </font>
    <font>
      <b/>
      <sz val="9"/>
      <color indexed="81"/>
      <name val="Tahoma"/>
      <charset val="1"/>
    </font>
    <font>
      <sz val="9"/>
      <color indexed="81"/>
      <name val="Tahoma"/>
      <family val="2"/>
    </font>
    <font>
      <strike/>
      <sz val="8"/>
      <color theme="1"/>
      <name val="Calibri"/>
      <family val="2"/>
      <scheme val="minor"/>
    </font>
    <font>
      <strike/>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6" tint="0.39997558519241921"/>
        <bgColor indexed="64"/>
      </patternFill>
    </fill>
    <fill>
      <patternFill patternType="solid">
        <fgColor theme="3"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s>
  <cellStyleXfs count="1">
    <xf numFmtId="0" fontId="0" fillId="0" borderId="0"/>
  </cellStyleXfs>
  <cellXfs count="105">
    <xf numFmtId="0" fontId="0" fillId="0" borderId="0" xfId="0"/>
    <xf numFmtId="0" fontId="0" fillId="0" borderId="1" xfId="0" applyBorder="1"/>
    <xf numFmtId="0" fontId="0" fillId="2" borderId="1" xfId="0" applyFill="1" applyBorder="1"/>
    <xf numFmtId="0" fontId="1" fillId="2" borderId="2" xfId="0" applyFont="1" applyFill="1" applyBorder="1"/>
    <xf numFmtId="0" fontId="0" fillId="0" borderId="0" xfId="0"/>
    <xf numFmtId="0" fontId="0" fillId="0" borderId="1" xfId="0" applyBorder="1"/>
    <xf numFmtId="0" fontId="0" fillId="0" borderId="0" xfId="0" applyBorder="1"/>
    <xf numFmtId="0" fontId="0" fillId="0" borderId="0" xfId="0" applyFill="1" applyBorder="1"/>
    <xf numFmtId="0" fontId="0" fillId="0" borderId="1" xfId="0" applyFill="1" applyBorder="1"/>
    <xf numFmtId="0" fontId="0" fillId="0" borderId="1" xfId="0" applyBorder="1"/>
    <xf numFmtId="0" fontId="0" fillId="0" borderId="3" xfId="0" applyBorder="1"/>
    <xf numFmtId="0" fontId="0" fillId="0" borderId="4" xfId="0" applyBorder="1"/>
    <xf numFmtId="0" fontId="0" fillId="0" borderId="5" xfId="0" applyBorder="1"/>
    <xf numFmtId="0" fontId="0" fillId="0" borderId="6" xfId="0" applyBorder="1"/>
    <xf numFmtId="0" fontId="0" fillId="3" borderId="7" xfId="0" applyFill="1" applyBorder="1"/>
    <xf numFmtId="0" fontId="0" fillId="3" borderId="8" xfId="0" applyFill="1" applyBorder="1"/>
    <xf numFmtId="0" fontId="0" fillId="4" borderId="2" xfId="0" applyFill="1" applyBorder="1"/>
    <xf numFmtId="0" fontId="0" fillId="4" borderId="9" xfId="0" applyFill="1" applyBorder="1"/>
    <xf numFmtId="0" fontId="0" fillId="0" borderId="10" xfId="0" applyBorder="1"/>
    <xf numFmtId="0" fontId="0" fillId="3" borderId="5" xfId="0" applyFill="1" applyBorder="1"/>
    <xf numFmtId="0" fontId="0" fillId="3" borderId="0" xfId="0" applyFill="1" applyBorder="1"/>
    <xf numFmtId="0" fontId="0" fillId="3" borderId="6" xfId="0" applyFill="1" applyBorder="1"/>
    <xf numFmtId="0" fontId="0" fillId="4" borderId="11" xfId="0" applyFill="1" applyBorder="1"/>
    <xf numFmtId="0" fontId="0" fillId="0" borderId="0" xfId="0" applyFill="1"/>
    <xf numFmtId="0" fontId="2" fillId="0" borderId="1" xfId="0" applyFont="1" applyBorder="1" applyAlignment="1"/>
    <xf numFmtId="0" fontId="2" fillId="0" borderId="1" xfId="0" applyFont="1" applyBorder="1" applyAlignment="1">
      <alignment wrapText="1"/>
    </xf>
    <xf numFmtId="0" fontId="3" fillId="0" borderId="1" xfId="0" applyFont="1" applyBorder="1"/>
    <xf numFmtId="0" fontId="3" fillId="0" borderId="1" xfId="0" applyFont="1" applyBorder="1" applyAlignment="1">
      <alignment wrapText="1"/>
    </xf>
    <xf numFmtId="0" fontId="3" fillId="0" borderId="1" xfId="0" applyFont="1" applyBorder="1" applyAlignment="1"/>
    <xf numFmtId="0" fontId="3" fillId="0" borderId="12" xfId="0" applyFont="1" applyBorder="1" applyAlignment="1">
      <alignment wrapText="1"/>
    </xf>
    <xf numFmtId="0" fontId="0" fillId="0" borderId="0" xfId="0" applyFont="1"/>
    <xf numFmtId="0" fontId="3" fillId="0" borderId="1" xfId="0" quotePrefix="1" applyFont="1" applyBorder="1" applyAlignment="1">
      <alignment wrapText="1"/>
    </xf>
    <xf numFmtId="0" fontId="2" fillId="0" borderId="0" xfId="0" applyFont="1" applyAlignment="1"/>
    <xf numFmtId="0" fontId="0" fillId="0" borderId="0" xfId="0" applyAlignment="1"/>
    <xf numFmtId="0" fontId="0" fillId="0" borderId="0" xfId="0" applyAlignment="1">
      <alignment wrapText="1"/>
    </xf>
    <xf numFmtId="0" fontId="3" fillId="0" borderId="12" xfId="0" applyFont="1" applyBorder="1"/>
    <xf numFmtId="0" fontId="3" fillId="0" borderId="0" xfId="0" applyFont="1" applyBorder="1" applyAlignment="1">
      <alignment wrapText="1"/>
    </xf>
    <xf numFmtId="0" fontId="4" fillId="0" borderId="0" xfId="0" applyFont="1" applyAlignment="1">
      <alignment horizontal="center" vertical="center" textRotation="90"/>
    </xf>
    <xf numFmtId="0" fontId="5" fillId="0" borderId="10" xfId="0" applyFont="1" applyBorder="1"/>
    <xf numFmtId="0" fontId="5" fillId="0" borderId="3" xfId="0" applyFont="1" applyBorder="1"/>
    <xf numFmtId="0" fontId="5" fillId="0" borderId="4" xfId="0" applyFont="1" applyBorder="1"/>
    <xf numFmtId="0" fontId="5" fillId="0" borderId="6" xfId="0" applyFont="1" applyBorder="1"/>
    <xf numFmtId="0" fontId="5" fillId="0" borderId="0" xfId="0" applyFont="1" applyBorder="1"/>
    <xf numFmtId="0" fontId="5" fillId="0" borderId="5" xfId="0" applyFont="1" applyBorder="1"/>
    <xf numFmtId="0" fontId="5" fillId="0" borderId="7" xfId="0" applyFont="1" applyBorder="1"/>
    <xf numFmtId="0" fontId="5" fillId="0" borderId="8" xfId="0" applyFont="1" applyBorder="1"/>
    <xf numFmtId="0" fontId="5" fillId="0" borderId="15" xfId="0" applyFont="1" applyBorder="1"/>
    <xf numFmtId="0" fontId="4" fillId="0" borderId="14" xfId="0" applyFont="1" applyBorder="1" applyAlignment="1">
      <alignment horizontal="center" vertical="center" textRotation="90"/>
    </xf>
    <xf numFmtId="0" fontId="5" fillId="0" borderId="0" xfId="0" applyFont="1" applyAlignment="1">
      <alignment wrapText="1"/>
    </xf>
    <xf numFmtId="0" fontId="4" fillId="0" borderId="14" xfId="0" applyFont="1" applyBorder="1" applyAlignment="1">
      <alignment horizontal="center" vertical="center" textRotation="90" wrapText="1"/>
    </xf>
    <xf numFmtId="0" fontId="0" fillId="0" borderId="0" xfId="0" applyFont="1" applyAlignment="1">
      <alignment vertical="center"/>
    </xf>
    <xf numFmtId="0" fontId="0" fillId="0" borderId="3" xfId="0" applyFont="1" applyBorder="1" applyAlignment="1">
      <alignment horizontal="center" vertical="center" wrapText="1"/>
    </xf>
    <xf numFmtId="0" fontId="0" fillId="0" borderId="4" xfId="0" applyFont="1" applyBorder="1" applyAlignment="1">
      <alignment horizontal="center" vertical="center" wrapText="1"/>
    </xf>
    <xf numFmtId="0" fontId="0" fillId="0" borderId="11" xfId="0" applyFont="1" applyBorder="1" applyAlignment="1">
      <alignment horizontal="center" vertical="center"/>
    </xf>
    <xf numFmtId="0" fontId="0" fillId="0" borderId="2"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9" xfId="0" applyFont="1" applyBorder="1" applyAlignment="1">
      <alignment horizontal="center" vertical="center" wrapText="1"/>
    </xf>
    <xf numFmtId="0" fontId="4" fillId="0" borderId="1" xfId="0" applyFont="1" applyBorder="1" applyAlignment="1">
      <alignment horizontal="center" vertical="center" textRotation="90"/>
    </xf>
    <xf numFmtId="0" fontId="0" fillId="0" borderId="7" xfId="0" applyFont="1" applyBorder="1" applyAlignment="1">
      <alignment horizontal="center" vertical="center" wrapText="1"/>
    </xf>
    <xf numFmtId="0" fontId="4" fillId="0" borderId="12" xfId="0" applyFont="1" applyBorder="1" applyAlignment="1">
      <alignment horizontal="center" vertical="center" textRotation="90"/>
    </xf>
    <xf numFmtId="0" fontId="5" fillId="0" borderId="0" xfId="0" applyFont="1"/>
    <xf numFmtId="0" fontId="0" fillId="2" borderId="2" xfId="0" applyFill="1" applyBorder="1"/>
    <xf numFmtId="0" fontId="0" fillId="0" borderId="2" xfId="0" applyBorder="1"/>
    <xf numFmtId="0" fontId="3" fillId="0" borderId="1" xfId="0" applyFont="1" applyFill="1" applyBorder="1" applyAlignment="1">
      <alignment horizontal="left" vertical="top" wrapText="1"/>
    </xf>
    <xf numFmtId="0" fontId="3" fillId="0" borderId="0" xfId="0" applyFont="1" applyAlignment="1">
      <alignment wrapText="1"/>
    </xf>
    <xf numFmtId="0" fontId="3" fillId="0" borderId="1" xfId="0" quotePrefix="1" applyFont="1" applyFill="1" applyBorder="1" applyAlignment="1">
      <alignment horizontal="left" vertical="top" wrapText="1"/>
    </xf>
    <xf numFmtId="0" fontId="4" fillId="0" borderId="0" xfId="0" applyFont="1"/>
    <xf numFmtId="0" fontId="3" fillId="0" borderId="0" xfId="0" applyFont="1" applyFill="1" applyAlignment="1">
      <alignment horizontal="left" vertical="top" wrapText="1"/>
    </xf>
    <xf numFmtId="0" fontId="2" fillId="0" borderId="1" xfId="0" applyFont="1" applyFill="1" applyBorder="1" applyAlignment="1"/>
    <xf numFmtId="0" fontId="2" fillId="0" borderId="1" xfId="0" applyFont="1" applyFill="1" applyBorder="1" applyAlignment="1">
      <alignment wrapText="1"/>
    </xf>
    <xf numFmtId="0" fontId="2" fillId="0" borderId="0" xfId="0" applyFont="1" applyFill="1" applyAlignment="1"/>
    <xf numFmtId="0" fontId="3" fillId="0" borderId="0" xfId="0" applyFont="1" applyFill="1" applyAlignment="1">
      <alignment wrapText="1"/>
    </xf>
    <xf numFmtId="0" fontId="3" fillId="0" borderId="1" xfId="0" applyFont="1" applyFill="1" applyBorder="1"/>
    <xf numFmtId="0" fontId="3" fillId="0" borderId="1" xfId="0" applyFont="1" applyFill="1" applyBorder="1" applyAlignment="1">
      <alignment wrapText="1"/>
    </xf>
    <xf numFmtId="0" fontId="3" fillId="0" borderId="1" xfId="0" quotePrefix="1" applyFont="1" applyFill="1" applyBorder="1" applyAlignment="1">
      <alignment wrapText="1"/>
    </xf>
    <xf numFmtId="0" fontId="0" fillId="0" borderId="0" xfId="0" applyFill="1" applyAlignment="1">
      <alignment wrapText="1"/>
    </xf>
    <xf numFmtId="0" fontId="2" fillId="0" borderId="1" xfId="0" applyFont="1" applyFill="1" applyBorder="1" applyAlignment="1">
      <alignment horizontal="left" vertical="top"/>
    </xf>
    <xf numFmtId="0" fontId="2" fillId="0" borderId="1" xfId="0" applyFont="1" applyFill="1" applyBorder="1" applyAlignment="1">
      <alignment horizontal="left" vertical="top" wrapText="1"/>
    </xf>
    <xf numFmtId="0" fontId="2" fillId="0" borderId="0" xfId="0" applyFont="1" applyFill="1" applyAlignment="1">
      <alignment horizontal="left" vertical="top" wrapText="1"/>
    </xf>
    <xf numFmtId="0" fontId="3" fillId="0" borderId="1" xfId="0" applyFont="1" applyFill="1" applyBorder="1" applyAlignment="1"/>
    <xf numFmtId="0" fontId="0" fillId="0" borderId="0" xfId="0" applyFill="1" applyAlignment="1"/>
    <xf numFmtId="0" fontId="3" fillId="0" borderId="1" xfId="0" quotePrefix="1" applyFont="1" applyFill="1" applyBorder="1"/>
    <xf numFmtId="0" fontId="8" fillId="0" borderId="15" xfId="0" applyFont="1" applyBorder="1"/>
    <xf numFmtId="0" fontId="8" fillId="0" borderId="0" xfId="0" applyFont="1" applyBorder="1"/>
    <xf numFmtId="0" fontId="9" fillId="0" borderId="0" xfId="0" applyFont="1"/>
    <xf numFmtId="0" fontId="8" fillId="0" borderId="10" xfId="0" applyFont="1" applyBorder="1"/>
    <xf numFmtId="0" fontId="9" fillId="0" borderId="10" xfId="0" applyFont="1" applyBorder="1"/>
    <xf numFmtId="0" fontId="9" fillId="0" borderId="0" xfId="0" applyFont="1" applyBorder="1"/>
    <xf numFmtId="0" fontId="4" fillId="0" borderId="1" xfId="0" applyFont="1" applyBorder="1" applyAlignment="1">
      <alignment horizontal="center" vertical="center" textRotation="90"/>
    </xf>
    <xf numFmtId="0" fontId="5" fillId="0" borderId="8"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0" xfId="0" applyFont="1" applyBorder="1" applyAlignment="1">
      <alignment horizontal="center" vertical="center" wrapText="1"/>
    </xf>
    <xf numFmtId="0" fontId="8" fillId="0" borderId="15" xfId="0" applyFont="1" applyBorder="1" applyAlignment="1">
      <alignment horizontal="center" vertical="center" wrapText="1"/>
    </xf>
    <xf numFmtId="0" fontId="8" fillId="0" borderId="10" xfId="0" applyFont="1" applyBorder="1" applyAlignment="1">
      <alignment horizontal="center" vertical="center" wrapText="1"/>
    </xf>
    <xf numFmtId="0" fontId="0" fillId="0" borderId="9" xfId="0" applyFont="1" applyBorder="1" applyAlignment="1">
      <alignment horizontal="center" vertical="center" wrapText="1"/>
    </xf>
    <xf numFmtId="0" fontId="0" fillId="0" borderId="2" xfId="0" applyFont="1" applyBorder="1" applyAlignment="1">
      <alignment horizontal="center" vertical="center" wrapText="1"/>
    </xf>
    <xf numFmtId="0" fontId="0" fillId="0" borderId="8" xfId="0" applyFont="1" applyBorder="1" applyAlignment="1">
      <alignment horizontal="center" vertical="center" wrapText="1"/>
    </xf>
    <xf numFmtId="0" fontId="0" fillId="0" borderId="15" xfId="0" applyFont="1" applyBorder="1" applyAlignment="1">
      <alignment horizontal="center" vertical="center" wrapText="1"/>
    </xf>
    <xf numFmtId="0" fontId="4" fillId="0" borderId="12" xfId="0" applyFont="1" applyBorder="1" applyAlignment="1">
      <alignment horizontal="center" vertical="center" textRotation="90" wrapText="1"/>
    </xf>
    <xf numFmtId="0" fontId="4" fillId="0" borderId="14" xfId="0" applyFont="1" applyBorder="1" applyAlignment="1">
      <alignment horizontal="center" vertical="center" textRotation="90" wrapText="1"/>
    </xf>
    <xf numFmtId="0" fontId="4" fillId="0" borderId="13" xfId="0" applyFont="1" applyBorder="1" applyAlignment="1">
      <alignment horizontal="center" vertical="center" textRotation="90" wrapText="1"/>
    </xf>
    <xf numFmtId="0" fontId="0" fillId="0" borderId="11" xfId="0" applyFont="1" applyBorder="1" applyAlignment="1">
      <alignment horizontal="center" vertical="center"/>
    </xf>
    <xf numFmtId="0" fontId="5" fillId="0" borderId="7" xfId="0" applyFont="1" applyBorder="1" applyAlignment="1">
      <alignment horizontal="center" vertical="center" wrapText="1"/>
    </xf>
    <xf numFmtId="0" fontId="5" fillId="0" borderId="3"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5</xdr:col>
      <xdr:colOff>600075</xdr:colOff>
      <xdr:row>4</xdr:row>
      <xdr:rowOff>9525</xdr:rowOff>
    </xdr:from>
    <xdr:to>
      <xdr:col>6</xdr:col>
      <xdr:colOff>0</xdr:colOff>
      <xdr:row>5</xdr:row>
      <xdr:rowOff>180975</xdr:rowOff>
    </xdr:to>
    <xdr:cxnSp macro="">
      <xdr:nvCxnSpPr>
        <xdr:cNvPr id="2" name="Straight Arrow Connector 1"/>
        <xdr:cNvCxnSpPr/>
      </xdr:nvCxnSpPr>
      <xdr:spPr>
        <a:xfrm>
          <a:off x="3648075" y="741045"/>
          <a:ext cx="9525" cy="354330"/>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600075</xdr:colOff>
      <xdr:row>7</xdr:row>
      <xdr:rowOff>133350</xdr:rowOff>
    </xdr:from>
    <xdr:to>
      <xdr:col>4</xdr:col>
      <xdr:colOff>581025</xdr:colOff>
      <xdr:row>12</xdr:row>
      <xdr:rowOff>171450</xdr:rowOff>
    </xdr:to>
    <xdr:cxnSp macro="">
      <xdr:nvCxnSpPr>
        <xdr:cNvPr id="3" name="Straight Arrow Connector 2"/>
        <xdr:cNvCxnSpPr/>
      </xdr:nvCxnSpPr>
      <xdr:spPr>
        <a:xfrm flipH="1">
          <a:off x="1819275" y="1413510"/>
          <a:ext cx="1200150" cy="952500"/>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600075</xdr:colOff>
      <xdr:row>8</xdr:row>
      <xdr:rowOff>171450</xdr:rowOff>
    </xdr:from>
    <xdr:to>
      <xdr:col>5</xdr:col>
      <xdr:colOff>600075</xdr:colOff>
      <xdr:row>13</xdr:row>
      <xdr:rowOff>171450</xdr:rowOff>
    </xdr:to>
    <xdr:cxnSp macro="">
      <xdr:nvCxnSpPr>
        <xdr:cNvPr id="4" name="Straight Arrow Connector 3"/>
        <xdr:cNvCxnSpPr/>
      </xdr:nvCxnSpPr>
      <xdr:spPr>
        <a:xfrm>
          <a:off x="3648075" y="1634490"/>
          <a:ext cx="0" cy="914400"/>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7</xdr:row>
      <xdr:rowOff>76200</xdr:rowOff>
    </xdr:from>
    <xdr:to>
      <xdr:col>8</xdr:col>
      <xdr:colOff>857250</xdr:colOff>
      <xdr:row>11</xdr:row>
      <xdr:rowOff>95250</xdr:rowOff>
    </xdr:to>
    <xdr:cxnSp macro="">
      <xdr:nvCxnSpPr>
        <xdr:cNvPr id="5" name="Straight Arrow Connector 4"/>
        <xdr:cNvCxnSpPr/>
      </xdr:nvCxnSpPr>
      <xdr:spPr>
        <a:xfrm>
          <a:off x="4267200" y="1356360"/>
          <a:ext cx="1215390" cy="750570"/>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200025</xdr:colOff>
      <xdr:row>17</xdr:row>
      <xdr:rowOff>180975</xdr:rowOff>
    </xdr:from>
    <xdr:to>
      <xdr:col>7</xdr:col>
      <xdr:colOff>304800</xdr:colOff>
      <xdr:row>20</xdr:row>
      <xdr:rowOff>180975</xdr:rowOff>
    </xdr:to>
    <xdr:cxnSp macro="">
      <xdr:nvCxnSpPr>
        <xdr:cNvPr id="6" name="Straight Arrow Connector 5"/>
        <xdr:cNvCxnSpPr/>
      </xdr:nvCxnSpPr>
      <xdr:spPr>
        <a:xfrm>
          <a:off x="3857625" y="3289935"/>
          <a:ext cx="714375" cy="548640"/>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485775</xdr:colOff>
      <xdr:row>17</xdr:row>
      <xdr:rowOff>38100</xdr:rowOff>
    </xdr:from>
    <xdr:to>
      <xdr:col>4</xdr:col>
      <xdr:colOff>266700</xdr:colOff>
      <xdr:row>29</xdr:row>
      <xdr:rowOff>161925</xdr:rowOff>
    </xdr:to>
    <xdr:cxnSp macro="">
      <xdr:nvCxnSpPr>
        <xdr:cNvPr id="7" name="Straight Arrow Connector 6"/>
        <xdr:cNvCxnSpPr/>
      </xdr:nvCxnSpPr>
      <xdr:spPr>
        <a:xfrm>
          <a:off x="1704975" y="3147060"/>
          <a:ext cx="1000125" cy="1403985"/>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257176</xdr:colOff>
      <xdr:row>18</xdr:row>
      <xdr:rowOff>66675</xdr:rowOff>
    </xdr:from>
    <xdr:to>
      <xdr:col>5</xdr:col>
      <xdr:colOff>304800</xdr:colOff>
      <xdr:row>29</xdr:row>
      <xdr:rowOff>175260</xdr:rowOff>
    </xdr:to>
    <xdr:cxnSp macro="">
      <xdr:nvCxnSpPr>
        <xdr:cNvPr id="8" name="Straight Arrow Connector 7"/>
        <xdr:cNvCxnSpPr/>
      </xdr:nvCxnSpPr>
      <xdr:spPr>
        <a:xfrm>
          <a:off x="3343276" y="3457575"/>
          <a:ext cx="47624" cy="2127885"/>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19051</xdr:colOff>
      <xdr:row>12</xdr:row>
      <xdr:rowOff>123825</xdr:rowOff>
    </xdr:from>
    <xdr:to>
      <xdr:col>8</xdr:col>
      <xdr:colOff>847725</xdr:colOff>
      <xdr:row>17</xdr:row>
      <xdr:rowOff>95250</xdr:rowOff>
    </xdr:to>
    <xdr:cxnSp macro="">
      <xdr:nvCxnSpPr>
        <xdr:cNvPr id="9" name="Straight Arrow Connector 8"/>
        <xdr:cNvCxnSpPr/>
      </xdr:nvCxnSpPr>
      <xdr:spPr>
        <a:xfrm flipH="1">
          <a:off x="4286251" y="2318385"/>
          <a:ext cx="1202054" cy="885825"/>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28575</xdr:colOff>
      <xdr:row>15</xdr:row>
      <xdr:rowOff>104775</xdr:rowOff>
    </xdr:from>
    <xdr:to>
      <xdr:col>4</xdr:col>
      <xdr:colOff>600076</xdr:colOff>
      <xdr:row>16</xdr:row>
      <xdr:rowOff>114300</xdr:rowOff>
    </xdr:to>
    <xdr:cxnSp macro="">
      <xdr:nvCxnSpPr>
        <xdr:cNvPr id="10" name="Straight Arrow Connector 9"/>
        <xdr:cNvCxnSpPr/>
      </xdr:nvCxnSpPr>
      <xdr:spPr>
        <a:xfrm flipH="1">
          <a:off x="2466975" y="2847975"/>
          <a:ext cx="571501" cy="192405"/>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495300</xdr:colOff>
      <xdr:row>22</xdr:row>
      <xdr:rowOff>104775</xdr:rowOff>
    </xdr:from>
    <xdr:to>
      <xdr:col>6</xdr:col>
      <xdr:colOff>866775</xdr:colOff>
      <xdr:row>29</xdr:row>
      <xdr:rowOff>161925</xdr:rowOff>
    </xdr:to>
    <xdr:cxnSp macro="">
      <xdr:nvCxnSpPr>
        <xdr:cNvPr id="11" name="Straight Arrow Connector 10"/>
        <xdr:cNvCxnSpPr/>
      </xdr:nvCxnSpPr>
      <xdr:spPr>
        <a:xfrm flipH="1">
          <a:off x="3543300" y="4128135"/>
          <a:ext cx="721995" cy="422910"/>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571500</xdr:colOff>
      <xdr:row>31</xdr:row>
      <xdr:rowOff>104775</xdr:rowOff>
    </xdr:from>
    <xdr:to>
      <xdr:col>3</xdr:col>
      <xdr:colOff>590550</xdr:colOff>
      <xdr:row>42</xdr:row>
      <xdr:rowOff>0</xdr:rowOff>
    </xdr:to>
    <xdr:cxnSp macro="">
      <xdr:nvCxnSpPr>
        <xdr:cNvPr id="12" name="Straight Arrow Connector 11"/>
        <xdr:cNvCxnSpPr/>
      </xdr:nvCxnSpPr>
      <xdr:spPr>
        <a:xfrm flipH="1">
          <a:off x="1181100" y="4859655"/>
          <a:ext cx="1238250" cy="992505"/>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19051</xdr:colOff>
      <xdr:row>31</xdr:row>
      <xdr:rowOff>152400</xdr:rowOff>
    </xdr:from>
    <xdr:to>
      <xdr:col>6</xdr:col>
      <xdr:colOff>876300</xdr:colOff>
      <xdr:row>46</xdr:row>
      <xdr:rowOff>152400</xdr:rowOff>
    </xdr:to>
    <xdr:cxnSp macro="">
      <xdr:nvCxnSpPr>
        <xdr:cNvPr id="13" name="Straight Arrow Connector 12"/>
        <xdr:cNvCxnSpPr/>
      </xdr:nvCxnSpPr>
      <xdr:spPr>
        <a:xfrm>
          <a:off x="3676651" y="4907280"/>
          <a:ext cx="590549" cy="1828800"/>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28575</xdr:colOff>
      <xdr:row>43</xdr:row>
      <xdr:rowOff>123825</xdr:rowOff>
    </xdr:from>
    <xdr:to>
      <xdr:col>6</xdr:col>
      <xdr:colOff>866775</xdr:colOff>
      <xdr:row>47</xdr:row>
      <xdr:rowOff>123825</xdr:rowOff>
    </xdr:to>
    <xdr:cxnSp macro="">
      <xdr:nvCxnSpPr>
        <xdr:cNvPr id="14" name="Straight Arrow Connector 13"/>
        <xdr:cNvCxnSpPr/>
      </xdr:nvCxnSpPr>
      <xdr:spPr>
        <a:xfrm>
          <a:off x="2466975" y="6158865"/>
          <a:ext cx="1798320" cy="731520"/>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640080</xdr:colOff>
      <xdr:row>35</xdr:row>
      <xdr:rowOff>0</xdr:rowOff>
    </xdr:from>
    <xdr:to>
      <xdr:col>4</xdr:col>
      <xdr:colOff>640081</xdr:colOff>
      <xdr:row>37</xdr:row>
      <xdr:rowOff>15240</xdr:rowOff>
    </xdr:to>
    <xdr:cxnSp macro="">
      <xdr:nvCxnSpPr>
        <xdr:cNvPr id="15" name="Straight Arrow Connector 14"/>
        <xdr:cNvCxnSpPr/>
      </xdr:nvCxnSpPr>
      <xdr:spPr>
        <a:xfrm flipH="1">
          <a:off x="3078480" y="6507480"/>
          <a:ext cx="1" cy="381000"/>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22860</xdr:colOff>
      <xdr:row>40</xdr:row>
      <xdr:rowOff>0</xdr:rowOff>
    </xdr:from>
    <xdr:to>
      <xdr:col>4</xdr:col>
      <xdr:colOff>640080</xdr:colOff>
      <xdr:row>43</xdr:row>
      <xdr:rowOff>68580</xdr:rowOff>
    </xdr:to>
    <xdr:cxnSp macro="">
      <xdr:nvCxnSpPr>
        <xdr:cNvPr id="19" name="Straight Arrow Connector 18"/>
        <xdr:cNvCxnSpPr/>
      </xdr:nvCxnSpPr>
      <xdr:spPr>
        <a:xfrm flipH="1">
          <a:off x="2461260" y="7421880"/>
          <a:ext cx="617220" cy="617220"/>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40</xdr:row>
      <xdr:rowOff>7620</xdr:rowOff>
    </xdr:from>
    <xdr:to>
      <xdr:col>6</xdr:col>
      <xdr:colOff>899160</xdr:colOff>
      <xdr:row>47</xdr:row>
      <xdr:rowOff>45720</xdr:rowOff>
    </xdr:to>
    <xdr:cxnSp macro="">
      <xdr:nvCxnSpPr>
        <xdr:cNvPr id="20" name="Straight Arrow Connector 19"/>
        <xdr:cNvCxnSpPr/>
      </xdr:nvCxnSpPr>
      <xdr:spPr>
        <a:xfrm>
          <a:off x="3086100" y="7429500"/>
          <a:ext cx="1508760" cy="1318260"/>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xdr:colOff>
      <xdr:row>22</xdr:row>
      <xdr:rowOff>175260</xdr:rowOff>
    </xdr:from>
    <xdr:to>
      <xdr:col>7</xdr:col>
      <xdr:colOff>7620</xdr:colOff>
      <xdr:row>24</xdr:row>
      <xdr:rowOff>167640</xdr:rowOff>
    </xdr:to>
    <xdr:cxnSp macro="">
      <xdr:nvCxnSpPr>
        <xdr:cNvPr id="18" name="Straight Arrow Connector 17"/>
        <xdr:cNvCxnSpPr/>
      </xdr:nvCxnSpPr>
      <xdr:spPr>
        <a:xfrm flipH="1">
          <a:off x="3733800" y="4305300"/>
          <a:ext cx="883920" cy="358140"/>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7620</xdr:colOff>
      <xdr:row>18</xdr:row>
      <xdr:rowOff>60960</xdr:rowOff>
    </xdr:from>
    <xdr:to>
      <xdr:col>6</xdr:col>
      <xdr:colOff>1</xdr:colOff>
      <xdr:row>22</xdr:row>
      <xdr:rowOff>0</xdr:rowOff>
    </xdr:to>
    <xdr:cxnSp macro="">
      <xdr:nvCxnSpPr>
        <xdr:cNvPr id="21" name="Straight Arrow Connector 20"/>
        <xdr:cNvCxnSpPr/>
      </xdr:nvCxnSpPr>
      <xdr:spPr>
        <a:xfrm flipH="1">
          <a:off x="3093720" y="3451860"/>
          <a:ext cx="601981" cy="678180"/>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7621</xdr:colOff>
      <xdr:row>17</xdr:row>
      <xdr:rowOff>68580</xdr:rowOff>
    </xdr:from>
    <xdr:to>
      <xdr:col>4</xdr:col>
      <xdr:colOff>624840</xdr:colOff>
      <xdr:row>21</xdr:row>
      <xdr:rowOff>167640</xdr:rowOff>
    </xdr:to>
    <xdr:cxnSp macro="">
      <xdr:nvCxnSpPr>
        <xdr:cNvPr id="24" name="Straight Arrow Connector 23"/>
        <xdr:cNvCxnSpPr/>
      </xdr:nvCxnSpPr>
      <xdr:spPr>
        <a:xfrm>
          <a:off x="1836421" y="3268980"/>
          <a:ext cx="1226819" cy="838200"/>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7620</xdr:colOff>
      <xdr:row>27</xdr:row>
      <xdr:rowOff>38100</xdr:rowOff>
    </xdr:from>
    <xdr:to>
      <xdr:col>5</xdr:col>
      <xdr:colOff>15241</xdr:colOff>
      <xdr:row>30</xdr:row>
      <xdr:rowOff>7620</xdr:rowOff>
    </xdr:to>
    <xdr:cxnSp macro="">
      <xdr:nvCxnSpPr>
        <xdr:cNvPr id="27" name="Straight Arrow Connector 26"/>
        <xdr:cNvCxnSpPr/>
      </xdr:nvCxnSpPr>
      <xdr:spPr>
        <a:xfrm flipH="1">
          <a:off x="3093720" y="5082540"/>
          <a:ext cx="7621" cy="518160"/>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M73"/>
  <sheetViews>
    <sheetView showZeros="0" zoomScale="80" zoomScaleNormal="80" workbookViewId="0">
      <selection activeCell="B36" sqref="B36"/>
    </sheetView>
  </sheetViews>
  <sheetFormatPr defaultRowHeight="14.4" x14ac:dyDescent="0.3"/>
  <cols>
    <col min="1" max="1" width="8.88671875" style="4"/>
    <col min="2" max="2" width="74.5546875" style="4" bestFit="1" customWidth="1"/>
    <col min="3" max="3" width="4.109375" customWidth="1"/>
    <col min="4" max="4" width="16.109375" bestFit="1" customWidth="1"/>
    <col min="5" max="5" width="12.109375" bestFit="1" customWidth="1"/>
    <col min="6" max="6" width="12.109375" style="4" customWidth="1"/>
    <col min="7" max="7" width="4.109375" style="4" customWidth="1"/>
    <col min="8" max="8" width="18.21875" style="4" bestFit="1" customWidth="1"/>
    <col min="9" max="9" width="70" style="4" bestFit="1" customWidth="1"/>
    <col min="10" max="10" width="4.109375" customWidth="1"/>
    <col min="11" max="11" width="15.77734375" bestFit="1" customWidth="1"/>
    <col min="12" max="12" width="27.109375" bestFit="1" customWidth="1"/>
    <col min="14" max="14" width="4.109375" style="6" bestFit="1" customWidth="1"/>
    <col min="15" max="15" width="23" bestFit="1" customWidth="1"/>
    <col min="16" max="16" width="40.109375" bestFit="1" customWidth="1"/>
    <col min="18" max="18" width="4.109375" bestFit="1" customWidth="1"/>
    <col min="19" max="19" width="26.109375" bestFit="1" customWidth="1"/>
    <col min="20" max="20" width="30.77734375" bestFit="1" customWidth="1"/>
    <col min="21" max="21" width="12.44140625" style="4" customWidth="1"/>
    <col min="22" max="22" width="26.33203125" style="4" bestFit="1" customWidth="1"/>
    <col min="23" max="24" width="12.44140625" style="4" customWidth="1"/>
    <col min="25" max="25" width="4.109375" bestFit="1" customWidth="1"/>
    <col min="26" max="26" width="17.44140625" bestFit="1" customWidth="1"/>
    <col min="27" max="27" width="51.21875" bestFit="1" customWidth="1"/>
    <col min="28" max="28" width="9.21875" customWidth="1"/>
    <col min="29" max="29" width="4.109375" bestFit="1" customWidth="1"/>
    <col min="30" max="30" width="20.109375" bestFit="1" customWidth="1"/>
    <col min="31" max="31" width="51.21875" bestFit="1" customWidth="1"/>
    <col min="32" max="32" width="3" customWidth="1"/>
    <col min="33" max="33" width="4.109375" bestFit="1" customWidth="1"/>
    <col min="34" max="34" width="30.6640625" bestFit="1" customWidth="1"/>
    <col min="35" max="35" width="14.109375" bestFit="1" customWidth="1"/>
    <col min="36" max="36" width="3" bestFit="1" customWidth="1"/>
    <col min="37" max="37" width="4.109375" customWidth="1"/>
    <col min="38" max="38" width="22.21875" bestFit="1" customWidth="1"/>
    <col min="39" max="39" width="34.109375" bestFit="1" customWidth="1"/>
  </cols>
  <sheetData>
    <row r="2" spans="2:24" x14ac:dyDescent="0.3">
      <c r="B2" s="66" t="s">
        <v>503</v>
      </c>
      <c r="K2" s="2" t="s">
        <v>14</v>
      </c>
      <c r="L2" s="2"/>
      <c r="S2" s="2" t="s">
        <v>44</v>
      </c>
      <c r="T2" s="2"/>
      <c r="U2" s="7"/>
      <c r="V2" s="7"/>
      <c r="W2" s="7"/>
      <c r="X2" s="7"/>
    </row>
    <row r="3" spans="2:24" x14ac:dyDescent="0.3">
      <c r="B3" s="66" t="s">
        <v>83</v>
      </c>
      <c r="J3">
        <f>IF(ISBLANK(Vessel!A2)=TRUE, Vessel!B2, "")</f>
        <v>0</v>
      </c>
      <c r="K3" s="1" t="str">
        <f>IF(ISBLANK(Vessel!A2)=TRUE, Vessel!E2, "")</f>
        <v xml:space="preserve">vslTblID </v>
      </c>
      <c r="L3" s="1" t="str">
        <f>IF(ISBLANK(Vessel!A2)=TRUE, Vessel!J2, "")</f>
        <v>Automatic ID</v>
      </c>
      <c r="R3">
        <f>IF(ISBLANK('Fishing Operation'!A2)=TRUE, 'Fishing Operation'!B2, "")</f>
        <v>0</v>
      </c>
      <c r="S3" s="9" t="str">
        <f>IF(ISBLANK('Fishing Operation'!A2)=TRUE, 'Fishing Operation'!E2, "")</f>
        <v>foID</v>
      </c>
      <c r="T3" s="9" t="str">
        <f>IF(ISBLANK('Fishing Operation'!A2)=TRUE, 'Fishing Operation'!J2, "")</f>
        <v>Automatic ID</v>
      </c>
      <c r="U3" s="6"/>
      <c r="V3" s="6"/>
      <c r="W3" s="6"/>
      <c r="X3" s="6"/>
    </row>
    <row r="4" spans="2:24" x14ac:dyDescent="0.3">
      <c r="B4" s="66"/>
      <c r="J4" s="4" t="str">
        <f>IF(ISBLANK(Vessel!A3)=TRUE, Vessel!B3, "")</f>
        <v>FK</v>
      </c>
      <c r="K4" s="9" t="str">
        <f>IF(ISBLANK(Vessel!A3)=TRUE, Vessel!E3, "")</f>
        <v>sampEventID</v>
      </c>
      <c r="L4" s="9">
        <f>IF(ISBLANK(Vessel!A3)=TRUE, Vessel!J3, "")</f>
        <v>0</v>
      </c>
      <c r="R4" s="4" t="str">
        <f>IF(ISBLANK('Fishing Operation'!A3)=TRUE, 'Fishing Operation'!B3, "")</f>
        <v>FK</v>
      </c>
      <c r="S4" s="9" t="str">
        <f>IF(ISBLANK('Fishing Operation'!A3)=TRUE, 'Fishing Operation'!E3, "")</f>
        <v>voyageID</v>
      </c>
      <c r="T4" s="9" t="str">
        <f>IF(ISBLANK('Fishing Operation'!A3)=TRUE, 'Fishing Operation'!J3, "")</f>
        <v>Automatic ID</v>
      </c>
      <c r="U4" s="6"/>
      <c r="V4" s="6"/>
      <c r="W4" s="6"/>
      <c r="X4" s="6"/>
    </row>
    <row r="5" spans="2:24" x14ac:dyDescent="0.3">
      <c r="B5" s="66" t="s">
        <v>433</v>
      </c>
      <c r="J5" s="4">
        <f>IF(ISBLANK(Vessel!A4)=TRUE, Vessel!B4, "")</f>
        <v>0</v>
      </c>
      <c r="K5" s="9" t="str">
        <f>IF(ISBLANK(Vessel!A4)=TRUE, Vessel!E4, "")</f>
        <v>recType</v>
      </c>
      <c r="L5" s="9" t="str">
        <f>IF(ISBLANK(Vessel!A4)=TRUE, Vessel!J4, "")</f>
        <v>'Vessel</v>
      </c>
      <c r="O5" s="61" t="s">
        <v>21</v>
      </c>
      <c r="P5" s="3"/>
      <c r="R5" s="4">
        <f>IF(ISBLANK('Fishing Operation'!A4)=TRUE, 'Fishing Operation'!B4, "")</f>
        <v>0</v>
      </c>
      <c r="S5" s="9" t="str">
        <f>IF(ISBLANK('Fishing Operation'!A4)=TRUE, 'Fishing Operation'!E4, "")</f>
        <v>recType</v>
      </c>
      <c r="T5" s="9" t="str">
        <f>IF(ISBLANK('Fishing Operation'!A4)=TRUE, 'Fishing Operation'!J4, "")</f>
        <v>'FO'</v>
      </c>
      <c r="U5" s="6"/>
      <c r="V5" s="6"/>
      <c r="W5" s="6"/>
      <c r="X5" s="6"/>
    </row>
    <row r="6" spans="2:24" x14ac:dyDescent="0.3">
      <c r="J6" s="4" t="str">
        <f>IF(ISBLANK(Vessel!A5)=TRUE, Vessel!B5, "")</f>
        <v>Key</v>
      </c>
      <c r="K6" s="9" t="str">
        <f>IF(ISBLANK(Vessel!A5)=TRUE, Vessel!E5, "")</f>
        <v>vslId</v>
      </c>
      <c r="L6" s="9">
        <f>IF(ISBLANK(Vessel!A5)=TRUE, Vessel!J5, "")</f>
        <v>0</v>
      </c>
      <c r="N6" s="6">
        <f>IF(ISBLANK(Voyage!A2)=TRUE, Voyage!B2, "")</f>
        <v>0</v>
      </c>
      <c r="O6" s="9" t="str">
        <f>IF(ISBLANK(Voyage!A2)=TRUE, Voyage!E2, "")</f>
        <v>voyageID</v>
      </c>
      <c r="P6" s="9" t="str">
        <f>IF(ISBLANK(Voyage!A2)=TRUE, Voyage!J2, "")</f>
        <v>Automatic ID</v>
      </c>
      <c r="R6" s="4" t="str">
        <f>IF(ISBLANK('Fishing Operation'!A5)=TRUE, 'Fishing Operation'!B5, "")</f>
        <v>Key</v>
      </c>
      <c r="S6" s="9" t="str">
        <f>IF(ISBLANK('Fishing Operation'!A5)=TRUE, 'Fishing Operation'!E5, "")</f>
        <v>staNum</v>
      </c>
      <c r="T6" s="9">
        <f>IF(ISBLANK('Fishing Operation'!A5)=TRUE, 'Fishing Operation'!J5, "")</f>
        <v>0</v>
      </c>
      <c r="U6" s="6"/>
      <c r="V6" s="6"/>
      <c r="W6" s="6"/>
      <c r="X6" s="6"/>
    </row>
    <row r="7" spans="2:24" x14ac:dyDescent="0.3">
      <c r="J7" s="4" t="str">
        <f>IF(ISBLANK(Vessel!A6)=TRUE, Vessel!B6, "")</f>
        <v>Key</v>
      </c>
      <c r="K7" s="9" t="str">
        <f>IF(ISBLANK(Vessel!A6)=TRUE, Vessel!E6, "")</f>
        <v>strataVessel</v>
      </c>
      <c r="L7" s="9">
        <f>IF(ISBLANK(Vessel!A6)=TRUE, Vessel!J6, "")</f>
        <v>0</v>
      </c>
      <c r="N7" s="6" t="str">
        <f>IF(ISBLANK(Voyage!A3)=TRUE, Voyage!B3, "")</f>
        <v>FK</v>
      </c>
      <c r="O7" s="9" t="str">
        <f>IF(ISBLANK(Voyage!A3)=TRUE, Voyage!E3, "")</f>
        <v>sampEventID</v>
      </c>
      <c r="P7" s="9" t="str">
        <f>IF(ISBLANK(Voyage!A3)=TRUE, Voyage!J3, "")</f>
        <v>Automatic ID</v>
      </c>
      <c r="R7" s="4" t="str">
        <f>IF(ISBLANK('Fishing Operation'!A6)=TRUE, 'Fishing Operation'!B6, "")</f>
        <v>Key</v>
      </c>
      <c r="S7" s="9" t="str">
        <f>IF(ISBLANK('Fishing Operation'!A6)=TRUE, 'Fishing Operation'!E6, "")</f>
        <v>strataFo</v>
      </c>
      <c r="T7" s="9">
        <f>IF(ISBLANK('Fishing Operation'!A6)=TRUE, 'Fishing Operation'!J6, "")</f>
        <v>0</v>
      </c>
      <c r="U7" s="6"/>
      <c r="V7" s="6"/>
      <c r="W7" s="6"/>
      <c r="X7" s="6"/>
    </row>
    <row r="8" spans="2:24" x14ac:dyDescent="0.3">
      <c r="B8" s="4" t="s">
        <v>106</v>
      </c>
      <c r="J8" s="4">
        <f>IF(ISBLANK(Vessel!A7)=TRUE, Vessel!B7, "")</f>
        <v>0</v>
      </c>
      <c r="K8" s="9" t="str">
        <f>IF(ISBLANK(Vessel!A7)=TRUE, Vessel!E7, "")</f>
        <v>homePort</v>
      </c>
      <c r="L8" s="9">
        <f>IF(ISBLANK(Vessel!A7)=TRUE, Vessel!J7, "")</f>
        <v>0</v>
      </c>
      <c r="N8" s="6" t="str">
        <f>IF(ISBLANK(Voyage!A4)=TRUE, Voyage!B4, "")</f>
        <v>FK</v>
      </c>
      <c r="O8" s="9" t="str">
        <f>IF(ISBLANK(Voyage!A4)=TRUE, Voyage!E4, "")</f>
        <v xml:space="preserve">vslTblID </v>
      </c>
      <c r="P8" s="9" t="str">
        <f>IF(ISBLANK(Voyage!A4)=TRUE, Voyage!J4, "")</f>
        <v>Automatic ID</v>
      </c>
      <c r="R8" s="4">
        <f>IF(ISBLANK('Fishing Operation'!A7)=TRUE, 'Fishing Operation'!B7, "")</f>
        <v>0</v>
      </c>
      <c r="S8" s="9" t="str">
        <f>IF(ISBLANK('Fishing Operation'!A7)=TRUE, 'Fishing Operation'!E7, "")</f>
        <v>aggLev</v>
      </c>
      <c r="T8" s="9">
        <f>IF(ISBLANK('Fishing Operation'!A7)=TRUE, 'Fishing Operation'!J7, "")</f>
        <v>0</v>
      </c>
      <c r="U8" s="6"/>
      <c r="V8" s="6"/>
      <c r="W8" s="6"/>
      <c r="X8" s="6"/>
    </row>
    <row r="9" spans="2:24" x14ac:dyDescent="0.3">
      <c r="B9" s="4" t="s">
        <v>482</v>
      </c>
      <c r="J9" s="4">
        <f>IF(ISBLANK(Vessel!A8)=TRUE, Vessel!B8, "")</f>
        <v>0</v>
      </c>
      <c r="K9" s="9" t="str">
        <f>IF(ISBLANK(Vessel!A8)=TRUE, Vessel!E8, "")</f>
        <v>vslFlgCtry</v>
      </c>
      <c r="L9" s="9">
        <f>IF(ISBLANK(Vessel!A8)=TRUE, Vessel!J8, "")</f>
        <v>0</v>
      </c>
      <c r="N9" s="6">
        <f>IF(ISBLANK(Voyage!A5)=TRUE, Voyage!B5, "")</f>
        <v>0</v>
      </c>
      <c r="O9" s="9" t="str">
        <f>IF(ISBLANK(Voyage!A5)=TRUE, Voyage!E5, "")</f>
        <v>recType</v>
      </c>
      <c r="P9" s="9" t="str">
        <f>IF(ISBLANK(Voyage!A5)=TRUE, Voyage!J5, "")</f>
        <v>'Voyage'</v>
      </c>
      <c r="R9" s="4">
        <f>IF(ISBLANK('Fishing Operation'!A8)=TRUE, 'Fishing Operation'!B8, "")</f>
        <v>0</v>
      </c>
      <c r="S9" s="9" t="str">
        <f>IF(ISBLANK('Fishing Operation'!A8)=TRUE, 'Fishing Operation'!E8, "")</f>
        <v>foType</v>
      </c>
      <c r="T9" s="9">
        <f>IF(ISBLANK('Fishing Operation'!A8)=TRUE, 'Fishing Operation'!J8, "")</f>
        <v>0</v>
      </c>
      <c r="U9" s="6"/>
      <c r="V9" s="6"/>
      <c r="W9" s="6"/>
      <c r="X9" s="6"/>
    </row>
    <row r="10" spans="2:24" x14ac:dyDescent="0.3">
      <c r="B10" s="4" t="s">
        <v>103</v>
      </c>
      <c r="J10" s="4">
        <f>IF(ISBLANK(Vessel!A9)=TRUE, Vessel!B9, "")</f>
        <v>0</v>
      </c>
      <c r="K10" s="9" t="str">
        <f>IF(ISBLANK(Vessel!A9)=TRUE, Vessel!E9, "")</f>
        <v>vslLen</v>
      </c>
      <c r="L10" s="9">
        <f>IF(ISBLANK(Vessel!A9)=TRUE, Vessel!J9, "")</f>
        <v>0</v>
      </c>
      <c r="N10" s="6" t="str">
        <f>IF(ISBLANK(Voyage!A6)=TRUE, Voyage!B6, "")</f>
        <v>Key</v>
      </c>
      <c r="O10" s="9" t="str">
        <f>IF(ISBLANK(Voyage!A6)=TRUE, Voyage!E6, "")</f>
        <v>strataVoyage</v>
      </c>
      <c r="P10" s="9">
        <f>IF(ISBLANK(Voyage!A6)=TRUE, Voyage!J6, "")</f>
        <v>0</v>
      </c>
      <c r="R10" s="4">
        <f>IF(ISBLANK('Fishing Operation'!A9)=TRUE, 'Fishing Operation'!B9, "")</f>
        <v>0</v>
      </c>
      <c r="S10" s="9" t="str">
        <f>IF(ISBLANK('Fishing Operation'!A9)=TRUE, 'Fishing Operation'!E9, "")</f>
        <v>foVal</v>
      </c>
      <c r="T10" s="9">
        <f>IF(ISBLANK('Fishing Operation'!A9)=TRUE, 'Fishing Operation'!J9, "")</f>
        <v>0</v>
      </c>
      <c r="U10" s="6"/>
      <c r="V10" s="6"/>
      <c r="W10" s="6"/>
      <c r="X10" s="6"/>
    </row>
    <row r="11" spans="2:24" x14ac:dyDescent="0.3">
      <c r="B11" s="4" t="s">
        <v>203</v>
      </c>
      <c r="J11" s="4">
        <f>IF(ISBLANK(Vessel!A10)=TRUE, Vessel!B10, "")</f>
        <v>0</v>
      </c>
      <c r="K11" s="9" t="str">
        <f>IF(ISBLANK(Vessel!A10)=TRUE, Vessel!E10, "")</f>
        <v>vslLenCat</v>
      </c>
      <c r="L11" s="9">
        <f>IF(ISBLANK(Vessel!A10)=TRUE, Vessel!J10, "")</f>
        <v>0</v>
      </c>
      <c r="N11" s="6">
        <f>IF(ISBLANK(Voyage!A7)=TRUE, Voyage!B7, "")</f>
        <v>0</v>
      </c>
      <c r="O11" s="9" t="str">
        <f>IF(ISBLANK(Voyage!A7)=TRUE, Voyage!E7, "")</f>
        <v>foNum</v>
      </c>
      <c r="P11" s="9">
        <f>IF(ISBLANK(Voyage!A7)=TRUE, Voyage!J7, "")</f>
        <v>0</v>
      </c>
      <c r="R11" s="4">
        <f>IF(ISBLANK('Fishing Operation'!A10)=TRUE, 'Fishing Operation'!B10, "")</f>
        <v>0</v>
      </c>
      <c r="S11" s="9" t="str">
        <f>IF(ISBLANK('Fishing Operation'!A10)=TRUE, 'Fishing Operation'!E10, "")</f>
        <v>catReg</v>
      </c>
      <c r="T11" s="9" t="str">
        <f>IF(ISBLANK('Fishing Operation'!A10)=TRUE, 'Fishing Operation'!J10, "")</f>
        <v>Could this be in speciesSelection?</v>
      </c>
      <c r="U11" s="6"/>
      <c r="V11" s="6"/>
      <c r="W11" s="6"/>
      <c r="X11" s="6"/>
    </row>
    <row r="12" spans="2:24" x14ac:dyDescent="0.3">
      <c r="B12" s="4" t="s">
        <v>483</v>
      </c>
      <c r="J12" s="4">
        <f>IF(ISBLANK(Vessel!A11)=TRUE, Vessel!B11, "")</f>
        <v>0</v>
      </c>
      <c r="K12" s="9" t="str">
        <f>IF(ISBLANK(Vessel!A11)=TRUE, Vessel!E11, "")</f>
        <v>vslPwr</v>
      </c>
      <c r="L12" s="9">
        <f>IF(ISBLANK(Vessel!A11)=TRUE, Vessel!J11, "")</f>
        <v>0</v>
      </c>
      <c r="N12" s="6" t="str">
        <f>IF(ISBLANK(Voyage!A8)=TRUE, Voyage!B8, "")</f>
        <v/>
      </c>
      <c r="O12" s="9" t="str">
        <f>IF(ISBLANK(Voyage!A8)=TRUE, Voyage!E8, "")</f>
        <v/>
      </c>
      <c r="P12" s="9" t="str">
        <f>IF(ISBLANK(Voyage!A8)=TRUE, Voyage!J8, "")</f>
        <v/>
      </c>
      <c r="R12" s="4">
        <f>IF(ISBLANK('Fishing Operation'!A11)=TRUE, 'Fishing Operation'!B11, "")</f>
        <v>0</v>
      </c>
      <c r="S12" s="9" t="str">
        <f>IF(ISBLANK('Fishing Operation'!A11)=TRUE, 'Fishing Operation'!E11, "")</f>
        <v>sppReg</v>
      </c>
      <c r="T12" s="9" t="str">
        <f>IF(ISBLANK('Fishing Operation'!A11)=TRUE, 'Fishing Operation'!J11, "")</f>
        <v>Could this be in speciesSelection?</v>
      </c>
      <c r="U12" s="6"/>
      <c r="V12" s="6"/>
      <c r="W12" s="6"/>
      <c r="X12" s="6"/>
    </row>
    <row r="13" spans="2:24" x14ac:dyDescent="0.3">
      <c r="B13" s="4" t="s">
        <v>301</v>
      </c>
      <c r="J13" s="4">
        <f>IF(ISBLANK(Vessel!A12)=TRUE, Vessel!B12, "")</f>
        <v>0</v>
      </c>
      <c r="K13" s="9" t="str">
        <f>IF(ISBLANK(Vessel!A12)=TRUE, Vessel!E12, "")</f>
        <v>vslSize</v>
      </c>
      <c r="L13" s="9">
        <f>IF(ISBLANK(Vessel!A12)=TRUE, Vessel!J12, "")</f>
        <v>0</v>
      </c>
      <c r="N13" s="6" t="str">
        <f>IF(ISBLANK(Voyage!A9)=TRUE, Voyage!B9, "")</f>
        <v/>
      </c>
      <c r="O13" s="9" t="str">
        <f>IF(ISBLANK(Voyage!A9)=TRUE, Voyage!E9, "")</f>
        <v/>
      </c>
      <c r="P13" s="9" t="str">
        <f>IF(ISBLANK(Voyage!A9)=TRUE, Voyage!J9, "")</f>
        <v/>
      </c>
      <c r="R13" s="4">
        <f>IF(ISBLANK('Fishing Operation'!A12)=TRUE, 'Fishing Operation'!B12, "")</f>
        <v>0</v>
      </c>
      <c r="S13" s="9" t="str">
        <f>IF(ISBLANK('Fishing Operation'!A12)=TRUE, 'Fishing Operation'!E12, "")</f>
        <v>foDate</v>
      </c>
      <c r="T13" s="9">
        <f>IF(ISBLANK('Fishing Operation'!A12)=TRUE, 'Fishing Operation'!J12, "")</f>
        <v>0</v>
      </c>
      <c r="U13" s="6"/>
      <c r="V13" s="6"/>
      <c r="W13" s="6"/>
      <c r="X13" s="6"/>
    </row>
    <row r="14" spans="2:24" x14ac:dyDescent="0.3">
      <c r="J14" s="4" t="str">
        <f>IF(ISBLANK(Vessel!A13)=TRUE, Vessel!B13, "")</f>
        <v/>
      </c>
      <c r="K14" s="9"/>
      <c r="L14" s="9" t="str">
        <f>IF(ISBLANK(Vessel!A13)=TRUE, Vessel!J13, "")</f>
        <v/>
      </c>
      <c r="N14" s="6">
        <f>IF(ISBLANK(Voyage!A10)=TRUE, Voyage!B10, "")</f>
        <v>0</v>
      </c>
      <c r="O14" s="9" t="str">
        <f>IF(ISBLANK(Voyage!A10)=TRUE, Voyage!E10, "")</f>
        <v>depLoc</v>
      </c>
      <c r="P14" s="9">
        <f>IF(ISBLANK(Voyage!A10)=TRUE, Voyage!J10, "")</f>
        <v>0</v>
      </c>
      <c r="R14" s="4">
        <f>IF(ISBLANK('Fishing Operation'!A13)=TRUE, 'Fishing Operation'!B13, "")</f>
        <v>0</v>
      </c>
      <c r="S14" s="9" t="str">
        <f>IF(ISBLANK('Fishing Operation'!A13)=TRUE, 'Fishing Operation'!E13, "")</f>
        <v>foTime</v>
      </c>
      <c r="T14" s="9">
        <f>IF(ISBLANK('Fishing Operation'!A13)=TRUE, 'Fishing Operation'!J13, "")</f>
        <v>0</v>
      </c>
      <c r="U14" s="6"/>
      <c r="V14" s="6"/>
      <c r="W14" s="6"/>
      <c r="X14" s="6"/>
    </row>
    <row r="15" spans="2:24" x14ac:dyDescent="0.3">
      <c r="B15" s="4" t="s">
        <v>104</v>
      </c>
      <c r="J15" s="4">
        <f>IF(ISBLANK(Vessel!A14)=TRUE, Vessel!B14, "")</f>
        <v>0</v>
      </c>
      <c r="K15" s="9" t="str">
        <f>IF(ISBLANK(Vessel!A14)=TRUE, Vessel!E14, "")</f>
        <v>vslType</v>
      </c>
      <c r="L15" s="9">
        <f>IF(ISBLANK(Vessel!A14)=TRUE, Vessel!J14, "")</f>
        <v>0</v>
      </c>
      <c r="N15" s="6">
        <f>IF(ISBLANK(Voyage!A11)=TRUE, Voyage!B11, "")</f>
        <v>0</v>
      </c>
      <c r="O15" s="9" t="str">
        <f>IF(ISBLANK(Voyage!A11)=TRUE, Voyage!E11, "")</f>
        <v>depDate</v>
      </c>
      <c r="P15" s="9">
        <f>IF(ISBLANK(Voyage!A11)=TRUE, Voyage!J11, "")</f>
        <v>0</v>
      </c>
      <c r="R15" s="4">
        <f>IF(ISBLANK('Fishing Operation'!A14)=TRUE, 'Fishing Operation'!B14, "")</f>
        <v>0</v>
      </c>
      <c r="S15" s="9" t="str">
        <f>IF(ISBLANK('Fishing Operation'!A14)=TRUE, 'Fishing Operation'!E14, "")</f>
        <v>foEndDate</v>
      </c>
      <c r="T15" s="9">
        <f>IF(ISBLANK('Fishing Operation'!A14)=TRUE, 'Fishing Operation'!J14, "")</f>
        <v>0</v>
      </c>
      <c r="U15" s="6"/>
      <c r="V15" s="6"/>
      <c r="W15" s="6"/>
      <c r="X15" s="6"/>
    </row>
    <row r="16" spans="2:24" s="4" customFormat="1" x14ac:dyDescent="0.3">
      <c r="B16" s="4" t="s">
        <v>107</v>
      </c>
      <c r="J16" s="4">
        <f>IF(ISBLANK(Vessel!A15)=TRUE, Vessel!B15, "")</f>
        <v>0</v>
      </c>
      <c r="K16" s="9" t="str">
        <f>IF(ISBLANK(Vessel!A15)=TRUE, Vessel!E15, "")</f>
        <v>vesselTotal</v>
      </c>
      <c r="L16" s="9">
        <f>IF(ISBLANK(Vessel!A15)=TRUE, Vessel!J15, "")</f>
        <v>0</v>
      </c>
      <c r="N16" s="6">
        <f>IF(ISBLANK(Voyage!A12)=TRUE, Voyage!B12, "")</f>
        <v>0</v>
      </c>
      <c r="O16" s="9" t="str">
        <f>IF(ISBLANK(Voyage!A12)=TRUE, Voyage!E12, "")</f>
        <v>depTime</v>
      </c>
      <c r="P16" s="9">
        <f>IF(ISBLANK(Voyage!A12)=TRUE, Voyage!J12, "")</f>
        <v>0</v>
      </c>
      <c r="R16" s="4">
        <f>IF(ISBLANK('Fishing Operation'!A15)=TRUE, 'Fishing Operation'!B15, "")</f>
        <v>0</v>
      </c>
      <c r="S16" s="9" t="str">
        <f>IF(ISBLANK('Fishing Operation'!A15)=TRUE, 'Fishing Operation'!E15, "")</f>
        <v>foEndTime</v>
      </c>
      <c r="T16" s="9">
        <f>IF(ISBLANK('Fishing Operation'!A15)=TRUE, 'Fishing Operation'!J15, "")</f>
        <v>0</v>
      </c>
      <c r="U16" s="6"/>
      <c r="V16" s="6"/>
      <c r="W16" s="6"/>
      <c r="X16" s="6"/>
    </row>
    <row r="17" spans="2:39" x14ac:dyDescent="0.3">
      <c r="J17" s="4">
        <f>IF(ISBLANK(Vessel!A16)=TRUE, Vessel!B16, "")</f>
        <v>0</v>
      </c>
      <c r="K17" s="9" t="str">
        <f>IF(ISBLANK(Vessel!A16)=TRUE, Vessel!E16, "")</f>
        <v>vesselSampled</v>
      </c>
      <c r="L17" s="9">
        <f>IF(ISBLANK(Vessel!A16)=TRUE, Vessel!J16, "")</f>
        <v>0</v>
      </c>
      <c r="N17" s="6">
        <f>IF(ISBLANK(Voyage!A13)=TRUE, Voyage!B13, "")</f>
        <v>0</v>
      </c>
      <c r="O17" s="9" t="str">
        <f>IF(ISBLANK(Voyage!A13)=TRUE, Voyage!E13, "")</f>
        <v>arvLoc</v>
      </c>
      <c r="P17" s="9">
        <f>IF(ISBLANK(Voyage!A13)=TRUE, Voyage!J13, "")</f>
        <v>0</v>
      </c>
      <c r="R17" s="4">
        <f>IF(ISBLANK('Fishing Operation'!A16)=TRUE, 'Fishing Operation'!B16, "")</f>
        <v>0</v>
      </c>
      <c r="S17" s="9" t="str">
        <f>IF(ISBLANK('Fishing Operation'!A16)=TRUE, 'Fishing Operation'!E16, "")</f>
        <v>foDur</v>
      </c>
      <c r="T17" s="9">
        <f>IF(ISBLANK('Fishing Operation'!A16)=TRUE, 'Fishing Operation'!J16, "")</f>
        <v>0</v>
      </c>
      <c r="U17" s="6"/>
      <c r="V17" s="6"/>
      <c r="W17" s="6"/>
      <c r="X17" s="6"/>
    </row>
    <row r="18" spans="2:39" s="4" customFormat="1" x14ac:dyDescent="0.3">
      <c r="J18" s="4">
        <f>IF(ISBLANK(Vessel!A17)=TRUE, Vessel!B17, "")</f>
        <v>0</v>
      </c>
      <c r="K18" s="9" t="str">
        <f>IF(ISBLANK(Vessel!A17)=TRUE, Vessel!E17, "")</f>
        <v>vesselSampProb</v>
      </c>
      <c r="L18" s="9">
        <f>IF(ISBLANK(Vessel!A17)=TRUE, Vessel!J17, "")</f>
        <v>0</v>
      </c>
      <c r="N18" s="6">
        <f>IF(ISBLANK(Voyage!A14)=TRUE, Voyage!B14, "")</f>
        <v>0</v>
      </c>
      <c r="O18" s="9" t="str">
        <f>IF(ISBLANK(Voyage!A14)=TRUE, Voyage!E14, "")</f>
        <v>arvDate</v>
      </c>
      <c r="P18" s="9">
        <f>IF(ISBLANK(Voyage!A14)=TRUE, Voyage!J14, "")</f>
        <v>0</v>
      </c>
      <c r="R18" s="4">
        <f>IF(ISBLANK('Fishing Operation'!A17)=TRUE, 'Fishing Operation'!B17, "")</f>
        <v>0</v>
      </c>
      <c r="S18" s="9" t="str">
        <f>IF(ISBLANK('Fishing Operation'!A17)=TRUE, 'Fishing Operation'!E17, "")</f>
        <v>latIni</v>
      </c>
      <c r="T18" s="9">
        <f>IF(ISBLANK('Fishing Operation'!A17)=TRUE, 'Fishing Operation'!J17, "")</f>
        <v>0</v>
      </c>
      <c r="U18" s="6"/>
      <c r="V18" s="6"/>
      <c r="W18" s="6"/>
      <c r="X18" s="6"/>
    </row>
    <row r="19" spans="2:39" x14ac:dyDescent="0.3">
      <c r="J19" s="4">
        <f>IF(ISBLANK(Vessel!A18)=TRUE, Vessel!B18, "")</f>
        <v>0</v>
      </c>
      <c r="K19" s="9" t="str">
        <f>IF(ISBLANK(Vessel!A18)=TRUE, Vessel!E18, "")</f>
        <v>selectionMethod</v>
      </c>
      <c r="L19" s="9" t="str">
        <f>IF(ISBLANK(Vessel!A18)=TRUE, Vessel!J18, "")</f>
        <v>Random/census/systematic/?</v>
      </c>
      <c r="N19" s="6">
        <f>IF(ISBLANK(Voyage!A15)=TRUE, Voyage!B15, "")</f>
        <v>0</v>
      </c>
      <c r="O19" s="9" t="str">
        <f>IF(ISBLANK(Voyage!A15)=TRUE, Voyage!E15, "")</f>
        <v>arvTime</v>
      </c>
      <c r="P19" s="9">
        <f>IF(ISBLANK(Voyage!A15)=TRUE, Voyage!J15, "")</f>
        <v>0</v>
      </c>
      <c r="R19" s="4">
        <f>IF(ISBLANK('Fishing Operation'!A18)=TRUE, 'Fishing Operation'!B18, "")</f>
        <v>0</v>
      </c>
      <c r="S19" s="9" t="str">
        <f>IF(ISBLANK('Fishing Operation'!A18)=TRUE, 'Fishing Operation'!E18, "")</f>
        <v>lonIni</v>
      </c>
      <c r="T19" s="9">
        <f>IF(ISBLANK('Fishing Operation'!A18)=TRUE, 'Fishing Operation'!J18, "")</f>
        <v>0</v>
      </c>
      <c r="U19" s="6"/>
      <c r="V19" s="6"/>
      <c r="W19" s="6"/>
      <c r="X19" s="6"/>
    </row>
    <row r="20" spans="2:39" x14ac:dyDescent="0.3">
      <c r="G20"/>
      <c r="H20" s="2" t="s">
        <v>54</v>
      </c>
      <c r="I20" s="2"/>
      <c r="J20" s="4">
        <f>IF(ISBLANK(Vessel!A19)=TRUE, Vessel!B19, "")</f>
        <v>0</v>
      </c>
      <c r="K20" s="9">
        <f>IF(ISBLANK(Vessel!A19)=TRUE, Vessel!E19, "")</f>
        <v>0</v>
      </c>
      <c r="L20" s="9">
        <f>IF(ISBLANK(Vessel!A19)=TRUE, Vessel!J19, "")</f>
        <v>0</v>
      </c>
      <c r="N20" s="6">
        <f>IF(ISBLANK(Voyage!A16)=TRUE, Voyage!B16, "")</f>
        <v>0</v>
      </c>
      <c r="O20" s="9" t="str">
        <f>IF(ISBLANK(Voyage!A16)=TRUE, Voyage!E16, "")</f>
        <v>voyageTotal</v>
      </c>
      <c r="P20" s="9">
        <f>IF(ISBLANK(Voyage!A16)=TRUE, Voyage!J16, "")</f>
        <v>0</v>
      </c>
      <c r="R20" s="4">
        <f>IF(ISBLANK('Fishing Operation'!A19)=TRUE, 'Fishing Operation'!B19, "")</f>
        <v>0</v>
      </c>
      <c r="S20" s="9" t="str">
        <f>IF(ISBLANK('Fishing Operation'!A19)=TRUE, 'Fishing Operation'!E19, "")</f>
        <v>latFin</v>
      </c>
      <c r="T20" s="9">
        <f>IF(ISBLANK('Fishing Operation'!A19)=TRUE, 'Fishing Operation'!J19, "")</f>
        <v>0</v>
      </c>
      <c r="U20" s="6"/>
      <c r="V20" s="6"/>
      <c r="W20" s="6"/>
      <c r="X20" s="6"/>
    </row>
    <row r="21" spans="2:39" x14ac:dyDescent="0.3">
      <c r="B21" s="4" t="s">
        <v>105</v>
      </c>
      <c r="G21" s="4">
        <f>IF(ISBLANK('Sampling Event'!A2)=TRUE, 'Sampling Event'!B2, "")</f>
        <v>0</v>
      </c>
      <c r="H21" s="9" t="str">
        <f>IF(ISBLANK('Sampling Event'!A2)=TRUE, 'Sampling Event'!E2, "")</f>
        <v>sampEventID</v>
      </c>
      <c r="I21" s="9" t="str">
        <f>IF(ISBLANK('Sampling Event'!A2)=TRUE, 'Sampling Event'!J2, "")</f>
        <v>Automatic ID</v>
      </c>
      <c r="N21" s="6">
        <f>IF(ISBLANK(Voyage!A17)=TRUE, Voyage!B17, "")</f>
        <v>0</v>
      </c>
      <c r="O21" s="9" t="str">
        <f>IF(ISBLANK(Voyage!A17)=TRUE, Voyage!E17, "")</f>
        <v>voyageSampled</v>
      </c>
      <c r="P21" s="9">
        <f>IF(ISBLANK(Voyage!A17)=TRUE, Voyage!J17, "")</f>
        <v>0</v>
      </c>
      <c r="R21" s="4">
        <f>IF(ISBLANK('Fishing Operation'!A20)=TRUE, 'Fishing Operation'!B20, "")</f>
        <v>0</v>
      </c>
      <c r="S21" s="9" t="str">
        <f>IF(ISBLANK('Fishing Operation'!A20)=TRUE, 'Fishing Operation'!E20, "")</f>
        <v>lonFin</v>
      </c>
      <c r="T21" s="9">
        <f>IF(ISBLANK('Fishing Operation'!A20)=TRUE, 'Fishing Operation'!J20, "")</f>
        <v>0</v>
      </c>
      <c r="U21" s="6"/>
      <c r="V21" s="6"/>
      <c r="W21" s="6"/>
      <c r="X21" s="6"/>
    </row>
    <row r="22" spans="2:39" x14ac:dyDescent="0.3">
      <c r="B22" s="4" t="s">
        <v>108</v>
      </c>
      <c r="D22" s="2" t="s">
        <v>0</v>
      </c>
      <c r="E22" s="2"/>
      <c r="F22" s="7"/>
      <c r="G22" s="4" t="str">
        <f>IF(ISBLANK('Sampling Event'!A3)=TRUE, 'Sampling Event'!B3, "")</f>
        <v>FK</v>
      </c>
      <c r="H22" s="9" t="str">
        <f>IF(ISBLANK('Sampling Event'!A3)=TRUE, 'Sampling Event'!E3, "")</f>
        <v>designID</v>
      </c>
      <c r="I22" s="9" t="str">
        <f>IF(ISBLANK('Sampling Event'!A3)=TRUE, 'Sampling Event'!J3, "")</f>
        <v>Automatic ID</v>
      </c>
      <c r="N22" s="6">
        <f>IF(ISBLANK(Voyage!A18)=TRUE, Voyage!B18, "")</f>
        <v>0</v>
      </c>
      <c r="O22" s="9" t="str">
        <f>IF(ISBLANK(Voyage!A18)=TRUE, Voyage!E18, "")</f>
        <v>voyageSampProb</v>
      </c>
      <c r="P22" s="9">
        <f>IF(ISBLANK(Voyage!A18)=TRUE, Voyage!J18, "")</f>
        <v>0</v>
      </c>
      <c r="R22" s="4">
        <f>IF(ISBLANK('Fishing Operation'!A21)=TRUE, 'Fishing Operation'!B21, "")</f>
        <v>0</v>
      </c>
      <c r="S22" s="9" t="str">
        <f>IF(ISBLANK('Fishing Operation'!A21)=TRUE, 'Fishing Operation'!E21, "")</f>
        <v>ecoZone</v>
      </c>
      <c r="T22" s="9">
        <f>IF(ISBLANK('Fishing Operation'!A21)=TRUE, 'Fishing Operation'!J21, "")</f>
        <v>0</v>
      </c>
      <c r="U22" s="6"/>
      <c r="V22" s="6"/>
      <c r="W22" s="6"/>
      <c r="X22" s="6"/>
    </row>
    <row r="23" spans="2:39" x14ac:dyDescent="0.3">
      <c r="B23" s="4" t="s">
        <v>487</v>
      </c>
      <c r="C23">
        <f>IF(ISBLANK(Design!A2)=TRUE, Design!B2, "")</f>
        <v>0</v>
      </c>
      <c r="D23" s="1" t="str">
        <f>IF(ISBLANK(Design!A2)=TRUE, Design!E2, "")</f>
        <v>designID</v>
      </c>
      <c r="E23" s="1" t="str">
        <f>IF(ISBLANK(Design!A2)=TRUE, Design!J2, "")</f>
        <v>Automatic ID</v>
      </c>
      <c r="F23" s="6"/>
      <c r="G23" s="4">
        <f>IF(ISBLANK('Sampling Event'!A4)=TRUE, 'Sampling Event'!B4, "")</f>
        <v>0</v>
      </c>
      <c r="H23" s="9" t="str">
        <f>IF(ISBLANK('Sampling Event'!A4)=TRUE, 'Sampling Event'!E4, "")</f>
        <v>recType</v>
      </c>
      <c r="I23" s="9" t="str">
        <f>IF(ISBLANK('Sampling Event'!A4)=TRUE, 'Sampling Event'!J4, "")</f>
        <v>'SE'</v>
      </c>
      <c r="N23" s="6">
        <f>IF(ISBLANK(Voyage!A19)=TRUE, Voyage!B19, "")</f>
        <v>0</v>
      </c>
      <c r="O23" s="9" t="str">
        <f>IF(ISBLANK(Voyage!A19)=TRUE, Voyage!E19, "")</f>
        <v>selectionMethod</v>
      </c>
      <c r="P23" s="9" t="str">
        <f>IF(ISBLANK(Voyage!A19)=TRUE, Voyage!J19, "")</f>
        <v>Random/census/systematic/?</v>
      </c>
      <c r="R23" s="4">
        <f>IF(ISBLANK('Fishing Operation'!A22)=TRUE, 'Fishing Operation'!B22, "")</f>
        <v>0</v>
      </c>
      <c r="S23" s="9" t="str">
        <f>IF(ISBLANK('Fishing Operation'!A22)=TRUE, 'Fishing Operation'!E22, "")</f>
        <v>area</v>
      </c>
      <c r="T23" s="9">
        <f>IF(ISBLANK('Fishing Operation'!A22)=TRUE, 'Fishing Operation'!J22, "")</f>
        <v>0</v>
      </c>
      <c r="U23" s="6"/>
      <c r="V23" s="6"/>
      <c r="W23" s="6"/>
      <c r="X23" s="6"/>
      <c r="Z23" s="2" t="s">
        <v>75</v>
      </c>
      <c r="AA23" s="2"/>
      <c r="AC23" s="4"/>
      <c r="AD23" s="2" t="s">
        <v>207</v>
      </c>
      <c r="AE23" s="2"/>
      <c r="AH23" s="2" t="s">
        <v>109</v>
      </c>
      <c r="AI23" s="2"/>
      <c r="AL23" s="2" t="s">
        <v>457</v>
      </c>
      <c r="AM23" s="2"/>
    </row>
    <row r="24" spans="2:39" x14ac:dyDescent="0.3">
      <c r="B24" s="4" t="s">
        <v>488</v>
      </c>
      <c r="C24" s="4">
        <f>IF(ISBLANK(Design!A3)=TRUE, Design!B3, "")</f>
        <v>0</v>
      </c>
      <c r="D24" s="9" t="str">
        <f>IF(ISBLANK(Design!A3)=TRUE, Design!E3, "")</f>
        <v>recType</v>
      </c>
      <c r="E24" s="9" t="str">
        <f>IF(ISBLANK(Design!A3)=TRUE, Design!J3, "")</f>
        <v>'DE'</v>
      </c>
      <c r="F24" s="6"/>
      <c r="G24" s="4" t="str">
        <f>IF(ISBLANK('Sampling Event'!A5)=TRUE, 'Sampling Event'!B5, "")</f>
        <v>Key</v>
      </c>
      <c r="H24" s="9" t="str">
        <f>IF(ISBLANK('Sampling Event'!A5)=TRUE, 'Sampling Event'!E5, "")</f>
        <v>seYear</v>
      </c>
      <c r="I24" s="9">
        <f>IF(ISBLANK('Sampling Event'!A5)=TRUE, 'Sampling Event'!J5, "")</f>
        <v>0</v>
      </c>
      <c r="N24" s="6">
        <f>IF(ISBLANK(Voyage!A20)=TRUE, Voyage!B20, "")</f>
        <v>0</v>
      </c>
      <c r="O24" s="9">
        <f>IF(ISBLANK(Voyage!A20)=TRUE, Voyage!E20, "")</f>
        <v>0</v>
      </c>
      <c r="P24" s="9">
        <f>IF(ISBLANK(Voyage!A20)=TRUE, Voyage!J20, "")</f>
        <v>0</v>
      </c>
      <c r="R24" s="4">
        <f>IF(ISBLANK('Fishing Operation'!A23)=TRUE, 'Fishing Operation'!B23, "")</f>
        <v>0</v>
      </c>
      <c r="S24" s="9" t="str">
        <f>IF(ISBLANK('Fishing Operation'!A23)=TRUE, 'Fishing Operation'!E23, "")</f>
        <v>rect</v>
      </c>
      <c r="T24" s="9">
        <f>IF(ISBLANK('Fishing Operation'!A23)=TRUE, 'Fishing Operation'!J23, "")</f>
        <v>0</v>
      </c>
      <c r="U24" s="6"/>
      <c r="V24" s="6"/>
      <c r="W24" s="6"/>
      <c r="X24" s="6"/>
      <c r="Y24" s="6">
        <f>IF(ISBLANK(Sample!A2)=TRUE, Sample!B2, "")</f>
        <v>0</v>
      </c>
      <c r="Z24" s="62" t="str">
        <f>IF(ISBLANK(Sample!A2)=TRUE, Sample!E2, "")</f>
        <v>sampID</v>
      </c>
      <c r="AA24" s="9" t="str">
        <f>IF(ISBLANK(Sample!A2)=TRUE, Sample!J2, "")</f>
        <v>Automatic ID</v>
      </c>
      <c r="AC24" s="4">
        <f>IF(ISBLANK(Subsample!A2)=TRUE, Subsample!B2, "")</f>
        <v>0</v>
      </c>
      <c r="AD24" s="9" t="str">
        <f>IF(ISBLANK(Subsample!A2)=TRUE, Subsample!E2, "")</f>
        <v>subSampID</v>
      </c>
      <c r="AE24" s="9" t="str">
        <f>IF(ISBLANK(Subsample!A2)=TRUE, Subsample!J2, "")</f>
        <v>Automatic ID</v>
      </c>
      <c r="AG24">
        <f>IF(ISBLANK('Frequency Measure'!A2)=TRUE, 'Frequency Measure'!B2, "")</f>
        <v>0</v>
      </c>
      <c r="AH24" s="9" t="str">
        <f>IF(ISBLANK('Frequency Measure'!A2)=TRUE, 'Frequency Measure'!E2, "")</f>
        <v>freqMesID</v>
      </c>
      <c r="AI24" s="9" t="str">
        <f>IF(ISBLANK('Frequency Measure'!A2)=TRUE, 'Frequency Measure'!J2, "")</f>
        <v>Automatic ID</v>
      </c>
      <c r="AK24" s="4" t="str">
        <f>IF(ISBLANK('Biological Variable'!A2)=TRUE, 'Biological Variable'!B2, "")</f>
        <v>FK</v>
      </c>
      <c r="AL24" s="9" t="str">
        <f>IF(ISBLANK('Biological Variable'!A2)=TRUE, 'Biological Variable'!E2, "")</f>
        <v>BiovarID</v>
      </c>
      <c r="AM24" s="9" t="str">
        <f>IF(ISBLANK('Biological Variable'!A2)=TRUE, 'Biological Variable'!J2, "")</f>
        <v>Automatic ID</v>
      </c>
    </row>
    <row r="25" spans="2:39" x14ac:dyDescent="0.3">
      <c r="B25" s="4" t="s">
        <v>500</v>
      </c>
      <c r="C25" s="4" t="str">
        <f>IF(ISBLANK(Design!A4)=TRUE, Design!B4, "")</f>
        <v>Key</v>
      </c>
      <c r="D25" s="9" t="str">
        <f>IF(ISBLANK(Design!A4)=TRUE, Design!E4, "")</f>
        <v>sampScheme</v>
      </c>
      <c r="E25" s="9">
        <f>IF(ISBLANK(Design!A4)=TRUE, Design!J4, "")</f>
        <v>0</v>
      </c>
      <c r="F25" s="6"/>
      <c r="G25" s="4" t="str">
        <f>IF(ISBLANK('Sampling Event'!A6)=TRUE, 'Sampling Event'!B6, "")</f>
        <v>Key</v>
      </c>
      <c r="H25" s="9" t="str">
        <f>IF(ISBLANK('Sampling Event'!A6)=TRUE, 'Sampling Event'!E6, "")</f>
        <v>sampLoc</v>
      </c>
      <c r="I25" s="9">
        <f>IF(ISBLANK('Sampling Event'!A6)=TRUE, 'Sampling Event'!J6, "")</f>
        <v>0</v>
      </c>
      <c r="R25" s="4" t="str">
        <f>IF(ISBLANK('Fishing Operation'!A24)=TRUE, 'Fishing Operation'!B24, "")</f>
        <v/>
      </c>
      <c r="S25" s="9" t="str">
        <f>IF(ISBLANK('Fishing Operation'!A24)=TRUE, 'Fishing Operation'!E24, "")</f>
        <v/>
      </c>
      <c r="T25" s="9" t="str">
        <f>IF(ISBLANK('Fishing Operation'!A24)=TRUE, 'Fishing Operation'!J24, "")</f>
        <v/>
      </c>
      <c r="U25" s="6"/>
      <c r="V25" s="6"/>
      <c r="W25" s="6"/>
      <c r="X25" s="6"/>
      <c r="Y25" s="6" t="str">
        <f>IF(ISBLANK(Sample!A3)=TRUE, Sample!B3, "")</f>
        <v>FK</v>
      </c>
      <c r="Z25" s="9" t="str">
        <f>IF(ISBLANK(Sample!A3)=TRUE, Sample!E3, "")</f>
        <v>foID</v>
      </c>
      <c r="AA25" s="9" t="str">
        <f>IF(ISBLANK(Sample!A3)=TRUE, Sample!J3, "")</f>
        <v>Automatic ID</v>
      </c>
      <c r="AC25" s="4" t="str">
        <f>IF(ISBLANK(Subsample!A3)=TRUE, Subsample!B3, "")</f>
        <v>FK</v>
      </c>
      <c r="AD25" s="9" t="str">
        <f>IF(ISBLANK(Subsample!A3)=TRUE, Subsample!E3, "")</f>
        <v>sampID</v>
      </c>
      <c r="AE25" s="9" t="str">
        <f>IF(ISBLANK(Subsample!A3)=TRUE, Subsample!J3, "")</f>
        <v>Automatic ID</v>
      </c>
      <c r="AG25" s="4" t="str">
        <f>IF(ISBLANK('Frequency Measure'!A3)=TRUE, 'Frequency Measure'!B3, "")</f>
        <v>FK</v>
      </c>
      <c r="AH25" s="9" t="str">
        <f>IF(ISBLANK('Frequency Measure'!A3)=TRUE, 'Frequency Measure'!E3, "")</f>
        <v>sampID</v>
      </c>
      <c r="AI25" s="9" t="str">
        <f>IF(ISBLANK('Frequency Measure'!A3)=TRUE, 'Frequency Measure'!J3, "")</f>
        <v>Automatic ID</v>
      </c>
      <c r="AK25" s="4" t="str">
        <f>IF(ISBLANK('Biological Variable'!A3)=TRUE, 'Biological Variable'!B3, "")</f>
        <v>FK</v>
      </c>
      <c r="AL25" s="9" t="str">
        <f>IF(ISBLANK('Biological Variable'!A3)=TRUE, 'Biological Variable'!E3, "")</f>
        <v>subSampID</v>
      </c>
      <c r="AM25" s="9" t="str">
        <f>IF(ISBLANK('Biological Variable'!A3)=TRUE, 'Biological Variable'!J3, "")</f>
        <v>Automatic ID</v>
      </c>
    </row>
    <row r="26" spans="2:39" x14ac:dyDescent="0.3">
      <c r="C26" s="4" t="str">
        <f>IF(ISBLANK(Design!A5)=TRUE, Design!B5, "")</f>
        <v/>
      </c>
      <c r="D26" s="9" t="str">
        <f>IF(ISBLANK(Design!A5)=TRUE, Design!E5, "")</f>
        <v/>
      </c>
      <c r="E26" s="9" t="str">
        <f>IF(ISBLANK(Design!A5)=TRUE, Design!J5, "")</f>
        <v/>
      </c>
      <c r="F26" s="6"/>
      <c r="G26" s="4" t="str">
        <f>IF(ISBLANK('Sampling Event'!A7)=TRUE, 'Sampling Event'!B7, "")</f>
        <v>Key</v>
      </c>
      <c r="H26" s="9" t="str">
        <f>IF(ISBLANK('Sampling Event'!A7)=TRUE, 'Sampling Event'!E7, "")</f>
        <v>sampDate</v>
      </c>
      <c r="I26" s="9">
        <f>IF(ISBLANK('Sampling Event'!A7)=TRUE, 'Sampling Event'!J7, "")</f>
        <v>0</v>
      </c>
      <c r="R26" s="4">
        <f>IF(ISBLANK('Fishing Operation'!A25)=TRUE, 'Fishing Operation'!B25, "")</f>
        <v>0</v>
      </c>
      <c r="S26" s="9" t="str">
        <f>IF(ISBLANK('Fishing Operation'!A25)=TRUE, 'Fishing Operation'!E25, "")</f>
        <v>FU</v>
      </c>
      <c r="T26" s="9">
        <f>IF(ISBLANK('Fishing Operation'!A25)=TRUE, 'Fishing Operation'!J25, "")</f>
        <v>0</v>
      </c>
      <c r="U26" s="6"/>
      <c r="V26" s="6"/>
      <c r="W26" s="6"/>
      <c r="X26" s="6"/>
      <c r="Y26" s="6" t="str">
        <f>IF(ISBLANK(Sample!A4)=TRUE, Sample!B4, "")</f>
        <v>FK</v>
      </c>
      <c r="Z26" s="9" t="str">
        <f>IF(ISBLANK(Sample!A4)=TRUE, Sample!E4, "")</f>
        <v>landingID</v>
      </c>
      <c r="AA26" s="9" t="str">
        <f>IF(ISBLANK(Sample!A4)=TRUE, Sample!J4, "")</f>
        <v>Automatic ID</v>
      </c>
      <c r="AC26" s="4">
        <f>IF(ISBLANK(Subsample!A4)=TRUE, Subsample!B4, "")</f>
        <v>0</v>
      </c>
      <c r="AD26" s="9" t="str">
        <f>IF(ISBLANK(Subsample!A4)=TRUE, Subsample!E4, "")</f>
        <v>recType</v>
      </c>
      <c r="AE26" s="9" t="str">
        <f>IF(ISBLANK(Subsample!A4)=TRUE, Subsample!J4, "")</f>
        <v xml:space="preserve"> 'Subsample_1'-'Subsample_n'</v>
      </c>
      <c r="AG26" s="4" t="str">
        <f>IF(ISBLANK('Frequency Measure'!A4)=TRUE, 'Frequency Measure'!B4, "")</f>
        <v>FK</v>
      </c>
      <c r="AH26" s="9" t="str">
        <f>IF(ISBLANK('Frequency Measure'!A4)=TRUE, 'Frequency Measure'!E4, "")</f>
        <v>subSampID</v>
      </c>
      <c r="AI26" s="9" t="str">
        <f>IF(ISBLANK('Frequency Measure'!A4)=TRUE, 'Frequency Measure'!J4, "")</f>
        <v>Automatic ID</v>
      </c>
      <c r="AK26" s="4" t="str">
        <f>IF(ISBLANK('Biological Variable'!A4)=TRUE, 'Biological Variable'!B4, "")</f>
        <v>FK</v>
      </c>
      <c r="AL26" s="9" t="str">
        <f>IF(ISBLANK('Biological Variable'!A4)=TRUE, 'Biological Variable'!E4, "")</f>
        <v>sampID</v>
      </c>
      <c r="AM26" s="9" t="str">
        <f>IF(ISBLANK('Biological Variable'!A4)=TRUE, 'Biological Variable'!J4, "")</f>
        <v>Automatic ID</v>
      </c>
    </row>
    <row r="27" spans="2:39" x14ac:dyDescent="0.3">
      <c r="C27" s="4" t="str">
        <f>IF(ISBLANK(Design!A6)=TRUE, Design!B6, "")</f>
        <v>Key</v>
      </c>
      <c r="D27" s="9" t="str">
        <f>IF(ISBLANK(Design!A6)=TRUE, Design!E6, "")</f>
        <v>sampStrata</v>
      </c>
      <c r="E27" s="9">
        <f>IF(ISBLANK(Design!A6)=TRUE, Design!J6, "")</f>
        <v>0</v>
      </c>
      <c r="F27" s="6"/>
      <c r="G27" s="4" t="str">
        <f>IF(ISBLANK('Sampling Event'!A8)=TRUE, 'Sampling Event'!B8, "")</f>
        <v>Key</v>
      </c>
      <c r="H27" s="9" t="str">
        <f>IF(ISBLANK('Sampling Event'!A8)=TRUE, 'Sampling Event'!E8, "")</f>
        <v>sampTime</v>
      </c>
      <c r="I27" s="9">
        <f>IF(ISBLANK('Sampling Event'!A8)=TRUE, 'Sampling Event'!J8, "")</f>
        <v>0</v>
      </c>
      <c r="R27" s="4">
        <f>IF(ISBLANK('Fishing Operation'!A26)=TRUE, 'Fishing Operation'!B26, "")</f>
        <v>0</v>
      </c>
      <c r="S27" s="9" t="str">
        <f>IF(ISBLANK('Fishing Operation'!A26)=TRUE, 'Fishing Operation'!E26, "")</f>
        <v>foDep</v>
      </c>
      <c r="T27" s="9">
        <f>IF(ISBLANK('Fishing Operation'!A26)=TRUE, 'Fishing Operation'!J26, "")</f>
        <v>0</v>
      </c>
      <c r="U27" s="6"/>
      <c r="V27" s="6"/>
      <c r="W27" s="6"/>
      <c r="X27" s="6"/>
      <c r="Y27" s="6" t="str">
        <f>IF(ISBLANK(Sample!A5)=TRUE, Sample!B5, "")</f>
        <v>FK</v>
      </c>
      <c r="Z27" s="9" t="str">
        <f>IF(ISBLANK(Sample!A5)=TRUE, Sample!E5, "")</f>
        <v>voyageID</v>
      </c>
      <c r="AA27" s="9" t="str">
        <f>IF(ISBLANK(Sample!A5)=TRUE, Sample!J5, "")</f>
        <v>Automatic ID</v>
      </c>
      <c r="AC27" s="4" t="str">
        <f>IF(ISBLANK(Subsample!A5)=TRUE, Subsample!B5, "")</f>
        <v>Key</v>
      </c>
      <c r="AD27" s="9" t="str">
        <f>IF(ISBLANK(Subsample!A5)=TRUE, Subsample!E5, "")</f>
        <v>subSampleID_Nat</v>
      </c>
      <c r="AE27" s="9" t="str">
        <f>IF(ISBLANK(Subsample!A5)=TRUE, Subsample!J5, "")</f>
        <v>National number to identify eg. 2 boxes from same strata</v>
      </c>
      <c r="AG27" s="4">
        <f>IF(ISBLANK('Frequency Measure'!A5)=TRUE, 'Frequency Measure'!B5, "")</f>
        <v>0</v>
      </c>
      <c r="AH27" s="9" t="str">
        <f>IF(ISBLANK('Frequency Measure'!A5)=TRUE, 'Frequency Measure'!E5, "")</f>
        <v>recType</v>
      </c>
      <c r="AI27" s="9" t="str">
        <f>IF(ISBLANK('Frequency Measure'!A5)=TRUE, 'Frequency Measure'!J5, "")</f>
        <v>'Freq'</v>
      </c>
      <c r="AK27" s="4" t="str">
        <f>IF(ISBLANK('Biological Variable'!A5)=TRUE, 'Biological Variable'!B5, "")</f>
        <v>FK</v>
      </c>
      <c r="AL27" s="9" t="str">
        <f>IF(ISBLANK('Biological Variable'!A5)=TRUE, 'Biological Variable'!E5, "")</f>
        <v>freqMesID</v>
      </c>
      <c r="AM27" s="9" t="str">
        <f>IF(ISBLANK('Biological Variable'!A5)=TRUE, 'Biological Variable'!J5, "")</f>
        <v>Automatic ID</v>
      </c>
    </row>
    <row r="28" spans="2:39" x14ac:dyDescent="0.3">
      <c r="C28" s="4">
        <f>IF(ISBLANK(Design!A7)=TRUE, Design!B7, "")</f>
        <v>0</v>
      </c>
      <c r="D28" s="9" t="str">
        <f>IF(ISBLANK(Design!A7)=TRUE, Design!E7, "")</f>
        <v>hierarchy</v>
      </c>
      <c r="E28" s="9">
        <f>IF(ISBLANK(Design!A7)=TRUE, Design!J7, "")</f>
        <v>0</v>
      </c>
      <c r="F28" s="6"/>
      <c r="G28" s="4" t="str">
        <f>IF(ISBLANK('Sampling Event'!A9)=TRUE, 'Sampling Event'!B9, "")</f>
        <v>Key</v>
      </c>
      <c r="H28" s="9" t="str">
        <f>IF(ISBLANK('Sampling Event'!A9)=TRUE, 'Sampling Event'!E9, "")</f>
        <v>strataSE</v>
      </c>
      <c r="I28" s="9">
        <f>IF(ISBLANK('Sampling Event'!A9)=TRUE, 'Sampling Event'!J9, "")</f>
        <v>0</v>
      </c>
      <c r="O28" s="61" t="s">
        <v>56</v>
      </c>
      <c r="P28" s="2"/>
      <c r="R28" s="4">
        <f>IF(ISBLANK('Fishing Operation'!A27)=TRUE, 'Fishing Operation'!B27, "")</f>
        <v>0</v>
      </c>
      <c r="S28" s="9" t="str">
        <f>IF(ISBLANK('Fishing Operation'!A27)=TRUE, 'Fishing Operation'!E27, "")</f>
        <v>waterDep</v>
      </c>
      <c r="T28" s="9">
        <f>IF(ISBLANK('Fishing Operation'!A27)=TRUE, 'Fishing Operation'!J27, "")</f>
        <v>0</v>
      </c>
      <c r="U28" s="6"/>
      <c r="V28" s="6"/>
      <c r="W28" s="6"/>
      <c r="X28" s="6"/>
      <c r="Y28" s="6" t="str">
        <f>IF(ISBLANK(Sample!A6)=TRUE, Sample!B6, "")</f>
        <v>FK</v>
      </c>
      <c r="Z28" s="9" t="str">
        <f>IF(ISBLANK(Sample!A6)=TRUE, Sample!E6, "")</f>
        <v>speciesSelectionID</v>
      </c>
      <c r="AA28" s="9" t="str">
        <f>IF(ISBLANK(Sample!A6)=TRUE, Sample!J6, "")</f>
        <v>Automatic ID</v>
      </c>
      <c r="AC28" s="4" t="str">
        <f>IF(ISBLANK(Subsample!A6)=TRUE, Subsample!B6, "")</f>
        <v>Key</v>
      </c>
      <c r="AD28" s="9" t="str">
        <f>IF(ISBLANK(Subsample!A6)=TRUE, Subsample!E6, "")</f>
        <v>commSpp</v>
      </c>
      <c r="AE28" s="9">
        <f>IF(ISBLANK(Subsample!A6)=TRUE, Subsample!J6, "")</f>
        <v>0</v>
      </c>
      <c r="AG28" s="4" t="str">
        <f>IF(ISBLANK('Frequency Measure'!A6)=TRUE, 'Frequency Measure'!B6, "")</f>
        <v>Key</v>
      </c>
      <c r="AH28" s="9" t="str">
        <f>IF(ISBLANK('Frequency Measure'!A6)=TRUE, 'Frequency Measure'!E6, "")</f>
        <v>commSpp</v>
      </c>
      <c r="AI28" s="9">
        <f>IF(ISBLANK('Frequency Measure'!A6)=TRUE, 'Frequency Measure'!J6, "")</f>
        <v>0</v>
      </c>
      <c r="AK28" s="4">
        <f>IF(ISBLANK('Biological Variable'!A6)=TRUE, 'Biological Variable'!B6, "")</f>
        <v>0</v>
      </c>
      <c r="AL28" s="9" t="str">
        <f>IF(ISBLANK('Biological Variable'!A6)=TRUE, 'Biological Variable'!E6, "")</f>
        <v>recType</v>
      </c>
      <c r="AM28" s="9" t="str">
        <f>IF(ISBLANK('Biological Variable'!A6)=TRUE, 'Biological Variable'!J6, "")</f>
        <v>Biovar'</v>
      </c>
    </row>
    <row r="29" spans="2:39" x14ac:dyDescent="0.3">
      <c r="C29" s="4">
        <f>IF(ISBLANK(Design!A8)=TRUE, Design!B8, "")</f>
        <v>0</v>
      </c>
      <c r="D29" s="9">
        <f>IF(ISBLANK(Design!A8)=TRUE, Design!E8, "")</f>
        <v>0</v>
      </c>
      <c r="E29" s="9">
        <f>IF(ISBLANK(Design!A8)=TRUE, Design!J8, "")</f>
        <v>0</v>
      </c>
      <c r="F29" s="6"/>
      <c r="G29" s="4">
        <f>IF(ISBLANK('Sampling Event'!A10)=TRUE, 'Sampling Event'!B10, "")</f>
        <v>0</v>
      </c>
      <c r="H29" s="9" t="str">
        <f>IF(ISBLANK('Sampling Event'!A10)=TRUE, 'Sampling Event'!E10, "")</f>
        <v>sampTempPeriod</v>
      </c>
      <c r="I29" s="9">
        <f>IF(ISBLANK('Sampling Event'!A10)=TRUE, 'Sampling Event'!J10, "")</f>
        <v>0</v>
      </c>
      <c r="N29" s="6">
        <f>IF(ISBLANK('Landing event'!A2)=TRUE, 'Landing event'!B2, "")</f>
        <v>0</v>
      </c>
      <c r="O29" s="9" t="str">
        <f>IF(ISBLANK('Landing event'!A2)=TRUE, 'Landing event'!E2, "")</f>
        <v>landingID</v>
      </c>
      <c r="P29" s="9" t="str">
        <f>IF(ISBLANK('Landing event'!A2)=TRUE,'Landing event'!J2, "")</f>
        <v>Automatic ID</v>
      </c>
      <c r="R29" s="4">
        <f>IF(ISBLANK('Fishing Operation'!A28)=TRUE, 'Fishing Operation'!B28, "")</f>
        <v>0</v>
      </c>
      <c r="S29" s="9" t="str">
        <f>IF(ISBLANK('Fishing Operation'!A28)=TRUE, 'Fishing Operation'!E28, "")</f>
        <v>foCatNat</v>
      </c>
      <c r="T29" s="9">
        <f>IF(ISBLANK('Fishing Operation'!A28)=TRUE, 'Fishing Operation'!J28, "")</f>
        <v>0</v>
      </c>
      <c r="U29" s="6"/>
      <c r="V29" s="6"/>
      <c r="W29" s="6"/>
      <c r="X29" s="6"/>
      <c r="Y29" s="6">
        <f>IF(ISBLANK(Sample!A7)=TRUE, Sample!B7, "")</f>
        <v>0</v>
      </c>
      <c r="Z29" s="9" t="str">
        <f>IF(ISBLANK(Sample!A7)=TRUE, Sample!E7, "")</f>
        <v>recType</v>
      </c>
      <c r="AA29" s="9" t="str">
        <f>IF(ISBLANK(Sample!A7)=TRUE, Sample!J7, "")</f>
        <v>'Sample'</v>
      </c>
      <c r="AC29" s="4" t="str">
        <f>IF(ISBLANK(Subsample!A7)=TRUE, Subsample!B7, "")</f>
        <v>Key</v>
      </c>
      <c r="AD29" s="9" t="str">
        <f>IF(ISBLANK(Subsample!A7)=TRUE, Subsample!E7, "")</f>
        <v>sppCode</v>
      </c>
      <c r="AE29" s="9" t="str">
        <f>IF(ISBLANK(Subsample!A7)=TRUE, Subsample!J7, "")</f>
        <v>AphiaId</v>
      </c>
      <c r="AG29" s="4" t="str">
        <f>IF(ISBLANK('Frequency Measure'!A7)=TRUE, 'Frequency Measure'!B7, "")</f>
        <v>Key</v>
      </c>
      <c r="AH29" s="9" t="str">
        <f>IF(ISBLANK('Frequency Measure'!A7)=TRUE, 'Frequency Measure'!E7, "")</f>
        <v>sppCode</v>
      </c>
      <c r="AI29" s="9" t="str">
        <f>IF(ISBLANK('Frequency Measure'!A7)=TRUE, 'Frequency Measure'!J7, "")</f>
        <v>AphiaId</v>
      </c>
      <c r="AK29" s="4" t="str">
        <f>IF(ISBLANK('Biological Variable'!A7)=TRUE, 'Biological Variable'!B7, "")</f>
        <v>Key</v>
      </c>
      <c r="AL29" s="9" t="str">
        <f>IF(ISBLANK('Biological Variable'!A7)=TRUE, 'Biological Variable'!E7, "")</f>
        <v>fishId</v>
      </c>
      <c r="AM29" s="9">
        <f>IF(ISBLANK('Biological Variable'!A7)=TRUE, 'Biological Variable'!J7, "")</f>
        <v>0</v>
      </c>
    </row>
    <row r="30" spans="2:39" x14ac:dyDescent="0.3">
      <c r="C30" s="4">
        <f>IF(ISBLANK(Design!A9)=TRUE, Design!B9, "")</f>
        <v>0</v>
      </c>
      <c r="D30" s="9">
        <f>IF(ISBLANK(Design!A9)=TRUE, Design!E9, "")</f>
        <v>0</v>
      </c>
      <c r="E30" s="9">
        <f>IF(ISBLANK(Design!A9)=TRUE, Design!J9, "")</f>
        <v>0</v>
      </c>
      <c r="F30" s="6"/>
      <c r="G30" s="4">
        <f>IF(ISBLANK('Sampling Event'!A11)=TRUE, 'Sampling Event'!B11, "")</f>
        <v>0</v>
      </c>
      <c r="H30" s="9" t="str">
        <f>IF(ISBLANK('Sampling Event'!A11)=TRUE, 'Sampling Event'!E11, "")</f>
        <v>sampCtry</v>
      </c>
      <c r="I30" s="9">
        <f>IF(ISBLANK('Sampling Event'!A11)=TRUE, 'Sampling Event'!J11, "")</f>
        <v>0</v>
      </c>
      <c r="N30" s="6" t="str">
        <f>IF(ISBLANK('Landing event'!A3)=TRUE, 'Landing event'!B3, "")</f>
        <v>FK</v>
      </c>
      <c r="O30" s="9" t="str">
        <f>IF(ISBLANK('Landing event'!A3)=TRUE, 'Landing event'!E3, "")</f>
        <v>sampEventID</v>
      </c>
      <c r="P30" s="9" t="str">
        <f>IF(ISBLANK('Landing event'!A3)=TRUE,'Landing event'!J3, "")</f>
        <v>Automatic ID</v>
      </c>
      <c r="R30" s="4">
        <f>IF(ISBLANK('Fishing Operation'!A29)=TRUE, 'Fishing Operation'!B29, "")</f>
        <v>0</v>
      </c>
      <c r="S30" s="9" t="str">
        <f>IF(ISBLANK('Fishing Operation'!A29)=TRUE, 'Fishing Operation'!E29, "")</f>
        <v>foCatEu5</v>
      </c>
      <c r="T30" s="9">
        <f>IF(ISBLANK('Fishing Operation'!A29)=TRUE, 'Fishing Operation'!J29, "")</f>
        <v>0</v>
      </c>
      <c r="U30" s="6"/>
      <c r="V30" s="6"/>
      <c r="W30" s="6"/>
      <c r="X30" s="6"/>
      <c r="Y30" s="6" t="str">
        <f>IF(ISBLANK(Sample!A8)=TRUE, Sample!B8, "")</f>
        <v>Key</v>
      </c>
      <c r="Z30" s="9" t="str">
        <f>IF(ISBLANK(Sample!A8)=TRUE, Sample!E8, "")</f>
        <v>sampleID_Nat</v>
      </c>
      <c r="AA30" s="9" t="str">
        <f>IF(ISBLANK(Sample!A8)=TRUE, Sample!J8, "")</f>
        <v>National number to identify eg. 2 boxes from same strata</v>
      </c>
      <c r="AC30" s="4" t="str">
        <f>IF(ISBLANK(Subsample!A8)=TRUE, Subsample!B8, "")</f>
        <v>Key</v>
      </c>
      <c r="AD30" s="9" t="str">
        <f>IF(ISBLANK(Subsample!A8)=TRUE, Subsample!E8, "")</f>
        <v>sppName</v>
      </c>
      <c r="AE30" s="9" t="str">
        <f>IF(ISBLANK(Subsample!A8)=TRUE, Subsample!J8, "")</f>
        <v>scientific name</v>
      </c>
      <c r="AG30" s="4" t="str">
        <f>IF(ISBLANK('Frequency Measure'!A8)=TRUE, 'Frequency Measure'!B8, "")</f>
        <v>Key</v>
      </c>
      <c r="AH30" s="9" t="str">
        <f>IF(ISBLANK('Frequency Measure'!A8)=TRUE, 'Frequency Measure'!E8, "")</f>
        <v>sppName</v>
      </c>
      <c r="AI30" s="9" t="str">
        <f>IF(ISBLANK('Frequency Measure'!A8)=TRUE, 'Frequency Measure'!J8, "")</f>
        <v>scientific name</v>
      </c>
      <c r="AK30" s="4" t="str">
        <f>IF(ISBLANK('Biological Variable'!A8)=TRUE, 'Biological Variable'!B8, "")</f>
        <v>Key</v>
      </c>
      <c r="AL30" s="9" t="str">
        <f>IF(ISBLANK('Biological Variable'!A8)=TRUE, 'Biological Variable'!E8, "")</f>
        <v>strataBiovar</v>
      </c>
      <c r="AM30" s="9">
        <f>IF(ISBLANK('Biological Variable'!A8)=TRUE, 'Biological Variable'!J8, "")</f>
        <v>0</v>
      </c>
    </row>
    <row r="31" spans="2:39" x14ac:dyDescent="0.3">
      <c r="G31" s="4">
        <f>IF(ISBLANK('Sampling Event'!A12)=TRUE, 'Sampling Event'!B12, "")</f>
        <v>0</v>
      </c>
      <c r="H31" s="9" t="str">
        <f>IF(ISBLANK('Sampling Event'!A12)=TRUE, 'Sampling Event'!E12, "")</f>
        <v>sampInst</v>
      </c>
      <c r="I31" s="9">
        <f>IF(ISBLANK('Sampling Event'!A12)=TRUE, 'Sampling Event'!J12, "")</f>
        <v>0</v>
      </c>
      <c r="N31" s="6" t="str">
        <f>IF(ISBLANK('Landing event'!A4)=TRUE, 'Landing event'!B4, "")</f>
        <v>FK</v>
      </c>
      <c r="O31" s="9" t="str">
        <f>IF(ISBLANK('Landing event'!A4)=TRUE, 'Landing event'!E4, "")</f>
        <v>voyageID</v>
      </c>
      <c r="P31" s="9" t="str">
        <f>IF(ISBLANK('Landing event'!A4)=TRUE,'Landing event'!J4, "")</f>
        <v>Automatic ID</v>
      </c>
      <c r="R31" s="4">
        <f>IF(ISBLANK('Fishing Operation'!A30)=TRUE, 'Fishing Operation'!B30, "")</f>
        <v>0</v>
      </c>
      <c r="S31" s="9" t="str">
        <f>IF(ISBLANK('Fishing Operation'!A30)=TRUE, 'Fishing Operation'!E30, "")</f>
        <v>foCatEu6</v>
      </c>
      <c r="T31" s="9">
        <f>IF(ISBLANK('Fishing Operation'!A30)=TRUE, 'Fishing Operation'!J30, "")</f>
        <v>0</v>
      </c>
      <c r="U31" s="6"/>
      <c r="V31" s="6"/>
      <c r="W31" s="6"/>
      <c r="X31" s="6"/>
      <c r="Y31" s="6" t="str">
        <f>IF(ISBLANK(Sample!A9)=TRUE, Sample!B9, "")</f>
        <v>Key</v>
      </c>
      <c r="Z31" s="9" t="str">
        <f>IF(ISBLANK(Sample!A9)=TRUE, Sample!E9, "")</f>
        <v>commSpp</v>
      </c>
      <c r="AA31" s="9">
        <f>IF(ISBLANK(Sample!A9)=TRUE, Sample!J9, "")</f>
        <v>0</v>
      </c>
      <c r="AC31" s="4" t="str">
        <f>IF(ISBLANK(Subsample!A9)=TRUE, Subsample!B9, "")</f>
        <v>Key</v>
      </c>
      <c r="AD31" s="9" t="str">
        <f>IF(ISBLANK(Subsample!A9)=TRUE, Subsample!E9, "")</f>
        <v>pres</v>
      </c>
      <c r="AE31" s="9">
        <f>IF(ISBLANK(Subsample!A9)=TRUE, Subsample!J9, "")</f>
        <v>0</v>
      </c>
      <c r="AG31" s="4" t="str">
        <f>IF(ISBLANK('Frequency Measure'!A9)=TRUE, 'Frequency Measure'!B9, "")</f>
        <v>Key</v>
      </c>
      <c r="AH31" s="9" t="str">
        <f>IF(ISBLANK('Frequency Measure'!A9)=TRUE, 'Frequency Measure'!E9, "")</f>
        <v>lenCls</v>
      </c>
      <c r="AI31" s="9">
        <f>IF(ISBLANK('Frequency Measure'!A9)=TRUE, 'Frequency Measure'!J9, "")</f>
        <v>0</v>
      </c>
      <c r="AK31" s="4" t="str">
        <f>IF(ISBLANK('Biological Variable'!A9)=TRUE, 'Biological Variable'!B9, "")</f>
        <v>Key</v>
      </c>
      <c r="AL31" s="9" t="str">
        <f>IF(ISBLANK('Biological Variable'!A9)=TRUE, 'Biological Variable'!E9, "")</f>
        <v>biovarCode</v>
      </c>
      <c r="AM31" s="9" t="str">
        <f>IF(ISBLANK('Biological Variable'!A9)=TRUE, 'Biological Variable'!J9, "")</f>
        <v>Age/ Stock/ Length/ Weight/ Maturity</v>
      </c>
    </row>
    <row r="32" spans="2:39" x14ac:dyDescent="0.3">
      <c r="G32" s="4">
        <f>IF(ISBLANK('Sampling Event'!A13)=TRUE, 'Sampling Event'!B13, "")</f>
        <v>0</v>
      </c>
      <c r="H32" s="9" t="str">
        <f>IF(ISBLANK('Sampling Event'!A13)=TRUE, 'Sampling Event'!E13, "")</f>
        <v>sampTeam</v>
      </c>
      <c r="I32" s="9">
        <f>IF(ISBLANK('Sampling Event'!A13)=TRUE, 'Sampling Event'!J13, "")</f>
        <v>0</v>
      </c>
      <c r="N32" s="6">
        <f>IF(ISBLANK('Landing event'!A5)=TRUE, 'Landing event'!B5, "")</f>
        <v>0</v>
      </c>
      <c r="O32" s="9" t="str">
        <f>IF(ISBLANK('Landing event'!A5)=TRUE, 'Landing event'!E5, "")</f>
        <v>recType</v>
      </c>
      <c r="P32" s="9" t="str">
        <f>IF(ISBLANK('Landing event'!A5)=TRUE,'Landing event'!J5, "")</f>
        <v>'LE'</v>
      </c>
      <c r="R32" s="4" t="str">
        <f>IF(ISBLANK('Fishing Operation'!A31)=TRUE, 'Fishing Operation'!B31, "")</f>
        <v/>
      </c>
      <c r="S32" s="9" t="str">
        <f>IF(ISBLANK('Fishing Operation'!A31)=TRUE, 'Fishing Operation'!E31, "")</f>
        <v/>
      </c>
      <c r="T32" s="9" t="str">
        <f>IF(ISBLANK('Fishing Operation'!A31)=TRUE, 'Fishing Operation'!J31, "")</f>
        <v/>
      </c>
      <c r="Y32" s="6" t="str">
        <f>IF(ISBLANK(Sample!A10)=TRUE, Sample!B10, "")</f>
        <v>Key</v>
      </c>
      <c r="Z32" s="9" t="str">
        <f>IF(ISBLANK(Sample!A10)=TRUE, Sample!E10, "")</f>
        <v>sppCode</v>
      </c>
      <c r="AA32" s="9" t="str">
        <f>IF(ISBLANK(Sample!A10)=TRUE, Sample!J10, "")</f>
        <v>AphiaId</v>
      </c>
      <c r="AC32" s="4" t="str">
        <f>IF(ISBLANK(Subsample!A10)=TRUE, Subsample!B10, "")</f>
        <v>Key</v>
      </c>
      <c r="AD32" s="9" t="str">
        <f>IF(ISBLANK(Subsample!A10)=TRUE, Subsample!E10, "")</f>
        <v>catchCat</v>
      </c>
      <c r="AE32" s="9">
        <f>IF(ISBLANK(Subsample!A10)=TRUE, Subsample!J10, "")</f>
        <v>0</v>
      </c>
      <c r="AG32" s="4" t="str">
        <f>IF(ISBLANK('Frequency Measure'!A10)=TRUE, 'Frequency Measure'!B10, "")</f>
        <v>Key</v>
      </c>
      <c r="AH32" s="9" t="str">
        <f>IF(ISBLANK('Frequency Measure'!A10)=TRUE, 'Frequency Measure'!E10, "")</f>
        <v>strataFreq</v>
      </c>
      <c r="AI32" s="9">
        <f>IF(ISBLANK('Frequency Measure'!A10)=TRUE, 'Frequency Measure'!J10, "")</f>
        <v>0</v>
      </c>
      <c r="AK32" s="4">
        <f>IF(ISBLANK('Biological Variable'!A10)=TRUE, 'Biological Variable'!B10, "")</f>
        <v>0</v>
      </c>
      <c r="AL32" s="9" t="str">
        <f>IF(ISBLANK('Biological Variable'!A10)=TRUE, 'Biological Variable'!E10, "")</f>
        <v>biovarValue</v>
      </c>
      <c r="AM32" s="9">
        <f>IF(ISBLANK('Biological Variable'!A10)=TRUE, 'Biological Variable'!J10, "")</f>
        <v>0</v>
      </c>
    </row>
    <row r="33" spans="7:39" x14ac:dyDescent="0.3">
      <c r="G33" s="4">
        <f>IF(ISBLANK('Sampling Event'!A14)=TRUE, 'Sampling Event'!B14, "")</f>
        <v>0</v>
      </c>
      <c r="H33" s="9" t="str">
        <f>IF(ISBLANK('Sampling Event'!A14)=TRUE, 'Sampling Event'!E14, "")</f>
        <v>sampUnit</v>
      </c>
      <c r="I33" s="9" t="str">
        <f>IF(ISBLANK('Sampling Event'!A14)=TRUE, 'Sampling Event'!J14, "")</f>
        <v>vessel, vessel*time (trip), location or location*time (harbour-day). Only time?</v>
      </c>
      <c r="N33" s="6" t="str">
        <f>IF(ISBLANK('Landing event'!A6)=TRUE, 'Landing event'!B6, "")</f>
        <v>Key</v>
      </c>
      <c r="O33" s="9" t="str">
        <f>IF(ISBLANK('Landing event'!A6)=TRUE, 'Landing event'!E6, "")</f>
        <v>staNum</v>
      </c>
      <c r="P33" s="9">
        <f>IF(ISBLANK('Landing event'!A6)=TRUE,'Landing event'!J6, "")</f>
        <v>0</v>
      </c>
      <c r="R33" s="4" t="str">
        <f>IF(ISBLANK('Fishing Operation'!A32)=TRUE, 'Fishing Operation'!B32, "")</f>
        <v/>
      </c>
      <c r="S33" s="9" t="str">
        <f>IF(ISBLANK('Fishing Operation'!A32)=TRUE, 'Fishing Operation'!E32, "")</f>
        <v/>
      </c>
      <c r="T33" s="9" t="str">
        <f>IF(ISBLANK('Fishing Operation'!A32)=TRUE, 'Fishing Operation'!J32, "")</f>
        <v/>
      </c>
      <c r="Y33" s="6" t="str">
        <f>IF(ISBLANK(Sample!A11)=TRUE, Sample!B11, "")</f>
        <v>Key</v>
      </c>
      <c r="Z33" s="9" t="str">
        <f>IF(ISBLANK(Sample!A11)=TRUE, Sample!E11, "")</f>
        <v>sppName</v>
      </c>
      <c r="AA33" s="9" t="str">
        <f>IF(ISBLANK(Sample!A11)=TRUE, Sample!J11, "")</f>
        <v>scientific name</v>
      </c>
      <c r="AC33" s="4" t="str">
        <f>IF(ISBLANK(Subsample!A11)=TRUE, Subsample!B11, "")</f>
        <v>Key</v>
      </c>
      <c r="AD33" s="9" t="str">
        <f>IF(ISBLANK(Subsample!A11)=TRUE, Subsample!E11, "")</f>
        <v>landCat</v>
      </c>
      <c r="AE33" s="9">
        <f>IF(ISBLANK(Subsample!A11)=TRUE, Subsample!J11, "")</f>
        <v>0</v>
      </c>
      <c r="AG33" s="4">
        <f>IF(ISBLANK('Frequency Measure'!A11)=TRUE, 'Frequency Measure'!B11, "")</f>
        <v>0</v>
      </c>
      <c r="AH33" s="9" t="str">
        <f>IF(ISBLANK('Frequency Measure'!A11)=TRUE, 'Frequency Measure'!E11, "")</f>
        <v>lenNum</v>
      </c>
      <c r="AI33" s="9">
        <f>IF(ISBLANK('Frequency Measure'!A11)=TRUE, 'Frequency Measure'!J11, "")</f>
        <v>0</v>
      </c>
      <c r="AK33" s="4">
        <f>IF(ISBLANK('Biological Variable'!A11)=TRUE, 'Biological Variable'!B11, "")</f>
        <v>0</v>
      </c>
      <c r="AL33" s="9" t="str">
        <f>IF(ISBLANK('Biological Variable'!A11)=TRUE, 'Biological Variable'!E11, "")</f>
        <v>biovarUnit</v>
      </c>
      <c r="AM33" s="9" t="str">
        <f>IF(ISBLANK('Biological Variable'!A11)=TRUE, 'Biological Variable'!J11, "")</f>
        <v>Year/cm/mm/g/maturity scale</v>
      </c>
    </row>
    <row r="34" spans="7:39" x14ac:dyDescent="0.3">
      <c r="G34" s="4">
        <f>IF(ISBLANK('Sampling Event'!A15)=TRUE, 'Sampling Event'!B15, "")</f>
        <v>0</v>
      </c>
      <c r="H34" s="9" t="str">
        <f>IF(ISBLANK('Sampling Event'!A15)=TRUE, 'Sampling Event'!E15, "")</f>
        <v>sampMeth</v>
      </c>
      <c r="I34" s="9">
        <f>IF(ISBLANK('Sampling Event'!A15)=TRUE, 'Sampling Event'!J15, "")</f>
        <v>0</v>
      </c>
      <c r="N34" s="6" t="str">
        <f>IF(ISBLANK('Landing event'!A7)=TRUE, 'Landing event'!B7, "")</f>
        <v>Key</v>
      </c>
      <c r="O34" s="9" t="str">
        <f>IF(ISBLANK('Landing event'!A7)=TRUE, 'Landing event'!E7, "")</f>
        <v>strataLandingEvent</v>
      </c>
      <c r="P34" s="9">
        <f>IF(ISBLANK('Landing event'!A7)=TRUE,'Landing event'!J7, "")</f>
        <v>0</v>
      </c>
      <c r="R34" s="4" t="str">
        <f>IF(ISBLANK('Fishing Operation'!A33)=TRUE, 'Fishing Operation'!B33, "")</f>
        <v/>
      </c>
      <c r="S34" s="9" t="str">
        <f>IF(ISBLANK('Fishing Operation'!A33)=TRUE, 'Fishing Operation'!E33, "")</f>
        <v/>
      </c>
      <c r="T34" s="9" t="str">
        <f>IF(ISBLANK('Fishing Operation'!A33)=TRUE, 'Fishing Operation'!J33, "")</f>
        <v/>
      </c>
      <c r="Y34" s="6" t="str">
        <f>IF(ISBLANK(Sample!A12)=TRUE, Sample!B12, "")</f>
        <v>Key</v>
      </c>
      <c r="Z34" s="9" t="str">
        <f>IF(ISBLANK(Sample!A12)=TRUE, Sample!E12, "")</f>
        <v>pres</v>
      </c>
      <c r="AA34" s="9">
        <f>IF(ISBLANK(Sample!A12)=TRUE, Sample!J12, "")</f>
        <v>0</v>
      </c>
      <c r="AC34" s="4" t="str">
        <f>IF(ISBLANK(Subsample!A12)=TRUE, Subsample!B12, "")</f>
        <v>Key</v>
      </c>
      <c r="AD34" s="9" t="str">
        <f>IF(ISBLANK(Subsample!A12)=TRUE, Subsample!E12, "")</f>
        <v>commCatScl</v>
      </c>
      <c r="AE34" s="9">
        <f>IF(ISBLANK(Subsample!A12)=TRUE, Subsample!J12, "")</f>
        <v>0</v>
      </c>
      <c r="AG34" s="4" t="str">
        <f>IF(ISBLANK('Frequency Measure'!A12)=TRUE, 'Frequency Measure'!B12, "")</f>
        <v>Key</v>
      </c>
      <c r="AH34" s="9" t="str">
        <f>IF(ISBLANK('Frequency Measure'!A12)=TRUE, 'Frequency Measure'!E12, "")</f>
        <v>measType</v>
      </c>
      <c r="AI34" s="9">
        <f>IF(ISBLANK('Frequency Measure'!A12)=TRUE, 'Frequency Measure'!J12, "")</f>
        <v>0</v>
      </c>
      <c r="AK34" s="4">
        <f>IF(ISBLANK('Biological Variable'!A12)=TRUE, 'Biological Variable'!B12, "")</f>
        <v>0</v>
      </c>
      <c r="AL34" s="9" t="str">
        <f>IF(ISBLANK('Biological Variable'!A12)=TRUE, 'Biological Variable'!E12, "")</f>
        <v>biovarMethod</v>
      </c>
      <c r="AM34" s="9">
        <f>IF(ISBLANK('Biological Variable'!A12)=TRUE, 'Biological Variable'!J12, "")</f>
        <v>0</v>
      </c>
    </row>
    <row r="35" spans="7:39" x14ac:dyDescent="0.3">
      <c r="G35" s="4">
        <f>IF(ISBLANK('Sampling Event'!A16)=TRUE, 'Sampling Event'!B16, "")</f>
        <v>0</v>
      </c>
      <c r="H35" s="9" t="str">
        <f>IF(ISBLANK('Sampling Event'!A16)=TRUE, 'Sampling Event'!E16, "")</f>
        <v>seUnitTotal</v>
      </c>
      <c r="I35" s="9">
        <f>IF(ISBLANK('Sampling Event'!A16)=TRUE, 'Sampling Event'!J16, "")</f>
        <v>0</v>
      </c>
      <c r="N35" s="6">
        <f>IF(ISBLANK('Landing event'!A8)=TRUE, 'Landing event'!B8, "")</f>
        <v>0</v>
      </c>
      <c r="O35" s="9" t="str">
        <f>IF(ISBLANK('Landing event'!A8)=TRUE, 'Landing event'!E8, "")</f>
        <v>catReg</v>
      </c>
      <c r="P35" s="9" t="str">
        <f>IF(ISBLANK('Landing event'!A8)=TRUE,'Landing event'!J8, "")</f>
        <v>Could this be in speciesSelection? Relevant?</v>
      </c>
      <c r="R35" s="4" t="str">
        <f>IF(ISBLANK('Fishing Operation'!A34)=TRUE, 'Fishing Operation'!B34, "")</f>
        <v/>
      </c>
      <c r="S35" s="9" t="str">
        <f>IF(ISBLANK('Fishing Operation'!A34)=TRUE, 'Fishing Operation'!E34, "")</f>
        <v/>
      </c>
      <c r="T35" s="9" t="str">
        <f>IF(ISBLANK('Fishing Operation'!A34)=TRUE, 'Fishing Operation'!J34, "")</f>
        <v/>
      </c>
      <c r="Y35" s="6" t="str">
        <f>IF(ISBLANK(Sample!A13)=TRUE, Sample!B13, "")</f>
        <v>Key</v>
      </c>
      <c r="Z35" s="9" t="str">
        <f>IF(ISBLANK(Sample!A13)=TRUE, Sample!E13, "")</f>
        <v>catchCat</v>
      </c>
      <c r="AA35" s="9">
        <f>IF(ISBLANK(Sample!A13)=TRUE, Sample!J13, "")</f>
        <v>0</v>
      </c>
      <c r="AC35" s="4" t="str">
        <f>IF(ISBLANK(Subsample!A13)=TRUE, Subsample!B13, "")</f>
        <v>Key</v>
      </c>
      <c r="AD35" s="9" t="str">
        <f>IF(ISBLANK(Subsample!A13)=TRUE, Subsample!E13, "")</f>
        <v>commCat</v>
      </c>
      <c r="AE35" s="9">
        <f>IF(ISBLANK(Subsample!A13)=TRUE, Subsample!J13, "")</f>
        <v>0</v>
      </c>
      <c r="AG35" s="4" t="str">
        <f>IF(ISBLANK('Frequency Measure'!A13)=TRUE, 'Frequency Measure'!B13, "")</f>
        <v>Key</v>
      </c>
      <c r="AH35" s="9" t="str">
        <f>IF(ISBLANK('Frequency Measure'!A13)=TRUE, 'Frequency Measure'!E13, "")</f>
        <v>measCls</v>
      </c>
      <c r="AI35" s="9">
        <f>IF(ISBLANK('Frequency Measure'!A13)=TRUE, 'Frequency Measure'!J13, "")</f>
        <v>0</v>
      </c>
      <c r="AK35" s="4">
        <f>IF(ISBLANK('Biological Variable'!A13)=TRUE, 'Biological Variable'!B13, "")</f>
        <v>0</v>
      </c>
      <c r="AL35" s="9" t="str">
        <f>IF(ISBLANK('Biological Variable'!A13)=TRUE, 'Biological Variable'!E13, "")</f>
        <v>biovarTotal</v>
      </c>
      <c r="AM35" s="9">
        <f>IF(ISBLANK('Biological Variable'!A13)=TRUE, 'Biological Variable'!J13, "")</f>
        <v>0</v>
      </c>
    </row>
    <row r="36" spans="7:39" x14ac:dyDescent="0.3">
      <c r="G36" s="4">
        <f>IF(ISBLANK('Sampling Event'!A17)=TRUE, 'Sampling Event'!B17, "")</f>
        <v>0</v>
      </c>
      <c r="H36" s="9" t="str">
        <f>IF(ISBLANK('Sampling Event'!A17)=TRUE, 'Sampling Event'!E17, "")</f>
        <v>seUnitSampled</v>
      </c>
      <c r="I36" s="9">
        <f>IF(ISBLANK('Sampling Event'!A17)=TRUE, 'Sampling Event'!J17, "")</f>
        <v>0</v>
      </c>
      <c r="N36" s="6">
        <f>IF(ISBLANK('Landing event'!A9)=TRUE, 'Landing event'!B9, "")</f>
        <v>0</v>
      </c>
      <c r="O36" s="9" t="str">
        <f>IF(ISBLANK('Landing event'!A9)=TRUE, 'Landing event'!E9, "")</f>
        <v>sppReg</v>
      </c>
      <c r="P36" s="9" t="str">
        <f>IF(ISBLANK('Landing event'!A9)=TRUE,'Landing event'!J9, "")</f>
        <v>Could this be in speciesSelection? Relevant?</v>
      </c>
      <c r="R36" s="4" t="str">
        <f>IF(ISBLANK('Fishing Operation'!A35)=TRUE, 'Fishing Operation'!B35, "")</f>
        <v/>
      </c>
      <c r="S36" s="9" t="str">
        <f>IF(ISBLANK('Fishing Operation'!A35)=TRUE, 'Fishing Operation'!E35, "")</f>
        <v/>
      </c>
      <c r="T36" s="9" t="str">
        <f>IF(ISBLANK('Fishing Operation'!A35)=TRUE, 'Fishing Operation'!J35, "")</f>
        <v/>
      </c>
      <c r="Y36" s="6" t="str">
        <f>IF(ISBLANK(Sample!A14)=TRUE, Sample!B14, "")</f>
        <v>Key</v>
      </c>
      <c r="Z36" s="9" t="str">
        <f>IF(ISBLANK(Sample!A14)=TRUE, Sample!E14, "")</f>
        <v>landCat</v>
      </c>
      <c r="AA36" s="9">
        <f>IF(ISBLANK(Sample!A14)=TRUE, Sample!J14, "")</f>
        <v>0</v>
      </c>
      <c r="AC36" s="4" t="str">
        <f>IF(ISBLANK(Subsample!A14)=TRUE, Subsample!B14, "")</f>
        <v>Key</v>
      </c>
      <c r="AD36" s="9" t="str">
        <f>IF(ISBLANK(Subsample!A14)=TRUE, Subsample!E14, "")</f>
        <v>subSampCat</v>
      </c>
      <c r="AE36" s="9">
        <f>IF(ISBLANK(Subsample!A14)=TRUE, Subsample!J14, "")</f>
        <v>0</v>
      </c>
      <c r="AG36" s="4">
        <f>IF(ISBLANK('Frequency Measure'!A14)=TRUE, 'Frequency Measure'!B14, "")</f>
        <v>0</v>
      </c>
      <c r="AH36" s="9" t="str">
        <f>IF(ISBLANK('Frequency Measure'!A14)=TRUE, 'Frequency Measure'!E14, "")</f>
        <v>measNum</v>
      </c>
      <c r="AI36" s="9">
        <f>IF(ISBLANK('Frequency Measure'!A14)=TRUE, 'Frequency Measure'!J14, "")</f>
        <v>0</v>
      </c>
      <c r="AK36" s="4">
        <f>IF(ISBLANK('Biological Variable'!A14)=TRUE, 'Biological Variable'!B14, "")</f>
        <v>0</v>
      </c>
      <c r="AL36" s="9" t="str">
        <f>IF(ISBLANK('Biological Variable'!A14)=TRUE, 'Biological Variable'!E14, "")</f>
        <v>biovarSampled</v>
      </c>
      <c r="AM36" s="9">
        <f>IF(ISBLANK('Biological Variable'!A14)=TRUE, 'Biological Variable'!J14, "")</f>
        <v>0</v>
      </c>
    </row>
    <row r="37" spans="7:39" x14ac:dyDescent="0.3">
      <c r="G37" s="4">
        <f>IF(ISBLANK('Sampling Event'!A18)=TRUE, 'Sampling Event'!B18, "")</f>
        <v>0</v>
      </c>
      <c r="H37" s="9" t="str">
        <f>IF(ISBLANK('Sampling Event'!A18)=TRUE, 'Sampling Event'!E18, "")</f>
        <v>seSampProb</v>
      </c>
      <c r="I37" s="9">
        <f>IF(ISBLANK('Sampling Event'!A18)=TRUE, 'Sampling Event'!J18, "")</f>
        <v>0</v>
      </c>
      <c r="N37" s="6">
        <f>IF(ISBLANK('Landing event'!A10)=TRUE, 'Landing event'!B10, "")</f>
        <v>0</v>
      </c>
      <c r="O37" s="9" t="str">
        <f>IF(ISBLANK('Landing event'!A10)=TRUE, 'Landing event'!E10, "")</f>
        <v>landLoc</v>
      </c>
      <c r="P37" s="9">
        <f>IF(ISBLANK('Landing event'!A10)=TRUE,'Landing event'!J10, "")</f>
        <v>0</v>
      </c>
      <c r="R37" s="4">
        <f>IF(ISBLANK('Fishing Operation'!A36)=TRUE, 'Fishing Operation'!B36, "")</f>
        <v>0</v>
      </c>
      <c r="S37" s="9" t="str">
        <f>IF(ISBLANK('Fishing Operation'!A36)=TRUE, 'Fishing Operation'!E36, "")</f>
        <v>domain1</v>
      </c>
      <c r="T37" s="9">
        <f>IF(ISBLANK('Fishing Operation'!A36)=TRUE, 'Fishing Operation'!J36, "")</f>
        <v>0</v>
      </c>
      <c r="Y37" s="6" t="str">
        <f>IF(ISBLANK(Sample!A15)=TRUE, Sample!B15, "")</f>
        <v>Key</v>
      </c>
      <c r="Z37" s="9" t="str">
        <f>IF(ISBLANK(Sample!A15)=TRUE, Sample!E15, "")</f>
        <v>commCatScl</v>
      </c>
      <c r="AA37" s="9">
        <f>IF(ISBLANK(Sample!A15)=TRUE, Sample!J15, "")</f>
        <v>0</v>
      </c>
      <c r="AC37" s="4" t="str">
        <f>IF(ISBLANK(Subsample!A15)=TRUE, Subsample!B15, "")</f>
        <v>Key</v>
      </c>
      <c r="AD37" s="9" t="str">
        <f>IF(ISBLANK(Subsample!A15)=TRUE, Subsample!E15, "")</f>
        <v>sex</v>
      </c>
      <c r="AE37" s="9">
        <f>IF(ISBLANK(Subsample!A15)=TRUE, Subsample!J15, "")</f>
        <v>0</v>
      </c>
      <c r="AG37" s="4" t="str">
        <f>IF(ISBLANK('Frequency Measure'!A15)=TRUE, 'Frequency Measure'!B15, "")</f>
        <v/>
      </c>
      <c r="AH37" s="9" t="str">
        <f>IF(ISBLANK('Frequency Measure'!A15)=TRUE, 'Frequency Measure'!E15, "")</f>
        <v/>
      </c>
      <c r="AI37" s="9" t="str">
        <f>IF(ISBLANK('Frequency Measure'!A15)=TRUE, 'Frequency Measure'!J15, "")</f>
        <v/>
      </c>
      <c r="AK37" s="4">
        <f>IF(ISBLANK('Biological Variable'!A15)=TRUE, 'Biological Variable'!B15, "")</f>
        <v>0</v>
      </c>
      <c r="AL37" s="9" t="str">
        <f>IF(ISBLANK('Biological Variable'!A15)=TRUE, 'Biological Variable'!E15, "")</f>
        <v>biovarSampProb</v>
      </c>
      <c r="AM37" s="9">
        <f>IF(ISBLANK('Biological Variable'!A15)=TRUE, 'Biological Variable'!J15, "")</f>
        <v>0</v>
      </c>
    </row>
    <row r="38" spans="7:39" x14ac:dyDescent="0.3">
      <c r="G38" s="4">
        <f>IF(ISBLANK('Sampling Event'!A19)=TRUE, 'Sampling Event'!B19, "")</f>
        <v>0</v>
      </c>
      <c r="H38" s="9" t="str">
        <f>IF(ISBLANK('Sampling Event'!A19)=TRUE, 'Sampling Event'!E19, "")</f>
        <v>selectionMethod</v>
      </c>
      <c r="I38" s="9" t="str">
        <f>IF(ISBLANK('Sampling Event'!A19)=TRUE, 'Sampling Event'!J19, "")</f>
        <v>Random/census/systematic/?</v>
      </c>
      <c r="N38" s="6" t="str">
        <f>IF(ISBLANK('Landing event'!A11)=TRUE, 'Landing event'!B11, "")</f>
        <v/>
      </c>
      <c r="O38" s="9" t="str">
        <f>IF(ISBLANK('Landing event'!A11)=TRUE, 'Landing event'!E11, "")</f>
        <v/>
      </c>
      <c r="P38" s="9" t="str">
        <f>IF(ISBLANK('Landing event'!A11)=TRUE,'Landing event'!J11, "")</f>
        <v/>
      </c>
      <c r="R38" s="4">
        <f>IF(ISBLANK('Fishing Operation'!A37)=TRUE, 'Fishing Operation'!B37, "")</f>
        <v>0</v>
      </c>
      <c r="S38" s="9" t="str">
        <f>IF(ISBLANK('Fishing Operation'!A37)=TRUE, 'Fishing Operation'!E37, "")</f>
        <v>domain2</v>
      </c>
      <c r="T38" s="9">
        <f>IF(ISBLANK('Fishing Operation'!A37)=TRUE, 'Fishing Operation'!J37, "")</f>
        <v>0</v>
      </c>
      <c r="Y38" s="6" t="str">
        <f>IF(ISBLANK(Sample!A16)=TRUE, Sample!B16, "")</f>
        <v>Key</v>
      </c>
      <c r="Z38" s="9" t="str">
        <f>IF(ISBLANK(Sample!A16)=TRUE, Sample!E16, "")</f>
        <v>commCat</v>
      </c>
      <c r="AA38" s="9">
        <f>IF(ISBLANK(Sample!A16)=TRUE, Sample!J16, "")</f>
        <v>0</v>
      </c>
      <c r="AC38" s="4" t="str">
        <f>IF(ISBLANK(Subsample!A16)=TRUE, Subsample!B16, "")</f>
        <v>Key</v>
      </c>
      <c r="AD38" s="9" t="str">
        <f>IF(ISBLANK(Subsample!A16)=TRUE, Subsample!E16, "")</f>
        <v>strataSample</v>
      </c>
      <c r="AE38" s="9">
        <f>IF(ISBLANK(Subsample!A16)=TRUE, Subsample!J16, "")</f>
        <v>0</v>
      </c>
      <c r="AG38" s="4">
        <f>IF(ISBLANK('Frequency Measure'!A16)=TRUE, 'Frequency Measure'!B16, "")</f>
        <v>0</v>
      </c>
      <c r="AH38" s="9" t="str">
        <f>IF(ISBLANK('Frequency Measure'!A16)=TRUE, 'Frequency Measure'!E16, "")</f>
        <v>fishTotal</v>
      </c>
      <c r="AI38" s="9">
        <f>IF(ISBLANK('Frequency Measure'!A16)=TRUE, 'Frequency Measure'!J16, "")</f>
        <v>0</v>
      </c>
      <c r="AK38" s="4">
        <f>IF(ISBLANK('Biological Variable'!A16)=TRUE, 'Biological Variable'!B16, "")</f>
        <v>0</v>
      </c>
      <c r="AL38" s="9" t="str">
        <f>IF(ISBLANK('Biological Variable'!A16)=TRUE, 'Biological Variable'!E16, "")</f>
        <v>selectionMethod</v>
      </c>
      <c r="AM38" s="9" t="str">
        <f>IF(ISBLANK('Biological Variable'!A16)=TRUE, 'Biological Variable'!J16, "")</f>
        <v>Random/census/systematic/?</v>
      </c>
    </row>
    <row r="39" spans="7:39" x14ac:dyDescent="0.3">
      <c r="N39" s="6">
        <f>IF(ISBLANK('Landing event'!A12)=TRUE, 'Landing event'!B12, "")</f>
        <v>0</v>
      </c>
      <c r="O39" s="9" t="str">
        <f>IF(ISBLANK('Landing event'!A12)=TRUE, 'Landing event'!E12, "")</f>
        <v>landCtry</v>
      </c>
      <c r="P39" s="9">
        <f>IF(ISBLANK('Landing event'!A12)=TRUE,'Landing event'!J12, "")</f>
        <v>0</v>
      </c>
      <c r="R39" s="4">
        <f>IF(ISBLANK('Fishing Operation'!A38)=TRUE, 'Fishing Operation'!B38, "")</f>
        <v>0</v>
      </c>
      <c r="S39" s="9" t="str">
        <f>IF(ISBLANK('Fishing Operation'!A38)=TRUE, 'Fishing Operation'!E38, "")</f>
        <v>foTotal</v>
      </c>
      <c r="T39" s="9">
        <f>IF(ISBLANK('Fishing Operation'!A38)=TRUE, 'Fishing Operation'!J38, "")</f>
        <v>0</v>
      </c>
      <c r="Y39" s="6" t="str">
        <f>IF(ISBLANK(Sample!A17)=TRUE, Sample!B17, "")</f>
        <v>Key</v>
      </c>
      <c r="Z39" s="9" t="str">
        <f>IF(ISBLANK(Sample!A17)=TRUE, Sample!E17, "")</f>
        <v>subSampCat</v>
      </c>
      <c r="AA39" s="9">
        <f>IF(ISBLANK(Sample!A17)=TRUE, Sample!J17, "")</f>
        <v>0</v>
      </c>
      <c r="AC39" s="4">
        <f>IF(ISBLANK(Subsample!A17)=TRUE, Subsample!B17, "")</f>
        <v>0</v>
      </c>
      <c r="AD39" s="9" t="str">
        <f>IF(ISBLANK(Subsample!A17)=TRUE, Subsample!E17, "")</f>
        <v>unitType</v>
      </c>
      <c r="AE39" s="9">
        <f>IF(ISBLANK(Subsample!A17)=TRUE, Subsample!J17, "")</f>
        <v>0</v>
      </c>
      <c r="AG39" s="4">
        <f>IF(ISBLANK('Frequency Measure'!A17)=TRUE, 'Frequency Measure'!B17, "")</f>
        <v>0</v>
      </c>
      <c r="AH39" s="9" t="str">
        <f>IF(ISBLANK('Frequency Measure'!A17)=TRUE, 'Frequency Measure'!E17, "")</f>
        <v>fishSampled</v>
      </c>
      <c r="AI39" s="9">
        <f>IF(ISBLANK('Frequency Measure'!A17)=TRUE, 'Frequency Measure'!J17, "")</f>
        <v>0</v>
      </c>
    </row>
    <row r="40" spans="7:39" x14ac:dyDescent="0.3">
      <c r="N40" s="6">
        <f>IF(ISBLANK('Landing event'!A13)=TRUE, 'Landing event'!B13, "")</f>
        <v>0</v>
      </c>
      <c r="O40" s="9" t="str">
        <f>IF(ISBLANK('Landing event'!A13)=TRUE, 'Landing event'!E13, "")</f>
        <v>landDate</v>
      </c>
      <c r="P40" s="9">
        <f>IF(ISBLANK('Landing event'!A13)=TRUE,'Landing event'!J13, "")</f>
        <v>0</v>
      </c>
      <c r="R40" s="4">
        <f>IF(ISBLANK('Fishing Operation'!A39)=TRUE, 'Fishing Operation'!B39, "")</f>
        <v>0</v>
      </c>
      <c r="S40" s="9" t="str">
        <f>IF(ISBLANK('Fishing Operation'!A39)=TRUE, 'Fishing Operation'!E39, "")</f>
        <v>foSampled</v>
      </c>
      <c r="T40" s="9">
        <f>IF(ISBLANK('Fishing Operation'!A39)=TRUE, 'Fishing Operation'!J39, "")</f>
        <v>0</v>
      </c>
      <c r="Y40" s="6" t="str">
        <f>IF(ISBLANK(Sample!A18)=TRUE, Sample!B18, "")</f>
        <v>Key</v>
      </c>
      <c r="Z40" s="9" t="str">
        <f>IF(ISBLANK(Sample!A18)=TRUE, Sample!E18, "")</f>
        <v>sex</v>
      </c>
      <c r="AA40" s="9">
        <f>IF(ISBLANK(Sample!A18)=TRUE, Sample!J18, "")</f>
        <v>0</v>
      </c>
      <c r="AC40" s="4">
        <f>IF(ISBLANK(Subsample!A18)=TRUE, Subsample!B18, "")</f>
        <v>0</v>
      </c>
      <c r="AD40" s="9" t="str">
        <f>IF(ISBLANK(Subsample!A18)=TRUE, Subsample!E18, "")</f>
        <v>wt</v>
      </c>
      <c r="AE40" s="9">
        <f>IF(ISBLANK(Subsample!A18)=TRUE, Subsample!J18, "")</f>
        <v>0</v>
      </c>
      <c r="AG40" s="4">
        <f>IF(ISBLANK('Frequency Measure'!A18)=TRUE, 'Frequency Measure'!B18, "")</f>
        <v>0</v>
      </c>
      <c r="AH40" s="9" t="str">
        <f>IF(ISBLANK('Frequency Measure'!A18)=TRUE, 'Frequency Measure'!E18, "")</f>
        <v>fishSampProb</v>
      </c>
      <c r="AI40" s="9">
        <f>IF(ISBLANK('Frequency Measure'!A18)=TRUE, 'Frequency Measure'!J18, "")</f>
        <v>0</v>
      </c>
    </row>
    <row r="41" spans="7:39" x14ac:dyDescent="0.3">
      <c r="N41" s="6">
        <f>IF(ISBLANK('Landing event'!A14)=TRUE, 'Landing event'!B14, "")</f>
        <v>0</v>
      </c>
      <c r="O41" s="9" t="str">
        <f>IF(ISBLANK('Landing event'!A14)=TRUE, 'Landing event'!E14, "")</f>
        <v>landTime</v>
      </c>
      <c r="P41" s="9">
        <f>IF(ISBLANK('Landing event'!A14)=TRUE,'Landing event'!J14, "")</f>
        <v>0</v>
      </c>
      <c r="R41" s="4">
        <f>IF(ISBLANK('Fishing Operation'!A40)=TRUE, 'Fishing Operation'!B40, "")</f>
        <v>0</v>
      </c>
      <c r="S41" s="9" t="str">
        <f>IF(ISBLANK('Fishing Operation'!A40)=TRUE, 'Fishing Operation'!E40, "")</f>
        <v>foSampProb</v>
      </c>
      <c r="T41" s="9">
        <f>IF(ISBLANK('Fishing Operation'!A40)=TRUE, 'Fishing Operation'!J40, "")</f>
        <v>0</v>
      </c>
      <c r="U41" s="7"/>
      <c r="V41" s="2" t="s">
        <v>84</v>
      </c>
      <c r="W41" s="2"/>
      <c r="X41" s="7"/>
      <c r="Y41" s="6" t="str">
        <f>IF(ISBLANK(Sample!A19)=TRUE, Sample!B19, "")</f>
        <v>Key</v>
      </c>
      <c r="Z41" s="9" t="str">
        <f>IF(ISBLANK(Sample!A19)=TRUE, Sample!E19, "")</f>
        <v>strataSample</v>
      </c>
      <c r="AA41" s="9">
        <f>IF(ISBLANK(Sample!A19)=TRUE, Sample!J19, "")</f>
        <v>0</v>
      </c>
      <c r="AC41" s="4">
        <f>IF(ISBLANK(Subsample!A19)=TRUE, Subsample!B19, "")</f>
        <v>0</v>
      </c>
      <c r="AD41" s="9" t="str">
        <f>IF(ISBLANK(Subsample!A19)=TRUE, Subsample!E19, "")</f>
        <v>sampWt</v>
      </c>
      <c r="AE41" s="9">
        <f>IF(ISBLANK(Subsample!A19)=TRUE, Subsample!J19, "")</f>
        <v>0</v>
      </c>
      <c r="AG41" s="4">
        <f>IF(ISBLANK('Frequency Measure'!A19)=TRUE, 'Frequency Measure'!B19, "")</f>
        <v>0</v>
      </c>
    </row>
    <row r="42" spans="7:39" x14ac:dyDescent="0.3">
      <c r="N42" s="6">
        <f>IF(ISBLANK('Landing event'!A15)=TRUE, 'Landing event'!B15, "")</f>
        <v>0</v>
      </c>
      <c r="O42" s="9" t="str">
        <f>IF(ISBLANK('Landing event'!A15)=TRUE, 'Landing event'!E15, "")</f>
        <v>saleLoc</v>
      </c>
      <c r="P42" s="9">
        <f>IF(ISBLANK('Landing event'!A15)=TRUE,'Landing event'!J15, "")</f>
        <v>0</v>
      </c>
      <c r="R42" s="4">
        <f>IF(ISBLANK('Fishing Operation'!A41)=TRUE, 'Fishing Operation'!B41, "")</f>
        <v>0</v>
      </c>
      <c r="S42" s="9" t="str">
        <f>IF(ISBLANK('Fishing Operation'!A41)=TRUE, 'Fishing Operation'!E41, "")</f>
        <v>selectionMethod</v>
      </c>
      <c r="T42" s="9" t="str">
        <f>IF(ISBLANK('Fishing Operation'!A41)=TRUE, 'Fishing Operation'!J41, "")</f>
        <v>Random/census/systematic/?</v>
      </c>
      <c r="U42" s="6"/>
      <c r="V42" s="5" t="s">
        <v>85</v>
      </c>
      <c r="W42" s="5" t="s">
        <v>2</v>
      </c>
      <c r="X42" s="6"/>
      <c r="Y42" s="6">
        <f>IF(ISBLANK(Sample!A20)=TRUE, Sample!B20, "")</f>
        <v>0</v>
      </c>
      <c r="Z42" s="9" t="str">
        <f>IF(ISBLANK(Sample!A20)=TRUE, Sample!E20, "")</f>
        <v>unitType</v>
      </c>
      <c r="AA42" s="9">
        <f>IF(ISBLANK(Sample!A20)=TRUE, Sample!J20, "")</f>
        <v>0</v>
      </c>
      <c r="AC42" s="4" t="str">
        <f>IF(ISBLANK(Subsample!A20)=TRUE, Subsample!B20, "")</f>
        <v/>
      </c>
      <c r="AD42" s="9" t="str">
        <f>IF(ISBLANK(Subsample!A20)=TRUE, Subsample!E20, "")</f>
        <v/>
      </c>
      <c r="AE42" s="9" t="str">
        <f>IF(ISBLANK(Subsample!A20)=TRUE, Subsample!J20, "")</f>
        <v/>
      </c>
      <c r="AH42" t="s">
        <v>333</v>
      </c>
    </row>
    <row r="43" spans="7:39" x14ac:dyDescent="0.3">
      <c r="N43" s="6" t="str">
        <f>IF(ISBLANK('Landing event'!A16)=TRUE, 'Landing event'!B16, "")</f>
        <v/>
      </c>
      <c r="O43" s="9" t="str">
        <f>IF(ISBLANK('Landing event'!A16)=TRUE, 'Landing event'!E16, "")</f>
        <v/>
      </c>
      <c r="P43" s="9" t="str">
        <f>IF(ISBLANK('Landing event'!A16)=TRUE,'Landing event'!J16, "")</f>
        <v/>
      </c>
      <c r="R43" s="4">
        <f>'Fishing Operation'!B43</f>
        <v>0</v>
      </c>
      <c r="U43" s="6"/>
      <c r="V43" s="5" t="s">
        <v>65</v>
      </c>
      <c r="W43" s="5" t="s">
        <v>46</v>
      </c>
      <c r="X43" s="6"/>
      <c r="Y43" s="6">
        <f>IF(ISBLANK(Sample!A21)=TRUE, Sample!B21, "")</f>
        <v>0</v>
      </c>
      <c r="Z43" s="9" t="str">
        <f>IF(ISBLANK(Sample!A21)=TRUE, Sample!E21, "")</f>
        <v>wt</v>
      </c>
      <c r="AA43" s="9">
        <f>IF(ISBLANK(Sample!A21)=TRUE, Sample!J21, "")</f>
        <v>0</v>
      </c>
      <c r="AC43" s="4" t="str">
        <f>IF(ISBLANK(Subsample!A21)=TRUE, Subsample!B21, "")</f>
        <v/>
      </c>
      <c r="AD43" s="9" t="str">
        <f>IF(ISBLANK(Subsample!A21)=TRUE, Subsample!E21, "")</f>
        <v/>
      </c>
      <c r="AE43" s="9" t="str">
        <f>IF(ISBLANK(Subsample!A21)=TRUE, Subsample!J21, "")</f>
        <v/>
      </c>
    </row>
    <row r="44" spans="7:39" x14ac:dyDescent="0.3">
      <c r="N44" s="6">
        <f>IF(ISBLANK('Landing event'!A17)=TRUE, 'Landing event'!B17, "")</f>
        <v>0</v>
      </c>
      <c r="O44" s="9" t="str">
        <f>IF(ISBLANK('Landing event'!A17)=TRUE, 'Landing event'!E17, "")</f>
        <v>saleDate</v>
      </c>
      <c r="P44" s="9">
        <f>IF(ISBLANK('Landing event'!A17)=TRUE,'Landing event'!J17, "")</f>
        <v>0</v>
      </c>
      <c r="R44" s="4">
        <f>'Fishing Operation'!B44</f>
        <v>0</v>
      </c>
      <c r="U44" s="6"/>
      <c r="V44" s="5" t="s">
        <v>66</v>
      </c>
      <c r="W44" s="5" t="s">
        <v>46</v>
      </c>
      <c r="X44" s="6"/>
      <c r="Y44" s="6">
        <f>IF(ISBLANK(Sample!A22)=TRUE, Sample!B22, "")</f>
        <v>0</v>
      </c>
      <c r="Z44" s="9" t="str">
        <f>IF(ISBLANK(Sample!A22)=TRUE, Sample!E22, "")</f>
        <v>sampWt</v>
      </c>
      <c r="AA44" s="9">
        <f>IF(ISBLANK(Sample!A22)=TRUE, Sample!J22, "")</f>
        <v>0</v>
      </c>
      <c r="AC44" s="4" t="str">
        <f>IF(ISBLANK(Subsample!A22)=TRUE, Subsample!B22, "")</f>
        <v/>
      </c>
      <c r="AD44" s="9" t="str">
        <f>IF(ISBLANK(Subsample!A22)=TRUE, Subsample!E22, "")</f>
        <v/>
      </c>
      <c r="AE44" s="9" t="str">
        <f>IF(ISBLANK(Subsample!A22)=TRUE, Subsample!J22, "")</f>
        <v/>
      </c>
    </row>
    <row r="45" spans="7:39" x14ac:dyDescent="0.3">
      <c r="N45" s="6">
        <f>IF(ISBLANK('Landing event'!A18)=TRUE, 'Landing event'!B18, "")</f>
        <v>0</v>
      </c>
      <c r="O45" s="9" t="str">
        <f>IF(ISBLANK('Landing event'!A18)=TRUE, 'Landing event'!E18, "")</f>
        <v>saleTime</v>
      </c>
      <c r="P45" s="9">
        <f>IF(ISBLANK('Landing event'!A18)=TRUE,'Landing event'!J18, "")</f>
        <v>0</v>
      </c>
      <c r="S45" t="s">
        <v>346</v>
      </c>
      <c r="U45" s="6"/>
      <c r="V45" s="5" t="s">
        <v>67</v>
      </c>
      <c r="W45" s="5" t="s">
        <v>46</v>
      </c>
      <c r="X45" s="6"/>
      <c r="Y45" s="6" t="str">
        <f>IF(ISBLANK(Sample!A23)=TRUE, Sample!B23, "")</f>
        <v/>
      </c>
      <c r="Z45" s="9" t="str">
        <f>IF(ISBLANK(Sample!A23)=TRUE, Sample!E23, "")</f>
        <v/>
      </c>
      <c r="AA45" s="9" t="str">
        <f>IF(ISBLANK(Sample!A23)=TRUE, Sample!J23, "")</f>
        <v/>
      </c>
      <c r="AC45" s="4">
        <f>IF(ISBLANK(Subsample!A23)=TRUE, Subsample!B23, "")</f>
        <v>0</v>
      </c>
      <c r="AD45" s="9" t="str">
        <f>IF(ISBLANK(Subsample!A23)=TRUE, Subsample!E23, "")</f>
        <v>measType</v>
      </c>
      <c r="AE45" s="9" t="str">
        <f>IF(ISBLANK(Subsample!A23)=TRUE, Subsample!J23, "")</f>
        <v>Should this be in sample or in frequency?</v>
      </c>
    </row>
    <row r="46" spans="7:39" x14ac:dyDescent="0.3">
      <c r="N46" s="6">
        <f>IF(ISBLANK('Landing event'!A19)=TRUE, 'Landing event'!B19, "")</f>
        <v>0</v>
      </c>
      <c r="O46" s="9" t="str">
        <f>IF(ISBLANK('Landing event'!A19)=TRUE, 'Landing event'!E19, "")</f>
        <v>buyerLoc</v>
      </c>
      <c r="P46" s="9">
        <f>IF(ISBLANK('Landing event'!A19)=TRUE,'Landing event'!J19, "")</f>
        <v>0</v>
      </c>
      <c r="U46" s="6"/>
      <c r="V46" s="5" t="s">
        <v>68</v>
      </c>
      <c r="W46" s="5" t="s">
        <v>69</v>
      </c>
      <c r="X46" s="6"/>
      <c r="Y46" s="6" t="str">
        <f>IF(ISBLANK(Sample!A24)=TRUE, Sample!B24, "")</f>
        <v/>
      </c>
      <c r="Z46" s="9" t="str">
        <f>IF(ISBLANK(Sample!A24)=TRUE, Sample!E24, "")</f>
        <v/>
      </c>
      <c r="AA46" s="9" t="str">
        <f>IF(ISBLANK(Sample!A24)=TRUE, Sample!J24, "")</f>
        <v/>
      </c>
      <c r="AC46" s="4">
        <f>IF(ISBLANK(Subsample!A24)=TRUE, Subsample!B24, "")</f>
        <v>0</v>
      </c>
      <c r="AD46" s="9" t="str">
        <f>IF(ISBLANK(Subsample!A24)=TRUE, Subsample!E24, "")</f>
        <v>lenCode</v>
      </c>
      <c r="AE46" s="9" t="str">
        <f>IF(ISBLANK(Subsample!A24)=TRUE, Subsample!J24, "")</f>
        <v>Should this be in sample or in frequency?</v>
      </c>
    </row>
    <row r="47" spans="7:39" x14ac:dyDescent="0.3">
      <c r="N47" s="6">
        <f>IF(ISBLANK('Landing event'!A20)=TRUE, 'Landing event'!B20, "")</f>
        <v>0</v>
      </c>
      <c r="O47" s="9" t="str">
        <f>IF(ISBLANK('Landing event'!A20)=TRUE, 'Landing event'!E20, "")</f>
        <v>buyerDate</v>
      </c>
      <c r="P47" s="9">
        <f>IF(ISBLANK('Landing event'!A20)=TRUE,'Landing event'!J20, "")</f>
        <v>0</v>
      </c>
      <c r="U47" s="6"/>
      <c r="V47" s="5" t="s">
        <v>70</v>
      </c>
      <c r="W47" s="5">
        <v>1</v>
      </c>
      <c r="X47" s="6"/>
      <c r="Y47" s="6" t="str">
        <f>IF(ISBLANK(Sample!A25)=TRUE, Sample!B25, "")</f>
        <v/>
      </c>
      <c r="Z47" s="9" t="str">
        <f>IF(ISBLANK(Sample!A25)=TRUE, Sample!E25, "")</f>
        <v/>
      </c>
      <c r="AA47" s="9" t="str">
        <f>IF(ISBLANK(Sample!A25)=TRUE, Sample!J25, "")</f>
        <v/>
      </c>
      <c r="AC47" s="4">
        <f>IF(ISBLANK(Subsample!A25)=TRUE, Subsample!B25, "")</f>
        <v>0</v>
      </c>
      <c r="AD47" s="9" t="str">
        <f>IF(ISBLANK(Subsample!A25)=TRUE, Subsample!E25, "")</f>
        <v>unitTotal</v>
      </c>
      <c r="AE47" s="9">
        <f>IF(ISBLANK(Subsample!A25)=TRUE, Subsample!J25, "")</f>
        <v>0</v>
      </c>
    </row>
    <row r="48" spans="7:39" x14ac:dyDescent="0.3">
      <c r="N48" s="6">
        <f>IF(ISBLANK('Landing event'!A21)=TRUE, 'Landing event'!B21, "")</f>
        <v>0</v>
      </c>
      <c r="O48" s="9" t="str">
        <f>IF(ISBLANK('Landing event'!A21)=TRUE, 'Landing event'!E21, "")</f>
        <v>buyerTime</v>
      </c>
      <c r="P48" s="9">
        <f>IF(ISBLANK('Landing event'!A21)=TRUE,'Landing event'!J21, "")</f>
        <v>0</v>
      </c>
      <c r="U48" s="6"/>
      <c r="V48" s="5" t="s">
        <v>71</v>
      </c>
      <c r="W48" s="5" t="s">
        <v>72</v>
      </c>
      <c r="X48" s="6"/>
      <c r="Y48" s="6">
        <f>IF(ISBLANK(Sample!A26)=TRUE, Sample!B26, "")</f>
        <v>0</v>
      </c>
      <c r="Z48" s="9" t="str">
        <f>IF(ISBLANK(Sample!A26)=TRUE, Sample!E26, "")</f>
        <v>measType</v>
      </c>
      <c r="AA48" s="9" t="str">
        <f>IF(ISBLANK(Sample!A26)=TRUE, Sample!J26, "")</f>
        <v>Should this be in sample or in frequency?</v>
      </c>
      <c r="AC48" s="4">
        <f>IF(ISBLANK(Subsample!A26)=TRUE, Subsample!B26, "")</f>
        <v>0</v>
      </c>
      <c r="AD48" s="9" t="str">
        <f>IF(ISBLANK(Subsample!A26)=TRUE, Subsample!E26, "")</f>
        <v>unitSampled</v>
      </c>
      <c r="AE48" s="9">
        <f>IF(ISBLANK(Subsample!A26)=TRUE, Subsample!J26, "")</f>
        <v>0</v>
      </c>
    </row>
    <row r="49" spans="14:31" x14ac:dyDescent="0.3">
      <c r="N49" s="6">
        <f>IF(ISBLANK('Landing event'!A22)=TRUE, 'Landing event'!B22, "")</f>
        <v>0</v>
      </c>
      <c r="O49" s="9" t="str">
        <f>IF(ISBLANK('Landing event'!A22)=TRUE, 'Landing event'!E22, "")</f>
        <v>ecoZone</v>
      </c>
      <c r="P49" s="9">
        <f>IF(ISBLANK('Landing event'!A22)=TRUE,'Landing event'!J22, "")</f>
        <v>0</v>
      </c>
      <c r="U49" s="6"/>
      <c r="V49" s="5" t="s">
        <v>73</v>
      </c>
      <c r="W49" s="5">
        <v>4</v>
      </c>
      <c r="X49" s="6"/>
      <c r="Y49" s="6">
        <f>IF(ISBLANK(Sample!A27)=TRUE, Sample!B27, "")</f>
        <v>0</v>
      </c>
      <c r="Z49" s="9" t="str">
        <f>IF(ISBLANK(Sample!A27)=TRUE, Sample!E27, "")</f>
        <v>lenCode</v>
      </c>
      <c r="AA49" s="9" t="str">
        <f>IF(ISBLANK(Sample!A27)=TRUE, Sample!J27, "")</f>
        <v>Should this be in sample or in frequency?</v>
      </c>
      <c r="AC49" s="4">
        <f>IF(ISBLANK(Subsample!A27)=TRUE, Subsample!B27, "")</f>
        <v>0</v>
      </c>
      <c r="AD49" s="9" t="str">
        <f>IF(ISBLANK(Subsample!A27)=TRUE, Subsample!E27, "")</f>
        <v>unitSampProb</v>
      </c>
      <c r="AE49" s="9">
        <f>IF(ISBLANK(Subsample!A27)=TRUE, Subsample!J27, "")</f>
        <v>0</v>
      </c>
    </row>
    <row r="50" spans="14:31" x14ac:dyDescent="0.3">
      <c r="N50" s="6">
        <f>IF(ISBLANK('Landing event'!A23)=TRUE, 'Landing event'!B23, "")</f>
        <v>0</v>
      </c>
      <c r="O50" s="9" t="str">
        <f>IF(ISBLANK('Landing event'!A23)=TRUE, 'Landing event'!E23, "")</f>
        <v>area</v>
      </c>
      <c r="P50" s="9">
        <f>IF(ISBLANK('Landing event'!A23)=TRUE,'Landing event'!J23, "")</f>
        <v>0</v>
      </c>
      <c r="U50" s="6"/>
      <c r="V50" s="5" t="s">
        <v>74</v>
      </c>
      <c r="W50" s="5">
        <v>1</v>
      </c>
      <c r="X50" s="6"/>
      <c r="Y50" s="6">
        <f>IF(ISBLANK(Sample!A28)=TRUE, Sample!B28, "")</f>
        <v>0</v>
      </c>
      <c r="Z50" s="9" t="str">
        <f>IF(ISBLANK(Sample!A28)=TRUE, Sample!E28, "")</f>
        <v>unitTotal</v>
      </c>
      <c r="AA50" s="9">
        <f>IF(ISBLANK(Sample!A28)=TRUE, Sample!J28, "")</f>
        <v>0</v>
      </c>
      <c r="AC50" s="4">
        <f>IF(ISBLANK(Subsample!A28)=TRUE, Subsample!B28, "")</f>
        <v>0</v>
      </c>
      <c r="AD50" s="9" t="str">
        <f>IF(ISBLANK(Subsample!A28)=TRUE, Subsample!E28, "")</f>
        <v>concurrent</v>
      </c>
      <c r="AE50" s="9" t="str">
        <f>IF(ISBLANK(Subsample!A28)=TRUE, Subsample!J28, "")</f>
        <v>Could this be in speciesSelection?</v>
      </c>
    </row>
    <row r="51" spans="14:31" x14ac:dyDescent="0.3">
      <c r="N51" s="6">
        <f>IF(ISBLANK('Landing event'!A24)=TRUE, 'Landing event'!B24, "")</f>
        <v>0</v>
      </c>
      <c r="O51" s="9" t="str">
        <f>IF(ISBLANK('Landing event'!A24)=TRUE, 'Landing event'!E24, "")</f>
        <v>rect</v>
      </c>
      <c r="P51" s="9">
        <f>IF(ISBLANK('Landing event'!A24)=TRUE,'Landing event'!J24, "")</f>
        <v>0</v>
      </c>
      <c r="U51" s="6"/>
      <c r="V51" s="8" t="s">
        <v>80</v>
      </c>
      <c r="W51" s="5"/>
      <c r="X51" s="6"/>
      <c r="Y51" s="6">
        <f>IF(ISBLANK(Sample!A29)=TRUE, Sample!B29, "")</f>
        <v>0</v>
      </c>
      <c r="Z51" s="9" t="str">
        <f>IF(ISBLANK(Sample!A29)=TRUE, Sample!E29, "")</f>
        <v>unitSampled</v>
      </c>
      <c r="AA51" s="9">
        <f>IF(ISBLANK(Sample!A29)=TRUE, Sample!J29, "")</f>
        <v>0</v>
      </c>
      <c r="AC51" s="4">
        <f>IF(ISBLANK(Subsample!A29)=TRUE, Subsample!B29, "")</f>
        <v>0</v>
      </c>
      <c r="AD51" s="9" t="str">
        <f>IF(ISBLANK(Subsample!A29)=TRUE, Subsample!E29, "")</f>
        <v>selectionMethod</v>
      </c>
      <c r="AE51" s="9" t="str">
        <f>IF(ISBLANK(Subsample!A29)=TRUE, Subsample!J29, "")</f>
        <v>Random/census/systematic/?</v>
      </c>
    </row>
    <row r="52" spans="14:31" x14ac:dyDescent="0.3">
      <c r="N52" s="6" t="str">
        <f>IF(ISBLANK('Landing event'!A25)=TRUE, 'Landing event'!B25, "")</f>
        <v/>
      </c>
      <c r="O52" s="9" t="str">
        <f>IF(ISBLANK('Landing event'!A25)=TRUE, 'Landing event'!E25, "")</f>
        <v/>
      </c>
      <c r="P52" s="9" t="str">
        <f>IF(ISBLANK('Landing event'!A25)=TRUE,'Landing event'!J25, "")</f>
        <v/>
      </c>
      <c r="Y52" s="6">
        <f>IF(ISBLANK(Sample!A30)=TRUE, Sample!B30, "")</f>
        <v>0</v>
      </c>
      <c r="Z52" s="9" t="str">
        <f>IF(ISBLANK(Sample!A30)=TRUE, Sample!E30, "")</f>
        <v>unitSampProb</v>
      </c>
      <c r="AA52" s="9">
        <f>IF(ISBLANK(Sample!A30)=TRUE, Sample!J30, "")</f>
        <v>0</v>
      </c>
      <c r="AC52" s="4">
        <f>IF(ISBLANK(Subsample!A30)=TRUE, Subsample!B30, "")</f>
        <v>0</v>
      </c>
      <c r="AD52" s="9" t="str">
        <f>IF(ISBLANK(Subsample!A30)=TRUE, Subsample!E30, "")</f>
        <v>NoSubSample</v>
      </c>
      <c r="AE52" s="9" t="str">
        <f>IF(ISBLANK(Subsample!A30)=TRUE, Subsample!J30, "")</f>
        <v>1-n</v>
      </c>
    </row>
    <row r="53" spans="14:31" x14ac:dyDescent="0.3">
      <c r="N53" s="6">
        <f>IF(ISBLANK('Landing event'!A26)=TRUE, 'Landing event'!B26, "")</f>
        <v>0</v>
      </c>
      <c r="O53" s="9" t="str">
        <f>IF(ISBLANK('Landing event'!A26)=TRUE, 'Landing event'!E26, "")</f>
        <v>FU</v>
      </c>
      <c r="P53" s="9">
        <f>IF(ISBLANK('Landing event'!A26)=TRUE,'Landing event'!J26, "")</f>
        <v>0</v>
      </c>
      <c r="Y53" s="6">
        <f>IF(ISBLANK(Sample!A31)=TRUE, Sample!B31, "")</f>
        <v>0</v>
      </c>
      <c r="Z53" s="9" t="str">
        <f>IF(ISBLANK(Sample!A31)=TRUE, Sample!E31, "")</f>
        <v>selectionMethod</v>
      </c>
      <c r="AA53" s="9" t="str">
        <f>IF(ISBLANK(Sample!A31)=TRUE, Sample!J31, "")</f>
        <v>Random/census/systematic/?</v>
      </c>
      <c r="AC53" s="4">
        <f>IF(ISBLANK(Subsample!A31)=TRUE, Subsample!B31, "")</f>
        <v>0</v>
      </c>
      <c r="AD53" s="9" t="str">
        <f>IF(ISBLANK(Subsample!A31)=TRUE, Subsample!E31, "")</f>
        <v>hierarchy</v>
      </c>
      <c r="AE53" s="9" t="str">
        <f>IF(ISBLANK(Subsample!A31)=TRUE, Subsample!J31, "")</f>
        <v>For specification of the lower hierachy</v>
      </c>
    </row>
    <row r="54" spans="14:31" x14ac:dyDescent="0.3">
      <c r="N54" s="6">
        <f>IF(ISBLANK('Landing event'!A27)=TRUE, 'Landing event'!B27, "")</f>
        <v>0</v>
      </c>
      <c r="O54" s="9" t="str">
        <f>IF(ISBLANK('Landing event'!A27)=TRUE, 'Landing event'!E27, "")</f>
        <v>foCatNat</v>
      </c>
      <c r="P54" s="9">
        <f>IF(ISBLANK('Landing event'!A27)=TRUE,'Landing event'!J27, "")</f>
        <v>0</v>
      </c>
      <c r="Y54" s="6">
        <f>IF(ISBLANK(Sample!A32)=TRUE, Sample!B32, "")</f>
        <v>0</v>
      </c>
      <c r="Z54" s="9" t="str">
        <f>IF(ISBLANK(Sample!A32)=TRUE, Sample!E32, "")</f>
        <v>concurrent</v>
      </c>
      <c r="AA54" s="9" t="str">
        <f>IF(ISBLANK(Sample!A32)=TRUE, Sample!J32, "")</f>
        <v>Could this be in speciesSelection?</v>
      </c>
      <c r="AC54" s="4">
        <f>IF(ISBLANK(Subsample!A32)=TRUE, Subsample!B32, "")</f>
        <v>0</v>
      </c>
    </row>
    <row r="55" spans="14:31" x14ac:dyDescent="0.3">
      <c r="N55" s="6">
        <f>IF(ISBLANK('Landing event'!A28)=TRUE, 'Landing event'!B28, "")</f>
        <v>0</v>
      </c>
      <c r="O55" s="9" t="str">
        <f>IF(ISBLANK('Landing event'!A28)=TRUE, 'Landing event'!E28, "")</f>
        <v>foCatEu5</v>
      </c>
      <c r="P55" s="9">
        <f>IF(ISBLANK('Landing event'!A28)=TRUE,'Landing event'!J28, "")</f>
        <v>0</v>
      </c>
      <c r="Y55" s="6">
        <f>IF(ISBLANK(Sample!A33)=TRUE, Sample!B33, "")</f>
        <v>0</v>
      </c>
      <c r="Z55" s="9" t="str">
        <f>IF(ISBLANK(Sample!A33)=TRUE, Sample!E33, "")</f>
        <v>NoSubSample</v>
      </c>
      <c r="AA55" s="9" t="str">
        <f>IF(ISBLANK(Sample!A33)=TRUE, Sample!J33, "")</f>
        <v>1-n</v>
      </c>
    </row>
    <row r="56" spans="14:31" x14ac:dyDescent="0.3">
      <c r="N56" s="6">
        <f>IF(ISBLANK('Landing event'!A29)=TRUE, 'Landing event'!B29, "")</f>
        <v>0</v>
      </c>
      <c r="O56" s="9" t="str">
        <f>IF(ISBLANK('Landing event'!A29)=TRUE, 'Landing event'!E29, "")</f>
        <v>foCatEu6</v>
      </c>
      <c r="P56" s="9">
        <f>IF(ISBLANK('Landing event'!A29)=TRUE,'Landing event'!J29, "")</f>
        <v>0</v>
      </c>
      <c r="Y56" s="6">
        <f>IF(ISBLANK(Sample!A34)=TRUE, Sample!B34, "")</f>
        <v>0</v>
      </c>
      <c r="Z56" s="9" t="str">
        <f>IF(ISBLANK(Sample!A34)=TRUE, Sample!E34, "")</f>
        <v>hierarchy</v>
      </c>
      <c r="AA56" s="9" t="str">
        <f>IF(ISBLANK(Sample!A34)=TRUE, Sample!J34, "")</f>
        <v>For specification of the lower hierarchy</v>
      </c>
    </row>
    <row r="57" spans="14:31" x14ac:dyDescent="0.3">
      <c r="N57" s="6" t="str">
        <f>IF(ISBLANK('Landing event'!A30)=TRUE, 'Landing event'!B30, "")</f>
        <v/>
      </c>
      <c r="O57" s="9" t="str">
        <f>IF(ISBLANK('Landing event'!A30)=TRUE, 'Landing event'!E30, "")</f>
        <v/>
      </c>
      <c r="P57" s="9" t="str">
        <f>IF(ISBLANK('Landing event'!A30)=TRUE,'Landing event'!J30, "")</f>
        <v/>
      </c>
      <c r="Y57" s="6">
        <f>IF(ISBLANK(Sample!A35)=TRUE, Sample!B35, "")</f>
        <v>0</v>
      </c>
    </row>
    <row r="58" spans="14:31" x14ac:dyDescent="0.3">
      <c r="N58" s="6" t="str">
        <f>IF(ISBLANK('Landing event'!A31)=TRUE, 'Landing event'!B31, "")</f>
        <v/>
      </c>
      <c r="O58" s="9" t="str">
        <f>IF(ISBLANK('Landing event'!A31)=TRUE, 'Landing event'!E31, "")</f>
        <v/>
      </c>
      <c r="P58" s="9" t="str">
        <f>IF(ISBLANK('Landing event'!A31)=TRUE,'Landing event'!J31, "")</f>
        <v/>
      </c>
      <c r="Y58" s="6">
        <f>IF(ISBLANK(Sample!A36)=TRUE, Sample!B36, "")</f>
        <v>0</v>
      </c>
    </row>
    <row r="59" spans="14:31" x14ac:dyDescent="0.3">
      <c r="N59" s="6" t="str">
        <f>IF(ISBLANK('Landing event'!A32)=TRUE, 'Landing event'!B32, "")</f>
        <v/>
      </c>
      <c r="O59" s="9" t="str">
        <f>IF(ISBLANK('Landing event'!A32)=TRUE, 'Landing event'!E32, "")</f>
        <v/>
      </c>
      <c r="P59" s="9" t="str">
        <f>IF(ISBLANK('Landing event'!A32)=TRUE,'Landing event'!J32, "")</f>
        <v/>
      </c>
    </row>
    <row r="60" spans="14:31" x14ac:dyDescent="0.3">
      <c r="N60" s="6" t="str">
        <f>IF(ISBLANK('Landing event'!A33)=TRUE, 'Landing event'!B33, "")</f>
        <v/>
      </c>
      <c r="O60" s="9" t="str">
        <f>IF(ISBLANK('Landing event'!A33)=TRUE, 'Landing event'!E33, "")</f>
        <v/>
      </c>
      <c r="P60" s="9" t="str">
        <f>IF(ISBLANK('Landing event'!A33)=TRUE,'Landing event'!J33, "")</f>
        <v/>
      </c>
    </row>
    <row r="61" spans="14:31" x14ac:dyDescent="0.3">
      <c r="N61" s="6" t="str">
        <f>IF(ISBLANK('Landing event'!A34)=TRUE, 'Landing event'!B34, "")</f>
        <v/>
      </c>
      <c r="O61" s="9" t="str">
        <f>IF(ISBLANK('Landing event'!A34)=TRUE, 'Landing event'!E34, "")</f>
        <v/>
      </c>
      <c r="P61" s="9" t="str">
        <f>IF(ISBLANK('Landing event'!A34)=TRUE,'Landing event'!J34, "")</f>
        <v/>
      </c>
    </row>
    <row r="62" spans="14:31" x14ac:dyDescent="0.3">
      <c r="N62" s="6">
        <f>IF(ISBLANK('Landing event'!A35)=TRUE, 'Landing event'!B35, "")</f>
        <v>0</v>
      </c>
      <c r="O62" s="9" t="str">
        <f>IF(ISBLANK('Landing event'!A35)=TRUE, 'Landing event'!E35, "")</f>
        <v>domain1</v>
      </c>
      <c r="P62" s="9">
        <f>IF(ISBLANK('Landing event'!A35)=TRUE,'Landing event'!J35, "")</f>
        <v>0</v>
      </c>
    </row>
    <row r="63" spans="14:31" x14ac:dyDescent="0.3">
      <c r="N63" s="6">
        <f>IF(ISBLANK('Landing event'!A36)=TRUE, 'Landing event'!B36, "")</f>
        <v>0</v>
      </c>
      <c r="O63" s="9" t="str">
        <f>IF(ISBLANK('Landing event'!A36)=TRUE, 'Landing event'!E36, "")</f>
        <v>domain2</v>
      </c>
      <c r="P63" s="9">
        <f>IF(ISBLANK('Landing event'!A36)=TRUE,'Landing event'!J36, "")</f>
        <v>0</v>
      </c>
    </row>
    <row r="64" spans="14:31" x14ac:dyDescent="0.3">
      <c r="N64" s="6">
        <f>IF(ISBLANK('Landing event'!A37)=TRUE, 'Landing event'!B37, "")</f>
        <v>0</v>
      </c>
      <c r="O64" s="9" t="str">
        <f>IF(ISBLANK('Landing event'!A37)=TRUE, 'Landing event'!E37, "")</f>
        <v>landingEventTotal</v>
      </c>
      <c r="P64" s="9">
        <f>IF(ISBLANK('Landing event'!A37)=TRUE,'Landing event'!J37, "")</f>
        <v>0</v>
      </c>
    </row>
    <row r="65" spans="14:16" x14ac:dyDescent="0.3">
      <c r="N65" s="6">
        <f>IF(ISBLANK('Landing event'!A38)=TRUE, 'Landing event'!B38, "")</f>
        <v>0</v>
      </c>
      <c r="O65" s="9" t="str">
        <f>IF(ISBLANK('Landing event'!A38)=TRUE, 'Landing event'!E38, "")</f>
        <v>landingEventSampled</v>
      </c>
      <c r="P65" s="9">
        <f>IF(ISBLANK('Landing event'!A38)=TRUE,'Landing event'!J38, "")</f>
        <v>0</v>
      </c>
    </row>
    <row r="66" spans="14:16" x14ac:dyDescent="0.3">
      <c r="N66" s="6">
        <f>IF(ISBLANK('Landing event'!A39)=TRUE, 'Landing event'!B39, "")</f>
        <v>0</v>
      </c>
      <c r="O66" s="9" t="str">
        <f>IF(ISBLANK('Landing event'!A39)=TRUE, 'Landing event'!E39, "")</f>
        <v>landingEventSampProb</v>
      </c>
      <c r="P66" s="9">
        <f>IF(ISBLANK('Landing event'!A39)=TRUE,'Landing event'!J39, "")</f>
        <v>0</v>
      </c>
    </row>
    <row r="67" spans="14:16" x14ac:dyDescent="0.3">
      <c r="N67" s="6">
        <f>IF(ISBLANK('Landing event'!A40)=TRUE, 'Landing event'!B40, "")</f>
        <v>0</v>
      </c>
      <c r="O67" s="9" t="str">
        <f>IF(ISBLANK('Landing event'!A40)=TRUE, 'Landing event'!E40, "")</f>
        <v>selectionMethod</v>
      </c>
      <c r="P67" s="9" t="str">
        <f>IF(ISBLANK('Landing event'!A40)=TRUE,'Landing event'!J40, "")</f>
        <v>Random/census/systematic/?</v>
      </c>
    </row>
    <row r="68" spans="14:16" x14ac:dyDescent="0.3">
      <c r="N68" s="6">
        <f>IF(ISBLANK('Landing event'!A41)=TRUE, 'Landing event'!B41, "")</f>
        <v>0</v>
      </c>
    </row>
    <row r="69" spans="14:16" x14ac:dyDescent="0.3">
      <c r="N69" s="6">
        <f>IF(ISBLANK('Landing event'!A42)=TRUE, 'Landing event'!B42, "")</f>
        <v>0</v>
      </c>
      <c r="O69" t="s">
        <v>347</v>
      </c>
    </row>
    <row r="70" spans="14:16" x14ac:dyDescent="0.3">
      <c r="N70" s="6">
        <f>IF(ISBLANK('Landing event'!A43)=TRUE, 'Landing event'!B43, "")</f>
        <v>0</v>
      </c>
    </row>
    <row r="71" spans="14:16" x14ac:dyDescent="0.3">
      <c r="N71" s="6">
        <f>IF(ISBLANK('Landing event'!A44)=TRUE, 'Landing event'!B44, "")</f>
        <v>0</v>
      </c>
    </row>
    <row r="72" spans="14:16" x14ac:dyDescent="0.3">
      <c r="N72" s="6">
        <f>IF(ISBLANK('Landing event'!A45)=TRUE, 'Landing event'!B45, "")</f>
        <v>0</v>
      </c>
    </row>
    <row r="73" spans="14:16" x14ac:dyDescent="0.3">
      <c r="N73" s="6">
        <f>IF(ISBLANK('Landing event'!A46)=TRUE, 'Landing event'!B46, "")</f>
        <v>0</v>
      </c>
    </row>
  </sheetData>
  <sortState ref="AD43:AE44">
    <sortCondition ref="AD43"/>
  </sortState>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F12" sqref="F12"/>
    </sheetView>
  </sheetViews>
  <sheetFormatPr defaultRowHeight="14.4" x14ac:dyDescent="0.3"/>
  <cols>
    <col min="1" max="1" width="6.33203125" bestFit="1" customWidth="1"/>
    <col min="2" max="2" width="3.33203125" bestFit="1" customWidth="1"/>
    <col min="3" max="3" width="4.77734375" bestFit="1" customWidth="1"/>
    <col min="4" max="4" width="22.33203125" bestFit="1" customWidth="1"/>
    <col min="5" max="5" width="13.88671875" bestFit="1" customWidth="1"/>
    <col min="6" max="6" width="5.77734375" bestFit="1" customWidth="1"/>
    <col min="7" max="7" width="3.88671875" bestFit="1" customWidth="1"/>
    <col min="8" max="8" width="9.109375" bestFit="1" customWidth="1"/>
    <col min="9" max="9" width="69" bestFit="1" customWidth="1"/>
    <col min="10" max="10" width="40.6640625" bestFit="1" customWidth="1"/>
  </cols>
  <sheetData>
    <row r="1" spans="1:10" x14ac:dyDescent="0.3">
      <c r="A1" s="24" t="s">
        <v>202</v>
      </c>
      <c r="B1" s="24" t="s">
        <v>4</v>
      </c>
      <c r="C1" s="24" t="s">
        <v>131</v>
      </c>
      <c r="D1" s="24" t="s">
        <v>132</v>
      </c>
      <c r="E1" s="24" t="s">
        <v>133</v>
      </c>
      <c r="F1" s="24" t="s">
        <v>134</v>
      </c>
      <c r="G1" s="24" t="s">
        <v>135</v>
      </c>
      <c r="H1" s="24" t="s">
        <v>136</v>
      </c>
      <c r="I1" s="25" t="s">
        <v>137</v>
      </c>
      <c r="J1" s="25" t="s">
        <v>138</v>
      </c>
    </row>
    <row r="2" spans="1:10" x14ac:dyDescent="0.3">
      <c r="A2" s="31"/>
      <c r="B2" s="31"/>
      <c r="C2" s="31"/>
      <c r="D2" s="31"/>
      <c r="E2" s="31" t="s">
        <v>85</v>
      </c>
      <c r="F2" s="31"/>
      <c r="G2" s="31"/>
      <c r="H2" s="31"/>
      <c r="I2" s="31"/>
      <c r="J2" s="31" t="s">
        <v>2</v>
      </c>
    </row>
    <row r="3" spans="1:10" x14ac:dyDescent="0.3">
      <c r="A3" s="31"/>
      <c r="B3" s="31" t="s">
        <v>46</v>
      </c>
      <c r="C3" s="31"/>
      <c r="D3" s="31"/>
      <c r="E3" s="31" t="s">
        <v>65</v>
      </c>
      <c r="F3" s="31"/>
      <c r="G3" s="31"/>
      <c r="H3" s="31"/>
      <c r="I3" s="31"/>
      <c r="J3" s="31" t="s">
        <v>2</v>
      </c>
    </row>
    <row r="4" spans="1:10" x14ac:dyDescent="0.3">
      <c r="A4" s="31"/>
      <c r="B4" s="31" t="s">
        <v>46</v>
      </c>
      <c r="C4" s="31"/>
      <c r="D4" s="31"/>
      <c r="E4" s="31" t="s">
        <v>66</v>
      </c>
      <c r="F4" s="31"/>
      <c r="G4" s="31"/>
      <c r="H4" s="31"/>
      <c r="I4" s="31"/>
      <c r="J4" s="31" t="s">
        <v>2</v>
      </c>
    </row>
    <row r="5" spans="1:10" x14ac:dyDescent="0.3">
      <c r="A5" s="31"/>
      <c r="B5" s="31" t="s">
        <v>46</v>
      </c>
      <c r="C5" s="31"/>
      <c r="D5" s="31"/>
      <c r="E5" s="31" t="s">
        <v>67</v>
      </c>
      <c r="F5" s="31"/>
      <c r="G5" s="31"/>
      <c r="H5" s="31"/>
      <c r="I5" s="31"/>
      <c r="J5" s="31" t="s">
        <v>2</v>
      </c>
    </row>
    <row r="6" spans="1:10" s="71" customFormat="1" ht="12" x14ac:dyDescent="0.25">
      <c r="A6" s="31"/>
      <c r="B6" s="31"/>
      <c r="C6" s="31"/>
      <c r="D6" s="31" t="s">
        <v>139</v>
      </c>
      <c r="E6" s="31" t="s">
        <v>130</v>
      </c>
      <c r="F6" s="31" t="s">
        <v>140</v>
      </c>
      <c r="G6" s="31" t="s">
        <v>141</v>
      </c>
      <c r="H6" s="31"/>
      <c r="I6" s="31" t="s">
        <v>206</v>
      </c>
      <c r="J6" s="31" t="s">
        <v>502</v>
      </c>
    </row>
    <row r="7" spans="1:10" x14ac:dyDescent="0.3">
      <c r="A7" s="31"/>
      <c r="B7" s="31"/>
      <c r="C7" s="31"/>
      <c r="D7" s="31"/>
      <c r="E7" s="31" t="s">
        <v>68</v>
      </c>
      <c r="F7" s="31"/>
      <c r="G7" s="31"/>
      <c r="H7" s="31"/>
      <c r="I7" s="31"/>
      <c r="J7" s="31" t="s">
        <v>69</v>
      </c>
    </row>
    <row r="8" spans="1:10" x14ac:dyDescent="0.3">
      <c r="A8" s="31"/>
      <c r="B8" s="31"/>
      <c r="C8" s="31"/>
      <c r="D8" s="31"/>
      <c r="E8" s="31" t="s">
        <v>70</v>
      </c>
      <c r="F8" s="31"/>
      <c r="G8" s="31"/>
      <c r="H8" s="31"/>
      <c r="I8" s="31"/>
      <c r="J8" s="31"/>
    </row>
    <row r="9" spans="1:10" x14ac:dyDescent="0.3">
      <c r="A9" s="31"/>
      <c r="B9" s="31"/>
      <c r="C9" s="31"/>
      <c r="D9" s="31"/>
      <c r="E9" s="31" t="s">
        <v>71</v>
      </c>
      <c r="F9" s="31"/>
      <c r="G9" s="31"/>
      <c r="H9" s="31"/>
      <c r="I9" s="31"/>
      <c r="J9" s="31" t="s">
        <v>72</v>
      </c>
    </row>
    <row r="10" spans="1:10" ht="24.6" x14ac:dyDescent="0.3">
      <c r="A10" s="31"/>
      <c r="B10" s="31"/>
      <c r="C10" s="31"/>
      <c r="D10" s="31"/>
      <c r="E10" s="31" t="s">
        <v>73</v>
      </c>
      <c r="F10" s="31"/>
      <c r="G10" s="31"/>
      <c r="H10" s="31"/>
      <c r="I10" s="31"/>
      <c r="J10" s="31"/>
    </row>
    <row r="11" spans="1:10" ht="24.6" x14ac:dyDescent="0.3">
      <c r="A11" s="31"/>
      <c r="B11" s="31"/>
      <c r="C11" s="31"/>
      <c r="D11" s="31"/>
      <c r="E11" s="31" t="s">
        <v>74</v>
      </c>
      <c r="F11" s="31"/>
      <c r="G11" s="31"/>
      <c r="H11" s="31"/>
      <c r="I11" s="31"/>
      <c r="J11" s="31"/>
    </row>
    <row r="12" spans="1:10" x14ac:dyDescent="0.3">
      <c r="A12" s="31"/>
      <c r="B12" s="31"/>
      <c r="C12" s="31"/>
      <c r="D12" s="31"/>
      <c r="E12" s="31" t="s">
        <v>80</v>
      </c>
      <c r="F12" s="31"/>
      <c r="G12" s="31"/>
      <c r="H12" s="31"/>
      <c r="I12" s="31"/>
      <c r="J12" s="3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sqref="A1:J7"/>
    </sheetView>
  </sheetViews>
  <sheetFormatPr defaultRowHeight="14.4" x14ac:dyDescent="0.3"/>
  <cols>
    <col min="1" max="1" width="6.33203125" style="4" bestFit="1" customWidth="1"/>
    <col min="2" max="2" width="3.33203125" bestFit="1" customWidth="1"/>
    <col min="3" max="3" width="4.77734375" bestFit="1" customWidth="1"/>
    <col min="4" max="4" width="22.33203125" bestFit="1" customWidth="1"/>
    <col min="5" max="5" width="13.88671875" bestFit="1" customWidth="1"/>
    <col min="6" max="6" width="5.77734375" bestFit="1" customWidth="1"/>
    <col min="7" max="7" width="3.88671875" bestFit="1" customWidth="1"/>
    <col min="8" max="8" width="9.109375" bestFit="1" customWidth="1"/>
    <col min="9" max="9" width="69" bestFit="1" customWidth="1"/>
    <col min="10" max="10" width="40.6640625" bestFit="1" customWidth="1"/>
  </cols>
  <sheetData>
    <row r="1" spans="1:10" x14ac:dyDescent="0.3">
      <c r="A1" s="24" t="s">
        <v>202</v>
      </c>
      <c r="B1" s="24" t="s">
        <v>4</v>
      </c>
      <c r="C1" s="24" t="s">
        <v>131</v>
      </c>
      <c r="D1" s="24" t="s">
        <v>132</v>
      </c>
      <c r="E1" s="24" t="s">
        <v>133</v>
      </c>
      <c r="F1" s="24" t="s">
        <v>134</v>
      </c>
      <c r="G1" s="24" t="s">
        <v>135</v>
      </c>
      <c r="H1" s="24" t="s">
        <v>136</v>
      </c>
      <c r="I1" s="25" t="s">
        <v>137</v>
      </c>
      <c r="J1" s="25" t="s">
        <v>138</v>
      </c>
    </row>
    <row r="2" spans="1:10" x14ac:dyDescent="0.3">
      <c r="A2" s="27"/>
      <c r="B2" s="27"/>
      <c r="C2" s="27"/>
      <c r="D2" s="27"/>
      <c r="E2" s="27" t="s">
        <v>76</v>
      </c>
      <c r="F2" s="27"/>
      <c r="G2" s="27"/>
      <c r="H2" s="27"/>
      <c r="I2" s="27"/>
      <c r="J2" s="27" t="s">
        <v>2</v>
      </c>
    </row>
    <row r="3" spans="1:10" x14ac:dyDescent="0.3">
      <c r="A3" s="27"/>
      <c r="B3" s="27" t="s">
        <v>46</v>
      </c>
      <c r="C3" s="27"/>
      <c r="D3" s="28" t="s">
        <v>147</v>
      </c>
      <c r="E3" s="27" t="s">
        <v>23</v>
      </c>
      <c r="F3" s="27"/>
      <c r="G3" s="27"/>
      <c r="H3" s="27"/>
      <c r="I3" s="27"/>
      <c r="J3" s="27" t="s">
        <v>2</v>
      </c>
    </row>
    <row r="4" spans="1:10" x14ac:dyDescent="0.3">
      <c r="A4" s="27"/>
      <c r="B4" s="27" t="s">
        <v>46</v>
      </c>
      <c r="C4" s="27"/>
      <c r="D4" s="27"/>
      <c r="E4" s="27" t="s">
        <v>57</v>
      </c>
      <c r="F4" s="27"/>
      <c r="G4" s="27"/>
      <c r="H4" s="27"/>
      <c r="I4" s="27"/>
      <c r="J4" s="27" t="s">
        <v>2</v>
      </c>
    </row>
    <row r="5" spans="1:10" x14ac:dyDescent="0.3">
      <c r="A5" s="27"/>
      <c r="B5" s="27" t="s">
        <v>46</v>
      </c>
      <c r="C5" s="27"/>
      <c r="D5" s="27"/>
      <c r="E5" s="27" t="s">
        <v>16</v>
      </c>
      <c r="F5" s="27"/>
      <c r="G5" s="27"/>
      <c r="H5" s="27"/>
      <c r="I5" s="27"/>
      <c r="J5" s="27" t="s">
        <v>2</v>
      </c>
    </row>
    <row r="6" spans="1:10" x14ac:dyDescent="0.3">
      <c r="A6" s="27"/>
      <c r="B6" s="27" t="s">
        <v>46</v>
      </c>
      <c r="C6" s="27"/>
      <c r="D6" s="27"/>
      <c r="E6" s="27" t="s">
        <v>85</v>
      </c>
      <c r="F6" s="27"/>
      <c r="G6" s="27"/>
      <c r="H6" s="27"/>
      <c r="I6" s="27"/>
      <c r="J6" s="27" t="s">
        <v>2</v>
      </c>
    </row>
    <row r="7" spans="1:10" x14ac:dyDescent="0.3">
      <c r="A7" s="27"/>
      <c r="B7" s="26"/>
      <c r="C7" s="26"/>
      <c r="D7" s="26" t="s">
        <v>139</v>
      </c>
      <c r="E7" s="26" t="s">
        <v>130</v>
      </c>
      <c r="F7" s="26" t="s">
        <v>140</v>
      </c>
      <c r="G7" s="26" t="s">
        <v>141</v>
      </c>
      <c r="H7" s="26"/>
      <c r="I7" s="27" t="s">
        <v>206</v>
      </c>
      <c r="J7" s="31" t="s">
        <v>334</v>
      </c>
    </row>
    <row r="8" spans="1:10" s="30" customFormat="1" ht="24.6" x14ac:dyDescent="0.3">
      <c r="A8" s="27"/>
      <c r="B8" s="26" t="s">
        <v>4</v>
      </c>
      <c r="C8" s="26"/>
      <c r="D8" s="26" t="s">
        <v>194</v>
      </c>
      <c r="E8" s="29" t="s">
        <v>201</v>
      </c>
      <c r="F8" s="26"/>
      <c r="G8" s="26"/>
      <c r="H8" s="26"/>
      <c r="I8" s="27" t="s">
        <v>198</v>
      </c>
      <c r="J8" s="27" t="s">
        <v>197</v>
      </c>
    </row>
    <row r="9" spans="1:10" ht="60.6" x14ac:dyDescent="0.3">
      <c r="A9" s="27"/>
      <c r="B9" s="26" t="s">
        <v>4</v>
      </c>
      <c r="C9" s="26"/>
      <c r="D9" s="26" t="s">
        <v>148</v>
      </c>
      <c r="E9" s="26" t="s">
        <v>86</v>
      </c>
      <c r="F9" s="26"/>
      <c r="G9" s="26"/>
      <c r="H9" s="26"/>
      <c r="I9" s="27" t="s">
        <v>149</v>
      </c>
      <c r="J9" s="27"/>
    </row>
    <row r="10" spans="1:10" x14ac:dyDescent="0.3">
      <c r="A10" s="27"/>
      <c r="B10" s="26" t="s">
        <v>4</v>
      </c>
      <c r="C10" s="26"/>
      <c r="D10" s="26" t="s">
        <v>328</v>
      </c>
      <c r="E10" s="26" t="s">
        <v>112</v>
      </c>
      <c r="F10" s="26" t="s">
        <v>140</v>
      </c>
      <c r="G10" s="26" t="s">
        <v>141</v>
      </c>
      <c r="H10" s="26" t="s">
        <v>144</v>
      </c>
      <c r="I10" s="27"/>
      <c r="J10" s="27" t="s">
        <v>329</v>
      </c>
    </row>
    <row r="11" spans="1:10" s="4" customFormat="1" ht="24.6" x14ac:dyDescent="0.3">
      <c r="A11" s="27"/>
      <c r="B11" s="26" t="s">
        <v>4</v>
      </c>
      <c r="C11" s="26"/>
      <c r="D11" s="26" t="s">
        <v>330</v>
      </c>
      <c r="E11" s="26" t="s">
        <v>111</v>
      </c>
      <c r="F11" s="26" t="s">
        <v>140</v>
      </c>
      <c r="G11" s="26" t="s">
        <v>141</v>
      </c>
      <c r="H11" s="26" t="s">
        <v>144</v>
      </c>
      <c r="I11" s="27" t="s">
        <v>150</v>
      </c>
      <c r="J11" s="27" t="s">
        <v>331</v>
      </c>
    </row>
    <row r="12" spans="1:10" ht="36.6" x14ac:dyDescent="0.3">
      <c r="A12" s="27"/>
      <c r="B12" s="26" t="s">
        <v>4</v>
      </c>
      <c r="C12" s="26"/>
      <c r="D12" s="26" t="s">
        <v>176</v>
      </c>
      <c r="E12" s="26" t="s">
        <v>87</v>
      </c>
      <c r="F12" s="26"/>
      <c r="G12" s="26"/>
      <c r="H12" s="26"/>
      <c r="I12" s="27" t="s">
        <v>177</v>
      </c>
      <c r="J12" s="27"/>
    </row>
    <row r="13" spans="1:10" x14ac:dyDescent="0.3">
      <c r="A13" s="27"/>
      <c r="B13" s="26" t="s">
        <v>4</v>
      </c>
      <c r="C13" s="26"/>
      <c r="D13" s="26" t="s">
        <v>151</v>
      </c>
      <c r="E13" s="26" t="s">
        <v>77</v>
      </c>
      <c r="F13" s="26" t="s">
        <v>140</v>
      </c>
      <c r="G13" s="26" t="s">
        <v>141</v>
      </c>
      <c r="H13" s="26" t="s">
        <v>144</v>
      </c>
      <c r="I13" s="27" t="s">
        <v>152</v>
      </c>
      <c r="J13" s="27"/>
    </row>
    <row r="14" spans="1:10" ht="36.6" x14ac:dyDescent="0.3">
      <c r="A14" s="27"/>
      <c r="B14" s="26" t="s">
        <v>4</v>
      </c>
      <c r="C14" s="26"/>
      <c r="D14" s="26" t="s">
        <v>153</v>
      </c>
      <c r="E14" s="26" t="s">
        <v>78</v>
      </c>
      <c r="F14" s="26" t="s">
        <v>140</v>
      </c>
      <c r="G14" s="26" t="s">
        <v>141</v>
      </c>
      <c r="H14" s="26" t="s">
        <v>154</v>
      </c>
      <c r="I14" s="27" t="s">
        <v>155</v>
      </c>
      <c r="J14" s="27"/>
    </row>
    <row r="15" spans="1:10" x14ac:dyDescent="0.3">
      <c r="A15" s="27"/>
      <c r="B15" s="26" t="s">
        <v>4</v>
      </c>
      <c r="C15" s="26"/>
      <c r="D15" s="26" t="s">
        <v>156</v>
      </c>
      <c r="E15" s="26" t="s">
        <v>88</v>
      </c>
      <c r="F15" s="26" t="s">
        <v>140</v>
      </c>
      <c r="G15" s="26" t="s">
        <v>157</v>
      </c>
      <c r="H15" s="26" t="s">
        <v>144</v>
      </c>
      <c r="I15" s="27" t="s">
        <v>158</v>
      </c>
      <c r="J15" s="27"/>
    </row>
    <row r="16" spans="1:10" ht="24.6" x14ac:dyDescent="0.3">
      <c r="A16" s="27"/>
      <c r="B16" s="26" t="s">
        <v>4</v>
      </c>
      <c r="C16" s="26"/>
      <c r="D16" s="26" t="s">
        <v>159</v>
      </c>
      <c r="E16" s="26" t="s">
        <v>89</v>
      </c>
      <c r="F16" s="26" t="s">
        <v>143</v>
      </c>
      <c r="G16" s="26" t="s">
        <v>157</v>
      </c>
      <c r="H16" s="26" t="s">
        <v>144</v>
      </c>
      <c r="I16" s="27" t="s">
        <v>160</v>
      </c>
      <c r="J16" s="27"/>
    </row>
    <row r="17" spans="1:10" ht="36.6" x14ac:dyDescent="0.3">
      <c r="A17" s="27"/>
      <c r="B17" s="26" t="s">
        <v>4</v>
      </c>
      <c r="C17" s="26"/>
      <c r="D17" s="26" t="s">
        <v>161</v>
      </c>
      <c r="E17" s="26" t="s">
        <v>90</v>
      </c>
      <c r="F17" s="26" t="s">
        <v>140</v>
      </c>
      <c r="G17" s="26" t="s">
        <v>157</v>
      </c>
      <c r="H17" s="26" t="s">
        <v>144</v>
      </c>
      <c r="I17" s="27" t="s">
        <v>162</v>
      </c>
      <c r="J17" s="27"/>
    </row>
    <row r="18" spans="1:10" x14ac:dyDescent="0.3">
      <c r="A18" s="27"/>
      <c r="B18" s="26" t="s">
        <v>4</v>
      </c>
      <c r="C18" s="26"/>
      <c r="D18" s="26" t="s">
        <v>163</v>
      </c>
      <c r="E18" s="26" t="s">
        <v>91</v>
      </c>
      <c r="F18" s="26" t="s">
        <v>140</v>
      </c>
      <c r="G18" s="26" t="s">
        <v>157</v>
      </c>
      <c r="H18" s="26" t="s">
        <v>144</v>
      </c>
      <c r="I18" s="27" t="s">
        <v>164</v>
      </c>
      <c r="J18" s="27"/>
    </row>
    <row r="19" spans="1:10" x14ac:dyDescent="0.3">
      <c r="A19" s="27"/>
      <c r="B19" s="26" t="s">
        <v>4</v>
      </c>
      <c r="C19" s="26"/>
      <c r="D19" s="26"/>
      <c r="E19" s="26" t="s">
        <v>188</v>
      </c>
      <c r="F19" s="26"/>
      <c r="G19" s="26"/>
      <c r="H19" s="26"/>
      <c r="I19" s="27" t="s">
        <v>189</v>
      </c>
      <c r="J19" s="27"/>
    </row>
    <row r="20" spans="1:10" ht="24.6" x14ac:dyDescent="0.3">
      <c r="A20" s="27"/>
      <c r="B20" s="26"/>
      <c r="C20" s="26"/>
      <c r="D20" s="26" t="s">
        <v>165</v>
      </c>
      <c r="E20" s="26" t="s">
        <v>92</v>
      </c>
      <c r="F20" s="26"/>
      <c r="G20" s="26"/>
      <c r="H20" s="26"/>
      <c r="I20" s="27" t="s">
        <v>166</v>
      </c>
      <c r="J20" s="27"/>
    </row>
    <row r="21" spans="1:10" ht="24.6" x14ac:dyDescent="0.3">
      <c r="A21" s="27"/>
      <c r="B21" s="26"/>
      <c r="C21" s="26"/>
      <c r="D21" s="26" t="s">
        <v>167</v>
      </c>
      <c r="E21" s="26" t="s">
        <v>93</v>
      </c>
      <c r="F21" s="26" t="s">
        <v>143</v>
      </c>
      <c r="G21" s="26" t="s">
        <v>141</v>
      </c>
      <c r="H21" s="26"/>
      <c r="I21" s="27" t="s">
        <v>168</v>
      </c>
      <c r="J21" s="27"/>
    </row>
    <row r="22" spans="1:10" ht="36.6" x14ac:dyDescent="0.3">
      <c r="A22" s="27"/>
      <c r="B22" s="26"/>
      <c r="C22" s="26"/>
      <c r="D22" s="26" t="s">
        <v>191</v>
      </c>
      <c r="E22" s="26" t="s">
        <v>190</v>
      </c>
      <c r="F22" s="26" t="s">
        <v>143</v>
      </c>
      <c r="G22" s="26" t="s">
        <v>157</v>
      </c>
      <c r="H22" s="26"/>
      <c r="I22" s="27" t="s">
        <v>169</v>
      </c>
      <c r="J22" s="27"/>
    </row>
    <row r="23" spans="1:10" ht="60.6" x14ac:dyDescent="0.3">
      <c r="A23" s="27" t="s">
        <v>142</v>
      </c>
      <c r="B23" s="26"/>
      <c r="C23" s="26"/>
      <c r="D23" s="26" t="s">
        <v>170</v>
      </c>
      <c r="E23" s="26" t="s">
        <v>94</v>
      </c>
      <c r="F23" s="26"/>
      <c r="G23" s="26"/>
      <c r="H23" s="26"/>
      <c r="I23" s="27" t="s">
        <v>171</v>
      </c>
      <c r="J23" s="27"/>
    </row>
    <row r="24" spans="1:10" ht="60.6" x14ac:dyDescent="0.3">
      <c r="A24" s="27" t="s">
        <v>142</v>
      </c>
      <c r="B24" s="26"/>
      <c r="C24" s="26"/>
      <c r="D24" s="26" t="s">
        <v>172</v>
      </c>
      <c r="E24" s="26" t="s">
        <v>95</v>
      </c>
      <c r="F24" s="26"/>
      <c r="G24" s="26"/>
      <c r="H24" s="26"/>
      <c r="I24" s="27" t="s">
        <v>173</v>
      </c>
      <c r="J24" s="27"/>
    </row>
    <row r="25" spans="1:10" ht="24.6" x14ac:dyDescent="0.3">
      <c r="A25" s="27" t="s">
        <v>142</v>
      </c>
      <c r="B25" s="26"/>
      <c r="C25" s="26"/>
      <c r="D25" s="26" t="s">
        <v>178</v>
      </c>
      <c r="E25" s="26" t="s">
        <v>97</v>
      </c>
      <c r="F25" s="26"/>
      <c r="G25" s="26"/>
      <c r="H25" s="26"/>
      <c r="I25" s="27" t="s">
        <v>179</v>
      </c>
      <c r="J25" s="27"/>
    </row>
    <row r="26" spans="1:10" ht="36.6" x14ac:dyDescent="0.3">
      <c r="A26" s="27"/>
      <c r="B26" s="26"/>
      <c r="C26" s="26"/>
      <c r="D26" s="26" t="s">
        <v>174</v>
      </c>
      <c r="E26" s="26" t="s">
        <v>96</v>
      </c>
      <c r="F26" s="26"/>
      <c r="G26" s="26"/>
      <c r="H26" s="26"/>
      <c r="I26" s="27" t="s">
        <v>175</v>
      </c>
      <c r="J26" s="27" t="s">
        <v>192</v>
      </c>
    </row>
    <row r="27" spans="1:10" x14ac:dyDescent="0.3">
      <c r="A27" s="27"/>
      <c r="B27" s="26"/>
      <c r="C27" s="26"/>
      <c r="D27" s="26" t="s">
        <v>180</v>
      </c>
      <c r="E27" s="26" t="s">
        <v>98</v>
      </c>
      <c r="F27" s="26" t="s">
        <v>140</v>
      </c>
      <c r="G27" s="26"/>
      <c r="H27" s="26" t="s">
        <v>144</v>
      </c>
      <c r="I27" s="27" t="s">
        <v>181</v>
      </c>
      <c r="J27" s="27" t="s">
        <v>192</v>
      </c>
    </row>
    <row r="28" spans="1:10" ht="24.6" x14ac:dyDescent="0.3">
      <c r="A28" s="27"/>
      <c r="B28" s="26"/>
      <c r="C28" s="26"/>
      <c r="D28" s="26" t="s">
        <v>182</v>
      </c>
      <c r="E28" s="26" t="s">
        <v>99</v>
      </c>
      <c r="F28" s="26"/>
      <c r="G28" s="26"/>
      <c r="H28" s="26"/>
      <c r="I28" s="27" t="s">
        <v>183</v>
      </c>
      <c r="J28" s="27"/>
    </row>
    <row r="29" spans="1:10" x14ac:dyDescent="0.3">
      <c r="A29" s="27"/>
      <c r="B29" s="26"/>
      <c r="C29" s="26"/>
      <c r="D29" s="26" t="s">
        <v>184</v>
      </c>
      <c r="E29" s="26" t="s">
        <v>100</v>
      </c>
      <c r="F29" s="26"/>
      <c r="G29" s="26"/>
      <c r="H29" s="26"/>
      <c r="I29" s="27" t="s">
        <v>185</v>
      </c>
      <c r="J29" s="27"/>
    </row>
    <row r="30" spans="1:10" ht="36.6" x14ac:dyDescent="0.3">
      <c r="A30" s="27"/>
      <c r="B30" s="26"/>
      <c r="C30" s="26"/>
      <c r="D30" s="26" t="s">
        <v>186</v>
      </c>
      <c r="E30" s="26" t="s">
        <v>101</v>
      </c>
      <c r="F30" s="26"/>
      <c r="G30" s="26"/>
      <c r="H30" s="26"/>
      <c r="I30" s="27" t="s">
        <v>187</v>
      </c>
      <c r="J30" s="27"/>
    </row>
    <row r="31" spans="1:10" s="4" customFormat="1" x14ac:dyDescent="0.3">
      <c r="A31" s="27"/>
      <c r="B31" s="26"/>
      <c r="C31" s="26"/>
      <c r="D31" s="26" t="s">
        <v>302</v>
      </c>
      <c r="E31" s="26" t="s">
        <v>303</v>
      </c>
      <c r="F31" s="26"/>
      <c r="G31" s="26"/>
      <c r="H31" s="26"/>
      <c r="I31" s="27"/>
      <c r="J31" s="27" t="s">
        <v>307</v>
      </c>
    </row>
    <row r="32" spans="1:10" x14ac:dyDescent="0.3">
      <c r="A32" s="27"/>
      <c r="B32" s="26"/>
      <c r="C32" s="26"/>
      <c r="D32" s="26" t="s">
        <v>196</v>
      </c>
      <c r="E32" s="26" t="s">
        <v>195</v>
      </c>
      <c r="F32" s="26"/>
      <c r="G32" s="26"/>
      <c r="H32" s="26"/>
      <c r="I32" s="27" t="s">
        <v>79</v>
      </c>
      <c r="J32" s="27" t="s">
        <v>193</v>
      </c>
    </row>
    <row r="33" spans="1:10" x14ac:dyDescent="0.3">
      <c r="A33" s="27"/>
      <c r="B33" s="26"/>
      <c r="C33" s="26"/>
      <c r="D33" s="26" t="s">
        <v>304</v>
      </c>
      <c r="E33" s="26" t="s">
        <v>305</v>
      </c>
      <c r="F33" s="26"/>
      <c r="G33" s="26"/>
      <c r="H33" s="26"/>
      <c r="I33" s="27"/>
      <c r="J33" s="27" t="s">
        <v>306</v>
      </c>
    </row>
    <row r="34" spans="1:10" x14ac:dyDescent="0.3">
      <c r="A34" s="27"/>
      <c r="B34" s="26"/>
      <c r="C34" s="26"/>
      <c r="D34" s="26"/>
      <c r="E34" s="26" t="s">
        <v>81</v>
      </c>
      <c r="F34" s="26"/>
      <c r="G34" s="26"/>
      <c r="H34" s="26"/>
      <c r="I34" s="27"/>
      <c r="J34" s="27" t="s">
        <v>501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topLeftCell="A18" workbookViewId="0">
      <selection activeCell="A29" sqref="A29:XFD29"/>
    </sheetView>
  </sheetViews>
  <sheetFormatPr defaultRowHeight="14.4" x14ac:dyDescent="0.3"/>
  <cols>
    <col min="1" max="1" width="6.33203125" style="4" bestFit="1" customWidth="1"/>
    <col min="2" max="2" width="3.33203125" style="4" bestFit="1" customWidth="1"/>
    <col min="3" max="3" width="4.77734375" style="4" bestFit="1" customWidth="1"/>
    <col min="4" max="4" width="22.33203125" style="4" bestFit="1" customWidth="1"/>
    <col min="5" max="5" width="15.109375" style="4" bestFit="1" customWidth="1"/>
    <col min="6" max="6" width="5.77734375" style="4" bestFit="1" customWidth="1"/>
    <col min="7" max="7" width="3.88671875" style="4" bestFit="1" customWidth="1"/>
    <col min="8" max="8" width="9.109375" style="4" bestFit="1" customWidth="1"/>
    <col min="9" max="10" width="69.21875" style="4" customWidth="1"/>
    <col min="11" max="16384" width="8.88671875" style="4"/>
  </cols>
  <sheetData>
    <row r="1" spans="1:10" x14ac:dyDescent="0.3">
      <c r="A1" s="24" t="s">
        <v>202</v>
      </c>
      <c r="B1" s="24" t="s">
        <v>4</v>
      </c>
      <c r="C1" s="24" t="s">
        <v>131</v>
      </c>
      <c r="D1" s="24" t="s">
        <v>132</v>
      </c>
      <c r="E1" s="24" t="s">
        <v>133</v>
      </c>
      <c r="F1" s="24" t="s">
        <v>134</v>
      </c>
      <c r="G1" s="24" t="s">
        <v>135</v>
      </c>
      <c r="H1" s="24" t="s">
        <v>136</v>
      </c>
      <c r="I1" s="25" t="s">
        <v>137</v>
      </c>
      <c r="J1" s="25" t="s">
        <v>138</v>
      </c>
    </row>
    <row r="2" spans="1:10" x14ac:dyDescent="0.3">
      <c r="A2" s="27"/>
      <c r="B2" s="27"/>
      <c r="C2" s="27"/>
      <c r="D2" s="27"/>
      <c r="E2" s="27" t="s">
        <v>102</v>
      </c>
      <c r="F2" s="27"/>
      <c r="G2" s="27"/>
      <c r="H2" s="27"/>
      <c r="I2" s="27"/>
      <c r="J2" s="27" t="s">
        <v>2</v>
      </c>
    </row>
    <row r="3" spans="1:10" x14ac:dyDescent="0.3">
      <c r="A3" s="27"/>
      <c r="B3" s="27" t="s">
        <v>46</v>
      </c>
      <c r="C3" s="27"/>
      <c r="D3" s="27"/>
      <c r="E3" s="27" t="s">
        <v>76</v>
      </c>
      <c r="F3" s="27"/>
      <c r="G3" s="27"/>
      <c r="H3" s="27"/>
      <c r="I3" s="27"/>
      <c r="J3" s="27" t="s">
        <v>2</v>
      </c>
    </row>
    <row r="4" spans="1:10" x14ac:dyDescent="0.3">
      <c r="A4" s="27"/>
      <c r="B4" s="26"/>
      <c r="C4" s="26"/>
      <c r="D4" s="26" t="s">
        <v>139</v>
      </c>
      <c r="E4" s="26" t="s">
        <v>130</v>
      </c>
      <c r="F4" s="26" t="s">
        <v>140</v>
      </c>
      <c r="G4" s="26" t="s">
        <v>141</v>
      </c>
      <c r="H4" s="26"/>
      <c r="I4" s="27" t="s">
        <v>206</v>
      </c>
      <c r="J4" s="27" t="s">
        <v>205</v>
      </c>
    </row>
    <row r="5" spans="1:10" s="30" customFormat="1" ht="24.6" x14ac:dyDescent="0.3">
      <c r="A5" s="27"/>
      <c r="B5" s="26" t="s">
        <v>4</v>
      </c>
      <c r="C5" s="26"/>
      <c r="D5" s="26" t="s">
        <v>199</v>
      </c>
      <c r="E5" s="29" t="s">
        <v>200</v>
      </c>
      <c r="F5" s="26"/>
      <c r="G5" s="26"/>
      <c r="H5" s="26"/>
      <c r="I5" s="27" t="s">
        <v>198</v>
      </c>
      <c r="J5" s="27" t="s">
        <v>197</v>
      </c>
    </row>
    <row r="6" spans="1:10" ht="60.6" x14ac:dyDescent="0.3">
      <c r="A6" s="27"/>
      <c r="B6" s="26" t="s">
        <v>4</v>
      </c>
      <c r="C6" s="26"/>
      <c r="D6" s="26" t="s">
        <v>148</v>
      </c>
      <c r="E6" s="26" t="s">
        <v>86</v>
      </c>
      <c r="F6" s="26"/>
      <c r="G6" s="26"/>
      <c r="H6" s="26"/>
      <c r="I6" s="27" t="s">
        <v>149</v>
      </c>
      <c r="J6" s="27"/>
    </row>
    <row r="7" spans="1:10" x14ac:dyDescent="0.3">
      <c r="A7" s="27"/>
      <c r="B7" s="26" t="s">
        <v>4</v>
      </c>
      <c r="C7" s="26"/>
      <c r="D7" s="26" t="s">
        <v>328</v>
      </c>
      <c r="E7" s="26" t="s">
        <v>112</v>
      </c>
      <c r="F7" s="26" t="s">
        <v>140</v>
      </c>
      <c r="G7" s="26" t="s">
        <v>141</v>
      </c>
      <c r="H7" s="26" t="s">
        <v>144</v>
      </c>
      <c r="I7" s="27"/>
      <c r="J7" s="27" t="s">
        <v>329</v>
      </c>
    </row>
    <row r="8" spans="1:10" ht="24.6" x14ac:dyDescent="0.3">
      <c r="A8" s="27"/>
      <c r="B8" s="26" t="s">
        <v>4</v>
      </c>
      <c r="C8" s="26"/>
      <c r="D8" s="26" t="s">
        <v>330</v>
      </c>
      <c r="E8" s="26" t="s">
        <v>111</v>
      </c>
      <c r="F8" s="26" t="s">
        <v>140</v>
      </c>
      <c r="G8" s="26" t="s">
        <v>141</v>
      </c>
      <c r="H8" s="26" t="s">
        <v>144</v>
      </c>
      <c r="I8" s="27" t="s">
        <v>150</v>
      </c>
      <c r="J8" s="27" t="s">
        <v>331</v>
      </c>
    </row>
    <row r="9" spans="1:10" ht="36.6" x14ac:dyDescent="0.3">
      <c r="A9" s="27"/>
      <c r="B9" s="26" t="s">
        <v>4</v>
      </c>
      <c r="C9" s="26"/>
      <c r="D9" s="26" t="s">
        <v>176</v>
      </c>
      <c r="E9" s="26" t="s">
        <v>87</v>
      </c>
      <c r="F9" s="26"/>
      <c r="G9" s="26"/>
      <c r="H9" s="26"/>
      <c r="I9" s="27" t="s">
        <v>177</v>
      </c>
      <c r="J9" s="27"/>
    </row>
    <row r="10" spans="1:10" x14ac:dyDescent="0.3">
      <c r="A10" s="27"/>
      <c r="B10" s="26" t="s">
        <v>4</v>
      </c>
      <c r="C10" s="26"/>
      <c r="D10" s="26" t="s">
        <v>151</v>
      </c>
      <c r="E10" s="26" t="s">
        <v>77</v>
      </c>
      <c r="F10" s="26" t="s">
        <v>140</v>
      </c>
      <c r="G10" s="26" t="s">
        <v>141</v>
      </c>
      <c r="H10" s="26" t="s">
        <v>144</v>
      </c>
      <c r="I10" s="27" t="s">
        <v>152</v>
      </c>
      <c r="J10" s="27"/>
    </row>
    <row r="11" spans="1:10" ht="36.6" x14ac:dyDescent="0.3">
      <c r="A11" s="27"/>
      <c r="B11" s="26" t="s">
        <v>4</v>
      </c>
      <c r="C11" s="26"/>
      <c r="D11" s="26" t="s">
        <v>153</v>
      </c>
      <c r="E11" s="26" t="s">
        <v>78</v>
      </c>
      <c r="F11" s="26" t="s">
        <v>140</v>
      </c>
      <c r="G11" s="26" t="s">
        <v>141</v>
      </c>
      <c r="H11" s="26" t="s">
        <v>154</v>
      </c>
      <c r="I11" s="27" t="s">
        <v>155</v>
      </c>
      <c r="J11" s="27"/>
    </row>
    <row r="12" spans="1:10" x14ac:dyDescent="0.3">
      <c r="A12" s="27"/>
      <c r="B12" s="26" t="s">
        <v>4</v>
      </c>
      <c r="C12" s="26"/>
      <c r="D12" s="26" t="s">
        <v>156</v>
      </c>
      <c r="E12" s="26" t="s">
        <v>88</v>
      </c>
      <c r="F12" s="26" t="s">
        <v>140</v>
      </c>
      <c r="G12" s="26" t="s">
        <v>157</v>
      </c>
      <c r="H12" s="26" t="s">
        <v>144</v>
      </c>
      <c r="I12" s="27" t="s">
        <v>158</v>
      </c>
      <c r="J12" s="27"/>
    </row>
    <row r="13" spans="1:10" ht="24.6" x14ac:dyDescent="0.3">
      <c r="A13" s="27"/>
      <c r="B13" s="26" t="s">
        <v>4</v>
      </c>
      <c r="C13" s="26"/>
      <c r="D13" s="26" t="s">
        <v>159</v>
      </c>
      <c r="E13" s="26" t="s">
        <v>89</v>
      </c>
      <c r="F13" s="26" t="s">
        <v>143</v>
      </c>
      <c r="G13" s="26" t="s">
        <v>157</v>
      </c>
      <c r="H13" s="26" t="s">
        <v>144</v>
      </c>
      <c r="I13" s="27" t="s">
        <v>160</v>
      </c>
      <c r="J13" s="27"/>
    </row>
    <row r="14" spans="1:10" ht="36.6" x14ac:dyDescent="0.3">
      <c r="A14" s="27"/>
      <c r="B14" s="26" t="s">
        <v>4</v>
      </c>
      <c r="C14" s="26"/>
      <c r="D14" s="26" t="s">
        <v>161</v>
      </c>
      <c r="E14" s="26" t="s">
        <v>90</v>
      </c>
      <c r="F14" s="26" t="s">
        <v>140</v>
      </c>
      <c r="G14" s="26" t="s">
        <v>157</v>
      </c>
      <c r="H14" s="26" t="s">
        <v>144</v>
      </c>
      <c r="I14" s="27" t="s">
        <v>162</v>
      </c>
      <c r="J14" s="27"/>
    </row>
    <row r="15" spans="1:10" x14ac:dyDescent="0.3">
      <c r="A15" s="27"/>
      <c r="B15" s="26" t="s">
        <v>4</v>
      </c>
      <c r="C15" s="26"/>
      <c r="D15" s="26" t="s">
        <v>163</v>
      </c>
      <c r="E15" s="26" t="s">
        <v>91</v>
      </c>
      <c r="F15" s="26" t="s">
        <v>140</v>
      </c>
      <c r="G15" s="26" t="s">
        <v>157</v>
      </c>
      <c r="H15" s="26" t="s">
        <v>144</v>
      </c>
      <c r="I15" s="27" t="s">
        <v>164</v>
      </c>
      <c r="J15" s="27"/>
    </row>
    <row r="16" spans="1:10" x14ac:dyDescent="0.3">
      <c r="A16" s="27"/>
      <c r="B16" s="26" t="s">
        <v>4</v>
      </c>
      <c r="C16" s="26"/>
      <c r="D16" s="26"/>
      <c r="E16" s="26" t="s">
        <v>188</v>
      </c>
      <c r="F16" s="26"/>
      <c r="G16" s="26"/>
      <c r="H16" s="26"/>
      <c r="I16" s="27" t="s">
        <v>189</v>
      </c>
      <c r="J16" s="27"/>
    </row>
    <row r="17" spans="1:10" ht="24.6" x14ac:dyDescent="0.3">
      <c r="A17" s="27"/>
      <c r="B17" s="26"/>
      <c r="C17" s="26"/>
      <c r="D17" s="26" t="s">
        <v>165</v>
      </c>
      <c r="E17" s="26" t="s">
        <v>92</v>
      </c>
      <c r="F17" s="26"/>
      <c r="G17" s="26"/>
      <c r="H17" s="26"/>
      <c r="I17" s="27" t="s">
        <v>166</v>
      </c>
      <c r="J17" s="27"/>
    </row>
    <row r="18" spans="1:10" ht="24.6" x14ac:dyDescent="0.3">
      <c r="A18" s="27"/>
      <c r="B18" s="26"/>
      <c r="C18" s="26"/>
      <c r="D18" s="26" t="s">
        <v>167</v>
      </c>
      <c r="E18" s="26" t="s">
        <v>93</v>
      </c>
      <c r="F18" s="26" t="s">
        <v>143</v>
      </c>
      <c r="G18" s="26" t="s">
        <v>141</v>
      </c>
      <c r="H18" s="26"/>
      <c r="I18" s="27" t="s">
        <v>168</v>
      </c>
      <c r="J18" s="27"/>
    </row>
    <row r="19" spans="1:10" ht="36.6" x14ac:dyDescent="0.3">
      <c r="A19" s="27"/>
      <c r="B19" s="26"/>
      <c r="C19" s="26"/>
      <c r="D19" s="26" t="s">
        <v>191</v>
      </c>
      <c r="E19" s="26" t="s">
        <v>190</v>
      </c>
      <c r="F19" s="26" t="s">
        <v>143</v>
      </c>
      <c r="G19" s="26" t="s">
        <v>157</v>
      </c>
      <c r="H19" s="26"/>
      <c r="I19" s="27" t="s">
        <v>169</v>
      </c>
      <c r="J19" s="27"/>
    </row>
    <row r="20" spans="1:10" ht="60.6" x14ac:dyDescent="0.3">
      <c r="A20" s="27" t="s">
        <v>142</v>
      </c>
      <c r="B20" s="26"/>
      <c r="C20" s="26"/>
      <c r="D20" s="26" t="s">
        <v>170</v>
      </c>
      <c r="E20" s="26" t="s">
        <v>94</v>
      </c>
      <c r="F20" s="26"/>
      <c r="G20" s="26"/>
      <c r="H20" s="26"/>
      <c r="I20" s="27" t="s">
        <v>171</v>
      </c>
      <c r="J20" s="27"/>
    </row>
    <row r="21" spans="1:10" ht="48.6" x14ac:dyDescent="0.3">
      <c r="A21" s="27" t="s">
        <v>142</v>
      </c>
      <c r="B21" s="26"/>
      <c r="C21" s="26"/>
      <c r="D21" s="26" t="s">
        <v>172</v>
      </c>
      <c r="E21" s="26" t="s">
        <v>95</v>
      </c>
      <c r="F21" s="26"/>
      <c r="G21" s="26"/>
      <c r="H21" s="26"/>
      <c r="I21" s="27" t="s">
        <v>173</v>
      </c>
      <c r="J21" s="27"/>
    </row>
    <row r="22" spans="1:10" ht="24.6" x14ac:dyDescent="0.3">
      <c r="A22" s="27" t="s">
        <v>142</v>
      </c>
      <c r="B22" s="26"/>
      <c r="C22" s="26"/>
      <c r="D22" s="26" t="s">
        <v>178</v>
      </c>
      <c r="E22" s="26" t="s">
        <v>97</v>
      </c>
      <c r="F22" s="26"/>
      <c r="G22" s="26"/>
      <c r="H22" s="26"/>
      <c r="I22" s="27" t="s">
        <v>179</v>
      </c>
      <c r="J22" s="27"/>
    </row>
    <row r="23" spans="1:10" ht="36.6" x14ac:dyDescent="0.3">
      <c r="A23" s="27"/>
      <c r="B23" s="26"/>
      <c r="C23" s="26"/>
      <c r="D23" s="26" t="s">
        <v>174</v>
      </c>
      <c r="E23" s="26" t="s">
        <v>96</v>
      </c>
      <c r="F23" s="26"/>
      <c r="G23" s="26"/>
      <c r="H23" s="26"/>
      <c r="I23" s="27" t="s">
        <v>175</v>
      </c>
      <c r="J23" s="27" t="s">
        <v>192</v>
      </c>
    </row>
    <row r="24" spans="1:10" x14ac:dyDescent="0.3">
      <c r="A24" s="27"/>
      <c r="B24" s="26"/>
      <c r="C24" s="26"/>
      <c r="D24" s="26" t="s">
        <v>180</v>
      </c>
      <c r="E24" s="26" t="s">
        <v>98</v>
      </c>
      <c r="F24" s="26" t="s">
        <v>140</v>
      </c>
      <c r="G24" s="26"/>
      <c r="H24" s="26" t="s">
        <v>144</v>
      </c>
      <c r="I24" s="27" t="s">
        <v>181</v>
      </c>
      <c r="J24" s="27" t="s">
        <v>192</v>
      </c>
    </row>
    <row r="25" spans="1:10" ht="24.6" x14ac:dyDescent="0.3">
      <c r="A25" s="27"/>
      <c r="B25" s="26"/>
      <c r="C25" s="26"/>
      <c r="D25" s="26" t="s">
        <v>182</v>
      </c>
      <c r="E25" s="26" t="s">
        <v>99</v>
      </c>
      <c r="F25" s="26"/>
      <c r="G25" s="26"/>
      <c r="H25" s="26"/>
      <c r="I25" s="27" t="s">
        <v>183</v>
      </c>
      <c r="J25" s="27"/>
    </row>
    <row r="26" spans="1:10" x14ac:dyDescent="0.3">
      <c r="A26" s="27"/>
      <c r="B26" s="26"/>
      <c r="C26" s="26"/>
      <c r="D26" s="26" t="s">
        <v>184</v>
      </c>
      <c r="E26" s="26" t="s">
        <v>100</v>
      </c>
      <c r="F26" s="26"/>
      <c r="G26" s="26"/>
      <c r="H26" s="26"/>
      <c r="I26" s="27" t="s">
        <v>185</v>
      </c>
      <c r="J26" s="27"/>
    </row>
    <row r="27" spans="1:10" ht="36.6" x14ac:dyDescent="0.3">
      <c r="A27" s="27"/>
      <c r="B27" s="26"/>
      <c r="C27" s="26"/>
      <c r="D27" s="26" t="s">
        <v>186</v>
      </c>
      <c r="E27" s="26" t="s">
        <v>101</v>
      </c>
      <c r="F27" s="26"/>
      <c r="G27" s="26"/>
      <c r="H27" s="26"/>
      <c r="I27" s="27" t="s">
        <v>187</v>
      </c>
      <c r="J27" s="27"/>
    </row>
    <row r="28" spans="1:10" x14ac:dyDescent="0.3">
      <c r="A28" s="27"/>
      <c r="B28" s="26"/>
      <c r="C28" s="26"/>
      <c r="D28" s="26" t="s">
        <v>196</v>
      </c>
      <c r="E28" s="26" t="s">
        <v>195</v>
      </c>
      <c r="F28" s="26"/>
      <c r="G28" s="26"/>
      <c r="H28" s="26"/>
      <c r="I28" s="27" t="s">
        <v>79</v>
      </c>
      <c r="J28" s="27" t="s">
        <v>193</v>
      </c>
    </row>
    <row r="29" spans="1:10" x14ac:dyDescent="0.3">
      <c r="A29" s="27"/>
      <c r="B29" s="26"/>
      <c r="C29" s="26"/>
      <c r="D29" s="26" t="s">
        <v>302</v>
      </c>
      <c r="E29" s="26" t="s">
        <v>303</v>
      </c>
      <c r="F29" s="26"/>
      <c r="G29" s="26"/>
      <c r="H29" s="26"/>
      <c r="I29" s="27"/>
      <c r="J29" s="27" t="s">
        <v>307</v>
      </c>
    </row>
    <row r="30" spans="1:10" x14ac:dyDescent="0.3">
      <c r="A30" s="27"/>
      <c r="B30" s="26"/>
      <c r="C30" s="26"/>
      <c r="D30" s="26" t="s">
        <v>304</v>
      </c>
      <c r="E30" s="26" t="s">
        <v>305</v>
      </c>
      <c r="F30" s="26"/>
      <c r="G30" s="26"/>
      <c r="H30" s="26"/>
      <c r="I30" s="27"/>
      <c r="J30" s="27" t="s">
        <v>306</v>
      </c>
    </row>
    <row r="31" spans="1:10" x14ac:dyDescent="0.3">
      <c r="A31" s="29"/>
      <c r="B31" s="35"/>
      <c r="C31" s="35"/>
      <c r="D31" s="35"/>
      <c r="E31" s="35" t="s">
        <v>81</v>
      </c>
      <c r="F31" s="35"/>
      <c r="G31" s="35"/>
      <c r="H31" s="35"/>
      <c r="I31" s="29"/>
      <c r="J31" s="29" t="s">
        <v>82</v>
      </c>
    </row>
    <row r="32" spans="1:10" s="6" customFormat="1" x14ac:dyDescent="0.3">
      <c r="A32" s="36"/>
    </row>
    <row r="33" spans="1:1" s="6" customFormat="1" x14ac:dyDescent="0.3">
      <c r="A33" s="36"/>
    </row>
    <row r="34" spans="1:1" s="6" customFormat="1" x14ac:dyDescent="0.3">
      <c r="A34" s="36"/>
    </row>
    <row r="35" spans="1:1" s="6" customFormat="1" x14ac:dyDescent="0.3">
      <c r="A35" s="3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opLeftCell="A7" workbookViewId="0">
      <selection activeCell="E18" sqref="E18"/>
    </sheetView>
  </sheetViews>
  <sheetFormatPr defaultRowHeight="14.4" x14ac:dyDescent="0.3"/>
  <cols>
    <col min="1" max="1" width="6.33203125" bestFit="1" customWidth="1"/>
    <col min="2" max="2" width="3.33203125" bestFit="1" customWidth="1"/>
    <col min="3" max="3" width="4.77734375" bestFit="1" customWidth="1"/>
    <col min="4" max="4" width="32.109375" bestFit="1" customWidth="1"/>
    <col min="5" max="5" width="11" bestFit="1" customWidth="1"/>
    <col min="6" max="6" width="5.77734375" bestFit="1" customWidth="1"/>
    <col min="7" max="7" width="3.88671875" bestFit="1" customWidth="1"/>
    <col min="8" max="8" width="9.109375" bestFit="1" customWidth="1"/>
    <col min="9" max="9" width="52.44140625" bestFit="1" customWidth="1"/>
    <col min="10" max="10" width="22.77734375" bestFit="1" customWidth="1"/>
  </cols>
  <sheetData>
    <row r="1" spans="1:10" x14ac:dyDescent="0.3">
      <c r="A1" s="24" t="s">
        <v>202</v>
      </c>
      <c r="B1" s="24" t="s">
        <v>4</v>
      </c>
      <c r="C1" s="24" t="s">
        <v>131</v>
      </c>
      <c r="D1" s="24" t="s">
        <v>132</v>
      </c>
      <c r="E1" s="24" t="s">
        <v>133</v>
      </c>
      <c r="F1" s="24" t="s">
        <v>134</v>
      </c>
      <c r="G1" s="24" t="s">
        <v>135</v>
      </c>
      <c r="H1" s="24" t="s">
        <v>136</v>
      </c>
      <c r="I1" s="25" t="s">
        <v>137</v>
      </c>
      <c r="J1" s="25" t="s">
        <v>138</v>
      </c>
    </row>
    <row r="2" spans="1:10" x14ac:dyDescent="0.3">
      <c r="A2" s="27"/>
      <c r="B2" s="27"/>
      <c r="C2" s="27"/>
      <c r="D2" s="27"/>
      <c r="E2" s="27" t="s">
        <v>110</v>
      </c>
      <c r="F2" s="27"/>
      <c r="G2" s="27"/>
      <c r="H2" s="27"/>
      <c r="I2" s="27"/>
      <c r="J2" s="27" t="s">
        <v>2</v>
      </c>
    </row>
    <row r="3" spans="1:10" x14ac:dyDescent="0.3">
      <c r="A3" s="27"/>
      <c r="B3" s="27" t="s">
        <v>46</v>
      </c>
      <c r="C3" s="27"/>
      <c r="D3" s="27"/>
      <c r="E3" s="27" t="s">
        <v>76</v>
      </c>
      <c r="F3" s="27"/>
      <c r="G3" s="27"/>
      <c r="H3" s="27"/>
      <c r="I3" s="27"/>
      <c r="J3" s="27" t="s">
        <v>2</v>
      </c>
    </row>
    <row r="4" spans="1:10" x14ac:dyDescent="0.3">
      <c r="A4" s="27"/>
      <c r="B4" s="27" t="s">
        <v>46</v>
      </c>
      <c r="C4" s="27"/>
      <c r="D4" s="27"/>
      <c r="E4" s="27" t="s">
        <v>102</v>
      </c>
      <c r="F4" s="27"/>
      <c r="G4" s="27"/>
      <c r="H4" s="27"/>
      <c r="I4" s="27"/>
      <c r="J4" s="27" t="s">
        <v>2</v>
      </c>
    </row>
    <row r="5" spans="1:10" x14ac:dyDescent="0.3">
      <c r="A5" s="26"/>
      <c r="B5" s="26"/>
      <c r="C5" s="26"/>
      <c r="D5" s="26" t="s">
        <v>139</v>
      </c>
      <c r="E5" s="26" t="s">
        <v>130</v>
      </c>
      <c r="F5" s="26" t="s">
        <v>140</v>
      </c>
      <c r="G5" s="26" t="s">
        <v>141</v>
      </c>
      <c r="H5" s="26"/>
      <c r="I5" s="27" t="s">
        <v>206</v>
      </c>
      <c r="J5" s="31" t="s">
        <v>335</v>
      </c>
    </row>
    <row r="6" spans="1:10" ht="72.599999999999994" x14ac:dyDescent="0.3">
      <c r="A6" s="26"/>
      <c r="B6" s="26" t="s">
        <v>4</v>
      </c>
      <c r="C6" s="26"/>
      <c r="D6" s="26" t="s">
        <v>148</v>
      </c>
      <c r="E6" s="26" t="s">
        <v>86</v>
      </c>
      <c r="F6" s="26"/>
      <c r="G6" s="26"/>
      <c r="H6" s="27"/>
      <c r="I6" s="27" t="s">
        <v>149</v>
      </c>
      <c r="J6" s="27"/>
    </row>
    <row r="7" spans="1:10" x14ac:dyDescent="0.3">
      <c r="A7" s="26"/>
      <c r="B7" s="26" t="s">
        <v>4</v>
      </c>
      <c r="C7" s="26"/>
      <c r="D7" s="26" t="s">
        <v>328</v>
      </c>
      <c r="E7" s="26" t="s">
        <v>112</v>
      </c>
      <c r="F7" s="26" t="s">
        <v>140</v>
      </c>
      <c r="G7" s="26" t="s">
        <v>141</v>
      </c>
      <c r="H7" s="26" t="s">
        <v>144</v>
      </c>
      <c r="J7" s="27" t="s">
        <v>329</v>
      </c>
    </row>
    <row r="8" spans="1:10" ht="24.6" x14ac:dyDescent="0.3">
      <c r="A8" s="26"/>
      <c r="B8" s="26" t="s">
        <v>4</v>
      </c>
      <c r="C8" s="26"/>
      <c r="D8" s="26" t="s">
        <v>330</v>
      </c>
      <c r="E8" s="26" t="s">
        <v>111</v>
      </c>
      <c r="F8" s="26" t="s">
        <v>140</v>
      </c>
      <c r="G8" s="26" t="s">
        <v>141</v>
      </c>
      <c r="H8" s="26" t="s">
        <v>144</v>
      </c>
      <c r="I8" s="27" t="s">
        <v>150</v>
      </c>
      <c r="J8" s="27" t="s">
        <v>331</v>
      </c>
    </row>
    <row r="9" spans="1:10" x14ac:dyDescent="0.3">
      <c r="A9" s="26"/>
      <c r="B9" s="26" t="s">
        <v>4</v>
      </c>
      <c r="C9" s="26"/>
      <c r="D9" s="26" t="s">
        <v>308</v>
      </c>
      <c r="E9" s="26" t="s">
        <v>113</v>
      </c>
      <c r="F9" s="26" t="s">
        <v>143</v>
      </c>
      <c r="G9" s="26" t="s">
        <v>141</v>
      </c>
      <c r="H9" s="26"/>
      <c r="I9" s="27" t="s">
        <v>309</v>
      </c>
      <c r="J9" s="27"/>
    </row>
    <row r="10" spans="1:10" x14ac:dyDescent="0.3">
      <c r="A10" s="26"/>
      <c r="B10" s="26" t="s">
        <v>4</v>
      </c>
      <c r="C10" s="26"/>
      <c r="D10" s="26"/>
      <c r="E10" s="26" t="s">
        <v>332</v>
      </c>
      <c r="F10" s="26"/>
      <c r="G10" s="26"/>
      <c r="H10" s="26"/>
      <c r="I10" s="27"/>
      <c r="J10" s="27"/>
    </row>
    <row r="11" spans="1:10" x14ac:dyDescent="0.3">
      <c r="A11" s="26"/>
      <c r="B11" s="26"/>
      <c r="C11" s="26"/>
      <c r="D11" s="26" t="s">
        <v>310</v>
      </c>
      <c r="E11" s="26" t="s">
        <v>114</v>
      </c>
      <c r="F11" s="26" t="s">
        <v>143</v>
      </c>
      <c r="G11" s="26" t="s">
        <v>141</v>
      </c>
      <c r="H11" s="26"/>
      <c r="I11" s="27" t="s">
        <v>311</v>
      </c>
      <c r="J11" s="27"/>
    </row>
    <row r="12" spans="1:10" ht="36.6" x14ac:dyDescent="0.3">
      <c r="A12" s="26"/>
      <c r="B12" s="26" t="s">
        <v>4</v>
      </c>
      <c r="C12" s="26"/>
      <c r="D12" s="26" t="s">
        <v>312</v>
      </c>
      <c r="E12" s="26" t="s">
        <v>96</v>
      </c>
      <c r="F12" s="26"/>
      <c r="G12" s="26"/>
      <c r="H12" s="26"/>
      <c r="I12" s="27" t="s">
        <v>313</v>
      </c>
      <c r="J12" s="27"/>
    </row>
    <row r="13" spans="1:10" ht="72.599999999999994" x14ac:dyDescent="0.3">
      <c r="A13" s="26"/>
      <c r="B13" s="26" t="s">
        <v>4</v>
      </c>
      <c r="C13" s="26"/>
      <c r="D13" s="26" t="s">
        <v>314</v>
      </c>
      <c r="E13" s="26" t="s">
        <v>115</v>
      </c>
      <c r="F13" s="26"/>
      <c r="G13" s="26"/>
      <c r="H13" s="26"/>
      <c r="I13" s="27" t="s">
        <v>315</v>
      </c>
      <c r="J13" s="27"/>
    </row>
    <row r="14" spans="1:10" ht="36.6" x14ac:dyDescent="0.3">
      <c r="A14" s="26"/>
      <c r="B14" s="26"/>
      <c r="C14" s="26"/>
      <c r="D14" s="26" t="s">
        <v>316</v>
      </c>
      <c r="E14" s="26" t="s">
        <v>116</v>
      </c>
      <c r="F14" s="26"/>
      <c r="G14" s="26"/>
      <c r="H14" s="26"/>
      <c r="I14" s="27" t="s">
        <v>317</v>
      </c>
      <c r="J14" s="27"/>
    </row>
    <row r="15" spans="1:10" ht="60.6" x14ac:dyDescent="0.3">
      <c r="A15" s="26" t="s">
        <v>142</v>
      </c>
      <c r="B15" s="26"/>
      <c r="C15" s="26"/>
      <c r="D15" s="26" t="s">
        <v>318</v>
      </c>
      <c r="E15" s="26" t="s">
        <v>319</v>
      </c>
      <c r="F15" s="26"/>
      <c r="G15" s="26"/>
      <c r="H15" s="26"/>
      <c r="I15" s="27" t="s">
        <v>320</v>
      </c>
      <c r="J15" s="27"/>
    </row>
    <row r="16" spans="1:10" ht="24.6" x14ac:dyDescent="0.3">
      <c r="A16" s="26"/>
      <c r="B16" s="26"/>
      <c r="C16" s="26"/>
      <c r="D16" s="26" t="s">
        <v>321</v>
      </c>
      <c r="E16" s="26" t="s">
        <v>117</v>
      </c>
      <c r="F16" s="26"/>
      <c r="G16" s="26"/>
      <c r="H16" s="26"/>
      <c r="I16" s="27" t="s">
        <v>322</v>
      </c>
      <c r="J16" s="27"/>
    </row>
    <row r="17" spans="1:10" ht="24.6" x14ac:dyDescent="0.3">
      <c r="A17" s="26"/>
      <c r="B17" s="26"/>
      <c r="C17" s="26"/>
      <c r="D17" s="26" t="s">
        <v>323</v>
      </c>
      <c r="E17" s="26" t="s">
        <v>478</v>
      </c>
      <c r="F17" s="26"/>
      <c r="G17" s="26"/>
      <c r="H17" s="26"/>
      <c r="I17" s="27" t="s">
        <v>324</v>
      </c>
      <c r="J17" s="27"/>
    </row>
    <row r="18" spans="1:10" ht="48.6" x14ac:dyDescent="0.3">
      <c r="A18" s="26"/>
      <c r="B18" s="26"/>
      <c r="C18" s="26"/>
      <c r="D18" s="26" t="s">
        <v>325</v>
      </c>
      <c r="E18" s="26" t="s">
        <v>326</v>
      </c>
      <c r="F18" s="26"/>
      <c r="G18" s="26"/>
      <c r="H18" s="26"/>
      <c r="I18" s="27" t="s">
        <v>327</v>
      </c>
      <c r="J18"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C21" sqref="C21"/>
    </sheetView>
  </sheetViews>
  <sheetFormatPr defaultRowHeight="14.4" x14ac:dyDescent="0.3"/>
  <cols>
    <col min="1" max="1" width="6.33203125" style="23" bestFit="1" customWidth="1"/>
    <col min="2" max="2" width="3.33203125" style="23" bestFit="1" customWidth="1"/>
    <col min="3" max="3" width="4.6640625" style="23" bestFit="1" customWidth="1"/>
    <col min="4" max="4" width="23.88671875" style="23" bestFit="1" customWidth="1"/>
    <col min="5" max="5" width="17.6640625" style="23" bestFit="1" customWidth="1"/>
    <col min="6" max="6" width="7.109375" style="23" bestFit="1" customWidth="1"/>
    <col min="7" max="7" width="6.88671875" style="23" bestFit="1" customWidth="1"/>
    <col min="8" max="8" width="12.109375" style="23" bestFit="1" customWidth="1"/>
    <col min="9" max="10" width="58.6640625" style="75" customWidth="1"/>
    <col min="11" max="16384" width="8.88671875" style="23"/>
  </cols>
  <sheetData>
    <row r="1" spans="1:10" s="70" customFormat="1" ht="12" x14ac:dyDescent="0.25">
      <c r="A1" s="68" t="s">
        <v>369</v>
      </c>
      <c r="B1" s="68" t="s">
        <v>4</v>
      </c>
      <c r="C1" s="68" t="s">
        <v>131</v>
      </c>
      <c r="D1" s="68" t="s">
        <v>132</v>
      </c>
      <c r="E1" s="68" t="s">
        <v>133</v>
      </c>
      <c r="F1" s="68" t="s">
        <v>134</v>
      </c>
      <c r="G1" s="68" t="s">
        <v>135</v>
      </c>
      <c r="H1" s="68" t="s">
        <v>136</v>
      </c>
      <c r="I1" s="69" t="s">
        <v>137</v>
      </c>
      <c r="J1" s="69" t="s">
        <v>138</v>
      </c>
    </row>
    <row r="2" spans="1:10" x14ac:dyDescent="0.3">
      <c r="A2" s="72"/>
      <c r="B2" s="72" t="s">
        <v>46</v>
      </c>
      <c r="C2" s="72"/>
      <c r="D2" s="72"/>
      <c r="E2" s="72" t="s">
        <v>118</v>
      </c>
      <c r="F2" s="72"/>
      <c r="G2" s="72"/>
      <c r="H2" s="72"/>
      <c r="I2" s="72"/>
      <c r="J2" s="72" t="s">
        <v>2</v>
      </c>
    </row>
    <row r="3" spans="1:10" s="71" customFormat="1" ht="12" x14ac:dyDescent="0.25">
      <c r="A3" s="72"/>
      <c r="B3" s="72" t="s">
        <v>46</v>
      </c>
      <c r="C3" s="72"/>
      <c r="D3" s="72"/>
      <c r="E3" s="72" t="s">
        <v>102</v>
      </c>
      <c r="F3" s="72"/>
      <c r="G3" s="72"/>
      <c r="H3" s="72"/>
      <c r="I3" s="72"/>
      <c r="J3" s="72" t="s">
        <v>2</v>
      </c>
    </row>
    <row r="4" spans="1:10" s="71" customFormat="1" ht="12" x14ac:dyDescent="0.25">
      <c r="A4" s="72"/>
      <c r="B4" s="72" t="s">
        <v>46</v>
      </c>
      <c r="C4" s="72"/>
      <c r="D4" s="72"/>
      <c r="E4" s="72" t="s">
        <v>76</v>
      </c>
      <c r="F4" s="72"/>
      <c r="G4" s="72"/>
      <c r="H4" s="72"/>
      <c r="I4" s="72"/>
      <c r="J4" s="72" t="s">
        <v>2</v>
      </c>
    </row>
    <row r="5" spans="1:10" s="71" customFormat="1" ht="12" x14ac:dyDescent="0.25">
      <c r="A5" s="72"/>
      <c r="B5" s="72" t="s">
        <v>46</v>
      </c>
      <c r="C5" s="72"/>
      <c r="D5" s="72"/>
      <c r="E5" s="72" t="s">
        <v>110</v>
      </c>
      <c r="F5" s="72"/>
      <c r="G5" s="72"/>
      <c r="H5" s="72"/>
      <c r="I5" s="72"/>
      <c r="J5" s="72" t="s">
        <v>2</v>
      </c>
    </row>
    <row r="6" spans="1:10" s="71" customFormat="1" ht="12" x14ac:dyDescent="0.25">
      <c r="A6" s="72"/>
      <c r="B6" s="72"/>
      <c r="C6" s="72">
        <v>1</v>
      </c>
      <c r="D6" s="72" t="s">
        <v>139</v>
      </c>
      <c r="E6" s="72" t="s">
        <v>130</v>
      </c>
      <c r="F6" s="72" t="s">
        <v>140</v>
      </c>
      <c r="G6" s="72" t="s">
        <v>141</v>
      </c>
      <c r="H6" s="72"/>
      <c r="I6" s="72" t="s">
        <v>206</v>
      </c>
      <c r="J6" s="81" t="s">
        <v>489</v>
      </c>
    </row>
    <row r="7" spans="1:10" ht="36.6" x14ac:dyDescent="0.3">
      <c r="A7" s="72"/>
      <c r="B7" s="72" t="s">
        <v>4</v>
      </c>
      <c r="C7" s="72"/>
      <c r="D7" s="72" t="s">
        <v>458</v>
      </c>
      <c r="E7" s="72" t="s">
        <v>459</v>
      </c>
      <c r="F7" s="72" t="s">
        <v>143</v>
      </c>
      <c r="G7" s="72" t="s">
        <v>141</v>
      </c>
      <c r="H7" s="72"/>
      <c r="I7" s="73" t="s">
        <v>460</v>
      </c>
      <c r="J7" s="72"/>
    </row>
    <row r="8" spans="1:10" x14ac:dyDescent="0.3">
      <c r="A8" s="72"/>
      <c r="B8" s="72" t="s">
        <v>4</v>
      </c>
      <c r="C8" s="72"/>
      <c r="D8" s="72"/>
      <c r="E8" s="72" t="s">
        <v>464</v>
      </c>
      <c r="F8" s="72"/>
      <c r="G8" s="72"/>
      <c r="H8" s="72"/>
      <c r="I8" s="72"/>
      <c r="J8" s="72"/>
    </row>
    <row r="9" spans="1:10" x14ac:dyDescent="0.3">
      <c r="A9" s="72"/>
      <c r="B9" s="72" t="s">
        <v>4</v>
      </c>
      <c r="C9" s="72"/>
      <c r="D9" s="72"/>
      <c r="E9" s="72" t="s">
        <v>465</v>
      </c>
      <c r="F9" s="72" t="s">
        <v>119</v>
      </c>
      <c r="G9" s="72"/>
      <c r="H9" s="72"/>
      <c r="I9" s="72"/>
      <c r="J9" s="72" t="s">
        <v>468</v>
      </c>
    </row>
    <row r="10" spans="1:10" x14ac:dyDescent="0.3">
      <c r="A10" s="72"/>
      <c r="B10" s="72"/>
      <c r="C10" s="72"/>
      <c r="D10" s="72"/>
      <c r="E10" s="72" t="s">
        <v>466</v>
      </c>
      <c r="F10" s="72"/>
      <c r="G10" s="72"/>
      <c r="H10" s="72"/>
      <c r="I10" s="72"/>
      <c r="J10" s="72"/>
    </row>
    <row r="11" spans="1:10" x14ac:dyDescent="0.3">
      <c r="A11" s="72"/>
      <c r="B11" s="72"/>
      <c r="C11" s="72"/>
      <c r="D11" s="72"/>
      <c r="E11" s="72" t="s">
        <v>467</v>
      </c>
      <c r="F11" s="72" t="s">
        <v>119</v>
      </c>
      <c r="G11" s="72"/>
      <c r="H11" s="72"/>
      <c r="I11" s="72"/>
      <c r="J11" s="72" t="s">
        <v>472</v>
      </c>
    </row>
    <row r="12" spans="1:10" x14ac:dyDescent="0.3">
      <c r="A12" s="72"/>
      <c r="B12" s="72"/>
      <c r="C12" s="72"/>
      <c r="D12" s="72"/>
      <c r="E12" s="72" t="s">
        <v>469</v>
      </c>
      <c r="F12" s="72"/>
      <c r="G12" s="72"/>
      <c r="H12" s="72"/>
      <c r="I12" s="72"/>
      <c r="J12" s="72"/>
    </row>
    <row r="13" spans="1:10" x14ac:dyDescent="0.3">
      <c r="A13" s="72"/>
      <c r="B13" s="72"/>
      <c r="C13" s="72"/>
      <c r="D13" s="72"/>
      <c r="E13" s="72" t="s">
        <v>470</v>
      </c>
      <c r="F13" s="72"/>
      <c r="G13" s="72"/>
      <c r="H13" s="72"/>
      <c r="I13" s="72" t="s">
        <v>461</v>
      </c>
      <c r="J13" s="72"/>
    </row>
    <row r="14" spans="1:10" x14ac:dyDescent="0.3">
      <c r="A14" s="72"/>
      <c r="B14" s="72"/>
      <c r="C14" s="72"/>
      <c r="D14" s="72"/>
      <c r="E14" s="72" t="s">
        <v>471</v>
      </c>
      <c r="F14" s="72"/>
      <c r="G14" s="72"/>
      <c r="H14" s="72"/>
      <c r="I14" s="72" t="s">
        <v>462</v>
      </c>
      <c r="J14" s="72"/>
    </row>
    <row r="15" spans="1:10" x14ac:dyDescent="0.3">
      <c r="A15" s="72"/>
      <c r="B15" s="72"/>
      <c r="C15" s="72"/>
      <c r="D15" s="72"/>
      <c r="E15" s="72" t="s">
        <v>477</v>
      </c>
      <c r="F15" s="72"/>
      <c r="G15" s="72"/>
      <c r="H15" s="72"/>
      <c r="I15" s="72" t="s">
        <v>463</v>
      </c>
      <c r="J15" s="72"/>
    </row>
    <row r="16" spans="1:10" x14ac:dyDescent="0.3">
      <c r="A16" s="72"/>
      <c r="B16" s="72"/>
      <c r="C16" s="72"/>
      <c r="D16" s="72" t="s">
        <v>302</v>
      </c>
      <c r="E16" s="72" t="s">
        <v>303</v>
      </c>
      <c r="F16" s="72"/>
      <c r="G16" s="72"/>
      <c r="H16" s="72"/>
      <c r="I16" s="72"/>
      <c r="J16" s="72" t="s">
        <v>307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N23"/>
  <sheetViews>
    <sheetView workbookViewId="0">
      <selection activeCell="D23" sqref="D23"/>
    </sheetView>
  </sheetViews>
  <sheetFormatPr defaultRowHeight="14.4" x14ac:dyDescent="0.3"/>
  <cols>
    <col min="1" max="1" width="8.88671875" style="4"/>
    <col min="2" max="2" width="3.44140625" style="4" customWidth="1"/>
    <col min="3" max="3" width="8.88671875" style="37"/>
    <col min="4" max="4" width="21.109375" style="4" customWidth="1"/>
    <col min="5" max="5" width="22.33203125" style="4" customWidth="1"/>
    <col min="6" max="6" width="20" style="4" customWidth="1"/>
    <col min="7" max="8" width="19.6640625" style="4" customWidth="1"/>
    <col min="9" max="9" width="20.88671875" style="4" customWidth="1"/>
    <col min="10" max="10" width="24.5546875" style="4" customWidth="1"/>
    <col min="11" max="12" width="23.33203125" style="4" customWidth="1"/>
    <col min="13" max="13" width="23" style="4" customWidth="1"/>
    <col min="14" max="14" width="21" style="4" customWidth="1"/>
    <col min="15" max="16384" width="8.88671875" style="4"/>
  </cols>
  <sheetData>
    <row r="2" spans="2:14" x14ac:dyDescent="0.3">
      <c r="D2" s="60"/>
      <c r="E2" s="60"/>
    </row>
    <row r="3" spans="2:14" s="50" customFormat="1" ht="30" customHeight="1" x14ac:dyDescent="0.3">
      <c r="B3" s="88" t="s">
        <v>367</v>
      </c>
      <c r="C3" s="59"/>
      <c r="D3" s="97" t="s">
        <v>366</v>
      </c>
      <c r="E3" s="98"/>
      <c r="F3" s="98"/>
      <c r="G3" s="98"/>
      <c r="H3" s="58"/>
      <c r="I3" s="102" t="s">
        <v>365</v>
      </c>
      <c r="J3" s="102"/>
      <c r="K3" s="102"/>
      <c r="L3" s="102"/>
      <c r="M3" s="95" t="s">
        <v>364</v>
      </c>
      <c r="N3" s="96"/>
    </row>
    <row r="4" spans="2:14" s="50" customFormat="1" ht="17.25" customHeight="1" x14ac:dyDescent="0.3">
      <c r="B4" s="88"/>
      <c r="C4" s="57"/>
      <c r="D4" s="56">
        <v>1</v>
      </c>
      <c r="E4" s="55">
        <v>2</v>
      </c>
      <c r="F4" s="55">
        <v>3</v>
      </c>
      <c r="G4" s="55">
        <v>4</v>
      </c>
      <c r="H4" s="54">
        <v>5</v>
      </c>
      <c r="I4" s="53">
        <v>6</v>
      </c>
      <c r="J4" s="53">
        <v>7</v>
      </c>
      <c r="K4" s="53">
        <v>8</v>
      </c>
      <c r="L4" s="53">
        <v>9</v>
      </c>
      <c r="M4" s="52">
        <v>10</v>
      </c>
      <c r="N4" s="51">
        <v>11</v>
      </c>
    </row>
    <row r="5" spans="2:14" s="48" customFormat="1" ht="78" customHeight="1" x14ac:dyDescent="0.2">
      <c r="B5" s="88"/>
      <c r="C5" s="49" t="s">
        <v>363</v>
      </c>
      <c r="D5" s="89" t="s">
        <v>490</v>
      </c>
      <c r="E5" s="91" t="s">
        <v>492</v>
      </c>
      <c r="F5" s="93" t="s">
        <v>494</v>
      </c>
      <c r="G5" s="93" t="s">
        <v>496</v>
      </c>
      <c r="H5" s="103" t="s">
        <v>498</v>
      </c>
      <c r="I5" s="89" t="s">
        <v>362</v>
      </c>
      <c r="J5" s="91" t="s">
        <v>361</v>
      </c>
      <c r="K5" s="91" t="s">
        <v>360</v>
      </c>
      <c r="L5" s="103" t="s">
        <v>359</v>
      </c>
      <c r="M5" s="89" t="s">
        <v>358</v>
      </c>
      <c r="N5" s="103" t="s">
        <v>357</v>
      </c>
    </row>
    <row r="6" spans="2:14" x14ac:dyDescent="0.3">
      <c r="B6" s="88"/>
      <c r="C6" s="47"/>
      <c r="D6" s="90"/>
      <c r="E6" s="92"/>
      <c r="F6" s="94"/>
      <c r="G6" s="94"/>
      <c r="H6" s="104"/>
      <c r="I6" s="90"/>
      <c r="J6" s="92"/>
      <c r="K6" s="92"/>
      <c r="L6" s="104"/>
      <c r="M6" s="90"/>
      <c r="N6" s="104"/>
    </row>
    <row r="7" spans="2:14" x14ac:dyDescent="0.3">
      <c r="B7" s="88"/>
      <c r="C7" s="99" t="s">
        <v>356</v>
      </c>
      <c r="D7" s="45" t="s">
        <v>128</v>
      </c>
      <c r="E7" s="46" t="s">
        <v>128</v>
      </c>
      <c r="F7" s="82" t="s">
        <v>128</v>
      </c>
      <c r="G7" s="82" t="s">
        <v>128</v>
      </c>
      <c r="H7" s="44" t="s">
        <v>128</v>
      </c>
      <c r="I7" s="46" t="s">
        <v>128</v>
      </c>
      <c r="J7" s="46" t="s">
        <v>128</v>
      </c>
      <c r="K7" s="46" t="s">
        <v>128</v>
      </c>
      <c r="L7" s="46" t="s">
        <v>128</v>
      </c>
      <c r="M7" s="45" t="s">
        <v>128</v>
      </c>
      <c r="N7" s="44" t="s">
        <v>128</v>
      </c>
    </row>
    <row r="8" spans="2:14" x14ac:dyDescent="0.3">
      <c r="B8" s="88"/>
      <c r="C8" s="100"/>
      <c r="D8" s="41" t="s">
        <v>126</v>
      </c>
      <c r="E8" s="42" t="s">
        <v>126</v>
      </c>
      <c r="F8" s="83" t="s">
        <v>126</v>
      </c>
      <c r="G8" s="83" t="s">
        <v>126</v>
      </c>
      <c r="H8" s="43" t="s">
        <v>126</v>
      </c>
      <c r="I8" s="42" t="s">
        <v>126</v>
      </c>
      <c r="J8" s="42" t="s">
        <v>126</v>
      </c>
      <c r="K8" s="42" t="s">
        <v>126</v>
      </c>
      <c r="L8" s="42" t="s">
        <v>126</v>
      </c>
      <c r="M8" s="41" t="s">
        <v>126</v>
      </c>
      <c r="N8" s="43" t="s">
        <v>126</v>
      </c>
    </row>
    <row r="9" spans="2:14" x14ac:dyDescent="0.3">
      <c r="B9" s="88"/>
      <c r="C9" s="100"/>
      <c r="D9" s="41" t="s">
        <v>355</v>
      </c>
      <c r="E9" s="42" t="s">
        <v>353</v>
      </c>
      <c r="F9" s="83" t="s">
        <v>353</v>
      </c>
      <c r="G9" s="83" t="s">
        <v>353</v>
      </c>
      <c r="H9" s="43" t="s">
        <v>353</v>
      </c>
      <c r="I9" s="42" t="s">
        <v>354</v>
      </c>
      <c r="J9" s="42" t="s">
        <v>354</v>
      </c>
      <c r="K9" s="42" t="s">
        <v>354</v>
      </c>
      <c r="L9" s="42" t="s">
        <v>354</v>
      </c>
      <c r="M9" s="41" t="s">
        <v>354</v>
      </c>
      <c r="N9" s="43" t="s">
        <v>354</v>
      </c>
    </row>
    <row r="10" spans="2:14" x14ac:dyDescent="0.3">
      <c r="B10" s="88"/>
      <c r="C10" s="100"/>
      <c r="D10" s="41" t="s">
        <v>353</v>
      </c>
      <c r="E10" s="42" t="s">
        <v>122</v>
      </c>
      <c r="F10" s="83" t="s">
        <v>122</v>
      </c>
      <c r="G10" s="83" t="s">
        <v>122</v>
      </c>
      <c r="H10" s="43" t="s">
        <v>122</v>
      </c>
      <c r="I10" s="42" t="s">
        <v>353</v>
      </c>
      <c r="J10" s="42" t="s">
        <v>353</v>
      </c>
      <c r="K10" s="42" t="s">
        <v>353</v>
      </c>
      <c r="L10" s="42" t="s">
        <v>75</v>
      </c>
      <c r="M10" s="41" t="s">
        <v>353</v>
      </c>
      <c r="N10" s="43" t="s">
        <v>75</v>
      </c>
    </row>
    <row r="11" spans="2:14" x14ac:dyDescent="0.3">
      <c r="B11" s="88"/>
      <c r="C11" s="100"/>
      <c r="D11" s="41" t="s">
        <v>122</v>
      </c>
      <c r="E11" s="42" t="s">
        <v>368</v>
      </c>
      <c r="F11" s="83" t="s">
        <v>368</v>
      </c>
      <c r="G11" s="84"/>
      <c r="H11" s="42" t="s">
        <v>368</v>
      </c>
      <c r="I11" s="42" t="s">
        <v>75</v>
      </c>
      <c r="J11" s="42" t="s">
        <v>75</v>
      </c>
      <c r="K11" s="42" t="s">
        <v>75</v>
      </c>
      <c r="L11" s="42" t="s">
        <v>109</v>
      </c>
      <c r="M11" s="41" t="s">
        <v>75</v>
      </c>
      <c r="N11" s="43" t="s">
        <v>121</v>
      </c>
    </row>
    <row r="12" spans="2:14" x14ac:dyDescent="0.3">
      <c r="B12" s="88"/>
      <c r="C12" s="100"/>
      <c r="D12" s="41" t="s">
        <v>368</v>
      </c>
      <c r="E12" s="42"/>
      <c r="F12" s="83"/>
      <c r="G12" s="83"/>
      <c r="H12" s="43"/>
      <c r="I12" s="42" t="s">
        <v>109</v>
      </c>
      <c r="J12" s="42" t="s">
        <v>121</v>
      </c>
      <c r="K12" s="42" t="s">
        <v>109</v>
      </c>
      <c r="L12" s="42" t="s">
        <v>121</v>
      </c>
      <c r="M12" s="41" t="s">
        <v>121</v>
      </c>
      <c r="N12" s="43"/>
    </row>
    <row r="13" spans="2:14" x14ac:dyDescent="0.3">
      <c r="B13" s="88"/>
      <c r="C13" s="101"/>
      <c r="D13" s="40"/>
      <c r="E13" s="38"/>
      <c r="F13" s="85"/>
      <c r="G13" s="86"/>
      <c r="H13" s="10"/>
      <c r="I13" s="38" t="s">
        <v>121</v>
      </c>
      <c r="J13" s="18"/>
      <c r="K13" s="38"/>
      <c r="L13" s="18"/>
      <c r="M13" s="11"/>
      <c r="N13" s="10"/>
    </row>
    <row r="14" spans="2:14" x14ac:dyDescent="0.3">
      <c r="B14" s="88"/>
      <c r="C14" s="100" t="s">
        <v>352</v>
      </c>
      <c r="D14" s="13"/>
      <c r="E14" s="6"/>
      <c r="F14" s="87"/>
      <c r="G14" s="87"/>
      <c r="H14" s="12"/>
      <c r="I14" s="6"/>
      <c r="J14" s="6"/>
      <c r="K14" s="6"/>
      <c r="L14" s="6"/>
      <c r="M14" s="13"/>
      <c r="N14" s="12"/>
    </row>
    <row r="15" spans="2:14" x14ac:dyDescent="0.3">
      <c r="B15" s="88"/>
      <c r="C15" s="100"/>
      <c r="D15" s="41" t="s">
        <v>1</v>
      </c>
      <c r="E15" s="42" t="s">
        <v>1</v>
      </c>
      <c r="F15" s="83" t="s">
        <v>1</v>
      </c>
      <c r="G15" s="83" t="s">
        <v>1</v>
      </c>
      <c r="H15" s="43" t="s">
        <v>1</v>
      </c>
      <c r="I15" s="42" t="s">
        <v>1</v>
      </c>
      <c r="J15" s="42" t="s">
        <v>1</v>
      </c>
      <c r="K15" s="42" t="s">
        <v>1</v>
      </c>
      <c r="L15" s="42" t="s">
        <v>1</v>
      </c>
      <c r="M15" s="41" t="s">
        <v>1</v>
      </c>
      <c r="N15" s="43" t="s">
        <v>1</v>
      </c>
    </row>
    <row r="16" spans="2:14" x14ac:dyDescent="0.3">
      <c r="B16" s="88"/>
      <c r="C16" s="100"/>
      <c r="D16" s="41" t="s">
        <v>7</v>
      </c>
      <c r="E16" s="42" t="s">
        <v>7</v>
      </c>
      <c r="F16" s="83" t="s">
        <v>7</v>
      </c>
      <c r="G16" s="83" t="s">
        <v>7</v>
      </c>
      <c r="H16" s="43" t="s">
        <v>7</v>
      </c>
      <c r="I16" s="42" t="s">
        <v>7</v>
      </c>
      <c r="J16" s="42" t="s">
        <v>7</v>
      </c>
      <c r="K16" s="42" t="s">
        <v>7</v>
      </c>
      <c r="L16" s="42" t="s">
        <v>7</v>
      </c>
      <c r="M16" s="41" t="s">
        <v>7</v>
      </c>
      <c r="N16" s="43" t="s">
        <v>7</v>
      </c>
    </row>
    <row r="17" spans="2:14" x14ac:dyDescent="0.3">
      <c r="B17" s="88"/>
      <c r="C17" s="100"/>
      <c r="D17" s="41" t="s">
        <v>123</v>
      </c>
      <c r="E17" s="42" t="s">
        <v>16</v>
      </c>
      <c r="F17" s="83" t="s">
        <v>16</v>
      </c>
      <c r="G17" s="83" t="s">
        <v>16</v>
      </c>
      <c r="H17" s="43" t="s">
        <v>16</v>
      </c>
      <c r="I17" s="42" t="s">
        <v>57</v>
      </c>
      <c r="J17" s="42" t="s">
        <v>57</v>
      </c>
      <c r="K17" s="42" t="s">
        <v>57</v>
      </c>
      <c r="L17" s="42" t="s">
        <v>57</v>
      </c>
      <c r="M17" s="41" t="s">
        <v>57</v>
      </c>
      <c r="N17" s="43" t="s">
        <v>57</v>
      </c>
    </row>
    <row r="18" spans="2:14" x14ac:dyDescent="0.3">
      <c r="B18" s="88"/>
      <c r="C18" s="100"/>
      <c r="D18" s="41" t="s">
        <v>16</v>
      </c>
      <c r="E18" s="42" t="s">
        <v>23</v>
      </c>
      <c r="F18" s="83" t="s">
        <v>23</v>
      </c>
      <c r="G18" s="83" t="s">
        <v>23</v>
      </c>
      <c r="H18" s="43" t="s">
        <v>23</v>
      </c>
      <c r="I18" s="42" t="s">
        <v>16</v>
      </c>
      <c r="J18" s="42" t="s">
        <v>16</v>
      </c>
      <c r="K18" s="42" t="s">
        <v>16</v>
      </c>
      <c r="L18" s="42" t="s">
        <v>76</v>
      </c>
      <c r="M18" s="41" t="s">
        <v>16</v>
      </c>
      <c r="N18" s="43" t="s">
        <v>76</v>
      </c>
    </row>
    <row r="19" spans="2:14" x14ac:dyDescent="0.3">
      <c r="B19" s="88"/>
      <c r="C19" s="100"/>
      <c r="D19" s="41" t="s">
        <v>23</v>
      </c>
      <c r="E19" s="42" t="s">
        <v>76</v>
      </c>
      <c r="F19" s="83" t="s">
        <v>76</v>
      </c>
      <c r="G19" s="83" t="s">
        <v>76</v>
      </c>
      <c r="H19" s="43" t="s">
        <v>76</v>
      </c>
      <c r="I19" s="42" t="s">
        <v>76</v>
      </c>
      <c r="J19" s="42" t="s">
        <v>76</v>
      </c>
      <c r="K19" s="42" t="s">
        <v>76</v>
      </c>
      <c r="L19" s="42" t="s">
        <v>110</v>
      </c>
      <c r="M19" s="41" t="s">
        <v>76</v>
      </c>
      <c r="N19" s="43" t="s">
        <v>120</v>
      </c>
    </row>
    <row r="20" spans="2:14" x14ac:dyDescent="0.3">
      <c r="B20" s="88"/>
      <c r="C20" s="100"/>
      <c r="D20" s="41" t="s">
        <v>76</v>
      </c>
      <c r="E20" s="42"/>
      <c r="F20" s="83"/>
      <c r="G20" s="83"/>
      <c r="H20" s="43"/>
      <c r="I20" s="42" t="s">
        <v>110</v>
      </c>
      <c r="J20" s="42" t="s">
        <v>120</v>
      </c>
      <c r="K20" s="42" t="s">
        <v>110</v>
      </c>
      <c r="L20" s="42" t="s">
        <v>120</v>
      </c>
      <c r="M20" s="41" t="s">
        <v>120</v>
      </c>
      <c r="N20" s="12"/>
    </row>
    <row r="21" spans="2:14" x14ac:dyDescent="0.3">
      <c r="B21" s="88"/>
      <c r="C21" s="101"/>
      <c r="D21" s="40"/>
      <c r="E21" s="18"/>
      <c r="F21" s="85"/>
      <c r="G21" s="85"/>
      <c r="H21" s="39"/>
      <c r="I21" s="38" t="s">
        <v>120</v>
      </c>
      <c r="J21" s="18"/>
      <c r="K21" s="18"/>
      <c r="L21" s="18"/>
      <c r="M21" s="11"/>
      <c r="N21" s="10"/>
    </row>
    <row r="23" spans="2:14" x14ac:dyDescent="0.3">
      <c r="D23" s="4" t="s">
        <v>491</v>
      </c>
      <c r="E23" s="4" t="s">
        <v>493</v>
      </c>
      <c r="F23" s="4" t="s">
        <v>495</v>
      </c>
      <c r="G23" s="4" t="s">
        <v>497</v>
      </c>
      <c r="H23" s="4" t="s">
        <v>499</v>
      </c>
    </row>
  </sheetData>
  <mergeCells count="17">
    <mergeCell ref="M3:N3"/>
    <mergeCell ref="D3:G3"/>
    <mergeCell ref="C7:C13"/>
    <mergeCell ref="C14:C21"/>
    <mergeCell ref="I3:L3"/>
    <mergeCell ref="N5:N6"/>
    <mergeCell ref="H5:H6"/>
    <mergeCell ref="I5:I6"/>
    <mergeCell ref="J5:J6"/>
    <mergeCell ref="K5:K6"/>
    <mergeCell ref="L5:L6"/>
    <mergeCell ref="M5:M6"/>
    <mergeCell ref="B3:B21"/>
    <mergeCell ref="D5:D6"/>
    <mergeCell ref="E5:E6"/>
    <mergeCell ref="F5:F6"/>
    <mergeCell ref="G5:G6"/>
  </mergeCells>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B3:K48"/>
  <sheetViews>
    <sheetView tabSelected="1" topLeftCell="A10" workbookViewId="0">
      <selection activeCell="I37" sqref="I37"/>
    </sheetView>
  </sheetViews>
  <sheetFormatPr defaultRowHeight="14.4" x14ac:dyDescent="0.3"/>
  <cols>
    <col min="1" max="4" width="8.88671875" style="4"/>
    <col min="5" max="5" width="9.44140625" style="4" customWidth="1"/>
    <col min="6" max="6" width="8.88671875" style="4"/>
    <col min="7" max="7" width="13.33203125" style="4" customWidth="1"/>
    <col min="8" max="8" width="8.88671875" style="4"/>
    <col min="9" max="9" width="13" style="4" customWidth="1"/>
    <col min="10" max="16384" width="8.88671875" style="4"/>
  </cols>
  <sheetData>
    <row r="3" spans="3:11" ht="15" x14ac:dyDescent="0.25">
      <c r="F3" s="17" t="s">
        <v>128</v>
      </c>
      <c r="G3" s="16"/>
    </row>
    <row r="4" spans="3:11" ht="15" x14ac:dyDescent="0.25">
      <c r="F4" s="11" t="s">
        <v>127</v>
      </c>
      <c r="G4" s="10"/>
    </row>
    <row r="5" spans="3:11" ht="15" x14ac:dyDescent="0.25">
      <c r="J5" s="23"/>
    </row>
    <row r="7" spans="3:11" ht="15" x14ac:dyDescent="0.25">
      <c r="F7" s="17" t="s">
        <v>126</v>
      </c>
      <c r="G7" s="16"/>
    </row>
    <row r="8" spans="3:11" ht="15" x14ac:dyDescent="0.25">
      <c r="F8" s="21" t="s">
        <v>7</v>
      </c>
      <c r="G8" s="19"/>
    </row>
    <row r="9" spans="3:11" ht="15" x14ac:dyDescent="0.25">
      <c r="F9" s="11" t="s">
        <v>1</v>
      </c>
      <c r="G9" s="10"/>
    </row>
    <row r="12" spans="3:11" ht="15" x14ac:dyDescent="0.25">
      <c r="J12" s="17" t="s">
        <v>125</v>
      </c>
      <c r="K12" s="16"/>
    </row>
    <row r="13" spans="3:11" ht="15" x14ac:dyDescent="0.25">
      <c r="J13" s="21" t="s">
        <v>123</v>
      </c>
      <c r="K13" s="19"/>
    </row>
    <row r="14" spans="3:11" ht="15" x14ac:dyDescent="0.25">
      <c r="C14" s="17" t="s">
        <v>56</v>
      </c>
      <c r="D14" s="16"/>
      <c r="J14" s="11" t="s">
        <v>7</v>
      </c>
      <c r="K14" s="10"/>
    </row>
    <row r="15" spans="3:11" ht="15" x14ac:dyDescent="0.25">
      <c r="C15" s="21" t="s">
        <v>57</v>
      </c>
      <c r="D15" s="19"/>
      <c r="F15" s="17" t="s">
        <v>124</v>
      </c>
      <c r="G15" s="16"/>
    </row>
    <row r="16" spans="3:11" ht="15" x14ac:dyDescent="0.25">
      <c r="C16" s="13" t="s">
        <v>7</v>
      </c>
      <c r="D16" s="12"/>
      <c r="F16" s="21" t="s">
        <v>16</v>
      </c>
      <c r="G16" s="19"/>
    </row>
    <row r="17" spans="3:9" ht="15" x14ac:dyDescent="0.25">
      <c r="C17" s="11" t="s">
        <v>16</v>
      </c>
      <c r="D17" s="10"/>
      <c r="F17" s="13" t="s">
        <v>7</v>
      </c>
      <c r="G17" s="12"/>
    </row>
    <row r="18" spans="3:9" ht="15" x14ac:dyDescent="0.25">
      <c r="F18" s="11" t="s">
        <v>123</v>
      </c>
      <c r="G18" s="10"/>
    </row>
    <row r="22" spans="3:9" x14ac:dyDescent="0.3">
      <c r="H22" s="17" t="s">
        <v>122</v>
      </c>
      <c r="I22" s="16"/>
    </row>
    <row r="23" spans="3:9" x14ac:dyDescent="0.3">
      <c r="E23" s="17" t="s">
        <v>204</v>
      </c>
      <c r="F23" s="16"/>
      <c r="H23" s="21" t="s">
        <v>23</v>
      </c>
      <c r="I23" s="19"/>
    </row>
    <row r="24" spans="3:9" x14ac:dyDescent="0.3">
      <c r="E24" s="15" t="s">
        <v>76</v>
      </c>
      <c r="F24" s="14"/>
      <c r="H24" s="11" t="s">
        <v>16</v>
      </c>
      <c r="I24" s="10"/>
    </row>
    <row r="25" spans="3:9" x14ac:dyDescent="0.3">
      <c r="E25" s="13" t="s">
        <v>23</v>
      </c>
      <c r="F25" s="12"/>
      <c r="H25" s="6"/>
      <c r="I25" s="6"/>
    </row>
    <row r="26" spans="3:9" x14ac:dyDescent="0.3">
      <c r="E26" s="13" t="s">
        <v>57</v>
      </c>
      <c r="F26" s="12"/>
      <c r="H26" s="6"/>
      <c r="I26" s="6"/>
    </row>
    <row r="27" spans="3:9" x14ac:dyDescent="0.3">
      <c r="E27" s="11" t="s">
        <v>16</v>
      </c>
      <c r="F27" s="10"/>
      <c r="H27" s="6"/>
      <c r="I27" s="6"/>
    </row>
    <row r="28" spans="3:9" x14ac:dyDescent="0.3">
      <c r="H28" s="6"/>
      <c r="I28" s="6"/>
    </row>
    <row r="29" spans="3:9" x14ac:dyDescent="0.3">
      <c r="H29" s="6"/>
      <c r="I29" s="6"/>
    </row>
    <row r="31" spans="3:9" x14ac:dyDescent="0.3">
      <c r="E31" s="17" t="s">
        <v>75</v>
      </c>
      <c r="F31" s="16"/>
    </row>
    <row r="32" spans="3:9" x14ac:dyDescent="0.3">
      <c r="E32" s="15" t="s">
        <v>76</v>
      </c>
      <c r="F32" s="14"/>
    </row>
    <row r="33" spans="2:9" x14ac:dyDescent="0.3">
      <c r="E33" s="13" t="s">
        <v>23</v>
      </c>
      <c r="F33" s="12"/>
    </row>
    <row r="34" spans="2:9" x14ac:dyDescent="0.3">
      <c r="E34" s="13" t="s">
        <v>57</v>
      </c>
      <c r="F34" s="12"/>
    </row>
    <row r="35" spans="2:9" x14ac:dyDescent="0.3">
      <c r="E35" s="11" t="s">
        <v>16</v>
      </c>
      <c r="F35" s="10"/>
    </row>
    <row r="36" spans="2:9" x14ac:dyDescent="0.3">
      <c r="E36" s="6"/>
      <c r="F36" s="6"/>
    </row>
    <row r="37" spans="2:9" x14ac:dyDescent="0.3">
      <c r="E37" s="6"/>
      <c r="F37" s="6"/>
    </row>
    <row r="38" spans="2:9" x14ac:dyDescent="0.3">
      <c r="E38" s="17" t="s">
        <v>129</v>
      </c>
      <c r="F38" s="16"/>
    </row>
    <row r="39" spans="2:9" x14ac:dyDescent="0.3">
      <c r="E39" s="15" t="s">
        <v>102</v>
      </c>
      <c r="F39" s="14"/>
    </row>
    <row r="40" spans="2:9" x14ac:dyDescent="0.3">
      <c r="E40" s="11" t="s">
        <v>76</v>
      </c>
      <c r="F40" s="10"/>
    </row>
    <row r="41" spans="2:9" x14ac:dyDescent="0.3">
      <c r="E41" s="6"/>
      <c r="F41" s="6"/>
    </row>
    <row r="43" spans="2:9" x14ac:dyDescent="0.3">
      <c r="B43" s="17" t="s">
        <v>109</v>
      </c>
      <c r="C43" s="22"/>
      <c r="D43" s="16"/>
    </row>
    <row r="44" spans="2:9" x14ac:dyDescent="0.3">
      <c r="B44" s="21" t="s">
        <v>110</v>
      </c>
      <c r="C44" s="20"/>
      <c r="D44" s="19"/>
    </row>
    <row r="45" spans="2:9" x14ac:dyDescent="0.3">
      <c r="B45" s="11" t="s">
        <v>76</v>
      </c>
      <c r="C45" s="18"/>
      <c r="D45" s="10"/>
      <c r="H45" s="17" t="s">
        <v>121</v>
      </c>
      <c r="I45" s="16"/>
    </row>
    <row r="46" spans="2:9" x14ac:dyDescent="0.3">
      <c r="H46" s="15" t="s">
        <v>120</v>
      </c>
      <c r="I46" s="14"/>
    </row>
    <row r="47" spans="2:9" x14ac:dyDescent="0.3">
      <c r="H47" s="13" t="s">
        <v>76</v>
      </c>
      <c r="I47" s="12"/>
    </row>
    <row r="48" spans="2:9" x14ac:dyDescent="0.3">
      <c r="H48" s="11" t="s">
        <v>110</v>
      </c>
      <c r="I48" s="10"/>
    </row>
  </sheetData>
  <pageMargins left="0.7" right="0.7" top="0.75" bottom="0.75" header="0.3" footer="0.3"/>
  <pageSetup paperSize="9" scale="8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workbookViewId="0">
      <selection activeCell="A3" sqref="A3:XFD3"/>
    </sheetView>
  </sheetViews>
  <sheetFormatPr defaultRowHeight="14.4" x14ac:dyDescent="0.3"/>
  <cols>
    <col min="1" max="1" width="6.33203125" style="71" bestFit="1" customWidth="1"/>
    <col min="2" max="2" width="9" style="71" customWidth="1"/>
    <col min="3" max="3" width="4.6640625" style="71" bestFit="1" customWidth="1"/>
    <col min="4" max="4" width="26.5546875" style="71" customWidth="1"/>
    <col min="5" max="5" width="14" style="71" customWidth="1"/>
    <col min="6" max="6" width="6.88671875" style="71" customWidth="1"/>
    <col min="7" max="7" width="3.88671875" style="71" customWidth="1"/>
    <col min="8" max="8" width="9.109375" style="71" customWidth="1"/>
    <col min="9" max="9" width="30.88671875" style="71" customWidth="1"/>
    <col min="10" max="10" width="54.6640625" style="71" customWidth="1"/>
    <col min="11" max="16384" width="8.88671875" style="23"/>
  </cols>
  <sheetData>
    <row r="1" spans="1:10" ht="24.6" x14ac:dyDescent="0.3">
      <c r="A1" s="68" t="s">
        <v>369</v>
      </c>
      <c r="B1" s="69" t="s">
        <v>4</v>
      </c>
      <c r="C1" s="69" t="s">
        <v>131</v>
      </c>
      <c r="D1" s="69" t="s">
        <v>132</v>
      </c>
      <c r="E1" s="69" t="s">
        <v>133</v>
      </c>
      <c r="F1" s="69" t="s">
        <v>134</v>
      </c>
      <c r="G1" s="69" t="s">
        <v>135</v>
      </c>
      <c r="H1" s="69" t="s">
        <v>136</v>
      </c>
      <c r="I1" s="69" t="s">
        <v>137</v>
      </c>
      <c r="J1" s="69" t="s">
        <v>138</v>
      </c>
    </row>
    <row r="2" spans="1:10" x14ac:dyDescent="0.3">
      <c r="A2" s="73"/>
      <c r="B2" s="73"/>
      <c r="C2" s="73"/>
      <c r="D2" s="73"/>
      <c r="E2" s="73" t="s">
        <v>1</v>
      </c>
      <c r="F2" s="73"/>
      <c r="G2" s="73"/>
      <c r="H2" s="73"/>
      <c r="I2" s="73"/>
      <c r="J2" s="73" t="s">
        <v>2</v>
      </c>
    </row>
    <row r="3" spans="1:10" s="71" customFormat="1" ht="12" x14ac:dyDescent="0.25">
      <c r="A3" s="73"/>
      <c r="B3" s="73"/>
      <c r="C3" s="73">
        <v>1</v>
      </c>
      <c r="D3" s="73" t="s">
        <v>139</v>
      </c>
      <c r="E3" s="73" t="s">
        <v>130</v>
      </c>
      <c r="F3" s="73" t="s">
        <v>140</v>
      </c>
      <c r="G3" s="73" t="s">
        <v>141</v>
      </c>
      <c r="H3" s="73"/>
      <c r="I3" s="73" t="s">
        <v>484</v>
      </c>
      <c r="J3" s="73" t="s">
        <v>486</v>
      </c>
    </row>
    <row r="4" spans="1:10" s="71" customFormat="1" ht="24" x14ac:dyDescent="0.25">
      <c r="A4" s="73"/>
      <c r="B4" s="73" t="s">
        <v>4</v>
      </c>
      <c r="C4" s="73">
        <v>16</v>
      </c>
      <c r="D4" s="73" t="s">
        <v>373</v>
      </c>
      <c r="E4" s="73" t="s">
        <v>5</v>
      </c>
      <c r="F4" s="73" t="s">
        <v>140</v>
      </c>
      <c r="G4" s="73"/>
      <c r="H4" s="73"/>
      <c r="I4" s="73" t="s">
        <v>374</v>
      </c>
      <c r="J4" s="73"/>
    </row>
    <row r="5" spans="1:10" s="67" customFormat="1" ht="12" x14ac:dyDescent="0.25">
      <c r="A5" s="73" t="s">
        <v>142</v>
      </c>
      <c r="B5" s="73"/>
      <c r="C5" s="73"/>
      <c r="D5" s="73" t="s">
        <v>485</v>
      </c>
      <c r="E5" s="73"/>
      <c r="F5" s="73"/>
      <c r="G5" s="73"/>
      <c r="H5" s="73"/>
      <c r="I5" s="73"/>
      <c r="J5" s="73"/>
    </row>
    <row r="6" spans="1:10" s="71" customFormat="1" ht="12" x14ac:dyDescent="0.25">
      <c r="A6" s="73"/>
      <c r="B6" s="73" t="s">
        <v>4</v>
      </c>
      <c r="C6" s="73">
        <v>13</v>
      </c>
      <c r="D6" s="73" t="s">
        <v>3</v>
      </c>
      <c r="E6" s="73" t="s">
        <v>3</v>
      </c>
      <c r="F6" s="73"/>
      <c r="G6" s="73"/>
      <c r="H6" s="73"/>
      <c r="I6" s="73"/>
      <c r="J6" s="73"/>
    </row>
    <row r="7" spans="1:10" s="71" customFormat="1" ht="12" x14ac:dyDescent="0.25">
      <c r="A7" s="73"/>
      <c r="B7" s="73"/>
      <c r="C7" s="73">
        <v>14</v>
      </c>
      <c r="D7" s="73" t="s">
        <v>81</v>
      </c>
      <c r="E7" s="73" t="s">
        <v>81</v>
      </c>
      <c r="F7" s="73"/>
      <c r="G7" s="73"/>
      <c r="H7" s="73"/>
      <c r="I7" s="73"/>
      <c r="J7" s="73"/>
    </row>
    <row r="8" spans="1:10" s="71" customFormat="1" ht="12" x14ac:dyDescent="0.25"/>
    <row r="9" spans="1:10" x14ac:dyDescent="0.3">
      <c r="A9" s="23"/>
      <c r="B9" s="23"/>
      <c r="C9" s="23"/>
      <c r="D9" s="23"/>
      <c r="E9" s="23"/>
      <c r="F9" s="23"/>
      <c r="G9" s="23"/>
      <c r="H9" s="23"/>
      <c r="I9" s="23"/>
      <c r="J9" s="23"/>
    </row>
    <row r="10" spans="1:10" x14ac:dyDescent="0.3">
      <c r="A10" s="23"/>
      <c r="B10" s="23"/>
      <c r="C10" s="23"/>
      <c r="D10" s="23"/>
      <c r="E10" s="23"/>
      <c r="F10" s="23"/>
      <c r="G10" s="23"/>
      <c r="H10" s="23"/>
      <c r="I10" s="23"/>
      <c r="J10" s="23"/>
    </row>
    <row r="11" spans="1:10" x14ac:dyDescent="0.3">
      <c r="A11" s="23"/>
      <c r="B11" s="23"/>
      <c r="C11" s="23"/>
      <c r="D11" s="23"/>
      <c r="E11" s="23"/>
      <c r="F11" s="23"/>
      <c r="G11" s="23"/>
      <c r="H11" s="23"/>
      <c r="I11" s="23"/>
      <c r="J11" s="23"/>
    </row>
    <row r="12" spans="1:10" x14ac:dyDescent="0.3">
      <c r="A12" s="23"/>
      <c r="B12" s="23"/>
      <c r="C12" s="23"/>
      <c r="D12" s="23"/>
      <c r="E12" s="23"/>
      <c r="F12" s="23"/>
      <c r="G12" s="23"/>
      <c r="H12" s="23"/>
      <c r="I12" s="23"/>
      <c r="J12" s="23"/>
    </row>
    <row r="13" spans="1:10" x14ac:dyDescent="0.3">
      <c r="A13" s="23"/>
      <c r="B13" s="23"/>
      <c r="C13" s="23"/>
      <c r="D13" s="23"/>
      <c r="E13" s="23"/>
      <c r="F13" s="23"/>
      <c r="G13" s="23"/>
      <c r="H13" s="23"/>
      <c r="I13" s="23"/>
      <c r="J13" s="23"/>
    </row>
    <row r="14" spans="1:10" x14ac:dyDescent="0.3">
      <c r="A14" s="23"/>
      <c r="B14" s="23"/>
      <c r="C14" s="23"/>
      <c r="D14" s="23"/>
      <c r="E14" s="23"/>
      <c r="F14" s="23"/>
      <c r="G14" s="23"/>
      <c r="H14" s="23"/>
      <c r="I14" s="23"/>
      <c r="J14" s="23"/>
    </row>
    <row r="15" spans="1:10" x14ac:dyDescent="0.3">
      <c r="A15" s="23"/>
      <c r="B15" s="23"/>
      <c r="C15" s="23"/>
      <c r="D15" s="23"/>
      <c r="E15" s="23"/>
      <c r="F15" s="23"/>
      <c r="G15" s="23"/>
      <c r="H15" s="23"/>
      <c r="I15" s="23"/>
      <c r="J15" s="23"/>
    </row>
    <row r="16" spans="1:10" x14ac:dyDescent="0.3">
      <c r="A16" s="23"/>
      <c r="B16" s="23"/>
      <c r="C16" s="23"/>
      <c r="D16" s="23"/>
      <c r="E16" s="23"/>
      <c r="F16" s="23"/>
      <c r="G16" s="23"/>
      <c r="H16" s="23"/>
      <c r="I16" s="23"/>
      <c r="J16" s="23"/>
    </row>
    <row r="17" spans="1:10" x14ac:dyDescent="0.3">
      <c r="A17" s="23"/>
      <c r="B17" s="23"/>
      <c r="C17" s="23"/>
      <c r="D17" s="23"/>
      <c r="E17" s="23"/>
      <c r="F17" s="23"/>
      <c r="G17" s="23"/>
      <c r="H17" s="23"/>
      <c r="I17" s="23"/>
      <c r="J17" s="23"/>
    </row>
    <row r="18" spans="1:10" x14ac:dyDescent="0.3">
      <c r="A18" s="23"/>
      <c r="B18" s="23"/>
      <c r="C18" s="23"/>
      <c r="D18" s="23"/>
      <c r="E18" s="23"/>
      <c r="F18" s="23"/>
      <c r="G18" s="23"/>
      <c r="H18" s="23"/>
      <c r="I18" s="23"/>
      <c r="J18" s="23"/>
    </row>
    <row r="19" spans="1:10" s="67" customFormat="1" ht="12" x14ac:dyDescent="0.3"/>
    <row r="20" spans="1:10" x14ac:dyDescent="0.3">
      <c r="A20" s="23"/>
      <c r="B20" s="23"/>
      <c r="C20" s="23"/>
      <c r="D20" s="23"/>
      <c r="E20" s="23"/>
      <c r="F20" s="23"/>
      <c r="G20" s="23"/>
      <c r="H20" s="23"/>
      <c r="I20" s="23"/>
      <c r="J20" s="23"/>
    </row>
    <row r="21" spans="1:10" x14ac:dyDescent="0.3">
      <c r="A21" s="23"/>
      <c r="B21" s="23"/>
      <c r="C21" s="23"/>
      <c r="D21" s="23"/>
      <c r="E21" s="23"/>
      <c r="F21" s="23"/>
      <c r="G21" s="23"/>
      <c r="H21" s="23"/>
      <c r="I21" s="23"/>
      <c r="J21" s="23"/>
    </row>
    <row r="22" spans="1:10" x14ac:dyDescent="0.3">
      <c r="A22" s="23"/>
      <c r="B22" s="23"/>
      <c r="C22" s="23"/>
      <c r="D22" s="23"/>
      <c r="E22" s="23"/>
      <c r="F22" s="23"/>
      <c r="G22" s="23"/>
      <c r="H22" s="23"/>
      <c r="I22" s="23"/>
      <c r="J22" s="23"/>
    </row>
    <row r="23" spans="1:10" x14ac:dyDescent="0.3">
      <c r="A23" s="23"/>
      <c r="B23" s="23"/>
      <c r="C23" s="23"/>
      <c r="D23" s="23"/>
      <c r="E23" s="23"/>
      <c r="F23" s="23"/>
      <c r="G23" s="23"/>
      <c r="H23" s="23"/>
      <c r="I23" s="23"/>
      <c r="J23" s="23"/>
    </row>
    <row r="24" spans="1:10" x14ac:dyDescent="0.3">
      <c r="A24" s="23"/>
      <c r="B24" s="23"/>
      <c r="C24" s="23"/>
      <c r="D24" s="23"/>
      <c r="E24" s="23"/>
      <c r="F24" s="23"/>
      <c r="G24" s="23"/>
      <c r="H24" s="23"/>
      <c r="I24" s="23"/>
      <c r="J24" s="23"/>
    </row>
    <row r="25" spans="1:10" x14ac:dyDescent="0.3">
      <c r="A25" s="23"/>
      <c r="B25" s="23"/>
      <c r="C25" s="23"/>
      <c r="D25" s="23"/>
      <c r="E25" s="23"/>
      <c r="F25" s="23"/>
      <c r="G25" s="23"/>
      <c r="H25" s="23"/>
      <c r="I25" s="23"/>
      <c r="J25" s="23"/>
    </row>
    <row r="26" spans="1:10" x14ac:dyDescent="0.3">
      <c r="A26" s="23"/>
      <c r="B26" s="23"/>
      <c r="C26" s="23"/>
      <c r="D26" s="23"/>
      <c r="E26" s="23"/>
      <c r="F26" s="23"/>
      <c r="G26" s="23"/>
      <c r="H26" s="23"/>
      <c r="I26" s="23"/>
      <c r="J26" s="23"/>
    </row>
    <row r="27" spans="1:10" x14ac:dyDescent="0.3">
      <c r="A27" s="23"/>
      <c r="B27" s="23"/>
      <c r="C27" s="23"/>
      <c r="D27" s="23"/>
      <c r="E27" s="23"/>
      <c r="F27" s="23"/>
      <c r="G27" s="23"/>
      <c r="H27" s="23"/>
      <c r="I27" s="23"/>
      <c r="J27" s="23"/>
    </row>
    <row r="28" spans="1:10" x14ac:dyDescent="0.3">
      <c r="A28" s="23"/>
      <c r="B28" s="23"/>
      <c r="C28" s="23"/>
      <c r="D28" s="23"/>
      <c r="E28" s="23"/>
      <c r="F28" s="23"/>
      <c r="G28" s="23"/>
      <c r="H28" s="23"/>
      <c r="I28" s="23"/>
      <c r="J28" s="23"/>
    </row>
    <row r="29" spans="1:10" x14ac:dyDescent="0.3">
      <c r="A29" s="23"/>
      <c r="B29" s="23"/>
      <c r="C29" s="23"/>
      <c r="D29" s="23"/>
      <c r="E29" s="23"/>
      <c r="F29" s="23"/>
      <c r="G29" s="23"/>
      <c r="H29" s="23"/>
      <c r="I29" s="23"/>
      <c r="J29" s="23"/>
    </row>
    <row r="30" spans="1:10" x14ac:dyDescent="0.3">
      <c r="A30" s="23"/>
      <c r="B30" s="23"/>
      <c r="C30" s="23"/>
      <c r="D30" s="23"/>
      <c r="E30" s="23"/>
      <c r="F30" s="23"/>
      <c r="G30" s="23"/>
      <c r="H30" s="23"/>
      <c r="I30" s="23"/>
      <c r="J30" s="23"/>
    </row>
    <row r="31" spans="1:10" x14ac:dyDescent="0.3">
      <c r="A31" s="23"/>
      <c r="B31" s="23"/>
      <c r="C31" s="23"/>
      <c r="D31" s="23"/>
      <c r="E31" s="23"/>
      <c r="F31" s="23"/>
      <c r="G31" s="23"/>
      <c r="H31" s="23"/>
      <c r="I31" s="23"/>
      <c r="J31" s="23"/>
    </row>
    <row r="32" spans="1:10" x14ac:dyDescent="0.3">
      <c r="A32" s="23"/>
      <c r="B32" s="23"/>
      <c r="C32" s="23"/>
      <c r="D32" s="23"/>
      <c r="E32" s="23"/>
      <c r="F32" s="23"/>
      <c r="G32" s="23"/>
      <c r="H32" s="23"/>
      <c r="I32" s="23"/>
      <c r="J32" s="23"/>
    </row>
    <row r="33" spans="1:10" x14ac:dyDescent="0.3">
      <c r="A33" s="23"/>
      <c r="B33" s="23"/>
      <c r="C33" s="23"/>
      <c r="D33" s="23"/>
      <c r="E33" s="23"/>
      <c r="F33" s="23"/>
      <c r="G33" s="23"/>
      <c r="H33" s="23"/>
      <c r="I33" s="23"/>
      <c r="J33" s="23"/>
    </row>
    <row r="34" spans="1:10" x14ac:dyDescent="0.3">
      <c r="A34" s="23"/>
      <c r="B34" s="23"/>
      <c r="C34" s="23"/>
      <c r="D34" s="23"/>
      <c r="E34" s="23"/>
      <c r="F34" s="23"/>
      <c r="G34" s="23"/>
      <c r="H34" s="23"/>
      <c r="I34" s="23"/>
      <c r="J34" s="23"/>
    </row>
    <row r="35" spans="1:10" x14ac:dyDescent="0.3">
      <c r="A35" s="23"/>
      <c r="B35" s="23"/>
      <c r="C35" s="23"/>
      <c r="D35" s="23"/>
      <c r="E35" s="23"/>
      <c r="F35" s="23"/>
      <c r="G35" s="23"/>
      <c r="H35" s="23"/>
      <c r="I35" s="23"/>
      <c r="J35" s="23"/>
    </row>
    <row r="36" spans="1:10" x14ac:dyDescent="0.3">
      <c r="A36" s="23"/>
      <c r="B36" s="23"/>
      <c r="C36" s="23"/>
      <c r="D36" s="23"/>
      <c r="E36" s="23"/>
      <c r="F36" s="23"/>
      <c r="G36" s="23"/>
      <c r="H36" s="23"/>
      <c r="I36" s="23"/>
      <c r="J36" s="23"/>
    </row>
    <row r="37" spans="1:10" x14ac:dyDescent="0.3">
      <c r="A37" s="23"/>
      <c r="B37" s="23"/>
      <c r="C37" s="23"/>
      <c r="D37" s="23"/>
      <c r="E37" s="23"/>
      <c r="F37" s="23"/>
      <c r="G37" s="23"/>
      <c r="H37" s="23"/>
      <c r="I37" s="23"/>
      <c r="J37" s="23"/>
    </row>
    <row r="38" spans="1:10" x14ac:dyDescent="0.3">
      <c r="A38" s="23"/>
      <c r="B38" s="23"/>
      <c r="C38" s="23"/>
      <c r="D38" s="23"/>
      <c r="E38" s="23"/>
      <c r="F38" s="23"/>
      <c r="G38" s="23"/>
      <c r="H38" s="23"/>
      <c r="I38" s="23"/>
      <c r="J38" s="23"/>
    </row>
    <row r="39" spans="1:10" x14ac:dyDescent="0.3">
      <c r="A39" s="23"/>
      <c r="B39" s="23"/>
      <c r="C39" s="23"/>
      <c r="D39" s="23"/>
      <c r="E39" s="23"/>
      <c r="F39" s="23"/>
      <c r="G39" s="23"/>
      <c r="H39" s="23"/>
      <c r="I39" s="23"/>
      <c r="J39" s="23"/>
    </row>
    <row r="40" spans="1:10" x14ac:dyDescent="0.3">
      <c r="A40" s="23"/>
      <c r="B40" s="23"/>
      <c r="C40" s="23"/>
      <c r="D40" s="23"/>
      <c r="E40" s="23"/>
      <c r="F40" s="23"/>
      <c r="G40" s="23"/>
      <c r="H40" s="23"/>
      <c r="I40" s="23"/>
      <c r="J40" s="23"/>
    </row>
    <row r="41" spans="1:10" x14ac:dyDescent="0.3">
      <c r="A41" s="23"/>
      <c r="B41" s="23"/>
      <c r="C41" s="23"/>
      <c r="D41" s="23"/>
      <c r="E41" s="23"/>
      <c r="F41" s="23"/>
      <c r="G41" s="23"/>
      <c r="H41" s="23"/>
      <c r="I41" s="23"/>
      <c r="J41" s="23"/>
    </row>
    <row r="42" spans="1:10" x14ac:dyDescent="0.3">
      <c r="A42" s="23"/>
      <c r="B42" s="23"/>
      <c r="C42" s="23"/>
      <c r="D42" s="23"/>
      <c r="E42" s="23"/>
      <c r="F42" s="23"/>
      <c r="G42" s="23"/>
      <c r="H42" s="23"/>
      <c r="I42" s="23"/>
      <c r="J42" s="23"/>
    </row>
    <row r="43" spans="1:10" x14ac:dyDescent="0.3">
      <c r="A43" s="23"/>
      <c r="B43" s="23"/>
      <c r="C43" s="23"/>
      <c r="D43" s="23"/>
      <c r="E43" s="23"/>
      <c r="F43" s="23"/>
      <c r="G43" s="23"/>
      <c r="H43" s="23"/>
      <c r="I43" s="23"/>
      <c r="J43" s="23"/>
    </row>
    <row r="44" spans="1:10" x14ac:dyDescent="0.3">
      <c r="A44" s="23"/>
      <c r="B44" s="23"/>
      <c r="C44" s="23"/>
      <c r="D44" s="23"/>
      <c r="E44" s="23"/>
      <c r="F44" s="23"/>
      <c r="G44" s="23"/>
      <c r="H44" s="23"/>
      <c r="I44" s="23"/>
      <c r="J44" s="23"/>
    </row>
    <row r="45" spans="1:10" x14ac:dyDescent="0.3">
      <c r="A45" s="23"/>
      <c r="B45" s="23"/>
      <c r="C45" s="23"/>
      <c r="D45" s="23"/>
      <c r="E45" s="23"/>
      <c r="F45" s="23"/>
      <c r="G45" s="23"/>
      <c r="H45" s="23"/>
      <c r="I45" s="23"/>
      <c r="J45" s="23"/>
    </row>
    <row r="46" spans="1:10" x14ac:dyDescent="0.3">
      <c r="A46" s="23"/>
      <c r="B46" s="23"/>
      <c r="C46" s="23"/>
      <c r="D46" s="23"/>
      <c r="E46" s="23"/>
      <c r="F46" s="23"/>
      <c r="G46" s="23"/>
      <c r="H46" s="23"/>
      <c r="I46" s="23"/>
      <c r="J46" s="23"/>
    </row>
    <row r="47" spans="1:10" x14ac:dyDescent="0.3">
      <c r="A47" s="23"/>
      <c r="B47" s="23"/>
      <c r="C47" s="23"/>
      <c r="D47" s="23"/>
      <c r="E47" s="23"/>
      <c r="F47" s="23"/>
      <c r="G47" s="23"/>
      <c r="H47" s="23"/>
      <c r="I47" s="23"/>
      <c r="J47" s="2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sqref="A1:XFD1048576"/>
    </sheetView>
  </sheetViews>
  <sheetFormatPr defaultColWidth="5.6640625" defaultRowHeight="12" x14ac:dyDescent="0.3"/>
  <cols>
    <col min="1" max="1" width="6.33203125" style="67" bestFit="1" customWidth="1"/>
    <col min="2" max="2" width="9" style="67" customWidth="1"/>
    <col min="3" max="3" width="4.6640625" style="67" bestFit="1" customWidth="1"/>
    <col min="4" max="4" width="26.5546875" style="67" customWidth="1"/>
    <col min="5" max="5" width="14" style="67" bestFit="1" customWidth="1"/>
    <col min="6" max="6" width="6.88671875" style="67" customWidth="1"/>
    <col min="7" max="7" width="3.88671875" style="67" bestFit="1" customWidth="1"/>
    <col min="8" max="8" width="9.109375" style="67" bestFit="1" customWidth="1"/>
    <col min="9" max="10" width="54.6640625" style="67" customWidth="1"/>
    <col min="11" max="16384" width="5.6640625" style="67"/>
  </cols>
  <sheetData>
    <row r="1" spans="1:10" s="78" customFormat="1" ht="24" x14ac:dyDescent="0.3">
      <c r="A1" s="76" t="s">
        <v>369</v>
      </c>
      <c r="B1" s="77" t="s">
        <v>4</v>
      </c>
      <c r="C1" s="77" t="s">
        <v>131</v>
      </c>
      <c r="D1" s="77" t="s">
        <v>132</v>
      </c>
      <c r="E1" s="77" t="s">
        <v>133</v>
      </c>
      <c r="F1" s="77" t="s">
        <v>134</v>
      </c>
      <c r="G1" s="77" t="s">
        <v>135</v>
      </c>
      <c r="H1" s="77" t="s">
        <v>136</v>
      </c>
      <c r="I1" s="77" t="s">
        <v>137</v>
      </c>
      <c r="J1" s="77" t="s">
        <v>138</v>
      </c>
    </row>
    <row r="2" spans="1:10" x14ac:dyDescent="0.3">
      <c r="A2" s="63"/>
      <c r="B2" s="63"/>
      <c r="C2" s="63"/>
      <c r="D2" s="63"/>
      <c r="E2" s="63" t="s">
        <v>7</v>
      </c>
      <c r="F2" s="63"/>
      <c r="G2" s="63"/>
      <c r="H2" s="63"/>
      <c r="I2" s="63"/>
      <c r="J2" s="63" t="s">
        <v>2</v>
      </c>
    </row>
    <row r="3" spans="1:10" x14ac:dyDescent="0.3">
      <c r="A3" s="63"/>
      <c r="B3" s="63" t="s">
        <v>46</v>
      </c>
      <c r="C3" s="63"/>
      <c r="D3" s="63"/>
      <c r="E3" s="63" t="s">
        <v>1</v>
      </c>
      <c r="F3" s="63"/>
      <c r="G3" s="63"/>
      <c r="H3" s="63"/>
      <c r="I3" s="63"/>
      <c r="J3" s="63" t="s">
        <v>2</v>
      </c>
    </row>
    <row r="4" spans="1:10" x14ac:dyDescent="0.3">
      <c r="A4" s="63"/>
      <c r="B4" s="63"/>
      <c r="C4" s="63">
        <v>1</v>
      </c>
      <c r="D4" s="63" t="s">
        <v>139</v>
      </c>
      <c r="E4" s="63" t="s">
        <v>130</v>
      </c>
      <c r="F4" s="63" t="s">
        <v>140</v>
      </c>
      <c r="G4" s="63" t="s">
        <v>141</v>
      </c>
      <c r="H4" s="63"/>
      <c r="I4" s="63" t="s">
        <v>434</v>
      </c>
      <c r="J4" s="63" t="s">
        <v>473</v>
      </c>
    </row>
    <row r="5" spans="1:10" x14ac:dyDescent="0.3">
      <c r="A5" s="63"/>
      <c r="B5" s="63" t="s">
        <v>4</v>
      </c>
      <c r="C5" s="63">
        <v>2</v>
      </c>
      <c r="D5" s="63" t="s">
        <v>370</v>
      </c>
      <c r="E5" s="63" t="s">
        <v>371</v>
      </c>
      <c r="F5" s="63" t="s">
        <v>143</v>
      </c>
      <c r="G5" s="63" t="s">
        <v>141</v>
      </c>
      <c r="H5" s="63"/>
      <c r="I5" s="63" t="s">
        <v>372</v>
      </c>
      <c r="J5" s="63"/>
    </row>
    <row r="6" spans="1:10" x14ac:dyDescent="0.3">
      <c r="A6" s="63"/>
      <c r="B6" s="63" t="s">
        <v>4</v>
      </c>
      <c r="C6" s="63">
        <v>14</v>
      </c>
      <c r="D6" s="63" t="s">
        <v>447</v>
      </c>
      <c r="E6" s="63" t="s">
        <v>47</v>
      </c>
      <c r="F6" s="63" t="s">
        <v>140</v>
      </c>
      <c r="G6" s="63" t="s">
        <v>141</v>
      </c>
      <c r="H6" s="63"/>
      <c r="I6" s="63" t="s">
        <v>448</v>
      </c>
      <c r="J6" s="63"/>
    </row>
    <row r="7" spans="1:10" ht="24" x14ac:dyDescent="0.3">
      <c r="A7" s="63"/>
      <c r="B7" s="63" t="s">
        <v>4</v>
      </c>
      <c r="C7" s="63">
        <v>12</v>
      </c>
      <c r="D7" s="63" t="s">
        <v>443</v>
      </c>
      <c r="E7" s="63" t="s">
        <v>48</v>
      </c>
      <c r="F7" s="63" t="s">
        <v>140</v>
      </c>
      <c r="G7" s="63" t="s">
        <v>141</v>
      </c>
      <c r="H7" s="63"/>
      <c r="I7" s="63" t="s">
        <v>444</v>
      </c>
      <c r="J7" s="63"/>
    </row>
    <row r="8" spans="1:10" ht="24" x14ac:dyDescent="0.3">
      <c r="A8" s="63"/>
      <c r="B8" s="63" t="s">
        <v>4</v>
      </c>
      <c r="C8" s="63">
        <v>13</v>
      </c>
      <c r="D8" s="63" t="s">
        <v>445</v>
      </c>
      <c r="E8" s="63" t="s">
        <v>49</v>
      </c>
      <c r="F8" s="63" t="s">
        <v>140</v>
      </c>
      <c r="G8" s="63" t="s">
        <v>141</v>
      </c>
      <c r="H8" s="63"/>
      <c r="I8" s="63" t="s">
        <v>446</v>
      </c>
      <c r="J8" s="63"/>
    </row>
    <row r="9" spans="1:10" x14ac:dyDescent="0.3">
      <c r="A9" s="63"/>
      <c r="B9" s="63" t="s">
        <v>4</v>
      </c>
      <c r="C9" s="63"/>
      <c r="D9" s="63"/>
      <c r="E9" s="63" t="s">
        <v>475</v>
      </c>
      <c r="F9" s="63"/>
      <c r="G9" s="63"/>
      <c r="H9" s="63"/>
      <c r="I9" s="63"/>
      <c r="J9" s="63"/>
    </row>
    <row r="10" spans="1:10" x14ac:dyDescent="0.3">
      <c r="A10" s="63"/>
      <c r="B10" s="63"/>
      <c r="C10" s="63"/>
      <c r="D10" s="63"/>
      <c r="E10" s="63" t="s">
        <v>50</v>
      </c>
      <c r="F10" s="63"/>
      <c r="G10" s="63"/>
      <c r="H10" s="63"/>
      <c r="I10" s="63"/>
      <c r="J10" s="63"/>
    </row>
    <row r="11" spans="1:10" x14ac:dyDescent="0.3">
      <c r="A11" s="63"/>
      <c r="B11" s="63"/>
      <c r="C11" s="63">
        <v>7</v>
      </c>
      <c r="D11" s="63" t="s">
        <v>404</v>
      </c>
      <c r="E11" s="63" t="s">
        <v>53</v>
      </c>
      <c r="F11" s="63" t="s">
        <v>140</v>
      </c>
      <c r="G11" s="63" t="s">
        <v>141</v>
      </c>
      <c r="H11" s="63" t="s">
        <v>144</v>
      </c>
      <c r="I11" s="63" t="s">
        <v>437</v>
      </c>
      <c r="J11" s="63"/>
    </row>
    <row r="12" spans="1:10" ht="24" x14ac:dyDescent="0.3">
      <c r="A12" s="63"/>
      <c r="B12" s="63"/>
      <c r="C12" s="63">
        <v>8</v>
      </c>
      <c r="D12" s="63" t="s">
        <v>438</v>
      </c>
      <c r="E12" s="63" t="s">
        <v>52</v>
      </c>
      <c r="F12" s="63"/>
      <c r="G12" s="63" t="s">
        <v>141</v>
      </c>
      <c r="H12" s="63"/>
      <c r="I12" s="63" t="s">
        <v>439</v>
      </c>
      <c r="J12" s="63"/>
    </row>
    <row r="13" spans="1:10" ht="48" x14ac:dyDescent="0.3">
      <c r="A13" s="63"/>
      <c r="B13" s="63"/>
      <c r="C13" s="63">
        <v>11</v>
      </c>
      <c r="D13" s="63" t="s">
        <v>441</v>
      </c>
      <c r="E13" s="63" t="s">
        <v>51</v>
      </c>
      <c r="F13" s="63" t="s">
        <v>140</v>
      </c>
      <c r="G13" s="63" t="s">
        <v>157</v>
      </c>
      <c r="H13" s="63"/>
      <c r="I13" s="63" t="s">
        <v>442</v>
      </c>
      <c r="J13" s="63"/>
    </row>
    <row r="14" spans="1:10" ht="24" x14ac:dyDescent="0.3">
      <c r="A14" s="63"/>
      <c r="B14" s="63"/>
      <c r="C14" s="63">
        <v>5</v>
      </c>
      <c r="D14" s="63" t="s">
        <v>435</v>
      </c>
      <c r="E14" s="63" t="s">
        <v>55</v>
      </c>
      <c r="F14" s="63"/>
      <c r="G14" s="63"/>
      <c r="H14" s="63" t="s">
        <v>144</v>
      </c>
      <c r="I14" s="63"/>
      <c r="J14" s="63" t="s">
        <v>436</v>
      </c>
    </row>
    <row r="15" spans="1:10" x14ac:dyDescent="0.3">
      <c r="A15" s="63"/>
      <c r="B15" s="63"/>
      <c r="C15" s="63">
        <v>10</v>
      </c>
      <c r="D15" s="63" t="s">
        <v>405</v>
      </c>
      <c r="E15" s="63" t="s">
        <v>406</v>
      </c>
      <c r="F15" s="63" t="s">
        <v>140</v>
      </c>
      <c r="G15" s="63" t="s">
        <v>141</v>
      </c>
      <c r="H15" s="63" t="s">
        <v>144</v>
      </c>
      <c r="I15" s="63" t="s">
        <v>440</v>
      </c>
      <c r="J15" s="63"/>
    </row>
    <row r="16" spans="1:10" ht="60" x14ac:dyDescent="0.3">
      <c r="A16" s="63"/>
      <c r="B16" s="63"/>
      <c r="C16" s="63">
        <v>16</v>
      </c>
      <c r="D16" s="63" t="s">
        <v>449</v>
      </c>
      <c r="E16" s="63" t="s">
        <v>474</v>
      </c>
      <c r="F16" s="63"/>
      <c r="G16" s="63"/>
      <c r="H16" s="63"/>
      <c r="I16" s="63" t="s">
        <v>450</v>
      </c>
      <c r="J16" s="63"/>
    </row>
    <row r="17" spans="1:10" ht="24" x14ac:dyDescent="0.3">
      <c r="A17" s="63"/>
      <c r="B17" s="63"/>
      <c r="C17" s="63">
        <v>17</v>
      </c>
      <c r="D17" s="63" t="s">
        <v>451</v>
      </c>
      <c r="E17" s="63" t="s">
        <v>452</v>
      </c>
      <c r="F17" s="63"/>
      <c r="G17" s="63"/>
      <c r="H17" s="63"/>
      <c r="I17" s="63" t="s">
        <v>453</v>
      </c>
      <c r="J17" s="63"/>
    </row>
    <row r="18" spans="1:10" ht="48" x14ac:dyDescent="0.3">
      <c r="A18" s="63"/>
      <c r="B18" s="63"/>
      <c r="C18" s="63">
        <v>18</v>
      </c>
      <c r="D18" s="63" t="s">
        <v>454</v>
      </c>
      <c r="E18" s="63" t="s">
        <v>455</v>
      </c>
      <c r="F18" s="63"/>
      <c r="G18" s="63"/>
      <c r="H18" s="63"/>
      <c r="I18" s="63" t="s">
        <v>456</v>
      </c>
      <c r="J18" s="63"/>
    </row>
    <row r="19" spans="1:10" s="23" customFormat="1" ht="14.4" x14ac:dyDescent="0.3">
      <c r="A19" s="73"/>
      <c r="B19" s="72"/>
      <c r="C19" s="72"/>
      <c r="D19" s="72" t="s">
        <v>302</v>
      </c>
      <c r="E19" s="72" t="s">
        <v>303</v>
      </c>
      <c r="F19" s="72"/>
      <c r="G19" s="72"/>
      <c r="H19" s="72"/>
      <c r="I19" s="73"/>
      <c r="J19" s="73" t="s">
        <v>307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E17" sqref="E17"/>
    </sheetView>
  </sheetViews>
  <sheetFormatPr defaultRowHeight="14.4" x14ac:dyDescent="0.3"/>
  <cols>
    <col min="1" max="1" width="6.33203125" style="64" bestFit="1" customWidth="1"/>
    <col min="2" max="2" width="8.44140625" style="64" customWidth="1"/>
    <col min="3" max="3" width="4.6640625" style="64" bestFit="1" customWidth="1"/>
    <col min="4" max="4" width="20.88671875" style="64" bestFit="1" customWidth="1"/>
    <col min="5" max="5" width="12.109375" style="64" bestFit="1" customWidth="1"/>
    <col min="6" max="6" width="5.6640625" style="64" bestFit="1" customWidth="1"/>
    <col min="7" max="7" width="8.6640625" style="64" bestFit="1" customWidth="1"/>
    <col min="8" max="8" width="9.6640625" style="64" bestFit="1" customWidth="1"/>
    <col min="9" max="10" width="65" style="64" customWidth="1"/>
  </cols>
  <sheetData>
    <row r="1" spans="1:10" ht="24.6" x14ac:dyDescent="0.3">
      <c r="A1" s="25" t="s">
        <v>369</v>
      </c>
      <c r="B1" s="25" t="s">
        <v>4</v>
      </c>
      <c r="C1" s="25" t="s">
        <v>131</v>
      </c>
      <c r="D1" s="25" t="s">
        <v>132</v>
      </c>
      <c r="E1" s="25" t="s">
        <v>133</v>
      </c>
      <c r="F1" s="25" t="s">
        <v>134</v>
      </c>
      <c r="G1" s="25" t="s">
        <v>135</v>
      </c>
      <c r="H1" s="25" t="s">
        <v>136</v>
      </c>
      <c r="I1" s="25" t="s">
        <v>137</v>
      </c>
      <c r="J1" s="25" t="s">
        <v>138</v>
      </c>
    </row>
    <row r="2" spans="1:10" x14ac:dyDescent="0.3">
      <c r="A2" s="27"/>
      <c r="B2" s="27"/>
      <c r="C2" s="27"/>
      <c r="D2" s="27"/>
      <c r="E2" s="27" t="s">
        <v>6</v>
      </c>
      <c r="F2" s="27"/>
      <c r="G2" s="27"/>
      <c r="H2" s="27"/>
      <c r="I2" s="27"/>
      <c r="J2" s="27" t="s">
        <v>2</v>
      </c>
    </row>
    <row r="3" spans="1:10" x14ac:dyDescent="0.3">
      <c r="A3" s="27"/>
      <c r="B3" s="27" t="s">
        <v>46</v>
      </c>
      <c r="C3" s="27"/>
      <c r="D3" s="27"/>
      <c r="E3" s="27" t="s">
        <v>7</v>
      </c>
      <c r="F3" s="27"/>
      <c r="G3" s="27"/>
      <c r="H3" s="27"/>
      <c r="I3" s="27"/>
      <c r="J3" s="27"/>
    </row>
    <row r="4" spans="1:10" x14ac:dyDescent="0.3">
      <c r="A4" s="27"/>
      <c r="B4" s="27"/>
      <c r="C4" s="27">
        <v>1</v>
      </c>
      <c r="D4" s="27" t="s">
        <v>139</v>
      </c>
      <c r="E4" s="27" t="s">
        <v>130</v>
      </c>
      <c r="F4" s="27" t="s">
        <v>140</v>
      </c>
      <c r="G4" s="27" t="s">
        <v>141</v>
      </c>
      <c r="H4" s="27"/>
      <c r="I4" s="27" t="s">
        <v>206</v>
      </c>
      <c r="J4" s="27" t="s">
        <v>428</v>
      </c>
    </row>
    <row r="5" spans="1:10" ht="24.6" x14ac:dyDescent="0.3">
      <c r="A5" s="27"/>
      <c r="B5" s="27" t="s">
        <v>4</v>
      </c>
      <c r="C5" s="27">
        <v>8</v>
      </c>
      <c r="D5" s="27" t="s">
        <v>377</v>
      </c>
      <c r="E5" s="27" t="s">
        <v>378</v>
      </c>
      <c r="F5" s="27" t="s">
        <v>143</v>
      </c>
      <c r="G5" s="27" t="s">
        <v>157</v>
      </c>
      <c r="H5" s="27" t="s">
        <v>379</v>
      </c>
      <c r="I5" s="27" t="s">
        <v>380</v>
      </c>
      <c r="J5" s="27"/>
    </row>
    <row r="6" spans="1:10" x14ac:dyDescent="0.3">
      <c r="A6" s="27"/>
      <c r="B6" s="27" t="s">
        <v>4</v>
      </c>
      <c r="C6" s="27"/>
      <c r="D6" s="27"/>
      <c r="E6" s="27" t="s">
        <v>15</v>
      </c>
      <c r="F6" s="27"/>
      <c r="G6" s="27"/>
      <c r="H6" s="27"/>
      <c r="I6" s="27"/>
      <c r="J6" s="27"/>
    </row>
    <row r="7" spans="1:10" x14ac:dyDescent="0.3">
      <c r="A7" s="27"/>
      <c r="B7" s="27"/>
      <c r="C7" s="27"/>
      <c r="D7" s="27"/>
      <c r="E7" s="27" t="s">
        <v>13</v>
      </c>
      <c r="F7" s="27"/>
      <c r="G7" s="27"/>
      <c r="H7" s="27"/>
      <c r="I7" s="27"/>
      <c r="J7" s="27"/>
    </row>
    <row r="8" spans="1:10" ht="24.6" x14ac:dyDescent="0.3">
      <c r="A8" s="27"/>
      <c r="B8" s="27"/>
      <c r="C8" s="27">
        <v>7</v>
      </c>
      <c r="D8" s="27" t="s">
        <v>375</v>
      </c>
      <c r="E8" s="27" t="s">
        <v>8</v>
      </c>
      <c r="F8" s="27" t="s">
        <v>140</v>
      </c>
      <c r="G8" s="27" t="s">
        <v>141</v>
      </c>
      <c r="H8" s="27" t="s">
        <v>144</v>
      </c>
      <c r="I8" s="27" t="s">
        <v>376</v>
      </c>
      <c r="J8" s="27"/>
    </row>
    <row r="9" spans="1:10" ht="24.6" x14ac:dyDescent="0.3">
      <c r="A9" s="27"/>
      <c r="B9" s="27"/>
      <c r="C9" s="27">
        <v>9</v>
      </c>
      <c r="D9" s="27" t="s">
        <v>381</v>
      </c>
      <c r="E9" s="27" t="s">
        <v>9</v>
      </c>
      <c r="F9" s="27" t="s">
        <v>143</v>
      </c>
      <c r="G9" s="27" t="s">
        <v>157</v>
      </c>
      <c r="H9" s="27" t="s">
        <v>382</v>
      </c>
      <c r="I9" s="27" t="s">
        <v>383</v>
      </c>
      <c r="J9" s="27"/>
    </row>
    <row r="10" spans="1:10" x14ac:dyDescent="0.3">
      <c r="A10" s="27"/>
      <c r="B10" s="27"/>
      <c r="C10" s="27">
        <v>10</v>
      </c>
      <c r="D10" s="27" t="s">
        <v>384</v>
      </c>
      <c r="E10" s="27" t="s">
        <v>10</v>
      </c>
      <c r="F10" s="27" t="s">
        <v>140</v>
      </c>
      <c r="G10" s="27" t="s">
        <v>141</v>
      </c>
      <c r="H10" s="27" t="s">
        <v>144</v>
      </c>
      <c r="I10" s="27"/>
      <c r="J10" s="27"/>
    </row>
    <row r="11" spans="1:10" ht="24.6" x14ac:dyDescent="0.3">
      <c r="A11" s="27"/>
      <c r="B11" s="27"/>
      <c r="C11" s="27">
        <v>11</v>
      </c>
      <c r="D11" s="27" t="s">
        <v>385</v>
      </c>
      <c r="E11" s="27" t="s">
        <v>386</v>
      </c>
      <c r="F11" s="27" t="s">
        <v>143</v>
      </c>
      <c r="G11" s="27" t="s">
        <v>157</v>
      </c>
      <c r="H11" s="31" t="s">
        <v>387</v>
      </c>
      <c r="I11" s="27" t="s">
        <v>388</v>
      </c>
      <c r="J11" s="27"/>
    </row>
    <row r="12" spans="1:10" ht="24.6" x14ac:dyDescent="0.3">
      <c r="A12" s="27"/>
      <c r="B12" s="27"/>
      <c r="C12" s="27">
        <v>12</v>
      </c>
      <c r="D12" s="27" t="s">
        <v>389</v>
      </c>
      <c r="E12" s="27" t="s">
        <v>11</v>
      </c>
      <c r="F12" s="27" t="s">
        <v>143</v>
      </c>
      <c r="G12" s="27" t="s">
        <v>157</v>
      </c>
      <c r="H12" s="31" t="s">
        <v>390</v>
      </c>
      <c r="I12" s="27" t="s">
        <v>391</v>
      </c>
      <c r="J12" s="27"/>
    </row>
    <row r="13" spans="1:10" ht="24.6" x14ac:dyDescent="0.3">
      <c r="A13" s="27" t="s">
        <v>142</v>
      </c>
      <c r="B13" s="27"/>
      <c r="C13" s="27">
        <v>13</v>
      </c>
      <c r="D13" s="27" t="s">
        <v>392</v>
      </c>
      <c r="E13" s="27" t="s">
        <v>393</v>
      </c>
      <c r="F13" s="27" t="s">
        <v>140</v>
      </c>
      <c r="G13" s="27" t="s">
        <v>157</v>
      </c>
      <c r="H13" s="27" t="s">
        <v>144</v>
      </c>
      <c r="I13" s="27" t="s">
        <v>394</v>
      </c>
      <c r="J13" s="27"/>
    </row>
    <row r="14" spans="1:10" ht="24.6" x14ac:dyDescent="0.3">
      <c r="A14" s="27"/>
      <c r="B14" s="27"/>
      <c r="C14" s="27">
        <v>14</v>
      </c>
      <c r="D14" s="27" t="s">
        <v>395</v>
      </c>
      <c r="E14" s="27" t="s">
        <v>12</v>
      </c>
      <c r="F14" s="27" t="s">
        <v>143</v>
      </c>
      <c r="G14" s="27" t="s">
        <v>141</v>
      </c>
      <c r="H14" s="27" t="s">
        <v>144</v>
      </c>
      <c r="I14" s="27" t="s">
        <v>396</v>
      </c>
      <c r="J14" s="27"/>
    </row>
    <row r="15" spans="1:10" ht="24.6" x14ac:dyDescent="0.3">
      <c r="A15" s="27"/>
      <c r="B15" s="27"/>
      <c r="C15" s="27">
        <v>27</v>
      </c>
      <c r="D15" s="27" t="s">
        <v>419</v>
      </c>
      <c r="E15" s="27" t="s">
        <v>429</v>
      </c>
      <c r="F15" s="27" t="s">
        <v>140</v>
      </c>
      <c r="G15" s="27"/>
      <c r="H15" s="27"/>
      <c r="I15" s="27"/>
      <c r="J15" s="27"/>
    </row>
    <row r="16" spans="1:10" ht="24.6" x14ac:dyDescent="0.3">
      <c r="A16" s="27"/>
      <c r="B16" s="27"/>
      <c r="C16" s="27">
        <v>28</v>
      </c>
      <c r="D16" s="27" t="s">
        <v>420</v>
      </c>
      <c r="E16" s="27" t="s">
        <v>431</v>
      </c>
      <c r="F16" s="27" t="s">
        <v>140</v>
      </c>
      <c r="G16" s="27"/>
      <c r="H16" s="27"/>
      <c r="I16" s="27"/>
      <c r="J16" s="27"/>
    </row>
    <row r="17" spans="1:10" ht="24.6" x14ac:dyDescent="0.3">
      <c r="A17" s="27"/>
      <c r="B17" s="27"/>
      <c r="C17" s="27">
        <v>29</v>
      </c>
      <c r="D17" s="27" t="s">
        <v>421</v>
      </c>
      <c r="E17" s="28" t="s">
        <v>432</v>
      </c>
      <c r="F17" s="27" t="s">
        <v>140</v>
      </c>
      <c r="G17" s="27"/>
      <c r="H17" s="27"/>
      <c r="I17" s="27" t="s">
        <v>430</v>
      </c>
      <c r="J17" s="27"/>
    </row>
    <row r="18" spans="1:10" x14ac:dyDescent="0.3">
      <c r="A18" s="27"/>
      <c r="B18" s="26"/>
      <c r="C18" s="26"/>
      <c r="D18" s="26" t="s">
        <v>302</v>
      </c>
      <c r="E18" s="26" t="s">
        <v>303</v>
      </c>
      <c r="F18" s="26"/>
      <c r="G18" s="26"/>
      <c r="H18" s="26"/>
      <c r="I18" s="27"/>
      <c r="J18" s="27" t="s">
        <v>307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E18" sqref="E18"/>
    </sheetView>
  </sheetViews>
  <sheetFormatPr defaultRowHeight="14.4" x14ac:dyDescent="0.3"/>
  <cols>
    <col min="1" max="1" width="6.33203125" style="64" bestFit="1" customWidth="1"/>
    <col min="2" max="2" width="8.44140625" style="64" customWidth="1"/>
    <col min="3" max="3" width="4.6640625" style="64" bestFit="1" customWidth="1"/>
    <col min="4" max="4" width="20.77734375" style="64" bestFit="1" customWidth="1"/>
    <col min="5" max="5" width="11.6640625" style="64" bestFit="1" customWidth="1"/>
    <col min="6" max="6" width="5.21875" style="64" bestFit="1" customWidth="1"/>
    <col min="7" max="7" width="8.6640625" style="64" bestFit="1" customWidth="1"/>
    <col min="8" max="8" width="9.6640625" style="64" bestFit="1" customWidth="1"/>
    <col min="9" max="10" width="65" style="64" customWidth="1"/>
  </cols>
  <sheetData>
    <row r="1" spans="1:10" ht="24.6" x14ac:dyDescent="0.3">
      <c r="A1" s="25" t="s">
        <v>369</v>
      </c>
      <c r="B1" s="25" t="s">
        <v>4</v>
      </c>
      <c r="C1" s="25" t="s">
        <v>131</v>
      </c>
      <c r="D1" s="25" t="s">
        <v>132</v>
      </c>
      <c r="E1" s="25" t="s">
        <v>133</v>
      </c>
      <c r="F1" s="25" t="s">
        <v>134</v>
      </c>
      <c r="G1" s="25" t="s">
        <v>135</v>
      </c>
      <c r="H1" s="25" t="s">
        <v>136</v>
      </c>
      <c r="I1" s="25" t="s">
        <v>137</v>
      </c>
      <c r="J1" s="25" t="s">
        <v>138</v>
      </c>
    </row>
    <row r="2" spans="1:10" s="4" customFormat="1" x14ac:dyDescent="0.3">
      <c r="A2" s="27"/>
      <c r="B2" s="27"/>
      <c r="C2" s="27"/>
      <c r="D2" s="27"/>
      <c r="E2" s="27" t="s">
        <v>16</v>
      </c>
      <c r="F2" s="27"/>
      <c r="G2" s="27"/>
      <c r="H2" s="27"/>
      <c r="I2" s="27"/>
      <c r="J2" s="63" t="s">
        <v>2</v>
      </c>
    </row>
    <row r="3" spans="1:10" s="4" customFormat="1" x14ac:dyDescent="0.3">
      <c r="A3" s="27"/>
      <c r="B3" s="27" t="s">
        <v>46</v>
      </c>
      <c r="C3" s="27"/>
      <c r="D3" s="27"/>
      <c r="E3" s="27" t="s">
        <v>7</v>
      </c>
      <c r="F3" s="27"/>
      <c r="G3" s="27"/>
      <c r="H3" s="27"/>
      <c r="I3" s="27"/>
      <c r="J3" s="63" t="s">
        <v>2</v>
      </c>
    </row>
    <row r="4" spans="1:10" s="4" customFormat="1" x14ac:dyDescent="0.3">
      <c r="A4" s="27"/>
      <c r="B4" s="27" t="s">
        <v>46</v>
      </c>
      <c r="C4" s="27"/>
      <c r="D4" s="27"/>
      <c r="E4" s="27" t="s">
        <v>6</v>
      </c>
      <c r="F4" s="27"/>
      <c r="G4" s="27"/>
      <c r="H4" s="27"/>
      <c r="I4" s="27"/>
      <c r="J4" s="63" t="s">
        <v>2</v>
      </c>
    </row>
    <row r="5" spans="1:10" x14ac:dyDescent="0.3">
      <c r="A5" s="27"/>
      <c r="B5" s="27"/>
      <c r="C5" s="27">
        <v>1</v>
      </c>
      <c r="D5" s="27" t="s">
        <v>139</v>
      </c>
      <c r="E5" s="27" t="s">
        <v>130</v>
      </c>
      <c r="F5" s="27" t="s">
        <v>140</v>
      </c>
      <c r="G5" s="27" t="s">
        <v>141</v>
      </c>
      <c r="H5" s="27"/>
      <c r="I5" s="27" t="s">
        <v>206</v>
      </c>
      <c r="J5" s="65" t="s">
        <v>422</v>
      </c>
    </row>
    <row r="6" spans="1:10" x14ac:dyDescent="0.3">
      <c r="A6" s="27"/>
      <c r="B6" s="27" t="s">
        <v>4</v>
      </c>
      <c r="C6" s="27"/>
      <c r="D6" s="27"/>
      <c r="E6" s="27" t="s">
        <v>22</v>
      </c>
      <c r="F6" s="27"/>
      <c r="G6" s="27"/>
      <c r="H6" s="27"/>
      <c r="I6" s="27"/>
      <c r="J6" s="65"/>
    </row>
    <row r="7" spans="1:10" ht="24.6" x14ac:dyDescent="0.3">
      <c r="A7" s="27"/>
      <c r="B7" s="27"/>
      <c r="C7" s="27">
        <v>15</v>
      </c>
      <c r="D7" s="27" t="s">
        <v>397</v>
      </c>
      <c r="E7" s="27" t="s">
        <v>398</v>
      </c>
      <c r="F7" s="27" t="s">
        <v>143</v>
      </c>
      <c r="G7" s="27" t="s">
        <v>157</v>
      </c>
      <c r="H7" s="31" t="s">
        <v>399</v>
      </c>
      <c r="I7" s="27" t="s">
        <v>400</v>
      </c>
      <c r="J7" s="27"/>
    </row>
    <row r="8" spans="1:10" ht="24.6" x14ac:dyDescent="0.3">
      <c r="A8" s="27" t="s">
        <v>142</v>
      </c>
      <c r="B8" s="27"/>
      <c r="C8" s="27">
        <v>16</v>
      </c>
      <c r="D8" s="27" t="s">
        <v>401</v>
      </c>
      <c r="E8" s="27" t="s">
        <v>402</v>
      </c>
      <c r="F8" s="27" t="s">
        <v>143</v>
      </c>
      <c r="G8" s="27" t="s">
        <v>157</v>
      </c>
      <c r="H8" s="31" t="s">
        <v>403</v>
      </c>
      <c r="I8" s="27" t="s">
        <v>427</v>
      </c>
      <c r="J8" s="27"/>
    </row>
    <row r="9" spans="1:10" x14ac:dyDescent="0.3">
      <c r="A9" s="27" t="s">
        <v>142</v>
      </c>
      <c r="B9" s="27"/>
      <c r="C9" s="27"/>
      <c r="D9" s="27" t="s">
        <v>426</v>
      </c>
      <c r="E9" s="27"/>
      <c r="F9" s="27"/>
      <c r="G9" s="27"/>
      <c r="H9" s="31"/>
      <c r="I9" s="27"/>
      <c r="J9" s="27"/>
    </row>
    <row r="10" spans="1:10" x14ac:dyDescent="0.3">
      <c r="A10" s="27"/>
      <c r="B10" s="27"/>
      <c r="C10" s="27">
        <v>18</v>
      </c>
      <c r="D10" s="27" t="s">
        <v>407</v>
      </c>
      <c r="E10" s="27" t="s">
        <v>17</v>
      </c>
      <c r="F10" s="27" t="s">
        <v>140</v>
      </c>
      <c r="G10" s="27" t="s">
        <v>157</v>
      </c>
      <c r="H10" s="27" t="s">
        <v>144</v>
      </c>
      <c r="I10" s="27"/>
      <c r="J10" s="27"/>
    </row>
    <row r="11" spans="1:10" x14ac:dyDescent="0.3">
      <c r="A11" s="27"/>
      <c r="B11" s="27"/>
      <c r="C11" s="27">
        <v>19</v>
      </c>
      <c r="D11" s="27" t="s">
        <v>408</v>
      </c>
      <c r="E11" s="27" t="s">
        <v>409</v>
      </c>
      <c r="F11" s="27" t="s">
        <v>140</v>
      </c>
      <c r="G11" s="27" t="s">
        <v>157</v>
      </c>
      <c r="H11" s="27"/>
      <c r="I11" s="27" t="s">
        <v>410</v>
      </c>
      <c r="J11" s="27"/>
    </row>
    <row r="12" spans="1:10" x14ac:dyDescent="0.3">
      <c r="A12" s="27"/>
      <c r="B12" s="27"/>
      <c r="C12" s="27">
        <v>20</v>
      </c>
      <c r="D12" s="27" t="s">
        <v>411</v>
      </c>
      <c r="E12" s="27" t="s">
        <v>18</v>
      </c>
      <c r="F12" s="27" t="s">
        <v>140</v>
      </c>
      <c r="G12" s="27" t="s">
        <v>157</v>
      </c>
      <c r="H12" s="27"/>
      <c r="I12" s="27" t="s">
        <v>412</v>
      </c>
      <c r="J12" s="27"/>
    </row>
    <row r="13" spans="1:10" x14ac:dyDescent="0.3">
      <c r="A13" s="27"/>
      <c r="B13" s="27"/>
      <c r="C13" s="27">
        <v>21</v>
      </c>
      <c r="D13" s="27" t="s">
        <v>413</v>
      </c>
      <c r="E13" s="27" t="s">
        <v>19</v>
      </c>
      <c r="F13" s="27" t="s">
        <v>140</v>
      </c>
      <c r="G13" s="27" t="s">
        <v>141</v>
      </c>
      <c r="H13" s="27"/>
      <c r="I13" s="27"/>
      <c r="J13" s="27"/>
    </row>
    <row r="14" spans="1:10" x14ac:dyDescent="0.3">
      <c r="A14" s="27"/>
      <c r="B14" s="27"/>
      <c r="C14" s="27">
        <v>22</v>
      </c>
      <c r="D14" s="27" t="s">
        <v>414</v>
      </c>
      <c r="E14" s="27" t="s">
        <v>415</v>
      </c>
      <c r="F14" s="27" t="s">
        <v>140</v>
      </c>
      <c r="G14" s="27" t="s">
        <v>157</v>
      </c>
      <c r="H14" s="27"/>
      <c r="I14" s="27" t="s">
        <v>416</v>
      </c>
      <c r="J14" s="27"/>
    </row>
    <row r="15" spans="1:10" x14ac:dyDescent="0.3">
      <c r="A15" s="27"/>
      <c r="B15" s="27"/>
      <c r="C15" s="27">
        <v>23</v>
      </c>
      <c r="D15" s="27" t="s">
        <v>417</v>
      </c>
      <c r="E15" s="27" t="s">
        <v>20</v>
      </c>
      <c r="F15" s="27" t="s">
        <v>140</v>
      </c>
      <c r="G15" s="27" t="s">
        <v>157</v>
      </c>
      <c r="H15" s="27"/>
      <c r="I15" s="27" t="s">
        <v>418</v>
      </c>
      <c r="J15" s="27"/>
    </row>
    <row r="16" spans="1:10" x14ac:dyDescent="0.3">
      <c r="A16" s="27"/>
      <c r="B16" s="27"/>
      <c r="C16" s="27">
        <v>27</v>
      </c>
      <c r="D16" s="27"/>
      <c r="E16" s="27" t="s">
        <v>423</v>
      </c>
      <c r="F16" s="27" t="s">
        <v>140</v>
      </c>
      <c r="G16" s="27"/>
      <c r="H16" s="27"/>
      <c r="I16" s="27"/>
      <c r="J16" s="27"/>
    </row>
    <row r="17" spans="1:10" x14ac:dyDescent="0.3">
      <c r="A17" s="27"/>
      <c r="B17" s="27"/>
      <c r="C17" s="27">
        <v>28</v>
      </c>
      <c r="D17" s="27"/>
      <c r="E17" s="28" t="s">
        <v>424</v>
      </c>
      <c r="F17" s="27" t="s">
        <v>140</v>
      </c>
      <c r="G17" s="27"/>
      <c r="H17" s="27"/>
      <c r="I17" s="27"/>
      <c r="J17" s="27"/>
    </row>
    <row r="18" spans="1:10" ht="24.6" x14ac:dyDescent="0.3">
      <c r="A18" s="27"/>
      <c r="B18" s="27"/>
      <c r="C18" s="27">
        <v>29</v>
      </c>
      <c r="D18" s="27"/>
      <c r="E18" s="27" t="s">
        <v>476</v>
      </c>
      <c r="F18" s="27" t="s">
        <v>140</v>
      </c>
      <c r="G18" s="27"/>
      <c r="H18" s="27"/>
      <c r="I18" s="27" t="s">
        <v>425</v>
      </c>
      <c r="J18" s="27"/>
    </row>
    <row r="19" spans="1:10" x14ac:dyDescent="0.3">
      <c r="A19" s="27"/>
      <c r="B19" s="26"/>
      <c r="C19" s="26"/>
      <c r="D19" s="26" t="s">
        <v>302</v>
      </c>
      <c r="E19" s="26" t="s">
        <v>303</v>
      </c>
      <c r="F19" s="26"/>
      <c r="G19" s="26"/>
      <c r="H19" s="26"/>
      <c r="I19" s="27"/>
      <c r="J19" s="27" t="s">
        <v>307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24" workbookViewId="0">
      <selection activeCell="A36" sqref="A36"/>
    </sheetView>
  </sheetViews>
  <sheetFormatPr defaultColWidth="20.33203125" defaultRowHeight="14.4" x14ac:dyDescent="0.3"/>
  <cols>
    <col min="1" max="1" width="6.33203125" style="33" bestFit="1" customWidth="1"/>
    <col min="2" max="2" width="3.33203125" style="33" bestFit="1" customWidth="1"/>
    <col min="3" max="3" width="4.6640625" style="33" bestFit="1" customWidth="1"/>
    <col min="4" max="4" width="27.6640625" style="33" bestFit="1" customWidth="1"/>
    <col min="5" max="5" width="12.109375" style="33" bestFit="1" customWidth="1"/>
    <col min="6" max="6" width="5.6640625" style="33" bestFit="1" customWidth="1"/>
    <col min="7" max="7" width="3.88671875" style="33" bestFit="1" customWidth="1"/>
    <col min="8" max="8" width="20.6640625" style="33" customWidth="1"/>
    <col min="9" max="10" width="57.33203125" style="34" customWidth="1"/>
    <col min="11" max="16384" width="20.33203125" style="33"/>
  </cols>
  <sheetData>
    <row r="1" spans="1:10" s="32" customFormat="1" ht="12" x14ac:dyDescent="0.25">
      <c r="A1" s="24" t="s">
        <v>369</v>
      </c>
      <c r="B1" s="24" t="s">
        <v>4</v>
      </c>
      <c r="C1" s="24" t="s">
        <v>131</v>
      </c>
      <c r="D1" s="24" t="s">
        <v>132</v>
      </c>
      <c r="E1" s="24" t="s">
        <v>133</v>
      </c>
      <c r="F1" s="24" t="s">
        <v>134</v>
      </c>
      <c r="G1" s="24" t="s">
        <v>135</v>
      </c>
      <c r="H1" s="24" t="s">
        <v>136</v>
      </c>
      <c r="I1" s="25" t="s">
        <v>137</v>
      </c>
      <c r="J1" s="25" t="s">
        <v>138</v>
      </c>
    </row>
    <row r="2" spans="1:10" x14ac:dyDescent="0.3">
      <c r="A2" s="28"/>
      <c r="B2" s="28"/>
      <c r="C2" s="28"/>
      <c r="D2" s="28"/>
      <c r="E2" s="28" t="s">
        <v>23</v>
      </c>
      <c r="F2" s="28"/>
      <c r="G2" s="28"/>
      <c r="H2" s="28"/>
      <c r="I2" s="28"/>
      <c r="J2" s="27" t="s">
        <v>2</v>
      </c>
    </row>
    <row r="3" spans="1:10" x14ac:dyDescent="0.3">
      <c r="A3" s="28"/>
      <c r="B3" s="28" t="s">
        <v>46</v>
      </c>
      <c r="C3" s="28"/>
      <c r="D3" s="28"/>
      <c r="E3" s="28" t="s">
        <v>16</v>
      </c>
      <c r="F3" s="28"/>
      <c r="G3" s="28"/>
      <c r="H3" s="28"/>
      <c r="I3" s="28"/>
      <c r="J3" s="27" t="s">
        <v>2</v>
      </c>
    </row>
    <row r="4" spans="1:10" x14ac:dyDescent="0.3">
      <c r="A4" s="28"/>
      <c r="B4" s="28"/>
      <c r="C4" s="28">
        <v>1</v>
      </c>
      <c r="D4" s="28" t="s">
        <v>139</v>
      </c>
      <c r="E4" s="28" t="s">
        <v>130</v>
      </c>
      <c r="F4" s="28" t="s">
        <v>140</v>
      </c>
      <c r="G4" s="28" t="s">
        <v>141</v>
      </c>
      <c r="H4" s="28"/>
      <c r="I4" s="28" t="s">
        <v>206</v>
      </c>
      <c r="J4" s="31" t="s">
        <v>337</v>
      </c>
    </row>
    <row r="5" spans="1:10" x14ac:dyDescent="0.3">
      <c r="A5" s="28"/>
      <c r="B5" s="28" t="s">
        <v>4</v>
      </c>
      <c r="C5" s="28">
        <v>8</v>
      </c>
      <c r="D5" s="28" t="s">
        <v>145</v>
      </c>
      <c r="E5" s="28" t="s">
        <v>24</v>
      </c>
      <c r="F5" s="28" t="s">
        <v>143</v>
      </c>
      <c r="G5" s="28" t="s">
        <v>141</v>
      </c>
      <c r="H5" s="28"/>
      <c r="I5" s="27" t="s">
        <v>146</v>
      </c>
      <c r="J5" s="27"/>
    </row>
    <row r="6" spans="1:10" x14ac:dyDescent="0.3">
      <c r="A6" s="28"/>
      <c r="B6" s="28" t="s">
        <v>4</v>
      </c>
      <c r="C6" s="28"/>
      <c r="D6" s="28"/>
      <c r="E6" s="28" t="s">
        <v>45</v>
      </c>
      <c r="F6" s="28"/>
      <c r="G6" s="28"/>
      <c r="H6" s="28"/>
      <c r="I6" s="27"/>
      <c r="J6" s="27"/>
    </row>
    <row r="7" spans="1:10" x14ac:dyDescent="0.3">
      <c r="A7" s="28"/>
      <c r="B7" s="28"/>
      <c r="C7" s="28">
        <v>6</v>
      </c>
      <c r="D7" s="28" t="s">
        <v>479</v>
      </c>
      <c r="E7" s="28" t="s">
        <v>480</v>
      </c>
      <c r="F7" s="28" t="s">
        <v>140</v>
      </c>
      <c r="G7" s="28" t="s">
        <v>157</v>
      </c>
      <c r="H7" s="28" t="s">
        <v>144</v>
      </c>
      <c r="I7" s="27" t="s">
        <v>481</v>
      </c>
      <c r="J7" s="27"/>
    </row>
    <row r="8" spans="1:10" ht="48.6" x14ac:dyDescent="0.3">
      <c r="A8" s="28"/>
      <c r="B8" s="28"/>
      <c r="C8" s="28"/>
      <c r="D8" s="28" t="s">
        <v>208</v>
      </c>
      <c r="E8" s="28" t="s">
        <v>209</v>
      </c>
      <c r="F8" s="28"/>
      <c r="G8" s="28"/>
      <c r="H8" s="28"/>
      <c r="I8" s="27" t="s">
        <v>210</v>
      </c>
      <c r="J8" s="27"/>
    </row>
    <row r="9" spans="1:10" x14ac:dyDescent="0.3">
      <c r="A9" s="28"/>
      <c r="B9" s="28"/>
      <c r="C9" s="28">
        <v>9</v>
      </c>
      <c r="D9" s="28" t="s">
        <v>211</v>
      </c>
      <c r="E9" s="28" t="s">
        <v>212</v>
      </c>
      <c r="F9" s="28" t="s">
        <v>140</v>
      </c>
      <c r="G9" s="28" t="s">
        <v>157</v>
      </c>
      <c r="H9" s="28" t="s">
        <v>144</v>
      </c>
      <c r="I9" s="27" t="s">
        <v>213</v>
      </c>
      <c r="J9" s="27"/>
    </row>
    <row r="10" spans="1:10" ht="60.6" x14ac:dyDescent="0.3">
      <c r="A10" s="28"/>
      <c r="B10" s="28"/>
      <c r="C10" s="28">
        <v>11</v>
      </c>
      <c r="D10" s="28" t="s">
        <v>214</v>
      </c>
      <c r="E10" s="28" t="s">
        <v>215</v>
      </c>
      <c r="F10" s="28" t="s">
        <v>140</v>
      </c>
      <c r="G10" s="28" t="s">
        <v>141</v>
      </c>
      <c r="H10" s="28" t="s">
        <v>144</v>
      </c>
      <c r="I10" s="27" t="s">
        <v>216</v>
      </c>
      <c r="J10" s="27" t="s">
        <v>193</v>
      </c>
    </row>
    <row r="11" spans="1:10" x14ac:dyDescent="0.3">
      <c r="A11" s="28"/>
      <c r="B11" s="28"/>
      <c r="C11" s="28">
        <v>12</v>
      </c>
      <c r="D11" s="28" t="s">
        <v>217</v>
      </c>
      <c r="E11" s="28" t="s">
        <v>218</v>
      </c>
      <c r="F11" s="28" t="s">
        <v>140</v>
      </c>
      <c r="G11" s="28" t="s">
        <v>141</v>
      </c>
      <c r="H11" s="28" t="s">
        <v>144</v>
      </c>
      <c r="I11" s="27" t="s">
        <v>219</v>
      </c>
      <c r="J11" s="27" t="s">
        <v>193</v>
      </c>
    </row>
    <row r="12" spans="1:10" ht="36.6" x14ac:dyDescent="0.3">
      <c r="A12" s="28"/>
      <c r="B12" s="28"/>
      <c r="C12" s="28">
        <v>13</v>
      </c>
      <c r="D12" s="28" t="s">
        <v>220</v>
      </c>
      <c r="E12" s="28" t="s">
        <v>25</v>
      </c>
      <c r="F12" s="28" t="s">
        <v>140</v>
      </c>
      <c r="G12" s="28" t="s">
        <v>141</v>
      </c>
      <c r="H12" s="28"/>
      <c r="I12" s="27" t="s">
        <v>221</v>
      </c>
      <c r="J12" s="27"/>
    </row>
    <row r="13" spans="1:10" x14ac:dyDescent="0.3">
      <c r="A13" s="28"/>
      <c r="B13" s="28"/>
      <c r="C13" s="28">
        <v>14</v>
      </c>
      <c r="D13" s="28" t="s">
        <v>222</v>
      </c>
      <c r="E13" s="28" t="s">
        <v>26</v>
      </c>
      <c r="F13" s="28" t="s">
        <v>140</v>
      </c>
      <c r="G13" s="28" t="s">
        <v>157</v>
      </c>
      <c r="H13" s="28"/>
      <c r="I13" s="27" t="s">
        <v>223</v>
      </c>
      <c r="J13" s="27"/>
    </row>
    <row r="14" spans="1:10" x14ac:dyDescent="0.3">
      <c r="A14" s="28"/>
      <c r="B14" s="28"/>
      <c r="C14" s="28"/>
      <c r="D14" s="28"/>
      <c r="E14" s="28" t="s">
        <v>27</v>
      </c>
      <c r="F14" s="28"/>
      <c r="G14" s="28"/>
      <c r="H14" s="28"/>
      <c r="I14" s="27"/>
      <c r="J14" s="27"/>
    </row>
    <row r="15" spans="1:10" x14ac:dyDescent="0.3">
      <c r="A15" s="28"/>
      <c r="B15" s="28"/>
      <c r="C15" s="28"/>
      <c r="D15" s="28"/>
      <c r="E15" s="28" t="s">
        <v>28</v>
      </c>
      <c r="F15" s="28"/>
      <c r="G15" s="28"/>
      <c r="H15" s="28"/>
      <c r="I15" s="27"/>
      <c r="J15" s="27"/>
    </row>
    <row r="16" spans="1:10" x14ac:dyDescent="0.3">
      <c r="A16" s="28"/>
      <c r="B16" s="28"/>
      <c r="C16" s="28">
        <v>15</v>
      </c>
      <c r="D16" s="28" t="s">
        <v>224</v>
      </c>
      <c r="E16" s="28" t="s">
        <v>29</v>
      </c>
      <c r="F16" s="28" t="s">
        <v>143</v>
      </c>
      <c r="G16" s="28" t="s">
        <v>157</v>
      </c>
      <c r="H16" s="28"/>
      <c r="I16" s="27" t="s">
        <v>225</v>
      </c>
      <c r="J16" s="27"/>
    </row>
    <row r="17" spans="1:10" x14ac:dyDescent="0.3">
      <c r="A17" s="28"/>
      <c r="B17" s="28"/>
      <c r="C17" s="28">
        <v>16</v>
      </c>
      <c r="D17" s="28" t="s">
        <v>226</v>
      </c>
      <c r="E17" s="28" t="s">
        <v>30</v>
      </c>
      <c r="F17" s="28" t="s">
        <v>227</v>
      </c>
      <c r="G17" s="28" t="s">
        <v>157</v>
      </c>
      <c r="H17" s="28"/>
      <c r="I17" s="27" t="s">
        <v>228</v>
      </c>
      <c r="J17" s="27"/>
    </row>
    <row r="18" spans="1:10" x14ac:dyDescent="0.3">
      <c r="A18" s="28"/>
      <c r="B18" s="28"/>
      <c r="C18" s="28">
        <v>17</v>
      </c>
      <c r="D18" s="28" t="s">
        <v>229</v>
      </c>
      <c r="E18" s="28" t="s">
        <v>31</v>
      </c>
      <c r="F18" s="28" t="s">
        <v>227</v>
      </c>
      <c r="G18" s="28" t="s">
        <v>157</v>
      </c>
      <c r="H18" s="28"/>
      <c r="I18" s="27" t="s">
        <v>230</v>
      </c>
      <c r="J18" s="27"/>
    </row>
    <row r="19" spans="1:10" x14ac:dyDescent="0.3">
      <c r="A19" s="28"/>
      <c r="B19" s="28"/>
      <c r="C19" s="28">
        <v>18</v>
      </c>
      <c r="D19" s="28" t="s">
        <v>231</v>
      </c>
      <c r="E19" s="28" t="s">
        <v>32</v>
      </c>
      <c r="F19" s="28" t="s">
        <v>227</v>
      </c>
      <c r="G19" s="28" t="s">
        <v>157</v>
      </c>
      <c r="H19" s="28"/>
      <c r="I19" s="27" t="s">
        <v>232</v>
      </c>
      <c r="J19" s="27"/>
    </row>
    <row r="20" spans="1:10" x14ac:dyDescent="0.3">
      <c r="A20" s="28"/>
      <c r="B20" s="28"/>
      <c r="C20" s="28">
        <v>19</v>
      </c>
      <c r="D20" s="28" t="s">
        <v>233</v>
      </c>
      <c r="E20" s="28" t="s">
        <v>33</v>
      </c>
      <c r="F20" s="28" t="s">
        <v>227</v>
      </c>
      <c r="G20" s="28" t="s">
        <v>157</v>
      </c>
      <c r="H20" s="28"/>
      <c r="I20" s="27" t="s">
        <v>234</v>
      </c>
      <c r="J20" s="27"/>
    </row>
    <row r="21" spans="1:10" ht="24.6" x14ac:dyDescent="0.3">
      <c r="A21" s="28"/>
      <c r="B21" s="28"/>
      <c r="C21" s="28"/>
      <c r="D21" s="28" t="s">
        <v>235</v>
      </c>
      <c r="E21" s="28" t="s">
        <v>43</v>
      </c>
      <c r="F21" s="28"/>
      <c r="G21" s="28"/>
      <c r="H21" s="28" t="s">
        <v>144</v>
      </c>
      <c r="I21" s="27" t="s">
        <v>236</v>
      </c>
      <c r="J21" s="27"/>
    </row>
    <row r="22" spans="1:10" ht="24.6" x14ac:dyDescent="0.3">
      <c r="A22" s="28"/>
      <c r="B22" s="28"/>
      <c r="C22" s="28">
        <v>20</v>
      </c>
      <c r="D22" s="28" t="s">
        <v>237</v>
      </c>
      <c r="E22" s="28" t="s">
        <v>41</v>
      </c>
      <c r="F22" s="28" t="s">
        <v>140</v>
      </c>
      <c r="G22" s="28" t="s">
        <v>141</v>
      </c>
      <c r="H22" s="28" t="s">
        <v>144</v>
      </c>
      <c r="I22" s="27" t="s">
        <v>238</v>
      </c>
      <c r="J22" s="27"/>
    </row>
    <row r="23" spans="1:10" ht="36.6" x14ac:dyDescent="0.3">
      <c r="A23" s="28"/>
      <c r="B23" s="28"/>
      <c r="C23" s="28">
        <v>21</v>
      </c>
      <c r="D23" s="28" t="s">
        <v>239</v>
      </c>
      <c r="E23" s="28" t="s">
        <v>40</v>
      </c>
      <c r="F23" s="28" t="s">
        <v>140</v>
      </c>
      <c r="G23" s="28" t="s">
        <v>157</v>
      </c>
      <c r="H23" s="28" t="s">
        <v>144</v>
      </c>
      <c r="I23" s="27" t="s">
        <v>240</v>
      </c>
      <c r="J23" s="27"/>
    </row>
    <row r="24" spans="1:10" ht="36.6" x14ac:dyDescent="0.3">
      <c r="A24" s="28" t="s">
        <v>142</v>
      </c>
      <c r="B24" s="28"/>
      <c r="C24" s="28">
        <v>22</v>
      </c>
      <c r="D24" s="28" t="s">
        <v>241</v>
      </c>
      <c r="E24" s="28" t="s">
        <v>242</v>
      </c>
      <c r="F24" s="28" t="s">
        <v>140</v>
      </c>
      <c r="G24" s="28" t="s">
        <v>157</v>
      </c>
      <c r="H24" s="28" t="s">
        <v>144</v>
      </c>
      <c r="I24" s="27" t="s">
        <v>243</v>
      </c>
      <c r="J24" s="27"/>
    </row>
    <row r="25" spans="1:10" x14ac:dyDescent="0.3">
      <c r="A25" s="28"/>
      <c r="B25" s="28"/>
      <c r="C25" s="28"/>
      <c r="D25" s="28"/>
      <c r="E25" s="28" t="s">
        <v>42</v>
      </c>
      <c r="F25" s="28"/>
      <c r="G25" s="28"/>
      <c r="H25" s="28"/>
      <c r="I25" s="27" t="s">
        <v>336</v>
      </c>
      <c r="J25" s="27"/>
    </row>
    <row r="26" spans="1:10" x14ac:dyDescent="0.3">
      <c r="A26" s="28"/>
      <c r="B26" s="28"/>
      <c r="C26" s="28">
        <v>23</v>
      </c>
      <c r="D26" s="28" t="s">
        <v>244</v>
      </c>
      <c r="E26" s="28" t="s">
        <v>245</v>
      </c>
      <c r="F26" s="28" t="s">
        <v>143</v>
      </c>
      <c r="G26" s="28" t="s">
        <v>157</v>
      </c>
      <c r="H26" s="28"/>
      <c r="I26" s="27" t="s">
        <v>246</v>
      </c>
      <c r="J26" s="27"/>
    </row>
    <row r="27" spans="1:10" x14ac:dyDescent="0.3">
      <c r="A27" s="28"/>
      <c r="B27" s="28"/>
      <c r="C27" s="28">
        <v>24</v>
      </c>
      <c r="D27" s="28" t="s">
        <v>247</v>
      </c>
      <c r="E27" s="28" t="s">
        <v>35</v>
      </c>
      <c r="F27" s="28" t="s">
        <v>143</v>
      </c>
      <c r="G27" s="28" t="s">
        <v>157</v>
      </c>
      <c r="H27" s="28"/>
      <c r="I27" s="27" t="s">
        <v>248</v>
      </c>
      <c r="J27" s="27"/>
    </row>
    <row r="28" spans="1:10" ht="24.6" x14ac:dyDescent="0.3">
      <c r="A28" s="28"/>
      <c r="B28" s="28"/>
      <c r="C28" s="28">
        <v>25</v>
      </c>
      <c r="D28" s="28" t="s">
        <v>249</v>
      </c>
      <c r="E28" s="28" t="s">
        <v>37</v>
      </c>
      <c r="F28" s="28" t="s">
        <v>140</v>
      </c>
      <c r="G28" s="28" t="s">
        <v>157</v>
      </c>
      <c r="H28" s="28" t="s">
        <v>144</v>
      </c>
      <c r="I28" s="27" t="s">
        <v>250</v>
      </c>
      <c r="J28" s="27"/>
    </row>
    <row r="29" spans="1:10" ht="24.6" x14ac:dyDescent="0.3">
      <c r="A29" s="28"/>
      <c r="B29" s="28"/>
      <c r="C29" s="28">
        <v>26</v>
      </c>
      <c r="D29" s="28" t="s">
        <v>251</v>
      </c>
      <c r="E29" s="28" t="s">
        <v>38</v>
      </c>
      <c r="F29" s="28" t="s">
        <v>140</v>
      </c>
      <c r="G29" s="28" t="s">
        <v>157</v>
      </c>
      <c r="H29" s="28" t="s">
        <v>144</v>
      </c>
      <c r="I29" s="27" t="s">
        <v>252</v>
      </c>
      <c r="J29" s="27"/>
    </row>
    <row r="30" spans="1:10" ht="48.6" x14ac:dyDescent="0.3">
      <c r="A30" s="28"/>
      <c r="B30" s="28"/>
      <c r="C30" s="28">
        <v>27</v>
      </c>
      <c r="D30" s="28" t="s">
        <v>253</v>
      </c>
      <c r="E30" s="28" t="s">
        <v>39</v>
      </c>
      <c r="F30" s="28" t="s">
        <v>140</v>
      </c>
      <c r="G30" s="28" t="s">
        <v>157</v>
      </c>
      <c r="H30" s="28" t="s">
        <v>144</v>
      </c>
      <c r="I30" s="27" t="s">
        <v>254</v>
      </c>
      <c r="J30" s="27"/>
    </row>
    <row r="31" spans="1:10" x14ac:dyDescent="0.3">
      <c r="A31" s="28" t="s">
        <v>142</v>
      </c>
      <c r="B31" s="28"/>
      <c r="C31" s="28">
        <v>28</v>
      </c>
      <c r="D31" s="28" t="s">
        <v>255</v>
      </c>
      <c r="E31" s="28" t="s">
        <v>34</v>
      </c>
      <c r="F31" s="28" t="s">
        <v>256</v>
      </c>
      <c r="G31" s="28" t="s">
        <v>141</v>
      </c>
      <c r="H31" s="28" t="s">
        <v>144</v>
      </c>
      <c r="I31" s="27"/>
      <c r="J31" s="27"/>
    </row>
    <row r="32" spans="1:10" x14ac:dyDescent="0.3">
      <c r="A32" s="28" t="s">
        <v>142</v>
      </c>
      <c r="B32" s="28"/>
      <c r="C32" s="28">
        <v>29</v>
      </c>
      <c r="D32" s="28" t="s">
        <v>257</v>
      </c>
      <c r="E32" s="28" t="s">
        <v>258</v>
      </c>
      <c r="F32" s="28" t="s">
        <v>143</v>
      </c>
      <c r="G32" s="28" t="s">
        <v>157</v>
      </c>
      <c r="H32" s="28"/>
      <c r="I32" s="27" t="s">
        <v>259</v>
      </c>
      <c r="J32" s="27"/>
    </row>
    <row r="33" spans="1:10" ht="36.6" x14ac:dyDescent="0.3">
      <c r="A33" s="28" t="s">
        <v>142</v>
      </c>
      <c r="B33" s="28"/>
      <c r="C33" s="28">
        <v>30</v>
      </c>
      <c r="D33" s="28" t="s">
        <v>260</v>
      </c>
      <c r="E33" s="28" t="s">
        <v>261</v>
      </c>
      <c r="F33" s="28" t="s">
        <v>143</v>
      </c>
      <c r="G33" s="28" t="s">
        <v>157</v>
      </c>
      <c r="H33" s="28" t="s">
        <v>144</v>
      </c>
      <c r="I33" s="27" t="s">
        <v>262</v>
      </c>
      <c r="J33" s="27"/>
    </row>
    <row r="34" spans="1:10" ht="24.6" x14ac:dyDescent="0.3">
      <c r="A34" s="28" t="s">
        <v>142</v>
      </c>
      <c r="B34" s="28"/>
      <c r="C34" s="28">
        <v>31</v>
      </c>
      <c r="D34" s="28" t="s">
        <v>263</v>
      </c>
      <c r="E34" s="28" t="s">
        <v>264</v>
      </c>
      <c r="F34" s="28" t="s">
        <v>143</v>
      </c>
      <c r="G34" s="28" t="s">
        <v>157</v>
      </c>
      <c r="H34" s="28"/>
      <c r="I34" s="27" t="s">
        <v>265</v>
      </c>
      <c r="J34" s="27"/>
    </row>
    <row r="35" spans="1:10" x14ac:dyDescent="0.3">
      <c r="A35" s="28" t="s">
        <v>142</v>
      </c>
      <c r="B35" s="28"/>
      <c r="C35" s="28"/>
      <c r="D35" s="28"/>
      <c r="E35" s="28" t="s">
        <v>36</v>
      </c>
      <c r="F35" s="28"/>
      <c r="G35" s="28"/>
      <c r="H35" s="28"/>
      <c r="I35" s="27"/>
      <c r="J35" s="27"/>
    </row>
    <row r="36" spans="1:10" x14ac:dyDescent="0.3">
      <c r="A36" s="28"/>
      <c r="B36" s="28"/>
      <c r="C36" s="28"/>
      <c r="D36" s="28" t="s">
        <v>288</v>
      </c>
      <c r="E36" s="28" t="s">
        <v>289</v>
      </c>
      <c r="F36" s="28"/>
      <c r="G36" s="28"/>
      <c r="H36" s="28"/>
      <c r="I36" s="27"/>
      <c r="J36" s="27"/>
    </row>
    <row r="37" spans="1:10" x14ac:dyDescent="0.3">
      <c r="A37" s="28"/>
      <c r="B37" s="28"/>
      <c r="C37" s="28"/>
      <c r="D37" s="28" t="s">
        <v>290</v>
      </c>
      <c r="E37" s="28" t="s">
        <v>291</v>
      </c>
      <c r="F37" s="28"/>
      <c r="G37" s="28"/>
      <c r="H37" s="28"/>
      <c r="I37" s="27"/>
      <c r="J37" s="27"/>
    </row>
    <row r="38" spans="1:10" ht="24.6" x14ac:dyDescent="0.3">
      <c r="A38" s="28"/>
      <c r="B38" s="28"/>
      <c r="C38" s="28"/>
      <c r="D38" s="28" t="s">
        <v>292</v>
      </c>
      <c r="E38" s="28" t="s">
        <v>293</v>
      </c>
      <c r="F38" s="28"/>
      <c r="G38" s="28"/>
      <c r="H38" s="28"/>
      <c r="I38" s="27" t="s">
        <v>294</v>
      </c>
      <c r="J38" s="27"/>
    </row>
    <row r="39" spans="1:10" x14ac:dyDescent="0.3">
      <c r="A39" s="28"/>
      <c r="B39" s="28"/>
      <c r="C39" s="28"/>
      <c r="D39" s="28" t="s">
        <v>295</v>
      </c>
      <c r="E39" s="28" t="s">
        <v>296</v>
      </c>
      <c r="F39" s="28"/>
      <c r="G39" s="28"/>
      <c r="H39" s="28"/>
      <c r="I39" s="27" t="s">
        <v>297</v>
      </c>
      <c r="J39" s="27"/>
    </row>
    <row r="40" spans="1:10" s="4" customFormat="1" ht="48.6" x14ac:dyDescent="0.3">
      <c r="A40" s="28"/>
      <c r="B40" s="28"/>
      <c r="C40" s="28"/>
      <c r="D40" s="28" t="s">
        <v>298</v>
      </c>
      <c r="E40" s="28" t="s">
        <v>299</v>
      </c>
      <c r="F40" s="28"/>
      <c r="G40" s="28"/>
      <c r="H40" s="28"/>
      <c r="I40" s="27" t="s">
        <v>300</v>
      </c>
      <c r="J40" s="27"/>
    </row>
    <row r="41" spans="1:10" x14ac:dyDescent="0.3">
      <c r="A41" s="27"/>
      <c r="B41" s="26"/>
      <c r="C41" s="26"/>
      <c r="D41" s="26" t="s">
        <v>302</v>
      </c>
      <c r="E41" s="26" t="s">
        <v>303</v>
      </c>
      <c r="F41" s="26"/>
      <c r="G41" s="26"/>
      <c r="H41" s="26"/>
      <c r="I41" s="27"/>
      <c r="J41" s="27" t="s">
        <v>307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topLeftCell="A23" workbookViewId="0">
      <selection activeCell="D34" sqref="D34"/>
    </sheetView>
  </sheetViews>
  <sheetFormatPr defaultRowHeight="14.4" x14ac:dyDescent="0.3"/>
  <cols>
    <col min="1" max="1" width="6.33203125" style="80" bestFit="1" customWidth="1"/>
    <col min="2" max="2" width="3.33203125" style="80" bestFit="1" customWidth="1"/>
    <col min="3" max="3" width="4.6640625" style="80" bestFit="1" customWidth="1"/>
    <col min="4" max="4" width="27.6640625" style="80" bestFit="1" customWidth="1"/>
    <col min="5" max="5" width="12.109375" style="80" bestFit="1" customWidth="1"/>
    <col min="6" max="6" width="5.6640625" style="80" bestFit="1" customWidth="1"/>
    <col min="7" max="7" width="3.88671875" style="80" bestFit="1" customWidth="1"/>
    <col min="8" max="8" width="20.6640625" style="80" customWidth="1"/>
    <col min="9" max="10" width="57.33203125" style="75" customWidth="1"/>
    <col min="11" max="16384" width="8.88671875" style="23"/>
  </cols>
  <sheetData>
    <row r="1" spans="1:10" x14ac:dyDescent="0.3">
      <c r="A1" s="68" t="s">
        <v>369</v>
      </c>
      <c r="B1" s="68" t="s">
        <v>4</v>
      </c>
      <c r="C1" s="68" t="s">
        <v>131</v>
      </c>
      <c r="D1" s="68" t="s">
        <v>132</v>
      </c>
      <c r="E1" s="68" t="s">
        <v>133</v>
      </c>
      <c r="F1" s="68" t="s">
        <v>134</v>
      </c>
      <c r="G1" s="68" t="s">
        <v>135</v>
      </c>
      <c r="H1" s="68" t="s">
        <v>136</v>
      </c>
      <c r="I1" s="69" t="s">
        <v>137</v>
      </c>
      <c r="J1" s="69" t="s">
        <v>138</v>
      </c>
    </row>
    <row r="2" spans="1:10" x14ac:dyDescent="0.3">
      <c r="A2" s="79"/>
      <c r="B2" s="79"/>
      <c r="C2" s="79"/>
      <c r="D2" s="79"/>
      <c r="E2" s="79" t="s">
        <v>57</v>
      </c>
      <c r="F2" s="79"/>
      <c r="G2" s="79"/>
      <c r="H2" s="79"/>
      <c r="I2" s="79"/>
      <c r="J2" s="79" t="s">
        <v>2</v>
      </c>
    </row>
    <row r="3" spans="1:10" x14ac:dyDescent="0.3">
      <c r="A3" s="79"/>
      <c r="B3" s="79" t="s">
        <v>46</v>
      </c>
      <c r="C3" s="79"/>
      <c r="D3" s="79"/>
      <c r="E3" s="79" t="s">
        <v>7</v>
      </c>
      <c r="F3" s="79"/>
      <c r="G3" s="79"/>
      <c r="H3" s="79"/>
      <c r="I3" s="79"/>
      <c r="J3" s="79" t="s">
        <v>2</v>
      </c>
    </row>
    <row r="4" spans="1:10" x14ac:dyDescent="0.3">
      <c r="A4" s="79"/>
      <c r="B4" s="79" t="s">
        <v>46</v>
      </c>
      <c r="C4" s="79"/>
      <c r="D4" s="79"/>
      <c r="E4" s="79" t="s">
        <v>16</v>
      </c>
      <c r="F4" s="79"/>
      <c r="G4" s="79"/>
      <c r="H4" s="79"/>
      <c r="I4" s="79"/>
      <c r="J4" s="79" t="s">
        <v>2</v>
      </c>
    </row>
    <row r="5" spans="1:10" x14ac:dyDescent="0.3">
      <c r="A5" s="79"/>
      <c r="B5" s="79"/>
      <c r="C5" s="79">
        <v>1</v>
      </c>
      <c r="D5" s="79" t="s">
        <v>139</v>
      </c>
      <c r="E5" s="79" t="s">
        <v>130</v>
      </c>
      <c r="F5" s="79" t="s">
        <v>140</v>
      </c>
      <c r="G5" s="79" t="s">
        <v>141</v>
      </c>
      <c r="H5" s="79"/>
      <c r="I5" s="79" t="s">
        <v>206</v>
      </c>
      <c r="J5" s="74" t="s">
        <v>338</v>
      </c>
    </row>
    <row r="6" spans="1:10" x14ac:dyDescent="0.3">
      <c r="A6" s="79"/>
      <c r="B6" s="79" t="s">
        <v>4</v>
      </c>
      <c r="C6" s="79">
        <v>8</v>
      </c>
      <c r="D6" s="79" t="s">
        <v>145</v>
      </c>
      <c r="E6" s="79" t="s">
        <v>24</v>
      </c>
      <c r="F6" s="79" t="s">
        <v>143</v>
      </c>
      <c r="G6" s="79" t="s">
        <v>141</v>
      </c>
      <c r="H6" s="79"/>
      <c r="I6" s="73" t="s">
        <v>146</v>
      </c>
      <c r="J6" s="73"/>
    </row>
    <row r="7" spans="1:10" x14ac:dyDescent="0.3">
      <c r="A7" s="79"/>
      <c r="B7" s="79" t="s">
        <v>4</v>
      </c>
      <c r="C7" s="79"/>
      <c r="D7" s="79"/>
      <c r="E7" s="79" t="s">
        <v>343</v>
      </c>
      <c r="F7" s="79"/>
      <c r="G7" s="79"/>
      <c r="H7" s="79"/>
      <c r="I7" s="73"/>
      <c r="J7" s="73"/>
    </row>
    <row r="8" spans="1:10" ht="60.6" x14ac:dyDescent="0.3">
      <c r="A8" s="79"/>
      <c r="B8" s="79"/>
      <c r="C8" s="79">
        <v>11</v>
      </c>
      <c r="D8" s="79" t="s">
        <v>214</v>
      </c>
      <c r="E8" s="79" t="s">
        <v>215</v>
      </c>
      <c r="F8" s="79" t="s">
        <v>140</v>
      </c>
      <c r="G8" s="79" t="s">
        <v>141</v>
      </c>
      <c r="H8" s="79" t="s">
        <v>144</v>
      </c>
      <c r="I8" s="73" t="s">
        <v>216</v>
      </c>
      <c r="J8" s="73" t="s">
        <v>339</v>
      </c>
    </row>
    <row r="9" spans="1:10" x14ac:dyDescent="0.3">
      <c r="A9" s="79"/>
      <c r="B9" s="79"/>
      <c r="C9" s="79">
        <v>12</v>
      </c>
      <c r="D9" s="79" t="s">
        <v>217</v>
      </c>
      <c r="E9" s="79" t="s">
        <v>218</v>
      </c>
      <c r="F9" s="79" t="s">
        <v>140</v>
      </c>
      <c r="G9" s="79" t="s">
        <v>141</v>
      </c>
      <c r="H9" s="79" t="s">
        <v>144</v>
      </c>
      <c r="I9" s="73" t="s">
        <v>219</v>
      </c>
      <c r="J9" s="73" t="s">
        <v>339</v>
      </c>
    </row>
    <row r="10" spans="1:10" ht="36.6" x14ac:dyDescent="0.3">
      <c r="A10" s="79"/>
      <c r="B10" s="79"/>
      <c r="C10" s="79"/>
      <c r="D10" s="79" t="s">
        <v>268</v>
      </c>
      <c r="E10" s="79" t="s">
        <v>58</v>
      </c>
      <c r="F10" s="79"/>
      <c r="G10" s="79"/>
      <c r="H10" s="79"/>
      <c r="I10" s="73" t="s">
        <v>269</v>
      </c>
      <c r="J10" s="73"/>
    </row>
    <row r="11" spans="1:10" ht="36.6" x14ac:dyDescent="0.3">
      <c r="A11" s="79" t="s">
        <v>142</v>
      </c>
      <c r="B11" s="79"/>
      <c r="C11" s="79"/>
      <c r="D11" s="79" t="s">
        <v>270</v>
      </c>
      <c r="E11" s="79" t="s">
        <v>271</v>
      </c>
      <c r="F11" s="79"/>
      <c r="G11" s="79"/>
      <c r="H11" s="79"/>
      <c r="I11" s="73" t="s">
        <v>272</v>
      </c>
      <c r="J11" s="73"/>
    </row>
    <row r="12" spans="1:10" x14ac:dyDescent="0.3">
      <c r="A12" s="79"/>
      <c r="B12" s="79"/>
      <c r="C12" s="79">
        <v>3</v>
      </c>
      <c r="D12" s="79" t="s">
        <v>266</v>
      </c>
      <c r="E12" s="79" t="s">
        <v>59</v>
      </c>
      <c r="F12" s="79" t="s">
        <v>140</v>
      </c>
      <c r="G12" s="79" t="s">
        <v>141</v>
      </c>
      <c r="H12" s="79" t="s">
        <v>144</v>
      </c>
      <c r="I12" s="73" t="s">
        <v>267</v>
      </c>
      <c r="J12" s="73"/>
    </row>
    <row r="13" spans="1:10" ht="48.6" x14ac:dyDescent="0.3">
      <c r="A13" s="79"/>
      <c r="B13" s="79"/>
      <c r="C13" s="79"/>
      <c r="D13" s="79" t="s">
        <v>273</v>
      </c>
      <c r="E13" s="79" t="s">
        <v>60</v>
      </c>
      <c r="F13" s="79"/>
      <c r="G13" s="79"/>
      <c r="H13" s="79"/>
      <c r="I13" s="73" t="s">
        <v>274</v>
      </c>
      <c r="J13" s="73"/>
    </row>
    <row r="14" spans="1:10" x14ac:dyDescent="0.3">
      <c r="A14" s="79"/>
      <c r="B14" s="79"/>
      <c r="C14" s="79"/>
      <c r="D14" s="79" t="s">
        <v>275</v>
      </c>
      <c r="E14" s="79" t="s">
        <v>61</v>
      </c>
      <c r="F14" s="79"/>
      <c r="G14" s="79"/>
      <c r="H14" s="79"/>
      <c r="I14" s="73"/>
      <c r="J14" s="73"/>
    </row>
    <row r="15" spans="1:10" x14ac:dyDescent="0.3">
      <c r="A15" s="79"/>
      <c r="B15" s="79"/>
      <c r="C15" s="79"/>
      <c r="D15" s="79" t="s">
        <v>279</v>
      </c>
      <c r="E15" s="79" t="s">
        <v>62</v>
      </c>
      <c r="F15" s="79"/>
      <c r="G15" s="79"/>
      <c r="H15" s="79"/>
      <c r="I15" s="73" t="s">
        <v>280</v>
      </c>
      <c r="J15" s="73"/>
    </row>
    <row r="16" spans="1:10" x14ac:dyDescent="0.3">
      <c r="A16" s="79" t="s">
        <v>142</v>
      </c>
      <c r="B16" s="79"/>
      <c r="C16" s="79"/>
      <c r="D16" s="79" t="s">
        <v>276</v>
      </c>
      <c r="E16" s="79" t="s">
        <v>277</v>
      </c>
      <c r="F16" s="79"/>
      <c r="G16" s="79"/>
      <c r="H16" s="79"/>
      <c r="I16" s="73" t="s">
        <v>278</v>
      </c>
      <c r="J16" s="73"/>
    </row>
    <row r="17" spans="1:10" x14ac:dyDescent="0.3">
      <c r="A17" s="79"/>
      <c r="B17" s="79"/>
      <c r="C17" s="79"/>
      <c r="D17" s="79" t="s">
        <v>281</v>
      </c>
      <c r="E17" s="79" t="s">
        <v>63</v>
      </c>
      <c r="F17" s="79"/>
      <c r="G17" s="79"/>
      <c r="H17" s="79"/>
      <c r="I17" s="73" t="s">
        <v>282</v>
      </c>
      <c r="J17" s="73"/>
    </row>
    <row r="18" spans="1:10" x14ac:dyDescent="0.3">
      <c r="A18" s="79"/>
      <c r="B18" s="79"/>
      <c r="C18" s="79"/>
      <c r="D18" s="79" t="s">
        <v>283</v>
      </c>
      <c r="E18" s="79" t="s">
        <v>284</v>
      </c>
      <c r="F18" s="79"/>
      <c r="G18" s="79"/>
      <c r="H18" s="79"/>
      <c r="I18" s="73"/>
      <c r="J18" s="73"/>
    </row>
    <row r="19" spans="1:10" ht="24.6" x14ac:dyDescent="0.3">
      <c r="A19" s="79"/>
      <c r="B19" s="79"/>
      <c r="C19" s="79"/>
      <c r="D19" s="79" t="s">
        <v>285</v>
      </c>
      <c r="E19" s="79" t="s">
        <v>286</v>
      </c>
      <c r="F19" s="79"/>
      <c r="G19" s="79"/>
      <c r="H19" s="79"/>
      <c r="I19" s="73" t="s">
        <v>287</v>
      </c>
      <c r="J19" s="73"/>
    </row>
    <row r="20" spans="1:10" x14ac:dyDescent="0.3">
      <c r="A20" s="79"/>
      <c r="B20" s="79"/>
      <c r="C20" s="79"/>
      <c r="D20" s="79" t="s">
        <v>340</v>
      </c>
      <c r="E20" s="79" t="s">
        <v>64</v>
      </c>
      <c r="F20" s="79"/>
      <c r="G20" s="79"/>
      <c r="H20" s="79"/>
      <c r="I20" s="73" t="s">
        <v>282</v>
      </c>
      <c r="J20" s="73"/>
    </row>
    <row r="21" spans="1:10" x14ac:dyDescent="0.3">
      <c r="A21" s="79"/>
      <c r="B21" s="79"/>
      <c r="C21" s="79"/>
      <c r="D21" s="79" t="s">
        <v>341</v>
      </c>
      <c r="E21" s="79" t="s">
        <v>342</v>
      </c>
      <c r="F21" s="79"/>
      <c r="G21" s="79"/>
      <c r="H21" s="79"/>
      <c r="I21" s="73"/>
      <c r="J21" s="73"/>
    </row>
    <row r="22" spans="1:10" ht="24.6" x14ac:dyDescent="0.3">
      <c r="A22" s="79"/>
      <c r="B22" s="79"/>
      <c r="C22" s="79"/>
      <c r="D22" s="79" t="s">
        <v>235</v>
      </c>
      <c r="E22" s="79" t="s">
        <v>43</v>
      </c>
      <c r="F22" s="79"/>
      <c r="G22" s="79"/>
      <c r="H22" s="79" t="s">
        <v>144</v>
      </c>
      <c r="I22" s="73" t="s">
        <v>236</v>
      </c>
      <c r="J22" s="73"/>
    </row>
    <row r="23" spans="1:10" ht="24.6" x14ac:dyDescent="0.3">
      <c r="A23" s="79"/>
      <c r="B23" s="79"/>
      <c r="C23" s="79">
        <v>20</v>
      </c>
      <c r="D23" s="79" t="s">
        <v>237</v>
      </c>
      <c r="E23" s="79" t="s">
        <v>41</v>
      </c>
      <c r="F23" s="79" t="s">
        <v>140</v>
      </c>
      <c r="G23" s="79" t="s">
        <v>141</v>
      </c>
      <c r="H23" s="79" t="s">
        <v>144</v>
      </c>
      <c r="I23" s="73" t="s">
        <v>238</v>
      </c>
      <c r="J23" s="73"/>
    </row>
    <row r="24" spans="1:10" ht="36.6" x14ac:dyDescent="0.3">
      <c r="A24" s="79"/>
      <c r="B24" s="79"/>
      <c r="C24" s="79">
        <v>21</v>
      </c>
      <c r="D24" s="79" t="s">
        <v>239</v>
      </c>
      <c r="E24" s="79" t="s">
        <v>40</v>
      </c>
      <c r="F24" s="79" t="s">
        <v>140</v>
      </c>
      <c r="G24" s="79" t="s">
        <v>157</v>
      </c>
      <c r="H24" s="79" t="s">
        <v>144</v>
      </c>
      <c r="I24" s="73" t="s">
        <v>240</v>
      </c>
      <c r="J24" s="73"/>
    </row>
    <row r="25" spans="1:10" ht="36.6" x14ac:dyDescent="0.3">
      <c r="A25" s="79" t="s">
        <v>142</v>
      </c>
      <c r="B25" s="79"/>
      <c r="C25" s="79">
        <v>22</v>
      </c>
      <c r="D25" s="79" t="s">
        <v>241</v>
      </c>
      <c r="E25" s="79" t="s">
        <v>242</v>
      </c>
      <c r="F25" s="79" t="s">
        <v>140</v>
      </c>
      <c r="G25" s="79" t="s">
        <v>157</v>
      </c>
      <c r="H25" s="79" t="s">
        <v>144</v>
      </c>
      <c r="I25" s="73" t="s">
        <v>243</v>
      </c>
      <c r="J25" s="73"/>
    </row>
    <row r="26" spans="1:10" x14ac:dyDescent="0.3">
      <c r="A26" s="79"/>
      <c r="B26" s="79"/>
      <c r="C26" s="79"/>
      <c r="D26" s="79"/>
      <c r="E26" s="79" t="s">
        <v>42</v>
      </c>
      <c r="F26" s="79"/>
      <c r="G26" s="79"/>
      <c r="H26" s="79"/>
      <c r="I26" s="73" t="s">
        <v>336</v>
      </c>
      <c r="J26" s="73"/>
    </row>
    <row r="27" spans="1:10" ht="24.6" x14ac:dyDescent="0.3">
      <c r="A27" s="79"/>
      <c r="B27" s="79"/>
      <c r="C27" s="79">
        <v>25</v>
      </c>
      <c r="D27" s="79" t="s">
        <v>249</v>
      </c>
      <c r="E27" s="79" t="s">
        <v>37</v>
      </c>
      <c r="F27" s="79" t="s">
        <v>140</v>
      </c>
      <c r="G27" s="79" t="s">
        <v>157</v>
      </c>
      <c r="H27" s="79" t="s">
        <v>144</v>
      </c>
      <c r="I27" s="73" t="s">
        <v>250</v>
      </c>
      <c r="J27" s="73"/>
    </row>
    <row r="28" spans="1:10" ht="24.6" x14ac:dyDescent="0.3">
      <c r="A28" s="79"/>
      <c r="B28" s="79"/>
      <c r="C28" s="79">
        <v>26</v>
      </c>
      <c r="D28" s="79" t="s">
        <v>251</v>
      </c>
      <c r="E28" s="79" t="s">
        <v>38</v>
      </c>
      <c r="F28" s="79" t="s">
        <v>140</v>
      </c>
      <c r="G28" s="79" t="s">
        <v>157</v>
      </c>
      <c r="H28" s="79" t="s">
        <v>144</v>
      </c>
      <c r="I28" s="73" t="s">
        <v>252</v>
      </c>
      <c r="J28" s="73"/>
    </row>
    <row r="29" spans="1:10" ht="48.6" x14ac:dyDescent="0.3">
      <c r="A29" s="79"/>
      <c r="B29" s="79"/>
      <c r="C29" s="79">
        <v>27</v>
      </c>
      <c r="D29" s="79" t="s">
        <v>253</v>
      </c>
      <c r="E29" s="79" t="s">
        <v>39</v>
      </c>
      <c r="F29" s="79" t="s">
        <v>140</v>
      </c>
      <c r="G29" s="79" t="s">
        <v>157</v>
      </c>
      <c r="H29" s="79" t="s">
        <v>144</v>
      </c>
      <c r="I29" s="73" t="s">
        <v>254</v>
      </c>
      <c r="J29" s="73"/>
    </row>
    <row r="30" spans="1:10" x14ac:dyDescent="0.3">
      <c r="A30" s="79" t="s">
        <v>142</v>
      </c>
      <c r="B30" s="79"/>
      <c r="C30" s="79">
        <v>28</v>
      </c>
      <c r="D30" s="79" t="s">
        <v>255</v>
      </c>
      <c r="E30" s="79" t="s">
        <v>34</v>
      </c>
      <c r="F30" s="79" t="s">
        <v>256</v>
      </c>
      <c r="G30" s="79" t="s">
        <v>141</v>
      </c>
      <c r="H30" s="79" t="s">
        <v>144</v>
      </c>
      <c r="I30" s="73"/>
      <c r="J30" s="73"/>
    </row>
    <row r="31" spans="1:10" x14ac:dyDescent="0.3">
      <c r="A31" s="79" t="s">
        <v>142</v>
      </c>
      <c r="B31" s="79"/>
      <c r="C31" s="79">
        <v>29</v>
      </c>
      <c r="D31" s="79" t="s">
        <v>257</v>
      </c>
      <c r="E31" s="79" t="s">
        <v>258</v>
      </c>
      <c r="F31" s="79" t="s">
        <v>143</v>
      </c>
      <c r="G31" s="79" t="s">
        <v>157</v>
      </c>
      <c r="H31" s="79"/>
      <c r="I31" s="73" t="s">
        <v>259</v>
      </c>
      <c r="J31" s="73"/>
    </row>
    <row r="32" spans="1:10" ht="36.6" x14ac:dyDescent="0.3">
      <c r="A32" s="79" t="s">
        <v>142</v>
      </c>
      <c r="B32" s="79"/>
      <c r="C32" s="79">
        <v>30</v>
      </c>
      <c r="D32" s="79" t="s">
        <v>260</v>
      </c>
      <c r="E32" s="79" t="s">
        <v>261</v>
      </c>
      <c r="F32" s="79" t="s">
        <v>143</v>
      </c>
      <c r="G32" s="79" t="s">
        <v>157</v>
      </c>
      <c r="H32" s="79" t="s">
        <v>144</v>
      </c>
      <c r="I32" s="73" t="s">
        <v>262</v>
      </c>
      <c r="J32" s="73"/>
    </row>
    <row r="33" spans="1:10" ht="24.6" x14ac:dyDescent="0.3">
      <c r="A33" s="79" t="s">
        <v>142</v>
      </c>
      <c r="B33" s="79"/>
      <c r="C33" s="79">
        <v>31</v>
      </c>
      <c r="D33" s="79" t="s">
        <v>263</v>
      </c>
      <c r="E33" s="79" t="s">
        <v>264</v>
      </c>
      <c r="F33" s="79" t="s">
        <v>143</v>
      </c>
      <c r="G33" s="79" t="s">
        <v>157</v>
      </c>
      <c r="H33" s="79"/>
      <c r="I33" s="73" t="s">
        <v>265</v>
      </c>
      <c r="J33" s="73"/>
    </row>
    <row r="34" spans="1:10" x14ac:dyDescent="0.3">
      <c r="A34" s="79" t="s">
        <v>142</v>
      </c>
      <c r="B34" s="79"/>
      <c r="C34" s="79"/>
      <c r="D34" s="79"/>
      <c r="E34" s="79" t="s">
        <v>36</v>
      </c>
      <c r="F34" s="79"/>
      <c r="G34" s="79"/>
      <c r="H34" s="79"/>
      <c r="I34" s="73"/>
      <c r="J34" s="73"/>
    </row>
    <row r="35" spans="1:10" x14ac:dyDescent="0.3">
      <c r="A35" s="79"/>
      <c r="B35" s="79"/>
      <c r="C35" s="79"/>
      <c r="D35" s="79" t="s">
        <v>288</v>
      </c>
      <c r="E35" s="79" t="s">
        <v>289</v>
      </c>
      <c r="F35" s="79"/>
      <c r="G35" s="79"/>
      <c r="H35" s="79"/>
      <c r="I35" s="73"/>
      <c r="J35" s="73"/>
    </row>
    <row r="36" spans="1:10" x14ac:dyDescent="0.3">
      <c r="A36" s="79"/>
      <c r="B36" s="79"/>
      <c r="C36" s="79"/>
      <c r="D36" s="79" t="s">
        <v>290</v>
      </c>
      <c r="E36" s="79" t="s">
        <v>291</v>
      </c>
      <c r="F36" s="79"/>
      <c r="G36" s="79"/>
      <c r="H36" s="79"/>
      <c r="I36" s="73"/>
      <c r="J36" s="73"/>
    </row>
    <row r="37" spans="1:10" ht="24.6" x14ac:dyDescent="0.3">
      <c r="A37" s="79"/>
      <c r="B37" s="79"/>
      <c r="C37" s="79"/>
      <c r="D37" s="79" t="s">
        <v>349</v>
      </c>
      <c r="E37" s="79" t="s">
        <v>348</v>
      </c>
      <c r="F37" s="79"/>
      <c r="G37" s="79"/>
      <c r="H37" s="79"/>
      <c r="I37" s="73" t="s">
        <v>294</v>
      </c>
      <c r="J37" s="73"/>
    </row>
    <row r="38" spans="1:10" x14ac:dyDescent="0.3">
      <c r="A38" s="79"/>
      <c r="B38" s="79"/>
      <c r="C38" s="79"/>
      <c r="D38" s="79" t="s">
        <v>351</v>
      </c>
      <c r="E38" s="79" t="s">
        <v>345</v>
      </c>
      <c r="F38" s="79"/>
      <c r="G38" s="79"/>
      <c r="H38" s="79"/>
      <c r="I38" s="73" t="s">
        <v>297</v>
      </c>
      <c r="J38" s="73"/>
    </row>
    <row r="39" spans="1:10" ht="48.6" x14ac:dyDescent="0.3">
      <c r="A39" s="79"/>
      <c r="B39" s="79"/>
      <c r="C39" s="79"/>
      <c r="D39" s="79" t="s">
        <v>350</v>
      </c>
      <c r="E39" s="79" t="s">
        <v>344</v>
      </c>
      <c r="F39" s="79"/>
      <c r="G39" s="79"/>
      <c r="H39" s="79"/>
      <c r="I39" s="73" t="s">
        <v>300</v>
      </c>
      <c r="J39" s="73"/>
    </row>
    <row r="40" spans="1:10" x14ac:dyDescent="0.3">
      <c r="A40" s="73"/>
      <c r="B40" s="72"/>
      <c r="C40" s="72"/>
      <c r="D40" s="72" t="s">
        <v>302</v>
      </c>
      <c r="E40" s="72" t="s">
        <v>303</v>
      </c>
      <c r="F40" s="72"/>
      <c r="G40" s="72"/>
      <c r="H40" s="72"/>
      <c r="I40" s="73"/>
      <c r="J40" s="73" t="s">
        <v>307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11F929383AD894F8AC663159F94231C" ma:contentTypeVersion="0" ma:contentTypeDescription="Create a new document." ma:contentTypeScope="" ma:versionID="1569867a20446e199111834190ca2de6">
  <xsd:schema xmlns:xsd="http://www.w3.org/2001/XMLSchema" xmlns:xs="http://www.w3.org/2001/XMLSchema" xmlns:p="http://schemas.microsoft.com/office/2006/metadata/properties" xmlns:ns2="4d5313c0-c1e6-4122-afa9-da1ccdba405d" targetNamespace="http://schemas.microsoft.com/office/2006/metadata/properties" ma:root="true" ma:fieldsID="0fd272a80f179a0a16d2ca5ff6c3d665"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descriptio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description=""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Props1.xml><?xml version="1.0" encoding="utf-8"?>
<ds:datastoreItem xmlns:ds="http://schemas.openxmlformats.org/officeDocument/2006/customXml" ds:itemID="{1F00E3C2-6DB8-44E1-B0EA-D2F058738748}"/>
</file>

<file path=customXml/itemProps2.xml><?xml version="1.0" encoding="utf-8"?>
<ds:datastoreItem xmlns:ds="http://schemas.openxmlformats.org/officeDocument/2006/customXml" ds:itemID="{1DC052C2-2548-4ED0-BF95-7D45ECC93906}"/>
</file>

<file path=customXml/itemProps3.xml><?xml version="1.0" encoding="utf-8"?>
<ds:datastoreItem xmlns:ds="http://schemas.openxmlformats.org/officeDocument/2006/customXml" ds:itemID="{48060BD8-3A52-47E7-8612-E7A0FA2ED22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Model v1.3</vt:lpstr>
      <vt:lpstr>hierarchies</vt:lpstr>
      <vt:lpstr>PK's and FK's v1.3</vt:lpstr>
      <vt:lpstr>Design</vt:lpstr>
      <vt:lpstr>Sampling Event</vt:lpstr>
      <vt:lpstr>Vessel</vt:lpstr>
      <vt:lpstr>Voyage</vt:lpstr>
      <vt:lpstr>Fishing Operation</vt:lpstr>
      <vt:lpstr>Landing event</vt:lpstr>
      <vt:lpstr>Species Selection</vt:lpstr>
      <vt:lpstr>Sample</vt:lpstr>
      <vt:lpstr>Subsample</vt:lpstr>
      <vt:lpstr>Frequency Measure</vt:lpstr>
      <vt:lpstr>Biological Variable</vt:lpstr>
    </vt:vector>
  </TitlesOfParts>
  <Company>DTU AQUA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Kirsten Birch Håkansson</dc:creator>
  <cp:lastModifiedBy>Kirsten Birch Håkansson</cp:lastModifiedBy>
  <dcterms:created xsi:type="dcterms:W3CDTF">2017-05-15T14:53:30Z</dcterms:created>
  <dcterms:modified xsi:type="dcterms:W3CDTF">2017-05-29T11:56:25Z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0x010100E11F929383AD894F8AC663159F94231C</vt:lpwstr>
  </property>
</Properties>
</file>